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timelines/timeline2.xml" ContentType="application/vnd.ms-excel.timelin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nchal\OneDrive\Desktop\"/>
    </mc:Choice>
  </mc:AlternateContent>
  <xr:revisionPtr revIDLastSave="0" documentId="13_ncr:1_{01EE9F66-F6EC-4125-A989-92A0859ACC11}" xr6:coauthVersionLast="47" xr6:coauthVersionMax="47" xr10:uidLastSave="{00000000-0000-0000-0000-000000000000}"/>
  <bookViews>
    <workbookView xWindow="-108" yWindow="-108" windowWidth="23256" windowHeight="12456" tabRatio="947" xr2:uid="{EA626D16-BA51-4BFF-9F6D-90D80031458B}"/>
  </bookViews>
  <sheets>
    <sheet name="Clean_Data" sheetId="2" r:id="rId1"/>
    <sheet name="Top Coins by Market Cap" sheetId="9" r:id="rId2"/>
    <sheet name="Dashboard" sheetId="4" r:id="rId3"/>
    <sheet name="Market Capitalization Trend" sheetId="8" r:id="rId4"/>
    <sheet name="Volume on UP vs DOWN Days" sheetId="7" r:id="rId5"/>
    <sheet name="Bullish vs Bearish Days" sheetId="6" r:id="rId6"/>
    <sheet name="Price Trend Over Time" sheetId="5" r:id="rId7"/>
  </sheets>
  <definedNames>
    <definedName name="NativeTimeline_trade_date">#N/A</definedName>
    <definedName name="NativeTimeline_trade_date1">#N/A</definedName>
  </definedNames>
  <calcPr calcId="191029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  <x15:timelineCacheRef r:id="rId1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2" l="1"/>
  <c r="S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2" i="2"/>
  <c r="S16" i="2"/>
  <c r="U13" i="2"/>
  <c r="S11" i="2"/>
  <c r="S10" i="2"/>
  <c r="S9" i="2"/>
  <c r="S7" i="2"/>
  <c r="S6" i="2"/>
  <c r="S5" i="2"/>
  <c r="S3" i="2"/>
  <c r="U21" i="2" l="1"/>
  <c r="U18" i="2"/>
  <c r="U20" i="2"/>
</calcChain>
</file>

<file path=xl/sharedStrings.xml><?xml version="1.0" encoding="utf-8"?>
<sst xmlns="http://schemas.openxmlformats.org/spreadsheetml/2006/main" count="22222" uniqueCount="55">
  <si>
    <t>trade_date</t>
  </si>
  <si>
    <t>volume</t>
  </si>
  <si>
    <t>price_usd</t>
  </si>
  <si>
    <t>price_btc</t>
  </si>
  <si>
    <t>market_cap</t>
  </si>
  <si>
    <t>capitalization_change_1_day</t>
  </si>
  <si>
    <t>USD_price_change_1_day</t>
  </si>
  <si>
    <t>BTC_price_change_1_day</t>
  </si>
  <si>
    <t>crypto_name</t>
  </si>
  <si>
    <t>crypto_type</t>
  </si>
  <si>
    <t>ticker</t>
  </si>
  <si>
    <t>max_supply</t>
  </si>
  <si>
    <t>site_url</t>
  </si>
  <si>
    <t>github_url</t>
  </si>
  <si>
    <t>minable</t>
  </si>
  <si>
    <t>platform_name</t>
  </si>
  <si>
    <t>Bitcoin</t>
  </si>
  <si>
    <t>BTC</t>
  </si>
  <si>
    <t>https://bitcoin.org/</t>
  </si>
  <si>
    <t>https://github.com/bitcoin/</t>
  </si>
  <si>
    <t>XRP</t>
  </si>
  <si>
    <t>Ethereum</t>
  </si>
  <si>
    <t>ETH</t>
  </si>
  <si>
    <t>https://www.ethereum.org/</t>
  </si>
  <si>
    <t>https://github.com/ethereum</t>
  </si>
  <si>
    <t>EOS</t>
  </si>
  <si>
    <t>Binance Coin</t>
  </si>
  <si>
    <t>BNB</t>
  </si>
  <si>
    <t>https://www.binance.com/</t>
  </si>
  <si>
    <r>
      <rPr>
        <b/>
        <sz val="11"/>
        <color theme="1"/>
        <rFont val="Calibri"/>
        <family val="2"/>
        <scheme val="minor"/>
      </rPr>
      <t>Calculations</t>
    </r>
    <r>
      <rPr>
        <sz val="11"/>
        <color theme="1"/>
        <rFont val="Calibri"/>
        <family val="2"/>
        <scheme val="minor"/>
      </rPr>
      <t xml:space="preserve"> </t>
    </r>
  </si>
  <si>
    <t>Average of Price_usd:-</t>
  </si>
  <si>
    <t>Maxif:-</t>
  </si>
  <si>
    <t>Minif:-</t>
  </si>
  <si>
    <t xml:space="preserve">Sum of volumne supplied :- </t>
  </si>
  <si>
    <t>COUNT days:-</t>
  </si>
  <si>
    <t>Price_Trend</t>
  </si>
  <si>
    <t>COUNTIF – Green days :-</t>
  </si>
  <si>
    <t>SUMIF – Volume on up days:-</t>
  </si>
  <si>
    <t>Total Volume on Down days</t>
  </si>
  <si>
    <t>max market capital</t>
  </si>
  <si>
    <t>min market capital</t>
  </si>
  <si>
    <t>Row Labels</t>
  </si>
  <si>
    <t>Grand Total</t>
  </si>
  <si>
    <t>2016</t>
  </si>
  <si>
    <t>2017</t>
  </si>
  <si>
    <t>2018</t>
  </si>
  <si>
    <t>2019</t>
  </si>
  <si>
    <t>2020</t>
  </si>
  <si>
    <t>Average of price_usd</t>
  </si>
  <si>
    <t>DOWN</t>
  </si>
  <si>
    <t>UP</t>
  </si>
  <si>
    <t>Number of Days</t>
  </si>
  <si>
    <t>Average of volume</t>
  </si>
  <si>
    <t>Average of market_cap</t>
  </si>
  <si>
    <t>Max of 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</si>
</sst>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.0,,,&quot;B&quot;"/>
    <numFmt numFmtId="165" formatCode="0.0,,&quot;M&quot;"/>
    <numFmt numFmtId="166" formatCode="0.00,,,,&quot;T&quot;"/>
    <numFmt numFmtId="167" formatCode="0.00,,,&quot;B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0" fontId="0" fillId="33" borderId="0" xfId="0" applyFill="1"/>
    <xf numFmtId="164" fontId="0" fillId="0" borderId="0" xfId="43" applyNumberFormat="1" applyFont="1"/>
    <xf numFmtId="165" fontId="0" fillId="0" borderId="0" xfId="0" applyNumberFormat="1"/>
    <xf numFmtId="166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2AC00"/>
      <color rgb="FFB5EDA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2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[Crypto_Dashboard.xlsx]Top Coins by Market Cap!PivotTable2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Coins by Market Cap'!$B$1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Coins by Market Cap'!$A$2:$A$5</c:f>
              <c:strCache>
                <c:ptCount val="3"/>
                <c:pt idx="0">
                  <c:v>Bitcoin</c:v>
                </c:pt>
                <c:pt idx="1">
                  <c:v>Ethereum</c:v>
                </c:pt>
                <c:pt idx="2">
                  <c:v>Binance Coin</c:v>
                </c:pt>
              </c:strCache>
            </c:strRef>
          </c:cat>
          <c:val>
            <c:numRef>
              <c:f>'Top Coins by Market Cap'!$B$2:$B$5</c:f>
              <c:numCache>
                <c:formatCode>0.0,,"M"</c:formatCode>
                <c:ptCount val="3"/>
                <c:pt idx="0">
                  <c:v>326502485530</c:v>
                </c:pt>
                <c:pt idx="1">
                  <c:v>135400735922</c:v>
                </c:pt>
                <c:pt idx="2">
                  <c:v>5479856278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9-490F-BDE4-2BB62A7A1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351936"/>
        <c:axId val="1879352416"/>
      </c:barChart>
      <c:catAx>
        <c:axId val="187935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52416"/>
        <c:crosses val="autoZero"/>
        <c:auto val="1"/>
        <c:lblAlgn val="ctr"/>
        <c:lblOffset val="100"/>
        <c:noMultiLvlLbl val="0"/>
      </c:catAx>
      <c:valAx>
        <c:axId val="18793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[Crypto_Dashboard.xlsx]Price Trend Over Time!PivotTable2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bg1">
                      <a:lumMod val="95000"/>
                    </a:schemeClr>
                  </a:solidFill>
                </a:ln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Crypto Price Trend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bg1">
                    <a:lumMod val="95000"/>
                  </a:schemeClr>
                </a:solidFill>
              </a:ln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>
                        <a:lumMod val="9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>
                        <a:lumMod val="9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92D050"/>
                </a:gs>
                <a:gs pos="32000">
                  <a:schemeClr val="accent6">
                    <a:lumMod val="60000"/>
                    <a:lumOff val="40000"/>
                  </a:schemeClr>
                </a:gs>
                <a:gs pos="84000">
                  <a:srgbClr val="C00000"/>
                </a:gs>
                <a:gs pos="100000">
                  <a:srgbClr val="C0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>
                        <a:lumMod val="95000"/>
                      </a:schemeClr>
                    </a:solidFill>
                  </a:ln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78937007874016"/>
          <c:y val="0.12265055409740447"/>
          <c:w val="0.6755435258092737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'Price Trend Over Time'!$B$1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92D050"/>
                  </a:gs>
                  <a:gs pos="32000">
                    <a:schemeClr val="accent6">
                      <a:lumMod val="60000"/>
                      <a:lumOff val="40000"/>
                    </a:schemeClr>
                  </a:gs>
                  <a:gs pos="84000">
                    <a:srgbClr val="C00000"/>
                  </a:gs>
                  <a:gs pos="100000">
                    <a:srgbClr val="C000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'Price Trend Over Time'!$A$2:$A$7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'Price Trend Over Time'!$B$2:$B$7</c:f>
              <c:numCache>
                <c:formatCode>General</c:formatCode>
                <c:ptCount val="5"/>
                <c:pt idx="0">
                  <c:v>289.13516041939926</c:v>
                </c:pt>
                <c:pt idx="1">
                  <c:v>1735.1080459393245</c:v>
                </c:pt>
                <c:pt idx="2">
                  <c:v>2688.9930502283119</c:v>
                </c:pt>
                <c:pt idx="3">
                  <c:v>2513.1737937559024</c:v>
                </c:pt>
                <c:pt idx="4">
                  <c:v>3246.5816928251161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E-43B9-A9EC-A39FBBFA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589120"/>
        <c:axId val="1593586240"/>
      </c:lineChart>
      <c:catAx>
        <c:axId val="15935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>
                      <a:lumMod val="95000"/>
                    </a:schemeClr>
                  </a:solidFill>
                </a:ln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6240"/>
        <c:crosses val="autoZero"/>
        <c:auto val="1"/>
        <c:lblAlgn val="ctr"/>
        <c:lblOffset val="100"/>
        <c:noMultiLvlLbl val="0"/>
      </c:catAx>
      <c:valAx>
        <c:axId val="15935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>
                      <a:lumMod val="95000"/>
                    </a:schemeClr>
                  </a:solidFill>
                </a:ln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3000">
          <a:schemeClr val="tx1">
            <a:lumMod val="95000"/>
            <a:lumOff val="5000"/>
          </a:schemeClr>
        </a:gs>
        <a:gs pos="100000">
          <a:srgbClr val="00B050"/>
        </a:gs>
      </a:gsLst>
      <a:lin ang="0" scaled="1"/>
      <a:tileRect/>
    </a:gradFill>
    <a:ln w="9525" cap="flat" cmpd="sng" algn="ctr">
      <a:solidFill>
        <a:schemeClr val="tx1">
          <a:lumMod val="95000"/>
          <a:lumOff val="5000"/>
        </a:schemeClr>
      </a:solidFill>
      <a:round/>
    </a:ln>
    <a:effectLst>
      <a:glow rad="304800">
        <a:schemeClr val="accent6">
          <a:satMod val="175000"/>
          <a:alpha val="40000"/>
        </a:schemeClr>
      </a:glow>
      <a:outerShdw blurRad="762000" sx="1000" sy="1000" algn="ctr" rotWithShape="0">
        <a:schemeClr val="tx1"/>
      </a:outerShdw>
    </a:effectLst>
    <a:scene3d>
      <a:camera prst="orthographicFront"/>
      <a:lightRig rig="threePt" dir="t"/>
    </a:scene3d>
    <a:sp3d/>
  </c:spPr>
  <c:txPr>
    <a:bodyPr/>
    <a:lstStyle/>
    <a:p>
      <a:pPr>
        <a:defRPr>
          <a:ln>
            <a:solidFill>
              <a:schemeClr val="bg1">
                <a:lumMod val="95000"/>
              </a:schemeClr>
            </a:solidFill>
          </a:ln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[Crypto_Dashboard.xlsx]Bullish vs Bearish Days!PivotTable3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>
                    <a:lumMod val="95000"/>
                  </a:schemeClr>
                </a:solidFill>
              </a:rPr>
              <a:t>Up vs Down Days (Price Trend)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>
            <a:glow rad="203200">
              <a:srgbClr val="FF0000">
                <a:alpha val="41000"/>
              </a:srgbClr>
            </a:glow>
          </a:effectLst>
        </c:spPr>
        <c:dLbl>
          <c:idx val="0"/>
          <c:layout>
            <c:manualLayout>
              <c:x val="0.14166666666666655"/>
              <c:y val="-0.1273148148148148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12D6647-336B-486E-B463-5DFDA841856B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80CB8938-99C0-4CA7-9AF2-2ED6034A90F7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12516404199475065"/>
                  <c:h val="0.1512853601633129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>
            <a:glow rad="215900">
              <a:srgbClr val="92D050">
                <a:alpha val="40000"/>
              </a:srgbClr>
            </a:glow>
          </a:effectLst>
        </c:spPr>
        <c:dLbl>
          <c:idx val="0"/>
          <c:layout>
            <c:manualLayout>
              <c:x val="-0.11666666666666667"/>
              <c:y val="-7.6388888888888978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90BBB9B-360D-4DAE-9532-9DA6A7FA6AC2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93D031BE-7A6D-4FBF-9D00-37E772C2700B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8.7305555555555553E-2"/>
                  <c:h val="0.16856481481481481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'Bullish vs Bearish Days'!$H$28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glow rad="203200">
                  <a:srgbClr val="FF0000">
                    <a:alpha val="41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8517-4692-9A1E-44236A0D7CC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glow rad="215900">
                  <a:srgbClr val="92D050">
                    <a:alpha val="40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8517-4692-9A1E-44236A0D7CCF}"/>
              </c:ext>
            </c:extLst>
          </c:dPt>
          <c:dLbls>
            <c:dLbl>
              <c:idx val="0"/>
              <c:layout>
                <c:manualLayout>
                  <c:x val="0.14166666666666655"/>
                  <c:y val="-0.12731481481481483"/>
                </c:manualLayout>
              </c:layout>
              <c:tx>
                <c:rich>
                  <a:bodyPr/>
                  <a:lstStyle/>
                  <a:p>
                    <a:fld id="{112D6647-336B-486E-B463-5DFDA841856B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80CB8938-99C0-4CA7-9AF2-2ED6034A90F7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16404199475065"/>
                      <c:h val="0.151285360163312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517-4692-9A1E-44236A0D7CCF}"/>
                </c:ext>
              </c:extLst>
            </c:dLbl>
            <c:dLbl>
              <c:idx val="1"/>
              <c:layout>
                <c:manualLayout>
                  <c:x val="-0.11666666666666667"/>
                  <c:y val="-7.6388888888888978E-2"/>
                </c:manualLayout>
              </c:layout>
              <c:tx>
                <c:rich>
                  <a:bodyPr/>
                  <a:lstStyle/>
                  <a:p>
                    <a:fld id="{990BBB9B-360D-4DAE-9532-9DA6A7FA6AC2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93D031BE-7A6D-4FBF-9D00-37E772C2700B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305555555555553E-2"/>
                      <c:h val="0.1685648148148148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517-4692-9A1E-44236A0D7CC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'Bullish vs Bearish Days'!$G$29:$G$31</c:f>
              <c:strCache>
                <c:ptCount val="2"/>
                <c:pt idx="0">
                  <c:v>DOWN</c:v>
                </c:pt>
                <c:pt idx="1">
                  <c:v>UP</c:v>
                </c:pt>
              </c:strCache>
            </c:strRef>
          </c:cat>
          <c:val>
            <c:numRef>
              <c:f>'Bullish vs Bearish Days'!$H$29:$H$31</c:f>
              <c:numCache>
                <c:formatCode>General</c:formatCode>
                <c:ptCount val="2"/>
                <c:pt idx="0">
                  <c:v>2227</c:v>
                </c:pt>
                <c:pt idx="1">
                  <c:v>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17-4692-9A1E-44236A0D7C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bg2">
          <a:lumMod val="10000"/>
        </a:schemeClr>
      </a:solidFill>
      <a:round/>
    </a:ln>
    <a:effectLst>
      <a:glow rad="139700">
        <a:schemeClr val="accent6">
          <a:satMod val="175000"/>
          <a:alpha val="40000"/>
        </a:schemeClr>
      </a:glow>
      <a:innerShdw blurRad="800100" dist="571500" dir="2700000">
        <a:prstClr val="black">
          <a:alpha val="85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[Crypto_Dashboard.xlsx]Volume on UP vs DOWN Days!PivotTable4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bg1">
                    <a:lumMod val="95000"/>
                  </a:schemeClr>
                </a:solidFill>
              </a:rPr>
              <a:t>Average Trading Volume (Billion USD)</a:t>
            </a:r>
            <a:endParaRPr lang="en-IN" b="1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19047222222222221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>
              <a:alpha val="75000"/>
            </a:srgbClr>
          </a:solidFill>
          <a:ln>
            <a:noFill/>
          </a:ln>
          <a:effectLst>
            <a:glow rad="127000">
              <a:srgbClr val="FF0000">
                <a:alpha val="58000"/>
              </a:srgbClr>
            </a:glow>
          </a:effectLst>
        </c:spPr>
      </c:pivotFmt>
      <c:pivotFmt>
        <c:idx val="4"/>
        <c:spPr>
          <a:solidFill>
            <a:srgbClr val="00B050">
              <a:alpha val="51000"/>
            </a:srgbClr>
          </a:solidFill>
          <a:ln>
            <a:noFill/>
          </a:ln>
          <a:effectLst>
            <a:glow rad="139700">
              <a:schemeClr val="accent6">
                <a:satMod val="175000"/>
                <a:alpha val="80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on UP vs DOWN Days'!$B$1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>
                  <a:alpha val="75000"/>
                </a:srgbClr>
              </a:solidFill>
              <a:ln>
                <a:noFill/>
              </a:ln>
              <a:effectLst>
                <a:glow rad="127000">
                  <a:srgbClr val="FF0000">
                    <a:alpha val="5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0-03D6-46D3-9585-7CF7F814F32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>
                  <a:alpha val="51000"/>
                </a:srgbClr>
              </a:solidFill>
              <a:ln>
                <a:noFill/>
              </a:ln>
              <a:effectLst>
                <a:glow rad="139700">
                  <a:schemeClr val="accent6">
                    <a:satMod val="175000"/>
                    <a:alpha val="8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03D6-46D3-9585-7CF7F814F322}"/>
              </c:ext>
            </c:extLst>
          </c:dPt>
          <c:cat>
            <c:strRef>
              <c:f>'Volume on UP vs DOWN Days'!$A$2:$A$4</c:f>
              <c:strCache>
                <c:ptCount val="2"/>
                <c:pt idx="0">
                  <c:v>DOWN</c:v>
                </c:pt>
                <c:pt idx="1">
                  <c:v>UP</c:v>
                </c:pt>
              </c:strCache>
            </c:strRef>
          </c:cat>
          <c:val>
            <c:numRef>
              <c:f>'Volume on UP vs DOWN Days'!$B$2:$B$4</c:f>
              <c:numCache>
                <c:formatCode>0.00,,,"B"</c:formatCode>
                <c:ptCount val="2"/>
                <c:pt idx="0">
                  <c:v>5611080933.4000902</c:v>
                </c:pt>
                <c:pt idx="1">
                  <c:v>5567376147.7146368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5-4126-956B-8CCB1848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123264"/>
        <c:axId val="1548120864"/>
      </c:barChart>
      <c:catAx>
        <c:axId val="15481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20864"/>
        <c:crossesAt val="5540000000"/>
        <c:auto val="1"/>
        <c:lblAlgn val="ctr"/>
        <c:lblOffset val="100"/>
        <c:noMultiLvlLbl val="0"/>
      </c:catAx>
      <c:valAx>
        <c:axId val="15481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2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/>
      </a:solidFill>
      <a:round/>
    </a:ln>
    <a:effectLst>
      <a:glow rad="139700">
        <a:schemeClr val="accent6">
          <a:satMod val="175000"/>
          <a:alpha val="40000"/>
        </a:schemeClr>
      </a:glow>
      <a:innerShdw blurRad="393700" dist="457200" dir="18900000">
        <a:prstClr val="black">
          <a:alpha val="66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[Crypto_Dashboard.xlsx]Market Capitalization Trend!PivotTable1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bg1">
                    <a:lumMod val="95000"/>
                  </a:schemeClr>
                </a:solidFill>
              </a:rPr>
              <a:t>Market Capitalization Trend</a:t>
            </a:r>
            <a:endParaRPr lang="en-US" b="1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00B050">
                  <a:alpha val="68000"/>
                </a:srgbClr>
              </a:gs>
              <a:gs pos="61000">
                <a:srgbClr val="92D050">
                  <a:alpha val="82000"/>
                </a:srgbClr>
              </a:gs>
              <a:gs pos="56000">
                <a:srgbClr val="92D050">
                  <a:alpha val="82000"/>
                </a:srgbClr>
              </a:gs>
              <a:gs pos="100000">
                <a:srgbClr val="FF0000">
                  <a:alpha val="78000"/>
                </a:srgb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'Market Capitalization Trend'!$B$1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00B050">
                    <a:alpha val="68000"/>
                  </a:srgbClr>
                </a:gs>
                <a:gs pos="61000">
                  <a:srgbClr val="92D050">
                    <a:alpha val="82000"/>
                  </a:srgbClr>
                </a:gs>
                <a:gs pos="56000">
                  <a:srgbClr val="92D050">
                    <a:alpha val="82000"/>
                  </a:srgbClr>
                </a:gs>
                <a:gs pos="100000">
                  <a:srgbClr val="FF0000">
                    <a:alpha val="78000"/>
                  </a:srgb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cat>
            <c:strRef>
              <c:f>'Market Capitalization Trend'!$A$2:$A$7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'Market Capitalization Trend'!$B$2:$B$7</c:f>
              <c:numCache>
                <c:formatCode>0.00,,,"B"</c:formatCode>
                <c:ptCount val="5"/>
                <c:pt idx="0">
                  <c:v>4866548829.8797817</c:v>
                </c:pt>
                <c:pt idx="1">
                  <c:v>35972032481.24382</c:v>
                </c:pt>
                <c:pt idx="2">
                  <c:v>59486754125.207306</c:v>
                </c:pt>
                <c:pt idx="3">
                  <c:v>51055922605.753075</c:v>
                </c:pt>
                <c:pt idx="4">
                  <c:v>68540836689.913673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A-4804-837F-23B19BDE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648128"/>
        <c:axId val="1413642848"/>
      </c:areaChart>
      <c:catAx>
        <c:axId val="141364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tx1">
              <a:lumMod val="75000"/>
              <a:lumOff val="25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42848"/>
        <c:crosses val="autoZero"/>
        <c:auto val="1"/>
        <c:lblAlgn val="ctr"/>
        <c:lblOffset val="100"/>
        <c:noMultiLvlLbl val="0"/>
      </c:catAx>
      <c:valAx>
        <c:axId val="14136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4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bg2">
          <a:lumMod val="10000"/>
        </a:schemeClr>
      </a:solidFill>
      <a:round/>
    </a:ln>
    <a:effectLst>
      <a:glow rad="139700">
        <a:schemeClr val="accent6">
          <a:satMod val="175000"/>
          <a:alpha val="47000"/>
        </a:schemeClr>
      </a:glow>
      <a:innerShdw blurRad="635000" dist="596900" dir="18900000">
        <a:prstClr val="black">
          <a:alpha val="66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[Crypto_Dashboard.xlsx]Top Coins by Market Cap!PivotTable2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bg1">
                    <a:lumMod val="95000"/>
                  </a:schemeClr>
                </a:solidFill>
              </a:rPr>
              <a:t>Max Market Capitalization</a:t>
            </a:r>
            <a:endParaRPr lang="en-US" b="1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2AC00"/>
          </a:solidFill>
          <a:ln>
            <a:noFill/>
          </a:ln>
          <a:effectLst>
            <a:glow rad="139700">
              <a:schemeClr val="accent4">
                <a:satMod val="175000"/>
                <a:alpha val="40000"/>
              </a:schemeClr>
            </a:glow>
          </a:effectLst>
        </c:spPr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>
            <a:glow rad="139700">
              <a:schemeClr val="accent3">
                <a:satMod val="175000"/>
                <a:alpha val="40000"/>
              </a:schemeClr>
            </a:glow>
          </a:effectLst>
        </c:spPr>
      </c:pivotFmt>
      <c:pivotFmt>
        <c:idx val="5"/>
        <c:spPr>
          <a:solidFill>
            <a:srgbClr val="92D050"/>
          </a:solidFill>
          <a:ln>
            <a:noFill/>
          </a:ln>
          <a:effectLst>
            <a:glow rad="139700">
              <a:schemeClr val="accent6">
                <a:satMod val="175000"/>
                <a:alpha val="40000"/>
              </a:schemeClr>
            </a:glow>
          </a:effectLst>
        </c:spPr>
      </c:pivotFmt>
    </c:pivotFmts>
    <c:plotArea>
      <c:layout>
        <c:manualLayout>
          <c:layoutTarget val="inner"/>
          <c:xMode val="edge"/>
          <c:yMode val="edge"/>
          <c:x val="0.17969167590796331"/>
          <c:y val="0.20001968270148726"/>
          <c:w val="0.67284258374355477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Coins by Market Cap'!$B$1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2AC00"/>
              </a:solidFill>
              <a:ln>
                <a:noFill/>
              </a:ln>
              <a:effectLst>
                <a:glow rad="139700">
                  <a:schemeClr val="accent4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47A7-4BED-B028-95B944FC0D3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47A7-4BED-B028-95B944FC0D38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glow rad="139700">
                  <a:schemeClr val="accent6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47A7-4BED-B028-95B944FC0D38}"/>
              </c:ext>
            </c:extLst>
          </c:dPt>
          <c:cat>
            <c:strRef>
              <c:f>'Top Coins by Market Cap'!$A$2:$A$5</c:f>
              <c:strCache>
                <c:ptCount val="3"/>
                <c:pt idx="0">
                  <c:v>Bitcoin</c:v>
                </c:pt>
                <c:pt idx="1">
                  <c:v>Ethereum</c:v>
                </c:pt>
                <c:pt idx="2">
                  <c:v>Binance Coin</c:v>
                </c:pt>
              </c:strCache>
            </c:strRef>
          </c:cat>
          <c:val>
            <c:numRef>
              <c:f>'Top Coins by Market Cap'!$B$2:$B$5</c:f>
              <c:numCache>
                <c:formatCode>0.0,,"M"</c:formatCode>
                <c:ptCount val="3"/>
                <c:pt idx="0">
                  <c:v>326502485530</c:v>
                </c:pt>
                <c:pt idx="1">
                  <c:v>135400735922</c:v>
                </c:pt>
                <c:pt idx="2">
                  <c:v>5479856278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7-4BED-B028-95B944FC0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351936"/>
        <c:axId val="1879352416"/>
      </c:barChart>
      <c:catAx>
        <c:axId val="187935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52416"/>
        <c:crosses val="autoZero"/>
        <c:auto val="1"/>
        <c:lblAlgn val="ctr"/>
        <c:lblOffset val="100"/>
        <c:noMultiLvlLbl val="0"/>
      </c:catAx>
      <c:valAx>
        <c:axId val="18793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5193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6">
          <a:satMod val="175000"/>
          <a:alpha val="51000"/>
        </a:schemeClr>
      </a:glow>
      <a:innerShdw blurRad="508000" dist="406400" dir="81000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[Crypto_Dashboard.xlsx]Market Capitalization Trend!PivotTable1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'Market Capitalization Trend'!$B$1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'Market Capitalization Trend'!$A$2:$A$7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'Market Capitalization Trend'!$B$2:$B$7</c:f>
              <c:numCache>
                <c:formatCode>0.00,,,"B"</c:formatCode>
                <c:ptCount val="5"/>
                <c:pt idx="0">
                  <c:v>4866548829.8797817</c:v>
                </c:pt>
                <c:pt idx="1">
                  <c:v>35972032481.24382</c:v>
                </c:pt>
                <c:pt idx="2">
                  <c:v>59486754125.207306</c:v>
                </c:pt>
                <c:pt idx="3">
                  <c:v>51055922605.753075</c:v>
                </c:pt>
                <c:pt idx="4">
                  <c:v>68540836689.913673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8-4C47-8E0A-928CDFB27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648128"/>
        <c:axId val="1413642848"/>
      </c:areaChart>
      <c:catAx>
        <c:axId val="141364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42848"/>
        <c:crosses val="autoZero"/>
        <c:auto val="1"/>
        <c:lblAlgn val="ctr"/>
        <c:lblOffset val="100"/>
        <c:noMultiLvlLbl val="0"/>
      </c:catAx>
      <c:valAx>
        <c:axId val="14136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4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[Crypto_Dashboard.xlsx]Volume on UP vs DOWN Days!PivotTable4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on UP vs DOWN Days'!$B$1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'Volume on UP vs DOWN Days'!$A$2:$A$4</c:f>
              <c:strCache>
                <c:ptCount val="2"/>
                <c:pt idx="0">
                  <c:v>DOWN</c:v>
                </c:pt>
                <c:pt idx="1">
                  <c:v>UP</c:v>
                </c:pt>
              </c:strCache>
            </c:strRef>
          </c:cat>
          <c:val>
            <c:numRef>
              <c:f>'Volume on UP vs DOWN Days'!$B$2:$B$4</c:f>
              <c:numCache>
                <c:formatCode>0.00,,,"B"</c:formatCode>
                <c:ptCount val="2"/>
                <c:pt idx="0">
                  <c:v>5611080933.4000902</c:v>
                </c:pt>
                <c:pt idx="1">
                  <c:v>5567376147.7146368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2-4E93-9C00-9E198B106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123264"/>
        <c:axId val="1548120864"/>
      </c:barChart>
      <c:catAx>
        <c:axId val="15481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20864"/>
        <c:crosses val="autoZero"/>
        <c:auto val="1"/>
        <c:lblAlgn val="ctr"/>
        <c:lblOffset val="100"/>
        <c:noMultiLvlLbl val="0"/>
      </c:catAx>
      <c:valAx>
        <c:axId val="15481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2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[Crypto_Dashboard.xlsx]Bullish vs Bearish Days!PivotTable3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'Bullish vs Bearish Days'!$H$28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9-41AD-AFCD-6506EB1B47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9-41AD-AFCD-6506EB1B478A}"/>
              </c:ext>
            </c:extLst>
          </c:dPt>
          <c:cat>
            <c:strRef>
              <c:f>'Bullish vs Bearish Days'!$G$29:$G$31</c:f>
              <c:strCache>
                <c:ptCount val="2"/>
                <c:pt idx="0">
                  <c:v>DOWN</c:v>
                </c:pt>
                <c:pt idx="1">
                  <c:v>UP</c:v>
                </c:pt>
              </c:strCache>
            </c:strRef>
          </c:cat>
          <c:val>
            <c:numRef>
              <c:f>'Bullish vs Bearish Days'!$H$29:$H$31</c:f>
              <c:numCache>
                <c:formatCode>General</c:formatCode>
                <c:ptCount val="2"/>
                <c:pt idx="0">
                  <c:v>2227</c:v>
                </c:pt>
                <c:pt idx="1">
                  <c:v>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E-4993-95B4-16E7FF130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[Crypto_Dashboard.xlsx]Price Trend Over Time!PivotTable2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Crypto Price Trend (USD)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Trend Over Time'!$B$1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'Price Trend Over Time'!$A$2:$A$7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'Price Trend Over Time'!$B$2:$B$7</c:f>
              <c:numCache>
                <c:formatCode>General</c:formatCode>
                <c:ptCount val="5"/>
                <c:pt idx="0">
                  <c:v>289.13516041939926</c:v>
                </c:pt>
                <c:pt idx="1">
                  <c:v>1735.1080459393245</c:v>
                </c:pt>
                <c:pt idx="2">
                  <c:v>2688.9930502283119</c:v>
                </c:pt>
                <c:pt idx="3">
                  <c:v>2513.1737937559024</c:v>
                </c:pt>
                <c:pt idx="4">
                  <c:v>3246.5816928251161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4-4583-AF96-714D14B77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589120"/>
        <c:axId val="1593586240"/>
      </c:lineChart>
      <c:catAx>
        <c:axId val="15935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6240"/>
        <c:crosses val="autoZero"/>
        <c:auto val="1"/>
        <c:lblAlgn val="ctr"/>
        <c:lblOffset val="100"/>
        <c:noMultiLvlLbl val="0"/>
      </c:catAx>
      <c:valAx>
        <c:axId val="15935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microsoft.com/office/2007/relationships/hdphoto" Target="../media/hdphoto1.wdp"/><Relationship Id="rId18" Type="http://schemas.openxmlformats.org/officeDocument/2006/relationships/image" Target="../media/image14.svg"/><Relationship Id="rId26" Type="http://schemas.openxmlformats.org/officeDocument/2006/relationships/hyperlink" Target="https://freepngimg.com/png/21582-green-arrow-photos" TargetMode="External"/><Relationship Id="rId21" Type="http://schemas.openxmlformats.org/officeDocument/2006/relationships/image" Target="../media/image16.png"/><Relationship Id="rId34" Type="http://schemas.openxmlformats.org/officeDocument/2006/relationships/chart" Target="../charts/chart3.xml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3.png"/><Relationship Id="rId25" Type="http://schemas.openxmlformats.org/officeDocument/2006/relationships/image" Target="../media/image19.png"/><Relationship Id="rId33" Type="http://schemas.openxmlformats.org/officeDocument/2006/relationships/chart" Target="../charts/chart2.xml"/><Relationship Id="rId2" Type="http://schemas.openxmlformats.org/officeDocument/2006/relationships/image" Target="../media/image2.svg"/><Relationship Id="rId16" Type="http://schemas.openxmlformats.org/officeDocument/2006/relationships/hyperlink" Target="https://freepngimg.com/png/63394-cryptocurrency-money-ethereum-bitcoin-download-hd-png" TargetMode="External"/><Relationship Id="rId20" Type="http://schemas.openxmlformats.org/officeDocument/2006/relationships/hyperlink" Target="https://openclipart.org/detail/1944" TargetMode="External"/><Relationship Id="rId29" Type="http://schemas.openxmlformats.org/officeDocument/2006/relationships/image" Target="../media/image2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hyperlink" Target="https://svgsilh.com/image/1096279.html" TargetMode="External"/><Relationship Id="rId24" Type="http://schemas.openxmlformats.org/officeDocument/2006/relationships/hyperlink" Target="https://freepngimg.com/png/26049-stock-market-graph-up-file" TargetMode="External"/><Relationship Id="rId32" Type="http://schemas.openxmlformats.org/officeDocument/2006/relationships/hyperlink" Target="https://freepngimg.com/png/21571-green-arrow-file" TargetMode="External"/><Relationship Id="rId37" Type="http://schemas.openxmlformats.org/officeDocument/2006/relationships/chart" Target="../charts/chart6.xml"/><Relationship Id="rId5" Type="http://schemas.openxmlformats.org/officeDocument/2006/relationships/image" Target="../media/image5.png"/><Relationship Id="rId15" Type="http://schemas.openxmlformats.org/officeDocument/2006/relationships/image" Target="../media/image12.png"/><Relationship Id="rId23" Type="http://schemas.openxmlformats.org/officeDocument/2006/relationships/image" Target="../media/image18.png"/><Relationship Id="rId28" Type="http://schemas.openxmlformats.org/officeDocument/2006/relationships/image" Target="../media/image21.svg"/><Relationship Id="rId36" Type="http://schemas.openxmlformats.org/officeDocument/2006/relationships/chart" Target="../charts/chart5.xml"/><Relationship Id="rId10" Type="http://schemas.openxmlformats.org/officeDocument/2006/relationships/image" Target="../media/image10.svg"/><Relationship Id="rId19" Type="http://schemas.openxmlformats.org/officeDocument/2006/relationships/image" Target="../media/image15.png"/><Relationship Id="rId31" Type="http://schemas.openxmlformats.org/officeDocument/2006/relationships/image" Target="../media/image24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hyperlink" Target="https://ivugangingo.com/2026/01/06/baldwin-groups-seamless-2-month-transition-to-direct-invoice-processing/" TargetMode="External"/><Relationship Id="rId22" Type="http://schemas.openxmlformats.org/officeDocument/2006/relationships/image" Target="../media/image17.svg"/><Relationship Id="rId27" Type="http://schemas.openxmlformats.org/officeDocument/2006/relationships/image" Target="../media/image20.png"/><Relationship Id="rId30" Type="http://schemas.openxmlformats.org/officeDocument/2006/relationships/image" Target="../media/image23.svg"/><Relationship Id="rId35" Type="http://schemas.openxmlformats.org/officeDocument/2006/relationships/chart" Target="../charts/chart4.xml"/><Relationship Id="rId8" Type="http://schemas.openxmlformats.org/officeDocument/2006/relationships/image" Target="../media/image8.svg"/><Relationship Id="rId3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41910</xdr:rowOff>
    </xdr:from>
    <xdr:to>
      <xdr:col>11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18CC1-F850-6C89-36E5-4427397AA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45720</xdr:rowOff>
    </xdr:from>
    <xdr:to>
      <xdr:col>4</xdr:col>
      <xdr:colOff>30480</xdr:colOff>
      <xdr:row>49</xdr:row>
      <xdr:rowOff>150394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535A21-AE2D-3FDD-9884-796CE923139A}"/>
            </a:ext>
          </a:extLst>
        </xdr:cNvPr>
        <xdr:cNvSpPr/>
      </xdr:nvSpPr>
      <xdr:spPr>
        <a:xfrm>
          <a:off x="76200" y="45720"/>
          <a:ext cx="2400701" cy="8947885"/>
        </a:xfrm>
        <a:prstGeom prst="rect">
          <a:avLst/>
        </a:prstGeom>
        <a:solidFill>
          <a:srgbClr val="00B050">
            <a:alpha val="90000"/>
          </a:srgbClr>
        </a:solidFill>
        <a:effectLst>
          <a:innerShdw blurRad="1270000" dist="685800" dir="18300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</a:t>
          </a:r>
        </a:p>
        <a:p>
          <a:pPr algn="l"/>
          <a:r>
            <a:rPr lang="en-IN" sz="2400" b="1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Crypto</a:t>
          </a:r>
          <a:r>
            <a:rPr lang="en-IN" sz="24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</a:t>
          </a:r>
        </a:p>
        <a:p>
          <a:pPr algn="l"/>
          <a:r>
            <a:rPr lang="en-IN" sz="24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Dashboard</a:t>
          </a:r>
        </a:p>
        <a:p>
          <a:pPr algn="l"/>
          <a:endParaRPr lang="en-IN" sz="24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24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</a:t>
          </a:r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Profile</a:t>
          </a:r>
        </a:p>
        <a:p>
          <a:pPr algn="l"/>
          <a:endParaRPr lang="en-IN" sz="14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24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</a:t>
          </a:r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Dashboard</a:t>
          </a:r>
        </a:p>
        <a:p>
          <a:pPr algn="l"/>
          <a:endParaRPr lang="en-IN" sz="14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24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</a:t>
          </a:r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Wallet</a:t>
          </a:r>
        </a:p>
        <a:p>
          <a:pPr algn="l"/>
          <a:endParaRPr lang="en-IN" sz="14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20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  </a:t>
          </a:r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Trade</a:t>
          </a:r>
        </a:p>
        <a:p>
          <a:pPr algn="l"/>
          <a:endParaRPr lang="en-IN" sz="14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24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</a:t>
          </a:r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Notifications</a:t>
          </a: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 Settings</a:t>
          </a: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  <a:p>
          <a:pPr algn="l"/>
          <a:r>
            <a:rPr lang="en-IN" sz="1600" b="1" baseline="0">
              <a:effectLst>
                <a:outerShdw blurRad="355600" dist="406400" dir="5400000" algn="ctr" rotWithShape="0">
                  <a:srgbClr val="000000">
                    <a:alpha val="70000"/>
                  </a:srgbClr>
                </a:outerShdw>
              </a:effectLst>
            </a:rPr>
            <a:t>         Logout</a:t>
          </a:r>
        </a:p>
        <a:p>
          <a:pPr algn="l"/>
          <a:endParaRPr lang="en-IN" sz="1600" b="1" baseline="0">
            <a:effectLst>
              <a:outerShdw blurRad="355600" dist="406400" dir="5400000" algn="ctr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106680</xdr:colOff>
      <xdr:row>7</xdr:row>
      <xdr:rowOff>76200</xdr:rowOff>
    </xdr:from>
    <xdr:to>
      <xdr:col>0</xdr:col>
      <xdr:colOff>548640</xdr:colOff>
      <xdr:row>9</xdr:row>
      <xdr:rowOff>152400</xdr:rowOff>
    </xdr:to>
    <xdr:pic>
      <xdr:nvPicPr>
        <xdr:cNvPr id="4" name="Graphic 3" descr="User with solid fill">
          <a:extLst>
            <a:ext uri="{FF2B5EF4-FFF2-40B4-BE49-F238E27FC236}">
              <a16:creationId xmlns:a16="http://schemas.microsoft.com/office/drawing/2014/main" id="{201F914F-E0B1-A50C-A706-7045D93FF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" y="1356360"/>
          <a:ext cx="441960" cy="44196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10</xdr:row>
      <xdr:rowOff>99060</xdr:rowOff>
    </xdr:from>
    <xdr:to>
      <xdr:col>0</xdr:col>
      <xdr:colOff>571500</xdr:colOff>
      <xdr:row>12</xdr:row>
      <xdr:rowOff>175260</xdr:rowOff>
    </xdr:to>
    <xdr:pic>
      <xdr:nvPicPr>
        <xdr:cNvPr id="6" name="Graphic 5" descr="Bar graph with upward trend with solid fill">
          <a:extLst>
            <a:ext uri="{FF2B5EF4-FFF2-40B4-BE49-F238E27FC236}">
              <a16:creationId xmlns:a16="http://schemas.microsoft.com/office/drawing/2014/main" id="{B7727B92-150D-BE75-B633-2878F309A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9540" y="1927860"/>
          <a:ext cx="441960" cy="44196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13</xdr:row>
      <xdr:rowOff>121920</xdr:rowOff>
    </xdr:from>
    <xdr:to>
      <xdr:col>1</xdr:col>
      <xdr:colOff>7620</xdr:colOff>
      <xdr:row>16</xdr:row>
      <xdr:rowOff>53340</xdr:rowOff>
    </xdr:to>
    <xdr:pic>
      <xdr:nvPicPr>
        <xdr:cNvPr id="8" name="Graphic 7" descr="Money with solid fill">
          <a:extLst>
            <a:ext uri="{FF2B5EF4-FFF2-40B4-BE49-F238E27FC236}">
              <a16:creationId xmlns:a16="http://schemas.microsoft.com/office/drawing/2014/main" id="{B489AD99-78EC-EADD-F2E6-CE42C022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7160" y="2499360"/>
          <a:ext cx="48006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17</xdr:row>
      <xdr:rowOff>15240</xdr:rowOff>
    </xdr:from>
    <xdr:to>
      <xdr:col>1</xdr:col>
      <xdr:colOff>7620</xdr:colOff>
      <xdr:row>19</xdr:row>
      <xdr:rowOff>53340</xdr:rowOff>
    </xdr:to>
    <xdr:pic>
      <xdr:nvPicPr>
        <xdr:cNvPr id="10" name="Graphic 9" descr="Transfer with solid fill">
          <a:extLst>
            <a:ext uri="{FF2B5EF4-FFF2-40B4-BE49-F238E27FC236}">
              <a16:creationId xmlns:a16="http://schemas.microsoft.com/office/drawing/2014/main" id="{8FE7F817-B386-E7E5-C69A-F3C0D7BB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13360" y="3124200"/>
          <a:ext cx="403860" cy="40386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20</xdr:row>
      <xdr:rowOff>0</xdr:rowOff>
    </xdr:from>
    <xdr:to>
      <xdr:col>1</xdr:col>
      <xdr:colOff>22860</xdr:colOff>
      <xdr:row>22</xdr:row>
      <xdr:rowOff>129540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F3751152-2F01-C539-5396-BDFE5FAE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182880" y="3657600"/>
          <a:ext cx="449580" cy="495300"/>
        </a:xfrm>
        <a:prstGeom prst="rect">
          <a:avLst/>
        </a:prstGeom>
      </xdr:spPr>
    </xdr:pic>
    <xdr:clientData/>
  </xdr:twoCellAnchor>
  <xdr:twoCellAnchor editAs="oneCell">
    <xdr:from>
      <xdr:col>2</xdr:col>
      <xdr:colOff>411481</xdr:colOff>
      <xdr:row>1</xdr:row>
      <xdr:rowOff>30482</xdr:rowOff>
    </xdr:from>
    <xdr:to>
      <xdr:col>3</xdr:col>
      <xdr:colOff>533400</xdr:colOff>
      <xdr:row>6</xdr:row>
      <xdr:rowOff>1386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BF07B5-0F06-95A0-67EB-0159CFBE6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1630681" y="213362"/>
          <a:ext cx="731519" cy="885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76200</xdr:rowOff>
    </xdr:from>
    <xdr:to>
      <xdr:col>4</xdr:col>
      <xdr:colOff>107686</xdr:colOff>
      <xdr:row>31</xdr:row>
      <xdr:rowOff>160020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9DF79BC-1276-D9D5-0FAA-0CF97ED6A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6"/>
            </a:ext>
          </a:extLst>
        </a:blip>
        <a:stretch>
          <a:fillRect/>
        </a:stretch>
      </xdr:blipFill>
      <xdr:spPr>
        <a:xfrm>
          <a:off x="0" y="4648200"/>
          <a:ext cx="2546086" cy="118110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21</xdr:row>
      <xdr:rowOff>72392</xdr:rowOff>
    </xdr:from>
    <xdr:ext cx="1181100" cy="233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DC99AAF-3489-490D-E0FA-D786C36E8C30}"/>
            </a:ext>
          </a:extLst>
        </xdr:cNvPr>
        <xdr:cNvSpPr txBox="1"/>
      </xdr:nvSpPr>
      <xdr:spPr>
        <a:xfrm>
          <a:off x="3048000" y="3912872"/>
          <a:ext cx="11811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0</xdr:col>
      <xdr:colOff>312420</xdr:colOff>
      <xdr:row>32</xdr:row>
      <xdr:rowOff>137160</xdr:rowOff>
    </xdr:from>
    <xdr:to>
      <xdr:col>3</xdr:col>
      <xdr:colOff>335280</xdr:colOff>
      <xdr:row>35</xdr:row>
      <xdr:rowOff>38100</xdr:rowOff>
    </xdr:to>
    <xdr:sp macro="" textlink="">
      <xdr:nvSpPr>
        <xdr:cNvPr id="28" name="Flowchart: Terminator 27">
          <a:extLst>
            <a:ext uri="{FF2B5EF4-FFF2-40B4-BE49-F238E27FC236}">
              <a16:creationId xmlns:a16="http://schemas.microsoft.com/office/drawing/2014/main" id="{E758EAB8-BD6C-F6ED-AD1E-CC0461DE219C}"/>
            </a:ext>
          </a:extLst>
        </xdr:cNvPr>
        <xdr:cNvSpPr/>
      </xdr:nvSpPr>
      <xdr:spPr>
        <a:xfrm>
          <a:off x="312420" y="5989320"/>
          <a:ext cx="1851660" cy="449580"/>
        </a:xfrm>
        <a:prstGeom prst="flowChartTerminator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BUY NOW</a:t>
          </a:r>
        </a:p>
      </xdr:txBody>
    </xdr:sp>
    <xdr:clientData/>
  </xdr:twoCellAnchor>
  <xdr:twoCellAnchor editAs="oneCell">
    <xdr:from>
      <xdr:col>0</xdr:col>
      <xdr:colOff>88880</xdr:colOff>
      <xdr:row>38</xdr:row>
      <xdr:rowOff>34277</xdr:rowOff>
    </xdr:from>
    <xdr:to>
      <xdr:col>0</xdr:col>
      <xdr:colOff>561320</xdr:colOff>
      <xdr:row>40</xdr:row>
      <xdr:rowOff>151011</xdr:rowOff>
    </xdr:to>
    <xdr:pic>
      <xdr:nvPicPr>
        <xdr:cNvPr id="30" name="Graphic 29" descr="Single gear with solid fill">
          <a:extLst>
            <a:ext uri="{FF2B5EF4-FFF2-40B4-BE49-F238E27FC236}">
              <a16:creationId xmlns:a16="http://schemas.microsoft.com/office/drawing/2014/main" id="{EAED307C-3F8D-E5AB-02FE-618F54DF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8880" y="6892277"/>
          <a:ext cx="472440" cy="4776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146441</xdr:rowOff>
    </xdr:from>
    <xdr:to>
      <xdr:col>1</xdr:col>
      <xdr:colOff>83820</xdr:colOff>
      <xdr:row>43</xdr:row>
      <xdr:rowOff>105154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E27C759-FBBB-44B4-DB7B-C37900AD2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0"/>
            </a:ext>
          </a:extLst>
        </a:blip>
        <a:stretch>
          <a:fillRect/>
        </a:stretch>
      </xdr:blipFill>
      <xdr:spPr>
        <a:xfrm>
          <a:off x="0" y="7365388"/>
          <a:ext cx="695425" cy="500134"/>
        </a:xfrm>
        <a:prstGeom prst="rect">
          <a:avLst/>
        </a:prstGeom>
      </xdr:spPr>
    </xdr:pic>
    <xdr:clientData/>
  </xdr:twoCellAnchor>
  <xdr:twoCellAnchor>
    <xdr:from>
      <xdr:col>4</xdr:col>
      <xdr:colOff>205740</xdr:colOff>
      <xdr:row>0</xdr:row>
      <xdr:rowOff>83820</xdr:rowOff>
    </xdr:from>
    <xdr:to>
      <xdr:col>7</xdr:col>
      <xdr:colOff>236220</xdr:colOff>
      <xdr:row>7</xdr:row>
      <xdr:rowOff>30480</xdr:rowOff>
    </xdr:to>
    <xdr:sp macro="" textlink="Clean_Data!S3">
      <xdr:nvSpPr>
        <xdr:cNvPr id="35" name="Rectangle: Rounded Corners 34">
          <a:extLst>
            <a:ext uri="{FF2B5EF4-FFF2-40B4-BE49-F238E27FC236}">
              <a16:creationId xmlns:a16="http://schemas.microsoft.com/office/drawing/2014/main" id="{0C05BCE9-C1F8-E8E5-92A8-64289C5F1D38}"/>
            </a:ext>
          </a:extLst>
        </xdr:cNvPr>
        <xdr:cNvSpPr/>
      </xdr:nvSpPr>
      <xdr:spPr>
        <a:xfrm>
          <a:off x="2644140" y="83820"/>
          <a:ext cx="1859280" cy="122682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glow rad="101600">
            <a:schemeClr val="accent6">
              <a:satMod val="175000"/>
              <a:alpha val="40000"/>
            </a:schemeClr>
          </a:glow>
          <a:innerShdw blurRad="393700" dist="127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Average Price(USD)</a:t>
          </a:r>
        </a:p>
        <a:p>
          <a:pPr algn="l"/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220CA6C3-9610-4759-B548-C07DF32B6D84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2197.324487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525780</xdr:colOff>
      <xdr:row>0</xdr:row>
      <xdr:rowOff>60960</xdr:rowOff>
    </xdr:from>
    <xdr:to>
      <xdr:col>10</xdr:col>
      <xdr:colOff>556260</xdr:colOff>
      <xdr:row>7</xdr:row>
      <xdr:rowOff>22860</xdr:rowOff>
    </xdr:to>
    <xdr:sp macro="" textlink="Clean_Data!S4">
      <xdr:nvSpPr>
        <xdr:cNvPr id="41" name="Rectangle: Rounded Corners 40">
          <a:extLst>
            <a:ext uri="{FF2B5EF4-FFF2-40B4-BE49-F238E27FC236}">
              <a16:creationId xmlns:a16="http://schemas.microsoft.com/office/drawing/2014/main" id="{C33FE3CC-19E2-4537-8972-67D5471A1E86}"/>
            </a:ext>
          </a:extLst>
        </xdr:cNvPr>
        <xdr:cNvSpPr/>
      </xdr:nvSpPr>
      <xdr:spPr>
        <a:xfrm>
          <a:off x="4792980" y="60960"/>
          <a:ext cx="1859280" cy="124206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glow rad="101600">
            <a:schemeClr val="accent6">
              <a:satMod val="175000"/>
              <a:alpha val="40000"/>
            </a:schemeClr>
          </a:glow>
          <a:innerShdw blurRad="393700" dist="127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Max Market Capital</a:t>
          </a:r>
        </a:p>
        <a:p>
          <a:pPr algn="l"/>
          <a:endParaRPr lang="en-US" sz="1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DFE0D604-C916-453C-B798-C3573C6A8F13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326.5B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220980</xdr:colOff>
      <xdr:row>0</xdr:row>
      <xdr:rowOff>60960</xdr:rowOff>
    </xdr:from>
    <xdr:to>
      <xdr:col>14</xdr:col>
      <xdr:colOff>251460</xdr:colOff>
      <xdr:row>7</xdr:row>
      <xdr:rowOff>38100</xdr:rowOff>
    </xdr:to>
    <xdr:sp macro="" textlink="Clean_Data!U4">
      <xdr:nvSpPr>
        <xdr:cNvPr id="42" name="Rectangle: Rounded Corners 41">
          <a:extLst>
            <a:ext uri="{FF2B5EF4-FFF2-40B4-BE49-F238E27FC236}">
              <a16:creationId xmlns:a16="http://schemas.microsoft.com/office/drawing/2014/main" id="{56173E67-09C7-4050-B9F3-1DF3BD761E88}"/>
            </a:ext>
          </a:extLst>
        </xdr:cNvPr>
        <xdr:cNvSpPr/>
      </xdr:nvSpPr>
      <xdr:spPr>
        <a:xfrm>
          <a:off x="6926580" y="60960"/>
          <a:ext cx="1859280" cy="12573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glow rad="101600">
            <a:schemeClr val="accent6">
              <a:satMod val="175000"/>
              <a:alpha val="40000"/>
            </a:schemeClr>
          </a:glow>
          <a:innerShdw blurRad="393700" dist="127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Min</a:t>
          </a:r>
          <a:r>
            <a:rPr lang="en-US" sz="14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M</a:t>
          </a:r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arket Capital</a:t>
          </a:r>
        </a:p>
        <a:p>
          <a:pPr algn="l"/>
          <a:endParaRPr lang="en-US" sz="1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5E8A0D3F-C236-4313-B56C-DB748DEA363E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10.0M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152400</xdr:colOff>
      <xdr:row>9</xdr:row>
      <xdr:rowOff>7620</xdr:rowOff>
    </xdr:from>
    <xdr:to>
      <xdr:col>7</xdr:col>
      <xdr:colOff>182880</xdr:colOff>
      <xdr:row>15</xdr:row>
      <xdr:rowOff>160020</xdr:rowOff>
    </xdr:to>
    <xdr:sp macro="" textlink="Clean_Data!U13">
      <xdr:nvSpPr>
        <xdr:cNvPr id="43" name="Rectangle: Rounded Corners 42">
          <a:extLst>
            <a:ext uri="{FF2B5EF4-FFF2-40B4-BE49-F238E27FC236}">
              <a16:creationId xmlns:a16="http://schemas.microsoft.com/office/drawing/2014/main" id="{4F842730-699A-460D-BADE-90EA04A15A76}"/>
            </a:ext>
          </a:extLst>
        </xdr:cNvPr>
        <xdr:cNvSpPr/>
      </xdr:nvSpPr>
      <xdr:spPr>
        <a:xfrm>
          <a:off x="2590800" y="1653540"/>
          <a:ext cx="1859280" cy="12496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glow rad="101600">
            <a:schemeClr val="accent6">
              <a:satMod val="175000"/>
              <a:alpha val="40000"/>
            </a:schemeClr>
          </a:glow>
          <a:innerShdw blurRad="393700" dist="127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Volume</a:t>
          </a:r>
        </a:p>
        <a:p>
          <a:pPr algn="l"/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118B3A27-0DF4-4AE5-AF1A-CB2DE51AB406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26.07T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518160</xdr:colOff>
      <xdr:row>9</xdr:row>
      <xdr:rowOff>7620</xdr:rowOff>
    </xdr:from>
    <xdr:to>
      <xdr:col>10</xdr:col>
      <xdr:colOff>548640</xdr:colOff>
      <xdr:row>15</xdr:row>
      <xdr:rowOff>175260</xdr:rowOff>
    </xdr:to>
    <xdr:sp macro="" textlink="Clean_Data!S16">
      <xdr:nvSpPr>
        <xdr:cNvPr id="44" name="Rectangle: Rounded Corners 43">
          <a:extLst>
            <a:ext uri="{FF2B5EF4-FFF2-40B4-BE49-F238E27FC236}">
              <a16:creationId xmlns:a16="http://schemas.microsoft.com/office/drawing/2014/main" id="{945AC716-40B8-48F5-817C-DC20566A096B}"/>
            </a:ext>
          </a:extLst>
        </xdr:cNvPr>
        <xdr:cNvSpPr/>
      </xdr:nvSpPr>
      <xdr:spPr>
        <a:xfrm>
          <a:off x="4785360" y="1653540"/>
          <a:ext cx="1859280" cy="126492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glow rad="101600">
            <a:schemeClr val="accent6">
              <a:satMod val="175000"/>
              <a:alpha val="40000"/>
            </a:schemeClr>
          </a:glow>
          <a:innerShdw blurRad="393700" dist="127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Days</a:t>
          </a:r>
        </a:p>
        <a:p>
          <a:pPr algn="l"/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6E20735D-EE43-4A82-9549-B5C8386C43EC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4666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251460</xdr:colOff>
      <xdr:row>8</xdr:row>
      <xdr:rowOff>175260</xdr:rowOff>
    </xdr:from>
    <xdr:to>
      <xdr:col>14</xdr:col>
      <xdr:colOff>281940</xdr:colOff>
      <xdr:row>15</xdr:row>
      <xdr:rowOff>175260</xdr:rowOff>
    </xdr:to>
    <xdr:sp macro="" textlink="Clean_Data!U18">
      <xdr:nvSpPr>
        <xdr:cNvPr id="45" name="Rectangle: Rounded Corners 44">
          <a:extLst>
            <a:ext uri="{FF2B5EF4-FFF2-40B4-BE49-F238E27FC236}">
              <a16:creationId xmlns:a16="http://schemas.microsoft.com/office/drawing/2014/main" id="{5E231748-BE7E-49AE-98F6-1704A56DA44D}"/>
            </a:ext>
          </a:extLst>
        </xdr:cNvPr>
        <xdr:cNvSpPr/>
      </xdr:nvSpPr>
      <xdr:spPr>
        <a:xfrm>
          <a:off x="6957060" y="1638300"/>
          <a:ext cx="1859280" cy="128016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glow rad="101600">
            <a:schemeClr val="accent6">
              <a:satMod val="175000"/>
              <a:alpha val="40000"/>
            </a:schemeClr>
          </a:glow>
          <a:innerShdw blurRad="393700" dist="1270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Bullish days</a:t>
          </a:r>
        </a:p>
        <a:p>
          <a:pPr algn="l"/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9895ECD9-39BE-4C33-93AD-FD8368C36A52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2439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236220</xdr:colOff>
      <xdr:row>3</xdr:row>
      <xdr:rowOff>83820</xdr:rowOff>
    </xdr:from>
    <xdr:to>
      <xdr:col>7</xdr:col>
      <xdr:colOff>220980</xdr:colOff>
      <xdr:row>6</xdr:row>
      <xdr:rowOff>129540</xdr:rowOff>
    </xdr:to>
    <xdr:pic>
      <xdr:nvPicPr>
        <xdr:cNvPr id="47" name="Graphic 46" descr="Dollar with solid fill">
          <a:extLst>
            <a:ext uri="{FF2B5EF4-FFF2-40B4-BE49-F238E27FC236}">
              <a16:creationId xmlns:a16="http://schemas.microsoft.com/office/drawing/2014/main" id="{3889136C-83B0-307F-9E32-00E18CFF0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93820" y="632460"/>
          <a:ext cx="594360" cy="594360"/>
        </a:xfrm>
        <a:prstGeom prst="rect">
          <a:avLst/>
        </a:prstGeom>
        <a:effectLst>
          <a:glow rad="101600">
            <a:schemeClr val="accent6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9</xdr:col>
      <xdr:colOff>91441</xdr:colOff>
      <xdr:row>2</xdr:row>
      <xdr:rowOff>16627</xdr:rowOff>
    </xdr:from>
    <xdr:to>
      <xdr:col>10</xdr:col>
      <xdr:colOff>361368</xdr:colOff>
      <xdr:row>6</xdr:row>
      <xdr:rowOff>167640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BF0892E-3154-BBEA-B79D-41D08DBB0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4"/>
            </a:ext>
          </a:extLst>
        </a:blip>
        <a:stretch>
          <a:fillRect/>
        </a:stretch>
      </xdr:blipFill>
      <xdr:spPr>
        <a:xfrm>
          <a:off x="5577841" y="382387"/>
          <a:ext cx="879527" cy="882533"/>
        </a:xfrm>
        <a:prstGeom prst="rect">
          <a:avLst/>
        </a:prstGeom>
        <a:effectLst>
          <a:glow rad="139700">
            <a:schemeClr val="accent6">
              <a:satMod val="175000"/>
              <a:alpha val="40000"/>
            </a:schemeClr>
          </a:glow>
        </a:effectLst>
      </xdr:spPr>
    </xdr:pic>
    <xdr:clientData/>
  </xdr:twoCellAnchor>
  <xdr:oneCellAnchor>
    <xdr:from>
      <xdr:col>13</xdr:col>
      <xdr:colOff>403861</xdr:colOff>
      <xdr:row>23</xdr:row>
      <xdr:rowOff>157650</xdr:rowOff>
    </xdr:from>
    <xdr:ext cx="2529839" cy="23320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580A8F8-BAA9-87C4-922B-FA155455B7B5}"/>
            </a:ext>
          </a:extLst>
        </xdr:cNvPr>
        <xdr:cNvSpPr txBox="1"/>
      </xdr:nvSpPr>
      <xdr:spPr>
        <a:xfrm>
          <a:off x="8328661" y="4363890"/>
          <a:ext cx="25298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12</xdr:col>
      <xdr:colOff>449581</xdr:colOff>
      <xdr:row>2</xdr:row>
      <xdr:rowOff>91441</xdr:rowOff>
    </xdr:from>
    <xdr:to>
      <xdr:col>14</xdr:col>
      <xdr:colOff>45720</xdr:colOff>
      <xdr:row>6</xdr:row>
      <xdr:rowOff>52645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096B69-8340-243C-85FF-9EB373F3C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6"/>
            </a:ext>
          </a:extLst>
        </a:blip>
        <a:stretch>
          <a:fillRect/>
        </a:stretch>
      </xdr:blipFill>
      <xdr:spPr>
        <a:xfrm>
          <a:off x="7764781" y="457201"/>
          <a:ext cx="815339" cy="692724"/>
        </a:xfrm>
        <a:prstGeom prst="rect">
          <a:avLst/>
        </a:prstGeom>
        <a:effectLst>
          <a:glow rad="101600">
            <a:schemeClr val="accent6">
              <a:satMod val="175000"/>
              <a:alpha val="40000"/>
            </a:schemeClr>
          </a:glow>
        </a:effectLst>
      </xdr:spPr>
    </xdr:pic>
    <xdr:clientData/>
  </xdr:twoCellAnchor>
  <xdr:oneCellAnchor>
    <xdr:from>
      <xdr:col>16</xdr:col>
      <xdr:colOff>91441</xdr:colOff>
      <xdr:row>18</xdr:row>
      <xdr:rowOff>21775</xdr:rowOff>
    </xdr:from>
    <xdr:ext cx="2369820" cy="233205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EC1F9D5-5CCA-24B1-293A-5AEAD7B27864}"/>
            </a:ext>
          </a:extLst>
        </xdr:cNvPr>
        <xdr:cNvSpPr txBox="1"/>
      </xdr:nvSpPr>
      <xdr:spPr>
        <a:xfrm>
          <a:off x="9845041" y="3313615"/>
          <a:ext cx="236982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5</xdr:col>
      <xdr:colOff>577644</xdr:colOff>
      <xdr:row>11</xdr:row>
      <xdr:rowOff>98323</xdr:rowOff>
    </xdr:from>
    <xdr:to>
      <xdr:col>7</xdr:col>
      <xdr:colOff>49161</xdr:colOff>
      <xdr:row>15</xdr:row>
      <xdr:rowOff>61452</xdr:rowOff>
    </xdr:to>
    <xdr:pic>
      <xdr:nvPicPr>
        <xdr:cNvPr id="58" name="Graphic 57" descr="Bar chart with solid fill">
          <a:extLst>
            <a:ext uri="{FF2B5EF4-FFF2-40B4-BE49-F238E27FC236}">
              <a16:creationId xmlns:a16="http://schemas.microsoft.com/office/drawing/2014/main" id="{D3BB9020-9440-0E94-EDDB-3FD5EBDF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650225" y="2126226"/>
          <a:ext cx="700549" cy="700549"/>
        </a:xfrm>
        <a:prstGeom prst="rect">
          <a:avLst/>
        </a:prstGeom>
        <a:effectLst>
          <a:glow rad="101600">
            <a:schemeClr val="accent6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9</xdr:col>
      <xdr:colOff>233265</xdr:colOff>
      <xdr:row>11</xdr:row>
      <xdr:rowOff>46653</xdr:rowOff>
    </xdr:from>
    <xdr:to>
      <xdr:col>10</xdr:col>
      <xdr:colOff>311020</xdr:colOff>
      <xdr:row>14</xdr:row>
      <xdr:rowOff>171062</xdr:rowOff>
    </xdr:to>
    <xdr:pic>
      <xdr:nvPicPr>
        <xdr:cNvPr id="60" name="Graphic 59" descr="Daily calendar with solid fill">
          <a:extLst>
            <a:ext uri="{FF2B5EF4-FFF2-40B4-BE49-F238E27FC236}">
              <a16:creationId xmlns:a16="http://schemas.microsoft.com/office/drawing/2014/main" id="{8CEC8405-8849-54FD-CF51-AF92A4D8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5691673" y="2099388"/>
          <a:ext cx="684245" cy="684245"/>
        </a:xfrm>
        <a:prstGeom prst="rect">
          <a:avLst/>
        </a:prstGeom>
        <a:effectLst>
          <a:glow rad="101600">
            <a:schemeClr val="accent6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12</xdr:col>
      <xdr:colOff>268746</xdr:colOff>
      <xdr:row>11</xdr:row>
      <xdr:rowOff>55706</xdr:rowOff>
    </xdr:from>
    <xdr:to>
      <xdr:col>14</xdr:col>
      <xdr:colOff>160713</xdr:colOff>
      <xdr:row>14</xdr:row>
      <xdr:rowOff>171347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ED127E3-ED60-C3A2-76DE-E57021620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2"/>
            </a:ext>
          </a:extLst>
        </a:blip>
        <a:stretch>
          <a:fillRect/>
        </a:stretch>
      </xdr:blipFill>
      <xdr:spPr>
        <a:xfrm rot="20283865">
          <a:off x="7546624" y="2108441"/>
          <a:ext cx="1104946" cy="675477"/>
        </a:xfrm>
        <a:prstGeom prst="rect">
          <a:avLst/>
        </a:prstGeom>
        <a:effectLst>
          <a:glow rad="139700">
            <a:schemeClr val="accent6">
              <a:satMod val="175000"/>
              <a:alpha val="40000"/>
            </a:schemeClr>
          </a:glow>
        </a:effectLst>
      </xdr:spPr>
    </xdr:pic>
    <xdr:clientData/>
  </xdr:twoCellAnchor>
  <xdr:oneCellAnchor>
    <xdr:from>
      <xdr:col>13</xdr:col>
      <xdr:colOff>443206</xdr:colOff>
      <xdr:row>21</xdr:row>
      <xdr:rowOff>14834</xdr:rowOff>
    </xdr:from>
    <xdr:ext cx="2467452" cy="233205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BB8AC1A-DCA5-5070-D10C-1FCE3A6DB0DD}"/>
            </a:ext>
          </a:extLst>
        </xdr:cNvPr>
        <xdr:cNvSpPr txBox="1"/>
      </xdr:nvSpPr>
      <xdr:spPr>
        <a:xfrm>
          <a:off x="8327573" y="3933691"/>
          <a:ext cx="246745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15</xdr:col>
      <xdr:colOff>58615</xdr:colOff>
      <xdr:row>0</xdr:row>
      <xdr:rowOff>97693</xdr:rowOff>
    </xdr:from>
    <xdr:to>
      <xdr:col>22</xdr:col>
      <xdr:colOff>547077</xdr:colOff>
      <xdr:row>15</xdr:row>
      <xdr:rowOff>56662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8A9860-57A8-4595-9C1F-6FCF6749A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</xdr:col>
      <xdr:colOff>278814</xdr:colOff>
      <xdr:row>17</xdr:row>
      <xdr:rowOff>133813</xdr:rowOff>
    </xdr:from>
    <xdr:to>
      <xdr:col>13</xdr:col>
      <xdr:colOff>268941</xdr:colOff>
      <xdr:row>33</xdr:row>
      <xdr:rowOff>53789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4361EE-32DD-4A2C-9AC1-13BC3E9F0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516264</xdr:colOff>
      <xdr:row>16</xdr:row>
      <xdr:rowOff>183809</xdr:rowOff>
    </xdr:from>
    <xdr:to>
      <xdr:col>22</xdr:col>
      <xdr:colOff>596497</xdr:colOff>
      <xdr:row>32</xdr:row>
      <xdr:rowOff>158837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3BAFF0-3BE1-4903-A71E-75F09B96C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</xdr:col>
      <xdr:colOff>376518</xdr:colOff>
      <xdr:row>34</xdr:row>
      <xdr:rowOff>80683</xdr:rowOff>
    </xdr:from>
    <xdr:to>
      <xdr:col>13</xdr:col>
      <xdr:colOff>98612</xdr:colOff>
      <xdr:row>49</xdr:row>
      <xdr:rowOff>35859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24969F-2531-47AF-BCD2-DCBFC7681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14</xdr:col>
      <xdr:colOff>19538</xdr:colOff>
      <xdr:row>34</xdr:row>
      <xdr:rowOff>76005</xdr:rowOff>
    </xdr:from>
    <xdr:to>
      <xdr:col>22</xdr:col>
      <xdr:colOff>459152</xdr:colOff>
      <xdr:row>48</xdr:row>
      <xdr:rowOff>173698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9DF346E-C137-4DBF-B29F-3422A6EE2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708660</xdr:colOff>
      <xdr:row>9</xdr:row>
      <xdr:rowOff>38100</xdr:rowOff>
    </xdr:from>
    <xdr:to>
      <xdr:col>4</xdr:col>
      <xdr:colOff>541020</xdr:colOff>
      <xdr:row>16</xdr:row>
      <xdr:rowOff>129540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trade_date 1">
              <a:extLst>
                <a:ext uri="{FF2B5EF4-FFF2-40B4-BE49-F238E27FC236}">
                  <a16:creationId xmlns:a16="http://schemas.microsoft.com/office/drawing/2014/main" id="{C164BFF9-4BB4-B371-A73A-9D9CFF26F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ade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660" y="16840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5</xdr:col>
      <xdr:colOff>121920</xdr:colOff>
      <xdr:row>4</xdr:row>
      <xdr:rowOff>171450</xdr:rowOff>
    </xdr:from>
    <xdr:to>
      <xdr:col>12</xdr:col>
      <xdr:colOff>426720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C82E2-0188-60FE-913E-81449F1A7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41910</xdr:rowOff>
    </xdr:from>
    <xdr:to>
      <xdr:col>11</xdr:col>
      <xdr:colOff>190500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8D785-9250-E56E-F63D-157003441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1127760</xdr:colOff>
      <xdr:row>11</xdr:row>
      <xdr:rowOff>49530</xdr:rowOff>
    </xdr:from>
    <xdr:to>
      <xdr:col>15</xdr:col>
      <xdr:colOff>182880</xdr:colOff>
      <xdr:row>26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D339F-A026-3971-5BB4-66B71EAFB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</xdr:colOff>
      <xdr:row>0</xdr:row>
      <xdr:rowOff>106680</xdr:rowOff>
    </xdr:from>
    <xdr:to>
      <xdr:col>8</xdr:col>
      <xdr:colOff>297180</xdr:colOff>
      <xdr:row>8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trade_date">
              <a:extLst>
                <a:ext uri="{FF2B5EF4-FFF2-40B4-BE49-F238E27FC236}">
                  <a16:creationId xmlns:a16="http://schemas.microsoft.com/office/drawing/2014/main" id="{2BBD4BB3-ECBD-BABC-CCD9-20EB63B80C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ade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3680" y="1066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5</xdr:col>
      <xdr:colOff>335280</xdr:colOff>
      <xdr:row>8</xdr:row>
      <xdr:rowOff>140970</xdr:rowOff>
    </xdr:from>
    <xdr:to>
      <xdr:col>13</xdr:col>
      <xdr:colOff>30480</xdr:colOff>
      <xdr:row>23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1BDAF3-48F4-E370-845D-F0C90247F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nchal" refreshedDate="46033.84587164352" createdVersion="8" refreshedVersion="8" minRefreshableVersion="3" recordCount="4666" xr:uid="{A0A09D51-EAE0-4AB2-BDA0-6F1581CB8EDC}">
  <cacheSource type="worksheet">
    <worksheetSource ref="A1:Q4667" sheet="Clean_Data"/>
  </cacheSource>
  <cacheFields count="20">
    <cacheField name="trade_date" numFmtId="14">
      <sharedItems containsSemiMixedTypes="0" containsNonDate="0" containsDate="1" containsString="0" minDate="2016-01-01T00:00:00" maxDate="2020-11-03T00:00:00" count="1747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8T00:00:00"/>
        <d v="2019-08-19T00:00:00"/>
        <d v="2019-08-20T00:00:00"/>
        <d v="2019-08-21T00:00:00"/>
        <d v="2019-08-22T00:00:00"/>
        <d v="2019-08-23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9T00:00:00"/>
        <d v="2019-10-30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4T00:00:00"/>
        <d v="2020-09-25T00:00:00"/>
        <d v="2020-09-27T00:00:00"/>
        <d v="2020-09-28T00:00:00"/>
        <d v="2020-09-29T00:00:00"/>
        <d v="2020-09-30T00:00:00"/>
        <d v="2020-10-01T00:00:00"/>
        <d v="2020-10-03T00:00:00"/>
        <d v="2020-10-05T00:00:00"/>
        <d v="2020-10-07T00:00:00"/>
        <d v="2020-10-08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09-23T00:00:00"/>
      </sharedItems>
      <fieldGroup par="19"/>
    </cacheField>
    <cacheField name="volume" numFmtId="0">
      <sharedItems containsSemiMixedTypes="0" containsString="0" containsNumber="1" containsInteger="1" minValue="9284" maxValue="74156772075"/>
    </cacheField>
    <cacheField name="price_usd" numFmtId="0">
      <sharedItems containsSemiMixedTypes="0" containsString="0" containsNumber="1" minValue="9.9866999999999997E-2" maxValue="19497.400000000001"/>
    </cacheField>
    <cacheField name="price_btc" numFmtId="0">
      <sharedItems containsSemiMixedTypes="0" containsString="0" containsNumber="1" minValue="0" maxValue="1"/>
    </cacheField>
    <cacheField name="market_cap" numFmtId="0">
      <sharedItems containsSemiMixedTypes="0" containsString="0" containsNumber="1" containsInteger="1" minValue="9986680" maxValue="326502485530"/>
    </cacheField>
    <cacheField name="capitalization_change_1_day" numFmtId="0">
      <sharedItems containsSemiMixedTypes="0" containsString="0" containsNumber="1" minValue="-0.42340077516076002" maxValue="0.96437444692123997"/>
    </cacheField>
    <cacheField name="USD_price_change_1_day" numFmtId="0">
      <sharedItems containsSemiMixedTypes="0" containsString="0" containsNumber="1" minValue="-0.42346179504284998" maxValue="0.96437444692123997"/>
    </cacheField>
    <cacheField name="BTC_price_change_1_day" numFmtId="0">
      <sharedItems containsSemiMixedTypes="0" containsString="0" containsNumber="1" minValue="-1" maxValue="0.87344413509066998"/>
    </cacheField>
    <cacheField name="crypto_name" numFmtId="0">
      <sharedItems count="3">
        <s v="Bitcoin"/>
        <s v="Ethereum"/>
        <s v="Binance Coin"/>
      </sharedItems>
    </cacheField>
    <cacheField name="crypto_type" numFmtId="0">
      <sharedItems containsSemiMixedTypes="0" containsString="0" containsNumber="1" containsInteger="1" minValue="0" maxValue="0"/>
    </cacheField>
    <cacheField name="ticker" numFmtId="0">
      <sharedItems/>
    </cacheField>
    <cacheField name="max_supply" numFmtId="0">
      <sharedItems containsString="0" containsBlank="1" containsNumber="1" containsInteger="1" minValue="21000000" maxValue="168137036"/>
    </cacheField>
    <cacheField name="site_url" numFmtId="0">
      <sharedItems/>
    </cacheField>
    <cacheField name="github_url" numFmtId="0">
      <sharedItems containsBlank="1"/>
    </cacheField>
    <cacheField name="minable" numFmtId="0">
      <sharedItems containsSemiMixedTypes="0" containsString="0" containsNumber="1" containsInteger="1" minValue="0" maxValue="1"/>
    </cacheField>
    <cacheField name="platform_name" numFmtId="0">
      <sharedItems/>
    </cacheField>
    <cacheField name="Price_Trend" numFmtId="0">
      <sharedItems count="2">
        <s v="DOWN"/>
        <s v="UP"/>
      </sharedItems>
    </cacheField>
    <cacheField name="Months (trade_date)" numFmtId="0" databaseField="0">
      <fieldGroup base="0">
        <rangePr groupBy="months" startDate="2016-01-01T00:00:00" endDate="2020-11-03T00:00:00"/>
        <groupItems count="14">
          <s v="&lt;01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1-2020"/>
        </groupItems>
      </fieldGroup>
    </cacheField>
    <cacheField name="Quarters (trade_date)" numFmtId="0" databaseField="0">
      <fieldGroup base="0">
        <rangePr groupBy="quarters" startDate="2016-01-01T00:00:00" endDate="2020-11-03T00:00:00"/>
        <groupItems count="6">
          <s v="&lt;01-01-2016"/>
          <s v="Qtr1"/>
          <s v="Qtr2"/>
          <s v="Qtr3"/>
          <s v="Qtr4"/>
          <s v="&gt;03-11-2020"/>
        </groupItems>
      </fieldGroup>
    </cacheField>
    <cacheField name="Years (trade_date)" numFmtId="0" databaseField="0">
      <fieldGroup base="0">
        <rangePr groupBy="years" startDate="2016-01-01T00:00:00" endDate="2020-11-03T00:00:00"/>
        <groupItems count="7">
          <s v="&lt;01-01-2016"/>
          <s v="2016"/>
          <s v="2017"/>
          <s v="2018"/>
          <s v="2019"/>
          <s v="2020"/>
          <s v="&gt;03-11-2020"/>
        </groupItems>
      </fieldGroup>
    </cacheField>
  </cacheFields>
  <extLst>
    <ext xmlns:x14="http://schemas.microsoft.com/office/spreadsheetml/2009/9/main" uri="{725AE2AE-9491-48be-B2B4-4EB974FC3084}">
      <x14:pivotCacheDefinition pivotCacheId="1681352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6">
  <r>
    <x v="0"/>
    <n v="36278900"/>
    <n v="434.33"/>
    <n v="1"/>
    <n v="6529299589"/>
    <n v="0"/>
    <n v="0"/>
    <n v="0"/>
    <x v="0"/>
    <n v="0"/>
    <s v="BTC"/>
    <n v="21000000"/>
    <s v="https://bitcoin.org/"/>
    <s v="https://github.com/bitcoin/"/>
    <n v="1"/>
    <s v="XRP"/>
    <x v="0"/>
  </r>
  <r>
    <x v="1"/>
    <n v="30096600"/>
    <n v="433.44"/>
    <n v="1"/>
    <n v="6517390487"/>
    <n v="-1.8239478580617001E-3"/>
    <n v="-2.0491331476066E-3"/>
    <n v="0"/>
    <x v="0"/>
    <n v="0"/>
    <s v="BTC"/>
    <n v="21000000"/>
    <s v="https://bitcoin.org/"/>
    <s v="https://github.com/bitcoin/"/>
    <n v="1"/>
    <s v="XRP"/>
    <x v="0"/>
  </r>
  <r>
    <x v="2"/>
    <n v="39633800"/>
    <n v="430.01"/>
    <n v="1"/>
    <n v="6467429942"/>
    <n v="-7.6657283462843997E-3"/>
    <n v="-7.9134366925064994E-3"/>
    <n v="0"/>
    <x v="0"/>
    <n v="0"/>
    <s v="BTC"/>
    <n v="21000000"/>
    <s v="https://bitcoin.org/"/>
    <s v="https://github.com/bitcoin/"/>
    <n v="1"/>
    <s v="XRP"/>
    <x v="1"/>
  </r>
  <r>
    <x v="3"/>
    <n v="38477500"/>
    <n v="433.09"/>
    <n v="1"/>
    <n v="6515713340"/>
    <n v="7.4656236608677999E-3"/>
    <n v="7.1626241250202999E-3"/>
    <n v="0"/>
    <x v="0"/>
    <n v="0"/>
    <s v="BTC"/>
    <n v="21000000"/>
    <s v="https://bitcoin.org/"/>
    <s v="https://github.com/bitcoin/"/>
    <n v="1"/>
    <s v="XRP"/>
    <x v="0"/>
  </r>
  <r>
    <x v="4"/>
    <n v="34522600"/>
    <n v="431.96"/>
    <n v="1"/>
    <n v="6500393256"/>
    <n v="-2.3512519966078999E-3"/>
    <n v="-2.6091574499527001E-3"/>
    <n v="0"/>
    <x v="0"/>
    <n v="0"/>
    <s v="BTC"/>
    <n v="21000000"/>
    <s v="https://bitcoin.org/"/>
    <s v="https://github.com/bitcoin/"/>
    <n v="1"/>
    <s v="XRP"/>
    <x v="0"/>
  </r>
  <r>
    <x v="5"/>
    <n v="34042500"/>
    <n v="429.11"/>
    <n v="1"/>
    <n v="6458942098"/>
    <n v="-6.3767154335993004E-3"/>
    <n v="-6.5978331326973999E-3"/>
    <n v="0"/>
    <x v="0"/>
    <n v="0"/>
    <s v="BTC"/>
    <n v="21000000"/>
    <s v="https://bitcoin.org/"/>
    <s v="https://github.com/bitcoin/"/>
    <n v="1"/>
    <s v="XRP"/>
    <x v="1"/>
  </r>
  <r>
    <x v="6"/>
    <n v="87562200"/>
    <n v="458.05"/>
    <n v="1"/>
    <n v="6896279078"/>
    <n v="6.7710311280762006E-2"/>
    <n v="6.7441914660577001E-2"/>
    <n v="0"/>
    <x v="0"/>
    <n v="0"/>
    <s v="BTC"/>
    <n v="21000000"/>
    <s v="https://bitcoin.org/"/>
    <s v="https://github.com/bitcoin/"/>
    <n v="1"/>
    <s v="XRP"/>
    <x v="0"/>
  </r>
  <r>
    <x v="7"/>
    <n v="56993000"/>
    <n v="453.23"/>
    <n v="1"/>
    <n v="6825700454"/>
    <n v="-1.0234305079844E-2"/>
    <n v="-1.0522868682457999E-2"/>
    <n v="0"/>
    <x v="0"/>
    <n v="0"/>
    <s v="BTC"/>
    <n v="21000000"/>
    <s v="https://bitcoin.org/"/>
    <s v="https://github.com/bitcoin/"/>
    <n v="1"/>
    <s v="XRP"/>
    <x v="0"/>
  </r>
  <r>
    <x v="8"/>
    <n v="32278000"/>
    <n v="447.61"/>
    <n v="1"/>
    <n v="6742767343"/>
    <n v="-1.2150124600238E-2"/>
    <n v="-1.2399885267965999E-2"/>
    <n v="0"/>
    <x v="0"/>
    <n v="0"/>
    <s v="BTC"/>
    <n v="21000000"/>
    <s v="https://bitcoin.org/"/>
    <s v="https://github.com/bitcoin/"/>
    <n v="1"/>
    <s v="XRP"/>
    <x v="1"/>
  </r>
  <r>
    <x v="9"/>
    <n v="35995900"/>
    <n v="447.99"/>
    <n v="1"/>
    <n v="6750440386"/>
    <n v="1.1379664475545E-3"/>
    <n v="8.4895332990772001E-4"/>
    <n v="0"/>
    <x v="0"/>
    <n v="0"/>
    <s v="BTC"/>
    <n v="21000000"/>
    <s v="https://bitcoin.org/"/>
    <s v="https://github.com/bitcoin/"/>
    <n v="1"/>
    <s v="XRP"/>
    <x v="1"/>
  </r>
  <r>
    <x v="10"/>
    <n v="40450000"/>
    <n v="448.43"/>
    <n v="1"/>
    <n v="6758931030"/>
    <n v="1.2577911239108001E-3"/>
    <n v="9.8216478046384004E-4"/>
    <n v="0"/>
    <x v="0"/>
    <n v="0"/>
    <s v="BTC"/>
    <n v="21000000"/>
    <s v="https://bitcoin.org/"/>
    <s v="https://github.com/bitcoin/"/>
    <n v="1"/>
    <s v="XRP"/>
    <x v="0"/>
  </r>
  <r>
    <x v="11"/>
    <n v="115607000"/>
    <n v="435.69"/>
    <n v="1"/>
    <n v="6568800100"/>
    <n v="-2.8130325513914999E-2"/>
    <n v="-2.8410231251254001E-2"/>
    <n v="0"/>
    <x v="0"/>
    <n v="0"/>
    <s v="BTC"/>
    <n v="21000000"/>
    <s v="https://bitcoin.org/"/>
    <s v="https://github.com/bitcoin/"/>
    <n v="1"/>
    <s v="XRP"/>
    <x v="0"/>
  </r>
  <r>
    <x v="12"/>
    <n v="173888000"/>
    <n v="432.37"/>
    <n v="1"/>
    <n v="6520360056"/>
    <n v="-7.3742606355155001E-3"/>
    <n v="-7.6200968578575999E-3"/>
    <n v="0"/>
    <x v="0"/>
    <n v="0"/>
    <s v="BTC"/>
    <n v="21000000"/>
    <s v="https://bitcoin.org/"/>
    <s v="https://github.com/bitcoin/"/>
    <n v="1"/>
    <s v="XRP"/>
    <x v="0"/>
  </r>
  <r>
    <x v="13"/>
    <n v="43945500"/>
    <n v="430.31"/>
    <n v="1"/>
    <n v="6490638885"/>
    <n v="-4.5582100903538997E-3"/>
    <n v="-4.7644378657168999E-3"/>
    <n v="0"/>
    <x v="0"/>
    <n v="0"/>
    <s v="BTC"/>
    <n v="21000000"/>
    <s v="https://bitcoin.org/"/>
    <s v="https://github.com/bitcoin/"/>
    <n v="1"/>
    <s v="XRP"/>
    <x v="0"/>
  </r>
  <r>
    <x v="14"/>
    <n v="153351008"/>
    <n v="364.33"/>
    <n v="1"/>
    <n v="5496598039"/>
    <n v="-0.15314992308341999"/>
    <n v="-0.15333131928145"/>
    <n v="0"/>
    <x v="0"/>
    <n v="0"/>
    <s v="BTC"/>
    <n v="21000000"/>
    <s v="https://bitcoin.org/"/>
    <s v="https://github.com/bitcoin/"/>
    <n v="1"/>
    <s v="XRP"/>
    <x v="1"/>
  </r>
  <r>
    <x v="15"/>
    <n v="120352000"/>
    <n v="387.54"/>
    <n v="1"/>
    <n v="5848063566"/>
    <n v="6.3942373902229996E-2"/>
    <n v="6.3705980841544996E-2"/>
    <n v="0"/>
    <x v="0"/>
    <n v="0"/>
    <s v="BTC"/>
    <n v="21000000"/>
    <s v="https://bitcoin.org/"/>
    <s v="https://github.com/bitcoin/"/>
    <n v="1"/>
    <s v="XRP"/>
    <x v="0"/>
  </r>
  <r>
    <x v="16"/>
    <n v="45319600"/>
    <n v="382.3"/>
    <n v="1"/>
    <n v="5770478451"/>
    <n v="-1.3266804323241999E-2"/>
    <n v="-1.3521184909945E-2"/>
    <n v="0"/>
    <x v="0"/>
    <n v="0"/>
    <s v="BTC"/>
    <n v="21000000"/>
    <s v="https://bitcoin.org/"/>
    <s v="https://github.com/bitcoin/"/>
    <n v="1"/>
    <s v="XRP"/>
    <x v="1"/>
  </r>
  <r>
    <x v="17"/>
    <n v="54403900"/>
    <n v="387.17"/>
    <n v="1"/>
    <n v="5845656048"/>
    <n v="1.302796598902E-2"/>
    <n v="1.2738686895109E-2"/>
    <n v="0"/>
    <x v="0"/>
    <n v="0"/>
    <s v="BTC"/>
    <n v="21000000"/>
    <s v="https://bitcoin.org/"/>
    <s v="https://github.com/bitcoin/"/>
    <n v="1"/>
    <s v="XRP"/>
    <x v="0"/>
  </r>
  <r>
    <x v="18"/>
    <n v="46819800"/>
    <n v="380.15"/>
    <n v="1"/>
    <n v="5740934168"/>
    <n v="-1.7914478570087999E-2"/>
    <n v="-1.8131570111321001E-2"/>
    <n v="0"/>
    <x v="0"/>
    <n v="0"/>
    <s v="BTC"/>
    <n v="21000000"/>
    <s v="https://bitcoin.org/"/>
    <s v="https://github.com/bitcoin/"/>
    <n v="1"/>
    <s v="XRP"/>
    <x v="1"/>
  </r>
  <r>
    <x v="19"/>
    <n v="121720000"/>
    <n v="420.23"/>
    <n v="1"/>
    <n v="6347836794"/>
    <n v="0.10571496001171"/>
    <n v="0.10543206628962"/>
    <n v="0"/>
    <x v="0"/>
    <n v="0"/>
    <s v="BTC"/>
    <n v="21000000"/>
    <s v="https://bitcoin.org/"/>
    <s v="https://github.com/bitcoin/"/>
    <n v="1"/>
    <s v="XRP"/>
    <x v="0"/>
  </r>
  <r>
    <x v="20"/>
    <n v="68338000"/>
    <n v="410.26"/>
    <n v="1"/>
    <n v="6198658815"/>
    <n v="-2.3500600888321999E-2"/>
    <n v="-2.3725102919829998E-2"/>
    <n v="0"/>
    <x v="0"/>
    <n v="0"/>
    <s v="BTC"/>
    <n v="21000000"/>
    <s v="https://bitcoin.org/"/>
    <s v="https://github.com/bitcoin/"/>
    <n v="1"/>
    <s v="XRP"/>
    <x v="0"/>
  </r>
  <r>
    <x v="21"/>
    <n v="91546600"/>
    <n v="382.49"/>
    <n v="1"/>
    <n v="5780764155"/>
    <n v="-6.7416948161229007E-2"/>
    <n v="-6.7688782723151E-2"/>
    <n v="0"/>
    <x v="0"/>
    <n v="0"/>
    <s v="BTC"/>
    <n v="21000000"/>
    <s v="https://bitcoin.org/"/>
    <s v="https://github.com/bitcoin/"/>
    <n v="1"/>
    <s v="XRP"/>
    <x v="1"/>
  </r>
  <r>
    <x v="22"/>
    <n v="56247400"/>
    <n v="387.49"/>
    <n v="1"/>
    <n v="5858059876"/>
    <n v="1.3371194348613001E-2"/>
    <n v="1.3072237182671E-2"/>
    <n v="0"/>
    <x v="0"/>
    <n v="0"/>
    <s v="BTC"/>
    <n v="21000000"/>
    <s v="https://bitcoin.org/"/>
    <s v="https://github.com/bitcoin/"/>
    <n v="1"/>
    <s v="XRP"/>
    <x v="1"/>
  </r>
  <r>
    <x v="23"/>
    <n v="54824800"/>
    <n v="402.97"/>
    <n v="1"/>
    <n v="6093787908"/>
    <n v="4.0239949230591002E-2"/>
    <n v="3.9949418049498003E-2"/>
    <n v="0"/>
    <x v="0"/>
    <n v="0"/>
    <s v="BTC"/>
    <n v="21000000"/>
    <s v="https://bitcoin.org/"/>
    <s v="https://github.com/bitcoin/"/>
    <n v="1"/>
    <s v="XRP"/>
    <x v="0"/>
  </r>
  <r>
    <x v="24"/>
    <n v="59062400"/>
    <n v="391.73"/>
    <n v="1"/>
    <n v="5925345408"/>
    <n v="-2.7641674200518999E-2"/>
    <n v="-2.7892895252748E-2"/>
    <n v="0"/>
    <x v="0"/>
    <n v="0"/>
    <s v="BTC"/>
    <n v="21000000"/>
    <s v="https://bitcoin.org/"/>
    <s v="https://github.com/bitcoin/"/>
    <n v="1"/>
    <s v="XRP"/>
    <x v="1"/>
  </r>
  <r>
    <x v="25"/>
    <n v="58147000"/>
    <n v="392.15"/>
    <n v="1"/>
    <n v="5933372928"/>
    <n v="1.3547767171786999E-3"/>
    <n v="1.072167053838E-3"/>
    <n v="0"/>
    <x v="0"/>
    <n v="0"/>
    <s v="BTC"/>
    <n v="21000000"/>
    <s v="https://bitcoin.org/"/>
    <s v="https://github.com/bitcoin/"/>
    <n v="1"/>
    <s v="XRP"/>
    <x v="1"/>
  </r>
  <r>
    <x v="26"/>
    <n v="47424400"/>
    <n v="394.97"/>
    <n v="1"/>
    <n v="5977545745"/>
    <n v="7.4448071166310003E-3"/>
    <n v="7.1911258447023996E-3"/>
    <n v="0"/>
    <x v="0"/>
    <n v="0"/>
    <s v="BTC"/>
    <n v="21000000"/>
    <s v="https://bitcoin.org/"/>
    <s v="https://github.com/bitcoin/"/>
    <n v="1"/>
    <s v="XRP"/>
    <x v="0"/>
  </r>
  <r>
    <x v="27"/>
    <n v="59247900"/>
    <n v="380.29"/>
    <n v="1"/>
    <n v="5756710303"/>
    <n v="-3.6944165953848002E-2"/>
    <n v="-3.7167379800997997E-2"/>
    <n v="0"/>
    <x v="0"/>
    <n v="0"/>
    <s v="BTC"/>
    <n v="21000000"/>
    <s v="https://bitcoin.org/"/>
    <s v="https://github.com/bitcoin/"/>
    <n v="1"/>
    <s v="XRP"/>
    <x v="0"/>
  </r>
  <r>
    <x v="28"/>
    <n v="86125296"/>
    <n v="379.47"/>
    <n v="1"/>
    <n v="5745985821"/>
    <n v="-1.8629532207676E-3"/>
    <n v="-2.1562491782587002E-3"/>
    <n v="0"/>
    <x v="0"/>
    <n v="0"/>
    <s v="BTC"/>
    <n v="21000000"/>
    <s v="https://bitcoin.org/"/>
    <s v="https://github.com/bitcoin/"/>
    <n v="1"/>
    <s v="XRP"/>
    <x v="0"/>
  </r>
  <r>
    <x v="29"/>
    <n v="30284400"/>
    <n v="378.26"/>
    <n v="1"/>
    <n v="5729296096"/>
    <n v="-2.9045886154128002E-3"/>
    <n v="-3.1886578649170001E-3"/>
    <n v="0"/>
    <x v="0"/>
    <n v="0"/>
    <s v="BTC"/>
    <n v="21000000"/>
    <s v="https://bitcoin.org/"/>
    <s v="https://github.com/bitcoin/"/>
    <n v="1"/>
    <s v="XRP"/>
    <x v="0"/>
  </r>
  <r>
    <x v="30"/>
    <n v="37894300"/>
    <n v="368.77"/>
    <n v="1"/>
    <n v="5587253351"/>
    <n v="-2.4792355399324999E-2"/>
    <n v="-2.5088563421985E-2"/>
    <n v="0"/>
    <x v="0"/>
    <n v="0"/>
    <s v="BTC"/>
    <n v="21000000"/>
    <s v="https://bitcoin.org/"/>
    <s v="https://github.com/bitcoin/"/>
    <n v="1"/>
    <s v="XRP"/>
    <x v="1"/>
  </r>
  <r>
    <x v="31"/>
    <n v="51656700"/>
    <n v="373.06"/>
    <n v="1"/>
    <n v="5653747618"/>
    <n v="1.1901065303956E-2"/>
    <n v="1.1633267348212E-2"/>
    <n v="0"/>
    <x v="0"/>
    <n v="0"/>
    <s v="BTC"/>
    <n v="21000000"/>
    <s v="https://bitcoin.org/"/>
    <s v="https://github.com/bitcoin/"/>
    <n v="1"/>
    <s v="XRP"/>
    <x v="1"/>
  </r>
  <r>
    <x v="32"/>
    <n v="40378700"/>
    <n v="374.45"/>
    <n v="1"/>
    <n v="5676528707"/>
    <n v="4.0293784829501999E-3"/>
    <n v="3.7259422076876998E-3"/>
    <n v="0"/>
    <x v="0"/>
    <n v="0"/>
    <s v="BTC"/>
    <n v="21000000"/>
    <s v="https://bitcoin.org/"/>
    <s v="https://github.com/bitcoin/"/>
    <n v="1"/>
    <s v="XRP"/>
    <x v="0"/>
  </r>
  <r>
    <x v="33"/>
    <n v="45933400"/>
    <n v="369.95"/>
    <n v="1"/>
    <n v="5609971377"/>
    <n v="-1.1725005445304E-2"/>
    <n v="-1.2017625851248E-2"/>
    <n v="0"/>
    <x v="0"/>
    <n v="0"/>
    <s v="BTC"/>
    <n v="21000000"/>
    <s v="https://bitcoin.org/"/>
    <s v="https://github.com/bitcoin/"/>
    <n v="1"/>
    <s v="XRP"/>
    <x v="1"/>
  </r>
  <r>
    <x v="34"/>
    <n v="69285504"/>
    <n v="389.59"/>
    <n v="1"/>
    <n v="5909517630"/>
    <n v="5.3395326441075003E-2"/>
    <n v="5.3088255169617002E-2"/>
    <n v="0"/>
    <x v="0"/>
    <n v="0"/>
    <s v="BTC"/>
    <n v="21000000"/>
    <s v="https://bitcoin.org/"/>
    <s v="https://github.com/bitcoin/"/>
    <n v="1"/>
    <s v="XRP"/>
    <x v="0"/>
  </r>
  <r>
    <x v="35"/>
    <n v="43825000"/>
    <n v="386.55"/>
    <n v="1"/>
    <n v="5865136968"/>
    <n v="-7.5100312375242003E-3"/>
    <n v="-7.8030750275930004E-3"/>
    <n v="0"/>
    <x v="0"/>
    <n v="0"/>
    <s v="BTC"/>
    <n v="21000000"/>
    <s v="https://bitcoin.org/"/>
    <s v="https://github.com/bitcoin/"/>
    <n v="1"/>
    <s v="XRP"/>
    <x v="0"/>
  </r>
  <r>
    <x v="36"/>
    <n v="49249300"/>
    <n v="376.52"/>
    <n v="1"/>
    <n v="5714879155"/>
    <n v="-2.5618807168494E-2"/>
    <n v="-2.5947484154702001E-2"/>
    <n v="0"/>
    <x v="0"/>
    <n v="0"/>
    <s v="BTC"/>
    <n v="21000000"/>
    <s v="https://bitcoin.org/"/>
    <s v="https://github.com/bitcoin/"/>
    <n v="1"/>
    <s v="XRP"/>
    <x v="1"/>
  </r>
  <r>
    <x v="37"/>
    <n v="37076300"/>
    <n v="376.62"/>
    <n v="1"/>
    <n v="5718023735"/>
    <n v="5.5024435595436003E-4"/>
    <n v="2.6559014129402001E-4"/>
    <n v="0"/>
    <x v="0"/>
    <n v="0"/>
    <s v="BTC"/>
    <n v="21000000"/>
    <s v="https://bitcoin.org/"/>
    <s v="https://github.com/bitcoin/"/>
    <n v="1"/>
    <s v="XRP"/>
    <x v="0"/>
  </r>
  <r>
    <x v="38"/>
    <n v="47671100"/>
    <n v="373.45"/>
    <n v="1"/>
    <n v="5671240831"/>
    <n v="-8.1816561399775008E-3"/>
    <n v="-8.4169720142319004E-3"/>
    <n v="0"/>
    <x v="0"/>
    <n v="0"/>
    <s v="BTC"/>
    <n v="21000000"/>
    <s v="https://bitcoin.org/"/>
    <s v="https://github.com/bitcoin/"/>
    <n v="1"/>
    <s v="XRP"/>
    <x v="1"/>
  </r>
  <r>
    <x v="39"/>
    <n v="55318500"/>
    <n v="376.03"/>
    <n v="1"/>
    <n v="5712106127"/>
    <n v="7.2057063379539999E-3"/>
    <n v="6.9085553621635997E-3"/>
    <n v="0"/>
    <x v="0"/>
    <n v="0"/>
    <s v="BTC"/>
    <n v="21000000"/>
    <s v="https://bitcoin.org/"/>
    <s v="https://github.com/bitcoin/"/>
    <n v="1"/>
    <s v="XRP"/>
    <x v="1"/>
  </r>
  <r>
    <x v="40"/>
    <n v="85130896"/>
    <n v="381.65"/>
    <n v="1"/>
    <n v="5799042060"/>
    <n v="1.5219593450665999E-2"/>
    <n v="1.4945616041273001E-2"/>
    <n v="0"/>
    <x v="0"/>
    <n v="0"/>
    <s v="BTC"/>
    <n v="21000000"/>
    <s v="https://bitcoin.org/"/>
    <s v="https://github.com/bitcoin/"/>
    <n v="1"/>
    <s v="XRP"/>
    <x v="0"/>
  </r>
  <r>
    <x v="41"/>
    <n v="74375600"/>
    <n v="379.65"/>
    <n v="1"/>
    <n v="5770550973"/>
    <n v="-4.9130678317584001E-3"/>
    <n v="-5.2404035110703998E-3"/>
    <n v="0"/>
    <x v="0"/>
    <n v="0"/>
    <s v="BTC"/>
    <n v="21000000"/>
    <s v="https://bitcoin.org/"/>
    <s v="https://github.com/bitcoin/"/>
    <n v="1"/>
    <s v="XRP"/>
    <x v="1"/>
  </r>
  <r>
    <x v="42"/>
    <n v="67042800"/>
    <n v="384.26"/>
    <n v="1"/>
    <n v="5842238586"/>
    <n v="1.2423010096509E-2"/>
    <n v="1.214276307125E-2"/>
    <n v="0"/>
    <x v="0"/>
    <n v="0"/>
    <s v="BTC"/>
    <n v="21000000"/>
    <s v="https://bitcoin.org/"/>
    <s v="https://github.com/bitcoin/"/>
    <n v="1"/>
    <s v="XRP"/>
    <x v="1"/>
  </r>
  <r>
    <x v="43"/>
    <n v="61911700"/>
    <n v="391.86"/>
    <n v="1"/>
    <n v="5959279526"/>
    <n v="2.0033577587959001E-2"/>
    <n v="1.9778275126217E-2"/>
    <n v="0"/>
    <x v="0"/>
    <n v="0"/>
    <s v="BTC"/>
    <n v="21000000"/>
    <s v="https://bitcoin.org/"/>
    <s v="https://github.com/bitcoin/"/>
    <n v="1"/>
    <s v="XRP"/>
    <x v="1"/>
  </r>
  <r>
    <x v="44"/>
    <n v="74469800"/>
    <n v="407.23"/>
    <n v="1"/>
    <n v="6194711495"/>
    <n v="3.9506783995082999E-2"/>
    <n v="3.9223191956311E-2"/>
    <n v="0"/>
    <x v="0"/>
    <n v="0"/>
    <s v="BTC"/>
    <n v="21000000"/>
    <s v="https://bitcoin.org/"/>
    <s v="https://github.com/bitcoin/"/>
    <n v="1"/>
    <s v="XRP"/>
    <x v="0"/>
  </r>
  <r>
    <x v="45"/>
    <n v="74070496"/>
    <n v="400.18"/>
    <n v="1"/>
    <n v="6089064891"/>
    <n v="-1.7054321913985999E-2"/>
    <n v="-1.731208408025E-2"/>
    <n v="0"/>
    <x v="0"/>
    <n v="0"/>
    <s v="BTC"/>
    <n v="21000000"/>
    <s v="https://bitcoin.org/"/>
    <s v="https://github.com/bitcoin/"/>
    <n v="1"/>
    <s v="XRP"/>
    <x v="1"/>
  </r>
  <r>
    <x v="46"/>
    <n v="73093104"/>
    <n v="407.49"/>
    <n v="1"/>
    <n v="6201590434"/>
    <n v="1.8479938219465999E-2"/>
    <n v="1.8266779949022999E-2"/>
    <n v="0"/>
    <x v="0"/>
    <n v="0"/>
    <s v="BTC"/>
    <n v="21000000"/>
    <s v="https://bitcoin.org/"/>
    <s v="https://github.com/bitcoin/"/>
    <n v="1"/>
    <s v="XRP"/>
    <x v="1"/>
  </r>
  <r>
    <x v="47"/>
    <n v="83193600"/>
    <n v="416.32"/>
    <n v="1"/>
    <n v="6337628174"/>
    <n v="2.1935943924026001E-2"/>
    <n v="2.1669243417015999E-2"/>
    <n v="0"/>
    <x v="0"/>
    <n v="0"/>
    <s v="BTC"/>
    <n v="21000000"/>
    <s v="https://bitcoin.org/"/>
    <s v="https://github.com/bitcoin/"/>
    <n v="1"/>
    <s v="XRP"/>
    <x v="1"/>
  </r>
  <r>
    <x v="48"/>
    <n v="76752600"/>
    <n v="422.37"/>
    <n v="1"/>
    <n v="6431547586"/>
    <n v="1.4819331368366001E-2"/>
    <n v="1.4532090699462E-2"/>
    <n v="0"/>
    <x v="0"/>
    <n v="0"/>
    <s v="BTC"/>
    <n v="21000000"/>
    <s v="https://bitcoin.org/"/>
    <s v="https://github.com/bitcoin/"/>
    <n v="1"/>
    <s v="XRP"/>
    <x v="0"/>
  </r>
  <r>
    <x v="49"/>
    <n v="55711300"/>
    <n v="420.79"/>
    <n v="1"/>
    <n v="6408881658"/>
    <n v="-3.5241794757670001E-3"/>
    <n v="-3.7407959845633001E-3"/>
    <n v="0"/>
    <x v="0"/>
    <n v="0"/>
    <s v="BTC"/>
    <n v="21000000"/>
    <s v="https://bitcoin.org/"/>
    <s v="https://github.com/bitcoin/"/>
    <n v="1"/>
    <s v="XRP"/>
    <x v="1"/>
  </r>
  <r>
    <x v="50"/>
    <n v="93992096"/>
    <n v="437.16"/>
    <n v="1"/>
    <n v="6659985887"/>
    <n v="3.9180662461843999E-2"/>
    <n v="3.8903015756077998E-2"/>
    <n v="0"/>
    <x v="0"/>
    <n v="0"/>
    <s v="BTC"/>
    <n v="21000000"/>
    <s v="https://bitcoin.org/"/>
    <s v="https://github.com/bitcoin/"/>
    <n v="1"/>
    <s v="XRP"/>
    <x v="1"/>
  </r>
  <r>
    <x v="51"/>
    <n v="89820704"/>
    <n v="438.8"/>
    <n v="1"/>
    <n v="6686294225"/>
    <n v="3.9502092716671997E-3"/>
    <n v="3.7514868697958999E-3"/>
    <n v="0"/>
    <x v="0"/>
    <n v="0"/>
    <s v="BTC"/>
    <n v="21000000"/>
    <s v="https://bitcoin.org/"/>
    <s v="https://github.com/bitcoin/"/>
    <n v="1"/>
    <s v="XRP"/>
    <x v="0"/>
  </r>
  <r>
    <x v="52"/>
    <n v="85385200"/>
    <n v="437.75"/>
    <n v="1"/>
    <n v="6671673493"/>
    <n v="-2.1866719453256002E-3"/>
    <n v="-2.3928896991796001E-3"/>
    <n v="0"/>
    <x v="0"/>
    <n v="0"/>
    <s v="BTC"/>
    <n v="21000000"/>
    <s v="https://bitcoin.org/"/>
    <s v="https://github.com/bitcoin/"/>
    <n v="1"/>
    <s v="XRP"/>
    <x v="0"/>
  </r>
  <r>
    <x v="53"/>
    <n v="85244896"/>
    <n v="420.74"/>
    <n v="1"/>
    <n v="6413836323"/>
    <n v="-3.8646551014603001E-2"/>
    <n v="-3.8857795545403001E-2"/>
    <n v="0"/>
    <x v="0"/>
    <n v="0"/>
    <s v="BTC"/>
    <n v="21000000"/>
    <s v="https://bitcoin.org/"/>
    <s v="https://github.com/bitcoin/"/>
    <n v="1"/>
    <s v="XRP"/>
    <x v="1"/>
  </r>
  <r>
    <x v="54"/>
    <n v="67743696"/>
    <n v="424.95"/>
    <n v="1"/>
    <n v="6479395124"/>
    <n v="1.0221464611578E-2"/>
    <n v="1.0006179588344001E-2"/>
    <n v="0"/>
    <x v="0"/>
    <n v="0"/>
    <s v="BTC"/>
    <n v="21000000"/>
    <s v="https://bitcoin.org/"/>
    <s v="https://github.com/bitcoin/"/>
    <n v="1"/>
    <s v="XRP"/>
    <x v="0"/>
  </r>
  <r>
    <x v="55"/>
    <n v="70798000"/>
    <n v="424.54"/>
    <n v="1"/>
    <n v="6474784226"/>
    <n v="-7.1162475999047995E-4"/>
    <n v="-9.6481939051646E-4"/>
    <n v="0"/>
    <x v="0"/>
    <n v="0"/>
    <s v="BTC"/>
    <n v="21000000"/>
    <s v="https://bitcoin.org/"/>
    <s v="https://github.com/bitcoin/"/>
    <n v="1"/>
    <s v="XRP"/>
    <x v="1"/>
  </r>
  <r>
    <x v="56"/>
    <n v="61486000"/>
    <n v="432.15"/>
    <n v="1"/>
    <n v="6592327507"/>
    <n v="1.815400743827E-2"/>
    <n v="1.7925283836623E-2"/>
    <n v="0"/>
    <x v="0"/>
    <n v="0"/>
    <s v="BTC"/>
    <n v="21000000"/>
    <s v="https://bitcoin.org/"/>
    <s v="https://github.com/bitcoin/"/>
    <n v="1"/>
    <s v="XRP"/>
    <x v="1"/>
  </r>
  <r>
    <x v="57"/>
    <n v="41893600"/>
    <n v="432.52"/>
    <n v="1"/>
    <n v="6599515471"/>
    <n v="1.0903529887383999E-3"/>
    <n v="8.5618419530256997E-4"/>
    <n v="0"/>
    <x v="0"/>
    <n v="0"/>
    <s v="BTC"/>
    <n v="21000000"/>
    <s v="https://bitcoin.org/"/>
    <s v="https://github.com/bitcoin/"/>
    <n v="1"/>
    <s v="XRP"/>
    <x v="1"/>
  </r>
  <r>
    <x v="58"/>
    <n v="53033400"/>
    <n v="433.5"/>
    <n v="1"/>
    <n v="6615986322"/>
    <n v="2.4957667077799002E-3"/>
    <n v="2.2657911772866E-3"/>
    <n v="0"/>
    <x v="0"/>
    <n v="0"/>
    <s v="BTC"/>
    <n v="21000000"/>
    <s v="https://bitcoin.org/"/>
    <s v="https://github.com/bitcoin/"/>
    <n v="1"/>
    <s v="XRP"/>
    <x v="1"/>
  </r>
  <r>
    <x v="59"/>
    <n v="60694700"/>
    <n v="437.7"/>
    <n v="1"/>
    <n v="6681444705"/>
    <n v="9.8939719361771997E-3"/>
    <n v="9.6885813148789007E-3"/>
    <n v="0"/>
    <x v="0"/>
    <n v="0"/>
    <s v="BTC"/>
    <n v="21000000"/>
    <s v="https://bitcoin.org/"/>
    <s v="https://github.com/bitcoin/"/>
    <n v="1"/>
    <s v="XRP"/>
    <x v="0"/>
  </r>
  <r>
    <x v="60"/>
    <n v="74895800"/>
    <n v="435.12"/>
    <n v="1"/>
    <n v="6643686404"/>
    <n v="-5.6512180624265001E-3"/>
    <n v="-5.8944482522275002E-3"/>
    <n v="0"/>
    <x v="0"/>
    <n v="0"/>
    <s v="BTC"/>
    <n v="21000000"/>
    <s v="https://bitcoin.org/"/>
    <s v="https://github.com/bitcoin/"/>
    <n v="1"/>
    <s v="XRP"/>
    <x v="0"/>
  </r>
  <r>
    <x v="61"/>
    <n v="74955296"/>
    <n v="423.99"/>
    <n v="1"/>
    <n v="6475329604"/>
    <n v="-2.5340870980701001E-2"/>
    <n v="-2.5579150579151E-2"/>
    <n v="0"/>
    <x v="0"/>
    <n v="0"/>
    <s v="BTC"/>
    <n v="21000000"/>
    <s v="https://bitcoin.org/"/>
    <s v="https://github.com/bitcoin/"/>
    <n v="1"/>
    <s v="XRP"/>
    <x v="0"/>
  </r>
  <r>
    <x v="62"/>
    <n v="100484000"/>
    <n v="421.65"/>
    <n v="1"/>
    <n v="6441066887"/>
    <n v="-5.2912699577231E-3"/>
    <n v="-5.5189980895777001E-3"/>
    <n v="0"/>
    <x v="0"/>
    <n v="0"/>
    <s v="BTC"/>
    <n v="21000000"/>
    <s v="https://bitcoin.org/"/>
    <s v="https://github.com/bitcoin/"/>
    <n v="1"/>
    <s v="XRP"/>
    <x v="0"/>
  </r>
  <r>
    <x v="63"/>
    <n v="90856096"/>
    <n v="410.94"/>
    <n v="1"/>
    <n v="6279024638"/>
    <n v="-2.5157672143888001E-2"/>
    <n v="-2.5400213447171999E-2"/>
    <n v="0"/>
    <x v="0"/>
    <n v="0"/>
    <s v="BTC"/>
    <n v="21000000"/>
    <s v="https://bitcoin.org/"/>
    <s v="https://github.com/bitcoin/"/>
    <n v="1"/>
    <s v="XRP"/>
    <x v="0"/>
  </r>
  <r>
    <x v="64"/>
    <n v="135384992"/>
    <n v="400.57"/>
    <n v="1"/>
    <n v="6122091567"/>
    <n v="-2.4993224274079E-2"/>
    <n v="-2.5234827468730001E-2"/>
    <n v="0"/>
    <x v="0"/>
    <n v="0"/>
    <s v="BTC"/>
    <n v="21000000"/>
    <s v="https://bitcoin.org/"/>
    <s v="https://github.com/bitcoin/"/>
    <n v="1"/>
    <s v="XRP"/>
    <x v="1"/>
  </r>
  <r>
    <x v="65"/>
    <n v="91212496"/>
    <n v="407.71"/>
    <n v="1"/>
    <n v="6232667872"/>
    <n v="1.8061850887046999E-2"/>
    <n v="1.7824599945077998E-2"/>
    <n v="0"/>
    <x v="0"/>
    <n v="0"/>
    <s v="BTC"/>
    <n v="21000000"/>
    <s v="https://bitcoin.org/"/>
    <s v="https://github.com/bitcoin/"/>
    <n v="1"/>
    <s v="XRP"/>
    <x v="1"/>
  </r>
  <r>
    <x v="66"/>
    <n v="85762400"/>
    <n v="414.32"/>
    <n v="1"/>
    <n v="6335164892"/>
    <n v="1.6445127849738998E-2"/>
    <n v="1.6212503985675999E-2"/>
    <n v="0"/>
    <x v="0"/>
    <n v="0"/>
    <s v="BTC"/>
    <n v="21000000"/>
    <s v="https://bitcoin.org/"/>
    <s v="https://github.com/bitcoin/"/>
    <n v="1"/>
    <s v="XRP"/>
    <x v="0"/>
  </r>
  <r>
    <x v="67"/>
    <n v="70311696"/>
    <n v="413.97"/>
    <n v="1"/>
    <n v="6331422309"/>
    <n v="-5.9076331300012995E-4"/>
    <n v="-8.4475767522680005E-4"/>
    <n v="0"/>
    <x v="0"/>
    <n v="0"/>
    <s v="BTC"/>
    <n v="21000000"/>
    <s v="https://bitcoin.org/"/>
    <s v="https://github.com/bitcoin/"/>
    <n v="1"/>
    <s v="XRP"/>
    <x v="1"/>
  </r>
  <r>
    <x v="68"/>
    <n v="70012304"/>
    <n v="414.86"/>
    <n v="1"/>
    <n v="6346735710"/>
    <n v="2.4186352216993001E-3"/>
    <n v="2.1499142449935998E-3"/>
    <n v="0"/>
    <x v="0"/>
    <n v="0"/>
    <s v="BTC"/>
    <n v="21000000"/>
    <s v="https://bitcoin.org/"/>
    <s v="https://github.com/bitcoin/"/>
    <n v="1"/>
    <s v="XRP"/>
    <x v="1"/>
  </r>
  <r>
    <x v="69"/>
    <n v="81022896"/>
    <n v="417.13"/>
    <n v="1"/>
    <n v="6383105414"/>
    <n v="5.7304582484339998E-3"/>
    <n v="5.4717254013402E-3"/>
    <n v="0"/>
    <x v="0"/>
    <n v="0"/>
    <s v="BTC"/>
    <n v="21000000"/>
    <s v="https://bitcoin.org/"/>
    <s v="https://github.com/bitcoin/"/>
    <n v="1"/>
    <s v="XRP"/>
    <x v="1"/>
  </r>
  <r>
    <x v="70"/>
    <n v="73969696"/>
    <n v="421.69"/>
    <n v="1"/>
    <n v="6454555816"/>
    <n v="1.1193674139125E-2"/>
    <n v="1.0931843789706E-2"/>
    <n v="0"/>
    <x v="0"/>
    <n v="0"/>
    <s v="BTC"/>
    <n v="21000000"/>
    <s v="https://bitcoin.org/"/>
    <s v="https://github.com/bitcoin/"/>
    <n v="1"/>
    <s v="XRP"/>
    <x v="0"/>
  </r>
  <r>
    <x v="71"/>
    <n v="92712896"/>
    <n v="411.62"/>
    <n v="1"/>
    <n v="6301963440"/>
    <n v="-2.3641034387176001E-2"/>
    <n v="-2.3880101496359999E-2"/>
    <n v="0"/>
    <x v="0"/>
    <n v="0"/>
    <s v="BTC"/>
    <n v="21000000"/>
    <s v="https://bitcoin.org/"/>
    <s v="https://github.com/bitcoin/"/>
    <n v="1"/>
    <s v="XRP"/>
    <x v="1"/>
  </r>
  <r>
    <x v="72"/>
    <n v="74322800"/>
    <n v="414.07"/>
    <n v="1"/>
    <n v="6340701565"/>
    <n v="6.1469929758907003E-3"/>
    <n v="5.9520917350954E-3"/>
    <n v="0"/>
    <x v="0"/>
    <n v="0"/>
    <s v="BTC"/>
    <n v="21000000"/>
    <s v="https://bitcoin.org/"/>
    <s v="https://github.com/bitcoin/"/>
    <n v="1"/>
    <s v="XRP"/>
    <x v="1"/>
  </r>
  <r>
    <x v="73"/>
    <n v="95259400"/>
    <n v="416.44"/>
    <n v="1"/>
    <n v="6378632901"/>
    <n v="5.9821985960319003E-3"/>
    <n v="5.7236699108846002E-3"/>
    <n v="0"/>
    <x v="0"/>
    <n v="0"/>
    <s v="BTC"/>
    <n v="21000000"/>
    <s v="https://bitcoin.org/"/>
    <s v="https://github.com/bitcoin/"/>
    <n v="1"/>
    <s v="XRP"/>
    <x v="1"/>
  </r>
  <r>
    <x v="74"/>
    <n v="66781700"/>
    <n v="416.83"/>
    <n v="1"/>
    <n v="6386304534"/>
    <n v="1.202708028361E-3"/>
    <n v="9.3650946114683001E-4"/>
    <n v="0"/>
    <x v="0"/>
    <n v="0"/>
    <s v="BTC"/>
    <n v="21000000"/>
    <s v="https://bitcoin.org/"/>
    <s v="https://github.com/bitcoin/"/>
    <n v="1"/>
    <s v="XRP"/>
    <x v="1"/>
  </r>
  <r>
    <x v="75"/>
    <n v="65185800"/>
    <n v="417.01"/>
    <n v="1"/>
    <n v="6390672724"/>
    <n v="6.8399337625448995E-4"/>
    <n v="4.3183072235685003E-4"/>
    <n v="0"/>
    <x v="0"/>
    <n v="0"/>
    <s v="BTC"/>
    <n v="21000000"/>
    <s v="https://bitcoin.org/"/>
    <s v="https://github.com/bitcoin/"/>
    <n v="1"/>
    <s v="XRP"/>
    <x v="1"/>
  </r>
  <r>
    <x v="76"/>
    <n v="83528600"/>
    <n v="420.62"/>
    <n v="1"/>
    <n v="6447467967"/>
    <n v="8.8872088202399998E-3"/>
    <n v="8.6568667418048008E-3"/>
    <n v="0"/>
    <x v="0"/>
    <n v="0"/>
    <s v="BTC"/>
    <n v="21000000"/>
    <s v="https://bitcoin.org/"/>
    <s v="https://github.com/bitcoin/"/>
    <n v="1"/>
    <s v="XRP"/>
    <x v="0"/>
  </r>
  <r>
    <x v="77"/>
    <n v="104940000"/>
    <n v="409.55"/>
    <n v="1"/>
    <n v="6279128504"/>
    <n v="-2.6109391137980002E-2"/>
    <n v="-2.6318292045075999E-2"/>
    <n v="0"/>
    <x v="0"/>
    <n v="0"/>
    <s v="BTC"/>
    <n v="21000000"/>
    <s v="https://bitcoin.org/"/>
    <s v="https://github.com/bitcoin/"/>
    <n v="1"/>
    <s v="XRP"/>
    <x v="1"/>
  </r>
  <r>
    <x v="78"/>
    <n v="58423000"/>
    <n v="410.44"/>
    <n v="1"/>
    <n v="6294271612"/>
    <n v="2.4116576034959999E-3"/>
    <n v="2.1731168355512E-3"/>
    <n v="0"/>
    <x v="0"/>
    <n v="0"/>
    <s v="BTC"/>
    <n v="21000000"/>
    <s v="https://bitcoin.org/"/>
    <s v="https://github.com/bitcoin/"/>
    <n v="1"/>
    <s v="XRP"/>
    <x v="1"/>
  </r>
  <r>
    <x v="79"/>
    <n v="45947900"/>
    <n v="413.76"/>
    <n v="1"/>
    <n v="6346546570"/>
    <n v="8.3051640002852999E-3"/>
    <n v="8.0888802260988008E-3"/>
    <n v="0"/>
    <x v="0"/>
    <n v="0"/>
    <s v="BTC"/>
    <n v="21000000"/>
    <s v="https://bitcoin.org/"/>
    <s v="https://github.com/bitcoin/"/>
    <n v="1"/>
    <s v="XRP"/>
    <x v="0"/>
  </r>
  <r>
    <x v="80"/>
    <n v="61655400"/>
    <n v="413.31"/>
    <n v="1"/>
    <n v="6341110984"/>
    <n v="-8.5646358063359005E-4"/>
    <n v="-1.0875870069605E-3"/>
    <n v="0"/>
    <x v="0"/>
    <n v="0"/>
    <s v="BTC"/>
    <n v="21000000"/>
    <s v="https://bitcoin.org/"/>
    <s v="https://github.com/bitcoin/"/>
    <n v="1"/>
    <s v="XRP"/>
    <x v="1"/>
  </r>
  <r>
    <x v="81"/>
    <n v="66813300"/>
    <n v="418.09"/>
    <n v="1"/>
    <n v="6416025151"/>
    <n v="1.1814044445685E-2"/>
    <n v="1.1565169001476E-2"/>
    <n v="0"/>
    <x v="0"/>
    <n v="0"/>
    <s v="BTC"/>
    <n v="21000000"/>
    <s v="https://bitcoin.org/"/>
    <s v="https://github.com/bitcoin/"/>
    <n v="1"/>
    <s v="XRP"/>
    <x v="0"/>
  </r>
  <r>
    <x v="82"/>
    <n v="61444200"/>
    <n v="418.04"/>
    <n v="1"/>
    <n v="6416845742"/>
    <n v="1.2789709838842E-4"/>
    <n v="-1.1959147551952E-4"/>
    <n v="0"/>
    <x v="0"/>
    <n v="0"/>
    <s v="BTC"/>
    <n v="21000000"/>
    <s v="https://bitcoin.org/"/>
    <s v="https://github.com/bitcoin/"/>
    <n v="1"/>
    <s v="XRP"/>
    <x v="0"/>
  </r>
  <r>
    <x v="83"/>
    <n v="68346704"/>
    <n v="416.39"/>
    <n v="1"/>
    <n v="6393094869"/>
    <n v="-3.7013314570653001E-3"/>
    <n v="-3.9469907185916003E-3"/>
    <n v="0"/>
    <x v="0"/>
    <n v="0"/>
    <s v="BTC"/>
    <n v="21000000"/>
    <s v="https://bitcoin.org/"/>
    <s v="https://github.com/bitcoin/"/>
    <n v="1"/>
    <s v="XRP"/>
    <x v="1"/>
  </r>
  <r>
    <x v="84"/>
    <n v="52560000"/>
    <n v="417.18"/>
    <n v="1"/>
    <n v="6406608048"/>
    <n v="2.1137147620826002E-3"/>
    <n v="1.8972597804942999E-3"/>
    <n v="0"/>
    <x v="0"/>
    <n v="0"/>
    <s v="BTC"/>
    <n v="21000000"/>
    <s v="https://bitcoin.org/"/>
    <s v="https://github.com/bitcoin/"/>
    <n v="1"/>
    <s v="XRP"/>
    <x v="1"/>
  </r>
  <r>
    <x v="85"/>
    <n v="44650400"/>
    <n v="417.95"/>
    <n v="1"/>
    <n v="6420042696"/>
    <n v="2.0969985832353E-3"/>
    <n v="1.8457260654873001E-3"/>
    <n v="0"/>
    <x v="0"/>
    <n v="0"/>
    <s v="BTC"/>
    <n v="21000000"/>
    <s v="https://bitcoin.org/"/>
    <s v="https://github.com/bitcoin/"/>
    <n v="1"/>
    <s v="XRP"/>
    <x v="1"/>
  </r>
  <r>
    <x v="86"/>
    <n v="71229400"/>
    <n v="426.77"/>
    <n v="1"/>
    <n v="6557030843"/>
    <n v="2.1337575696397E-2"/>
    <n v="2.1103002751525001E-2"/>
    <n v="0"/>
    <x v="0"/>
    <n v="0"/>
    <s v="BTC"/>
    <n v="21000000"/>
    <s v="https://bitcoin.org/"/>
    <s v="https://github.com/bitcoin/"/>
    <n v="1"/>
    <s v="XRP"/>
    <x v="0"/>
  </r>
  <r>
    <x v="87"/>
    <n v="68522800"/>
    <n v="424.23"/>
    <n v="1"/>
    <n v="6519889575"/>
    <n v="-5.6643424271293E-3"/>
    <n v="-5.9516835766337001E-3"/>
    <n v="0"/>
    <x v="0"/>
    <n v="0"/>
    <s v="BTC"/>
    <n v="21000000"/>
    <s v="https://bitcoin.org/"/>
    <s v="https://github.com/bitcoin/"/>
    <n v="1"/>
    <s v="XRP"/>
    <x v="0"/>
  </r>
  <r>
    <x v="88"/>
    <n v="75411504"/>
    <n v="416.52"/>
    <n v="1"/>
    <n v="6402954687"/>
    <n v="-1.7935102528173999E-2"/>
    <n v="-1.8174103670179E-2"/>
    <n v="0"/>
    <x v="0"/>
    <n v="0"/>
    <s v="BTC"/>
    <n v="21000000"/>
    <s v="https://bitcoin.org/"/>
    <s v="https://github.com/bitcoin/"/>
    <n v="1"/>
    <s v="XRP"/>
    <x v="0"/>
  </r>
  <r>
    <x v="89"/>
    <n v="66034100"/>
    <n v="414.82"/>
    <n v="1"/>
    <n v="6378356002"/>
    <n v="-3.8417709014781998E-3"/>
    <n v="-4.0814366657062999E-3"/>
    <n v="0"/>
    <x v="0"/>
    <n v="0"/>
    <s v="BTC"/>
    <n v="21000000"/>
    <s v="https://bitcoin.org/"/>
    <s v="https://github.com/bitcoin/"/>
    <n v="1"/>
    <s v="XRP"/>
    <x v="1"/>
  </r>
  <r>
    <x v="90"/>
    <n v="60215200"/>
    <n v="416.73"/>
    <n v="1"/>
    <n v="6409062819"/>
    <n v="4.8142212492327998E-3"/>
    <n v="4.6044067306301997E-3"/>
    <n v="0"/>
    <x v="0"/>
    <n v="0"/>
    <s v="BTC"/>
    <n v="21000000"/>
    <s v="https://bitcoin.org/"/>
    <s v="https://github.com/bitcoin/"/>
    <n v="1"/>
    <s v="XRP"/>
    <x v="1"/>
  </r>
  <r>
    <x v="91"/>
    <n v="51235700"/>
    <n v="417.96"/>
    <n v="1"/>
    <n v="6429593619"/>
    <n v="3.2034012740732002E-3"/>
    <n v="2.9515513641925001E-3"/>
    <n v="0"/>
    <x v="0"/>
    <n v="0"/>
    <s v="BTC"/>
    <n v="21000000"/>
    <s v="https://bitcoin.org/"/>
    <s v="https://github.com/bitcoin/"/>
    <n v="1"/>
    <s v="XRP"/>
    <x v="1"/>
  </r>
  <r>
    <x v="92"/>
    <n v="45681200"/>
    <n v="420.87"/>
    <n v="1"/>
    <n v="6475857111"/>
    <n v="7.1953990783006003E-3"/>
    <n v="6.9623887453344998E-3"/>
    <n v="0"/>
    <x v="0"/>
    <n v="0"/>
    <s v="BTC"/>
    <n v="21000000"/>
    <s v="https://bitcoin.org/"/>
    <s v="https://github.com/bitcoin/"/>
    <n v="1"/>
    <s v="XRP"/>
    <x v="1"/>
  </r>
  <r>
    <x v="93"/>
    <n v="38053700"/>
    <n v="420.9"/>
    <n v="1"/>
    <n v="6477828309"/>
    <n v="3.0439183048861E-4"/>
    <n v="7.1280918098160005E-5"/>
    <n v="0"/>
    <x v="0"/>
    <n v="0"/>
    <s v="BTC"/>
    <n v="21000000"/>
    <s v="https://bitcoin.org/"/>
    <s v="https://github.com/bitcoin/"/>
    <n v="1"/>
    <s v="XRP"/>
    <x v="1"/>
  </r>
  <r>
    <x v="94"/>
    <n v="50634300"/>
    <n v="421.44"/>
    <n v="1"/>
    <n v="6487898586"/>
    <n v="1.5545760893366999E-3"/>
    <n v="1.2829650748397E-3"/>
    <n v="0"/>
    <x v="0"/>
    <n v="0"/>
    <s v="BTC"/>
    <n v="21000000"/>
    <s v="https://bitcoin.org/"/>
    <s v="https://github.com/bitcoin/"/>
    <n v="1"/>
    <s v="XRP"/>
    <x v="1"/>
  </r>
  <r>
    <x v="95"/>
    <n v="60718000"/>
    <n v="424.03"/>
    <n v="1"/>
    <n v="6529351750"/>
    <n v="6.3893051733961998E-3"/>
    <n v="6.1455960516324003E-3"/>
    <n v="0"/>
    <x v="0"/>
    <n v="0"/>
    <s v="BTC"/>
    <n v="21000000"/>
    <s v="https://bitcoin.org/"/>
    <s v="https://github.com/bitcoin/"/>
    <n v="1"/>
    <s v="XRP"/>
    <x v="0"/>
  </r>
  <r>
    <x v="96"/>
    <n v="59091000"/>
    <n v="423.41"/>
    <n v="1"/>
    <n v="6521491709"/>
    <n v="-1.2038011277306E-3"/>
    <n v="-1.4621606961770001E-3"/>
    <n v="0"/>
    <x v="0"/>
    <n v="0"/>
    <s v="BTC"/>
    <n v="21000000"/>
    <s v="https://bitcoin.org/"/>
    <s v="https://github.com/bitcoin/"/>
    <n v="1"/>
    <s v="XRP"/>
    <x v="0"/>
  </r>
  <r>
    <x v="97"/>
    <n v="57858600"/>
    <n v="422.74"/>
    <n v="1"/>
    <n v="6512693215"/>
    <n v="-1.3491535974596001E-3"/>
    <n v="-1.5823905906805001E-3"/>
    <n v="0"/>
    <x v="0"/>
    <n v="0"/>
    <s v="BTC"/>
    <n v="21000000"/>
    <s v="https://bitcoin.org/"/>
    <s v="https://github.com/bitcoin/"/>
    <n v="1"/>
    <s v="XRP"/>
    <x v="0"/>
  </r>
  <r>
    <x v="98"/>
    <n v="63454700"/>
    <n v="420.35"/>
    <n v="1"/>
    <n v="6477294354"/>
    <n v="-5.4353644231958003E-3"/>
    <n v="-5.6535932251501999E-3"/>
    <n v="0"/>
    <x v="0"/>
    <n v="0"/>
    <s v="BTC"/>
    <n v="21000000"/>
    <s v="https://bitcoin.org/"/>
    <s v="https://github.com/bitcoin/"/>
    <n v="1"/>
    <s v="XRP"/>
    <x v="0"/>
  </r>
  <r>
    <x v="99"/>
    <n v="49792700"/>
    <n v="419.41"/>
    <n v="1"/>
    <n v="6464539022"/>
    <n v="-1.9692376635813999E-3"/>
    <n v="-2.2362317116687998E-3"/>
    <n v="0"/>
    <x v="0"/>
    <n v="0"/>
    <s v="BTC"/>
    <n v="21000000"/>
    <s v="https://bitcoin.org/"/>
    <s v="https://github.com/bitcoin/"/>
    <n v="1"/>
    <s v="XRP"/>
    <x v="1"/>
  </r>
  <r>
    <x v="100"/>
    <n v="73478600"/>
    <n v="421.56"/>
    <n v="1"/>
    <n v="6499536744"/>
    <n v="5.4138000994188003E-3"/>
    <n v="5.1262487780453E-3"/>
    <n v="0"/>
    <x v="0"/>
    <n v="0"/>
    <s v="BTC"/>
    <n v="21000000"/>
    <s v="https://bitcoin.org/"/>
    <s v="https://github.com/bitcoin/"/>
    <n v="1"/>
    <s v="XRP"/>
    <x v="1"/>
  </r>
  <r>
    <x v="101"/>
    <n v="50747500"/>
    <n v="422.48"/>
    <n v="1"/>
    <n v="6515321585"/>
    <n v="2.4286101643431002E-3"/>
    <n v="2.1823702438561999E-3"/>
    <n v="0"/>
    <x v="0"/>
    <n v="0"/>
    <s v="BTC"/>
    <n v="21000000"/>
    <s v="https://bitcoin.org/"/>
    <s v="https://github.com/bitcoin/"/>
    <n v="1"/>
    <s v="XRP"/>
    <x v="1"/>
  </r>
  <r>
    <x v="102"/>
    <n v="70728800"/>
    <n v="425.19"/>
    <n v="1"/>
    <n v="6558651418"/>
    <n v="6.6504519285366997E-3"/>
    <n v="6.4145048286308997E-3"/>
    <n v="0"/>
    <x v="0"/>
    <n v="0"/>
    <s v="BTC"/>
    <n v="21000000"/>
    <s v="https://bitcoin.org/"/>
    <s v="https://github.com/bitcoin/"/>
    <n v="1"/>
    <s v="XRP"/>
    <x v="0"/>
  </r>
  <r>
    <x v="103"/>
    <n v="69060400"/>
    <n v="423.73"/>
    <n v="1"/>
    <n v="6537929600"/>
    <n v="-3.1594632309821999E-3"/>
    <n v="-3.4337590253767998E-3"/>
    <n v="0"/>
    <x v="0"/>
    <n v="0"/>
    <s v="BTC"/>
    <n v="21000000"/>
    <s v="https://bitcoin.org/"/>
    <s v="https://github.com/bitcoin/"/>
    <n v="1"/>
    <s v="XRP"/>
    <x v="1"/>
  </r>
  <r>
    <x v="104"/>
    <n v="45281000"/>
    <n v="424.28"/>
    <n v="1"/>
    <n v="6548113819"/>
    <n v="1.5577131635067E-3"/>
    <n v="1.2979963656101E-3"/>
    <n v="0"/>
    <x v="0"/>
    <n v="0"/>
    <s v="BTC"/>
    <n v="21000000"/>
    <s v="https://bitcoin.org/"/>
    <s v="https://github.com/bitcoin/"/>
    <n v="1"/>
    <s v="XRP"/>
    <x v="1"/>
  </r>
  <r>
    <x v="105"/>
    <n v="54801500"/>
    <n v="429.71"/>
    <n v="1"/>
    <n v="6633436610"/>
    <n v="1.3030132547853001E-2"/>
    <n v="1.2798152163665999E-2"/>
    <n v="0"/>
    <x v="0"/>
    <n v="0"/>
    <s v="BTC"/>
    <n v="21000000"/>
    <s v="https://bitcoin.org/"/>
    <s v="https://github.com/bitcoin/"/>
    <n v="1"/>
    <s v="XRP"/>
    <x v="1"/>
  </r>
  <r>
    <x v="106"/>
    <n v="39392800"/>
    <n v="430.57"/>
    <n v="1"/>
    <n v="6648182380"/>
    <n v="2.2229457921962002E-3"/>
    <n v="2.0013497475042E-3"/>
    <n v="0"/>
    <x v="0"/>
    <n v="0"/>
    <s v="BTC"/>
    <n v="21000000"/>
    <s v="https://bitcoin.org/"/>
    <s v="https://github.com/bitcoin/"/>
    <n v="1"/>
    <s v="XRP"/>
    <x v="0"/>
  </r>
  <r>
    <x v="107"/>
    <n v="52125900"/>
    <n v="427.4"/>
    <n v="1"/>
    <n v="6600878376"/>
    <n v="-7.1153288667752E-3"/>
    <n v="-7.3623336507421004E-3"/>
    <n v="0"/>
    <x v="0"/>
    <n v="0"/>
    <s v="BTC"/>
    <n v="21000000"/>
    <s v="https://bitcoin.org/"/>
    <s v="https://github.com/bitcoin/"/>
    <n v="1"/>
    <s v="XRP"/>
    <x v="1"/>
  </r>
  <r>
    <x v="108"/>
    <n v="55670900"/>
    <n v="428.59"/>
    <n v="1"/>
    <n v="6620723761"/>
    <n v="3.0064763914081001E-3"/>
    <n v="2.7842770238652001E-3"/>
    <n v="0"/>
    <x v="0"/>
    <n v="0"/>
    <s v="BTC"/>
    <n v="21000000"/>
    <s v="https://bitcoin.org/"/>
    <s v="https://github.com/bitcoin/"/>
    <n v="1"/>
    <s v="XRP"/>
    <x v="1"/>
  </r>
  <r>
    <x v="109"/>
    <n v="52810500"/>
    <n v="435.51"/>
    <n v="1"/>
    <n v="6729223763"/>
    <n v="1.6387936714582E-2"/>
    <n v="1.6145967008096E-2"/>
    <n v="0"/>
    <x v="0"/>
    <n v="0"/>
    <s v="BTC"/>
    <n v="21000000"/>
    <s v="https://bitcoin.org/"/>
    <s v="https://github.com/bitcoin/"/>
    <n v="1"/>
    <s v="XRP"/>
    <x v="1"/>
  </r>
  <r>
    <x v="110"/>
    <n v="72890096"/>
    <n v="441.39"/>
    <n v="1"/>
    <n v="6821898724"/>
    <n v="1.3772013573031001E-2"/>
    <n v="1.3501412137494E-2"/>
    <n v="0"/>
    <x v="0"/>
    <n v="0"/>
    <s v="BTC"/>
    <n v="21000000"/>
    <s v="https://bitcoin.org/"/>
    <s v="https://github.com/bitcoin/"/>
    <n v="1"/>
    <s v="XRP"/>
    <x v="1"/>
  </r>
  <r>
    <x v="111"/>
    <n v="68204704"/>
    <n v="449.42"/>
    <n v="1"/>
    <n v="6947795903"/>
    <n v="1.8454858990662001E-2"/>
    <n v="1.8192528149709002E-2"/>
    <n v="0"/>
    <x v="0"/>
    <n v="0"/>
    <s v="BTC"/>
    <n v="21000000"/>
    <s v="https://bitcoin.org/"/>
    <s v="https://github.com/bitcoin/"/>
    <n v="1"/>
    <s v="XRP"/>
    <x v="0"/>
  </r>
  <r>
    <x v="112"/>
    <n v="58804400"/>
    <n v="445.74"/>
    <n v="1"/>
    <n v="6892364370"/>
    <n v="-7.9782903490392999E-3"/>
    <n v="-8.1883316274309007E-3"/>
    <n v="0"/>
    <x v="0"/>
    <n v="0"/>
    <s v="BTC"/>
    <n v="21000000"/>
    <s v="https://bitcoin.org/"/>
    <s v="https://github.com/bitcoin/"/>
    <n v="1"/>
    <s v="XRP"/>
    <x v="1"/>
  </r>
  <r>
    <x v="113"/>
    <n v="50485400"/>
    <n v="450.28"/>
    <n v="1"/>
    <n v="6964275296"/>
    <n v="1.0433419090987E-2"/>
    <n v="1.0185309821869E-2"/>
    <n v="0"/>
    <x v="0"/>
    <n v="0"/>
    <s v="BTC"/>
    <n v="21000000"/>
    <s v="https://bitcoin.org/"/>
    <s v="https://github.com/bitcoin/"/>
    <n v="1"/>
    <s v="XRP"/>
    <x v="1"/>
  </r>
  <r>
    <x v="114"/>
    <n v="68198400"/>
    <n v="458.55"/>
    <n v="1"/>
    <n v="7093731211"/>
    <n v="1.8588569448763002E-2"/>
    <n v="1.8366349826775E-2"/>
    <n v="0"/>
    <x v="0"/>
    <n v="0"/>
    <s v="BTC"/>
    <n v="21000000"/>
    <s v="https://bitcoin.org/"/>
    <s v="https://github.com/bitcoin/"/>
    <n v="1"/>
    <s v="XRP"/>
    <x v="1"/>
  </r>
  <r>
    <x v="115"/>
    <n v="87091800"/>
    <n v="461.43"/>
    <n v="1"/>
    <n v="7139621427"/>
    <n v="6.4691224737750998E-3"/>
    <n v="6.2806673209028002E-3"/>
    <n v="0"/>
    <x v="0"/>
    <n v="0"/>
    <s v="BTC"/>
    <n v="21000000"/>
    <s v="https://bitcoin.org/"/>
    <s v="https://github.com/bitcoin/"/>
    <n v="1"/>
    <s v="XRP"/>
    <x v="1"/>
  </r>
  <r>
    <x v="116"/>
    <n v="78971904"/>
    <n v="466.09"/>
    <n v="1"/>
    <n v="7213507974"/>
    <n v="1.0348804590755999E-2"/>
    <n v="1.0099039941053E-2"/>
    <n v="0"/>
    <x v="0"/>
    <n v="0"/>
    <s v="BTC"/>
    <n v="21000000"/>
    <s v="https://bitcoin.org/"/>
    <s v="https://github.com/bitcoin/"/>
    <n v="1"/>
    <s v="XRP"/>
    <x v="0"/>
  </r>
  <r>
    <x v="117"/>
    <n v="93564896"/>
    <n v="444.69"/>
    <n v="1"/>
    <n v="6883732526"/>
    <n v="-4.5716376718321003E-2"/>
    <n v="-4.5913879293699E-2"/>
    <n v="0"/>
    <x v="0"/>
    <n v="0"/>
    <s v="BTC"/>
    <n v="21000000"/>
    <s v="https://bitcoin.org/"/>
    <s v="https://github.com/bitcoin/"/>
    <n v="1"/>
    <s v="XRP"/>
    <x v="1"/>
  </r>
  <r>
    <x v="118"/>
    <n v="74064704"/>
    <n v="449.01"/>
    <n v="1"/>
    <n v="6952183242"/>
    <n v="9.9438372629180993E-3"/>
    <n v="9.7146326654523E-3"/>
    <n v="0"/>
    <x v="0"/>
    <n v="0"/>
    <s v="BTC"/>
    <n v="21000000"/>
    <s v="https://bitcoin.org/"/>
    <s v="https://github.com/bitcoin/"/>
    <n v="1"/>
    <s v="XRP"/>
    <x v="1"/>
  </r>
  <r>
    <x v="119"/>
    <n v="49258500"/>
    <n v="455.1"/>
    <n v="1"/>
    <n v="7048201013"/>
    <n v="1.3811168039981E-2"/>
    <n v="1.3563172312421001E-2"/>
    <n v="0"/>
    <x v="0"/>
    <n v="0"/>
    <s v="BTC"/>
    <n v="21000000"/>
    <s v="https://bitcoin.org/"/>
    <s v="https://github.com/bitcoin/"/>
    <n v="1"/>
    <s v="XRP"/>
    <x v="0"/>
  </r>
  <r>
    <x v="120"/>
    <n v="69322600"/>
    <n v="448.32"/>
    <n v="1"/>
    <n v="6944860514"/>
    <n v="-1.4661968183001001E-2"/>
    <n v="-1.4897824653922E-2"/>
    <n v="0"/>
    <x v="0"/>
    <n v="0"/>
    <s v="BTC"/>
    <n v="21000000"/>
    <s v="https://bitcoin.org/"/>
    <s v="https://github.com/bitcoin/"/>
    <n v="1"/>
    <s v="XRP"/>
    <x v="1"/>
  </r>
  <r>
    <x v="121"/>
    <n v="40660100"/>
    <n v="451.88"/>
    <n v="1"/>
    <n v="7001712750"/>
    <n v="8.1862315139940994E-3"/>
    <n v="7.9407566024267996E-3"/>
    <n v="0"/>
    <x v="0"/>
    <n v="0"/>
    <s v="BTC"/>
    <n v="21000000"/>
    <s v="https://bitcoin.org/"/>
    <s v="https://github.com/bitcoin/"/>
    <n v="1"/>
    <s v="XRP"/>
    <x v="0"/>
  </r>
  <r>
    <x v="122"/>
    <n v="92127000"/>
    <n v="444.67"/>
    <n v="1"/>
    <n v="6891791430"/>
    <n v="-1.5699204455366999E-2"/>
    <n v="-1.5955563423918E-2"/>
    <n v="0"/>
    <x v="0"/>
    <n v="0"/>
    <s v="BTC"/>
    <n v="21000000"/>
    <s v="https://bitcoin.org/"/>
    <s v="https://github.com/bitcoin/"/>
    <n v="1"/>
    <s v="XRP"/>
    <x v="1"/>
  </r>
  <r>
    <x v="123"/>
    <n v="59366400"/>
    <n v="450.3"/>
    <n v="1"/>
    <n v="6980826502"/>
    <n v="1.291900268665E-2"/>
    <n v="1.2661074504689E-2"/>
    <n v="0"/>
    <x v="0"/>
    <n v="0"/>
    <s v="BTC"/>
    <n v="21000000"/>
    <s v="https://bitcoin.org/"/>
    <s v="https://github.com/bitcoin/"/>
    <n v="1"/>
    <s v="XRP"/>
    <x v="0"/>
  </r>
  <r>
    <x v="124"/>
    <n v="50407300"/>
    <n v="446.72"/>
    <n v="1"/>
    <n v="6927161701"/>
    <n v="-7.6874566334839004E-3"/>
    <n v="-7.9502553852987008E-3"/>
    <n v="0"/>
    <x v="0"/>
    <n v="0"/>
    <s v="BTC"/>
    <n v="21000000"/>
    <s v="https://bitcoin.org/"/>
    <s v="https://github.com/bitcoin/"/>
    <n v="1"/>
    <s v="XRP"/>
    <x v="1"/>
  </r>
  <r>
    <x v="125"/>
    <n v="50440800"/>
    <n v="447.98"/>
    <n v="1"/>
    <n v="6948331748"/>
    <n v="3.0560925114458E-3"/>
    <n v="2.820558739255E-3"/>
    <n v="0"/>
    <x v="0"/>
    <n v="0"/>
    <s v="BTC"/>
    <n v="21000000"/>
    <s v="https://bitcoin.org/"/>
    <s v="https://github.com/bitcoin/"/>
    <n v="1"/>
    <s v="XRP"/>
    <x v="1"/>
  </r>
  <r>
    <x v="126"/>
    <n v="72796800"/>
    <n v="459.6"/>
    <n v="1"/>
    <n v="7130556704"/>
    <n v="2.6225713251594999E-2"/>
    <n v="2.5938657975803001E-2"/>
    <n v="0"/>
    <x v="0"/>
    <n v="0"/>
    <s v="BTC"/>
    <n v="21000000"/>
    <s v="https://bitcoin.org/"/>
    <s v="https://github.com/bitcoin/"/>
    <n v="1"/>
    <s v="XRP"/>
    <x v="0"/>
  </r>
  <r>
    <x v="127"/>
    <n v="38364500"/>
    <n v="458.54"/>
    <n v="1"/>
    <n v="7115722136"/>
    <n v="-2.0804221347371999E-3"/>
    <n v="-2.3063533507398002E-3"/>
    <n v="0"/>
    <x v="0"/>
    <n v="0"/>
    <s v="BTC"/>
    <n v="21000000"/>
    <s v="https://bitcoin.org/"/>
    <s v="https://github.com/bitcoin/"/>
    <n v="1"/>
    <s v="XRP"/>
    <x v="1"/>
  </r>
  <r>
    <x v="128"/>
    <n v="40315000"/>
    <n v="458.55"/>
    <n v="1"/>
    <n v="7117822794"/>
    <n v="2.9521360725601002E-4"/>
    <n v="2.1808348235685E-5"/>
    <n v="0"/>
    <x v="0"/>
    <n v="0"/>
    <s v="BTC"/>
    <n v="21000000"/>
    <s v="https://bitcoin.org/"/>
    <s v="https://github.com/bitcoin/"/>
    <n v="1"/>
    <s v="XRP"/>
    <x v="1"/>
  </r>
  <r>
    <x v="129"/>
    <n v="55493100"/>
    <n v="460.48"/>
    <n v="1"/>
    <n v="7149827444"/>
    <n v="4.4964100577186E-3"/>
    <n v="4.2089194199106004E-3"/>
    <n v="0"/>
    <x v="0"/>
    <n v="0"/>
    <s v="BTC"/>
    <n v="21000000"/>
    <s v="https://bitcoin.org/"/>
    <s v="https://github.com/bitcoin/"/>
    <n v="1"/>
    <s v="XRP"/>
    <x v="0"/>
  </r>
  <r>
    <x v="130"/>
    <n v="58956100"/>
    <n v="450.89"/>
    <n v="1"/>
    <n v="7002714977"/>
    <n v="-2.0575666776889E-2"/>
    <n v="-2.0826094510077001E-2"/>
    <n v="0"/>
    <x v="0"/>
    <n v="0"/>
    <s v="BTC"/>
    <n v="21000000"/>
    <s v="https://bitcoin.org/"/>
    <s v="https://github.com/bitcoin/"/>
    <n v="1"/>
    <s v="XRP"/>
    <x v="1"/>
  </r>
  <r>
    <x v="131"/>
    <n v="50605200"/>
    <n v="452.73"/>
    <n v="1"/>
    <n v="7032699388"/>
    <n v="4.2818265627662996E-3"/>
    <n v="4.0808179378563E-3"/>
    <n v="0"/>
    <x v="0"/>
    <n v="0"/>
    <s v="BTC"/>
    <n v="21000000"/>
    <s v="https://bitcoin.org/"/>
    <s v="https://github.com/bitcoin/"/>
    <n v="1"/>
    <s v="XRP"/>
    <x v="1"/>
  </r>
  <r>
    <x v="132"/>
    <n v="59849300"/>
    <n v="454.77"/>
    <n v="1"/>
    <n v="7065960832"/>
    <n v="4.7295415550897002E-3"/>
    <n v="4.5059969518255003E-3"/>
    <n v="0"/>
    <x v="0"/>
    <n v="0"/>
    <s v="BTC"/>
    <n v="21000000"/>
    <s v="https://bitcoin.org/"/>
    <s v="https://github.com/bitcoin/"/>
    <n v="1"/>
    <s v="XRP"/>
    <x v="1"/>
  </r>
  <r>
    <x v="133"/>
    <n v="60845000"/>
    <n v="455.67"/>
    <n v="1"/>
    <n v="7081726955"/>
    <n v="2.2312780066086999E-3"/>
    <n v="1.9790223629528002E-3"/>
    <n v="0"/>
    <x v="0"/>
    <n v="0"/>
    <s v="BTC"/>
    <n v="21000000"/>
    <s v="https://bitcoin.org/"/>
    <s v="https://github.com/bitcoin/"/>
    <n v="1"/>
    <s v="XRP"/>
    <x v="0"/>
  </r>
  <r>
    <x v="134"/>
    <n v="37209000"/>
    <n v="455.67"/>
    <n v="1"/>
    <n v="7083394303"/>
    <n v="2.3544370046953001E-4"/>
    <n v="0"/>
    <n v="0"/>
    <x v="0"/>
    <n v="0"/>
    <s v="BTC"/>
    <n v="21000000"/>
    <s v="https://bitcoin.org/"/>
    <s v="https://github.com/bitcoin/"/>
    <n v="1"/>
    <s v="XRP"/>
    <x v="1"/>
  </r>
  <r>
    <x v="135"/>
    <n v="28514000"/>
    <n v="457.57"/>
    <n v="1"/>
    <n v="7114461730"/>
    <n v="4.3859519421137003E-3"/>
    <n v="4.1696842012859999E-3"/>
    <n v="0"/>
    <x v="0"/>
    <n v="0"/>
    <s v="BTC"/>
    <n v="21000000"/>
    <s v="https://bitcoin.org/"/>
    <s v="https://github.com/bitcoin/"/>
    <n v="1"/>
    <s v="XRP"/>
    <x v="0"/>
  </r>
  <r>
    <x v="136"/>
    <n v="59171500"/>
    <n v="454.16"/>
    <n v="1"/>
    <n v="7063120268"/>
    <n v="-7.2164928210247002E-3"/>
    <n v="-7.4524116528618001E-3"/>
    <n v="0"/>
    <x v="0"/>
    <n v="0"/>
    <s v="BTC"/>
    <n v="21000000"/>
    <s v="https://bitcoin.org/"/>
    <s v="https://github.com/bitcoin/"/>
    <n v="1"/>
    <s v="XRP"/>
    <x v="0"/>
  </r>
  <r>
    <x v="137"/>
    <n v="64100300"/>
    <n v="453.78"/>
    <n v="1"/>
    <n v="7058821457"/>
    <n v="-6.0862775046831004E-4"/>
    <n v="-8.3670952968128E-4"/>
    <n v="0"/>
    <x v="0"/>
    <n v="0"/>
    <s v="BTC"/>
    <n v="21000000"/>
    <s v="https://bitcoin.org/"/>
    <s v="https://github.com/bitcoin/"/>
    <n v="1"/>
    <s v="XRP"/>
    <x v="1"/>
  </r>
  <r>
    <x v="138"/>
    <n v="86850096"/>
    <n v="454.62"/>
    <n v="1"/>
    <n v="7073564772"/>
    <n v="2.0886369048731001E-3"/>
    <n v="1.8511172815021001E-3"/>
    <n v="0"/>
    <x v="0"/>
    <n v="0"/>
    <s v="BTC"/>
    <n v="21000000"/>
    <s v="https://bitcoin.org/"/>
    <s v="https://github.com/bitcoin/"/>
    <n v="1"/>
    <s v="XRP"/>
    <x v="0"/>
  </r>
  <r>
    <x v="139"/>
    <n v="96027400"/>
    <n v="438.71"/>
    <n v="1"/>
    <n v="6827425412"/>
    <n v="-3.4797074450257003E-2"/>
    <n v="-3.4996260613259E-2"/>
    <n v="0"/>
    <x v="0"/>
    <n v="0"/>
    <s v="BTC"/>
    <n v="21000000"/>
    <s v="https://bitcoin.org/"/>
    <s v="https://github.com/bitcoin/"/>
    <n v="1"/>
    <s v="XRP"/>
    <x v="1"/>
  </r>
  <r>
    <x v="140"/>
    <n v="81987904"/>
    <n v="442.68"/>
    <n v="1"/>
    <n v="6890716750"/>
    <n v="9.2701617638705006E-3"/>
    <n v="9.0492580520161996E-3"/>
    <n v="0"/>
    <x v="0"/>
    <n v="0"/>
    <s v="BTC"/>
    <n v="21000000"/>
    <s v="https://bitcoin.org/"/>
    <s v="https://github.com/bitcoin/"/>
    <n v="1"/>
    <s v="XRP"/>
    <x v="1"/>
  </r>
  <r>
    <x v="141"/>
    <n v="42762300"/>
    <n v="443.19"/>
    <n v="1"/>
    <n v="6900237725"/>
    <n v="1.3817104004456E-3"/>
    <n v="1.1520737327189001E-3"/>
    <n v="0"/>
    <x v="0"/>
    <n v="0"/>
    <s v="BTC"/>
    <n v="21000000"/>
    <s v="https://bitcoin.org/"/>
    <s v="https://github.com/bitcoin/"/>
    <n v="1"/>
    <s v="XRP"/>
    <x v="0"/>
  </r>
  <r>
    <x v="142"/>
    <n v="39657600"/>
    <n v="439.32"/>
    <n v="1"/>
    <n v="6842082300"/>
    <n v="-8.4280320936333999E-3"/>
    <n v="-8.7321464834495006E-3"/>
    <n v="0"/>
    <x v="0"/>
    <n v="0"/>
    <s v="BTC"/>
    <n v="21000000"/>
    <s v="https://bitcoin.org/"/>
    <s v="https://github.com/bitcoin/"/>
    <n v="1"/>
    <s v="XRP"/>
    <x v="1"/>
  </r>
  <r>
    <x v="143"/>
    <n v="50582500"/>
    <n v="444.15"/>
    <n v="1"/>
    <n v="6919346395"/>
    <n v="1.1292482553155E-2"/>
    <n v="1.0994263862333001E-2"/>
    <n v="0"/>
    <x v="0"/>
    <n v="0"/>
    <s v="BTC"/>
    <n v="21000000"/>
    <s v="https://bitcoin.org/"/>
    <s v="https://github.com/bitcoin/"/>
    <n v="1"/>
    <s v="XRP"/>
    <x v="1"/>
  </r>
  <r>
    <x v="144"/>
    <n v="65783100"/>
    <n v="445.98"/>
    <n v="1"/>
    <n v="6949432035"/>
    <n v="4.3480465180555997E-3"/>
    <n v="4.1202296521446E-3"/>
    <n v="0"/>
    <x v="0"/>
    <n v="0"/>
    <s v="BTC"/>
    <n v="21000000"/>
    <s v="https://bitcoin.org/"/>
    <s v="https://github.com/bitcoin/"/>
    <n v="1"/>
    <s v="XRP"/>
    <x v="1"/>
  </r>
  <r>
    <x v="145"/>
    <n v="65231000"/>
    <n v="449.6"/>
    <n v="1"/>
    <n v="7007360094"/>
    <n v="8.3356537208007994E-3"/>
    <n v="8.1169559173057005E-3"/>
    <n v="0"/>
    <x v="0"/>
    <n v="0"/>
    <s v="BTC"/>
    <n v="21000000"/>
    <s v="https://bitcoin.org/"/>
    <s v="https://github.com/bitcoin/"/>
    <n v="1"/>
    <s v="XRP"/>
    <x v="1"/>
  </r>
  <r>
    <x v="146"/>
    <n v="65203800"/>
    <n v="453.38"/>
    <n v="1"/>
    <n v="7067871184"/>
    <n v="8.6353618464408994E-3"/>
    <n v="8.4074733096085007E-3"/>
    <n v="0"/>
    <x v="0"/>
    <n v="0"/>
    <s v="BTC"/>
    <n v="21000000"/>
    <s v="https://bitcoin.org/"/>
    <s v="https://github.com/bitcoin/"/>
    <n v="1"/>
    <s v="XRP"/>
    <x v="1"/>
  </r>
  <r>
    <x v="147"/>
    <n v="164780992"/>
    <n v="473.46"/>
    <n v="1"/>
    <n v="7382558440"/>
    <n v="4.4523626394377E-2"/>
    <n v="4.4289558427809003E-2"/>
    <n v="0"/>
    <x v="0"/>
    <n v="0"/>
    <s v="BTC"/>
    <n v="21000000"/>
    <s v="https://bitcoin.org/"/>
    <s v="https://github.com/bitcoin/"/>
    <n v="1"/>
    <s v="XRP"/>
    <x v="1"/>
  </r>
  <r>
    <x v="148"/>
    <n v="181199008"/>
    <n v="530.04"/>
    <n v="1"/>
    <n v="8266477338"/>
    <n v="0.11973070110909"/>
    <n v="0.11950323152959"/>
    <n v="0"/>
    <x v="0"/>
    <n v="0"/>
    <s v="BTC"/>
    <n v="21000000"/>
    <s v="https://bitcoin.org/"/>
    <s v="https://github.com/bitcoin/"/>
    <n v="1"/>
    <s v="XRP"/>
    <x v="0"/>
  </r>
  <r>
    <x v="149"/>
    <n v="148736992"/>
    <n v="526.23"/>
    <n v="1"/>
    <n v="8209050618"/>
    <n v="-6.9469397485694001E-3"/>
    <n v="-7.1881367443964997E-3"/>
    <n v="0"/>
    <x v="0"/>
    <n v="0"/>
    <s v="BTC"/>
    <n v="21000000"/>
    <s v="https://bitcoin.org/"/>
    <s v="https://github.com/bitcoin/"/>
    <n v="1"/>
    <s v="XRP"/>
    <x v="1"/>
  </r>
  <r>
    <x v="150"/>
    <n v="87958704"/>
    <n v="533.86"/>
    <n v="1"/>
    <n v="8330000111"/>
    <n v="1.4733676112897999E-2"/>
    <n v="1.4499363396234E-2"/>
    <n v="0"/>
    <x v="0"/>
    <n v="0"/>
    <s v="BTC"/>
    <n v="21000000"/>
    <s v="https://bitcoin.org/"/>
    <s v="https://github.com/bitcoin/"/>
    <n v="1"/>
    <s v="XRP"/>
    <x v="0"/>
  </r>
  <r>
    <x v="151"/>
    <n v="138450000"/>
    <n v="531.39"/>
    <n v="1"/>
    <n v="8293035755"/>
    <n v="-4.4374976599565004E-3"/>
    <n v="-4.6266811523621E-3"/>
    <n v="0"/>
    <x v="0"/>
    <n v="0"/>
    <s v="BTC"/>
    <n v="21000000"/>
    <s v="https://bitcoin.org/"/>
    <s v="https://github.com/bitcoin/"/>
    <n v="1"/>
    <s v="XRP"/>
    <x v="1"/>
  </r>
  <r>
    <x v="152"/>
    <n v="86061800"/>
    <n v="536.91999999999996"/>
    <n v="1"/>
    <n v="8381321200"/>
    <n v="1.0645733071484E-2"/>
    <n v="1.0406669301266E-2"/>
    <n v="0"/>
    <x v="0"/>
    <n v="0"/>
    <s v="BTC"/>
    <n v="21000000"/>
    <s v="https://bitcoin.org/"/>
    <s v="https://github.com/bitcoin/"/>
    <n v="1"/>
    <s v="XRP"/>
    <x v="1"/>
  </r>
  <r>
    <x v="153"/>
    <n v="60378200"/>
    <n v="537.97"/>
    <n v="1"/>
    <n v="8399598923"/>
    <n v="2.1807687074444E-3"/>
    <n v="1.9555985994189999E-3"/>
    <n v="0"/>
    <x v="0"/>
    <n v="0"/>
    <s v="BTC"/>
    <n v="21000000"/>
    <s v="https://bitcoin.org/"/>
    <s v="https://github.com/bitcoin/"/>
    <n v="1"/>
    <s v="XRP"/>
    <x v="1"/>
  </r>
  <r>
    <x v="154"/>
    <n v="122020000"/>
    <n v="569.19000000000005"/>
    <n v="1"/>
    <n v="8889102698"/>
    <n v="5.8277041497735001E-2"/>
    <n v="5.8032975816494997E-2"/>
    <n v="0"/>
    <x v="0"/>
    <n v="0"/>
    <s v="BTC"/>
    <n v="21000000"/>
    <s v="https://bitcoin.org/"/>
    <s v="https://github.com/bitcoin/"/>
    <n v="1"/>
    <s v="XRP"/>
    <x v="1"/>
  </r>
  <r>
    <x v="155"/>
    <n v="94925296"/>
    <n v="572.73"/>
    <n v="1"/>
    <n v="8945981422"/>
    <n v="6.3987025386485E-3"/>
    <n v="6.2193643598798002E-3"/>
    <n v="0"/>
    <x v="0"/>
    <n v="0"/>
    <s v="BTC"/>
    <n v="21000000"/>
    <s v="https://bitcoin.org/"/>
    <s v="https://github.com/bitcoin/"/>
    <n v="1"/>
    <s v="XRP"/>
    <x v="1"/>
  </r>
  <r>
    <x v="156"/>
    <n v="68874096"/>
    <n v="574.98"/>
    <n v="1"/>
    <n v="8983555643"/>
    <n v="4.2001228515405999E-3"/>
    <n v="3.9285527211774997E-3"/>
    <n v="0"/>
    <x v="0"/>
    <n v="0"/>
    <s v="BTC"/>
    <n v="21000000"/>
    <s v="https://bitcoin.org/"/>
    <s v="https://github.com/bitcoin/"/>
    <n v="1"/>
    <s v="XRP"/>
    <x v="1"/>
  </r>
  <r>
    <x v="157"/>
    <n v="72138896"/>
    <n v="585.54"/>
    <n v="1"/>
    <n v="9151021089"/>
    <n v="1.8641332302592999E-2"/>
    <n v="1.8365856203693999E-2"/>
    <n v="0"/>
    <x v="0"/>
    <n v="0"/>
    <s v="BTC"/>
    <n v="21000000"/>
    <s v="https://bitcoin.org/"/>
    <s v="https://github.com/bitcoin/"/>
    <n v="1"/>
    <s v="XRP"/>
    <x v="0"/>
  </r>
  <r>
    <x v="158"/>
    <n v="107770000"/>
    <n v="576.6"/>
    <n v="1"/>
    <n v="9013335474"/>
    <n v="-1.504592915489E-2"/>
    <n v="-1.526795778256E-2"/>
    <n v="0"/>
    <x v="0"/>
    <n v="0"/>
    <s v="BTC"/>
    <n v="21000000"/>
    <s v="https://bitcoin.org/"/>
    <s v="https://github.com/bitcoin/"/>
    <n v="1"/>
    <s v="XRP"/>
    <x v="1"/>
  </r>
  <r>
    <x v="159"/>
    <n v="80265800"/>
    <n v="581.65"/>
    <n v="1"/>
    <n v="9094354021"/>
    <n v="8.9887419849962995E-3"/>
    <n v="8.7582379465832999E-3"/>
    <n v="0"/>
    <x v="0"/>
    <n v="0"/>
    <s v="BTC"/>
    <n v="21000000"/>
    <s v="https://bitcoin.org/"/>
    <s v="https://github.com/bitcoin/"/>
    <n v="1"/>
    <s v="XRP"/>
    <x v="0"/>
  </r>
  <r>
    <x v="160"/>
    <n v="71301000"/>
    <n v="574.63"/>
    <n v="1"/>
    <n v="8987040811"/>
    <n v="-1.1799981587719E-2"/>
    <n v="-1.2069113728187E-2"/>
    <n v="0"/>
    <x v="0"/>
    <n v="0"/>
    <s v="BTC"/>
    <n v="21000000"/>
    <s v="https://bitcoin.org/"/>
    <s v="https://github.com/bitcoin/"/>
    <n v="1"/>
    <s v="XRP"/>
    <x v="1"/>
  </r>
  <r>
    <x v="161"/>
    <n v="66991900"/>
    <n v="577.47"/>
    <n v="1"/>
    <n v="9033522014"/>
    <n v="5.1720253615747998E-3"/>
    <n v="4.9423107042792999E-3"/>
    <n v="0"/>
    <x v="0"/>
    <n v="0"/>
    <s v="BTC"/>
    <n v="21000000"/>
    <s v="https://bitcoin.org/"/>
    <s v="https://github.com/bitcoin/"/>
    <n v="1"/>
    <s v="XRP"/>
    <x v="1"/>
  </r>
  <r>
    <x v="162"/>
    <n v="82357000"/>
    <n v="606.73"/>
    <n v="1"/>
    <n v="9493578714"/>
    <n v="5.0927722242445003E-2"/>
    <n v="5.0669298838034997E-2"/>
    <n v="0"/>
    <x v="0"/>
    <n v="0"/>
    <s v="BTC"/>
    <n v="21000000"/>
    <s v="https://bitcoin.org/"/>
    <s v="https://github.com/bitcoin/"/>
    <n v="1"/>
    <s v="XRP"/>
    <x v="1"/>
  </r>
  <r>
    <x v="163"/>
    <n v="277084992"/>
    <n v="672.78"/>
    <n v="1"/>
    <n v="10529624647"/>
    <n v="0.10913123114176"/>
    <n v="0.10886226163203"/>
    <n v="0"/>
    <x v="0"/>
    <n v="0"/>
    <s v="BTC"/>
    <n v="21000000"/>
    <s v="https://bitcoin.org/"/>
    <s v="https://github.com/bitcoin/"/>
    <n v="1"/>
    <s v="XRP"/>
    <x v="1"/>
  </r>
  <r>
    <x v="164"/>
    <n v="243295008"/>
    <n v="704.38"/>
    <n v="1"/>
    <n v="11026918233"/>
    <n v="4.7228044937165002E-2"/>
    <n v="4.6969291596064E-2"/>
    <n v="0"/>
    <x v="0"/>
    <n v="0"/>
    <s v="BTC"/>
    <n v="21000000"/>
    <s v="https://bitcoin.org/"/>
    <s v="https://github.com/bitcoin/"/>
    <n v="1"/>
    <s v="XRP"/>
    <x v="0"/>
  </r>
  <r>
    <x v="165"/>
    <n v="186694000"/>
    <n v="685.56"/>
    <n v="1"/>
    <n v="10734585656"/>
    <n v="-2.6510813884984E-2"/>
    <n v="-2.6718532610239001E-2"/>
    <n v="0"/>
    <x v="0"/>
    <n v="0"/>
    <s v="BTC"/>
    <n v="21000000"/>
    <s v="https://bitcoin.org/"/>
    <s v="https://github.com/bitcoin/"/>
    <n v="1"/>
    <s v="XRP"/>
    <x v="1"/>
  </r>
  <r>
    <x v="166"/>
    <n v="99223800"/>
    <n v="694.47"/>
    <n v="1"/>
    <n v="10876756116"/>
    <n v="1.3244149756309999E-2"/>
    <n v="1.2996674251707E-2"/>
    <n v="0"/>
    <x v="0"/>
    <n v="0"/>
    <s v="BTC"/>
    <n v="21000000"/>
    <s v="https://bitcoin.org/"/>
    <s v="https://github.com/bitcoin/"/>
    <n v="1"/>
    <s v="XRP"/>
    <x v="1"/>
  </r>
  <r>
    <x v="167"/>
    <n v="271633984"/>
    <n v="766.31"/>
    <n v="1"/>
    <n v="12004751236"/>
    <n v="0.10370694239808"/>
    <n v="0.10344579319481"/>
    <n v="0"/>
    <x v="0"/>
    <n v="0"/>
    <s v="BTC"/>
    <n v="21000000"/>
    <s v="https://bitcoin.org/"/>
    <s v="https://github.com/bitcoin/"/>
    <n v="1"/>
    <s v="XRP"/>
    <x v="0"/>
  </r>
  <r>
    <x v="168"/>
    <n v="363320992"/>
    <n v="748.91"/>
    <n v="1"/>
    <n v="11734973407"/>
    <n v="-2.2472588035892999E-2"/>
    <n v="-2.2706215500254E-2"/>
    <n v="0"/>
    <x v="0"/>
    <n v="0"/>
    <s v="BTC"/>
    <n v="21000000"/>
    <s v="https://bitcoin.org/"/>
    <s v="https://github.com/bitcoin/"/>
    <n v="1"/>
    <s v="XRP"/>
    <x v="1"/>
  </r>
  <r>
    <x v="169"/>
    <n v="252718000"/>
    <n v="756.23"/>
    <n v="1"/>
    <n v="11852610450"/>
    <n v="1.0024483134305999E-2"/>
    <n v="9.7742051781923994E-3"/>
    <n v="0"/>
    <x v="0"/>
    <n v="0"/>
    <s v="BTC"/>
    <n v="21000000"/>
    <s v="https://bitcoin.org/"/>
    <s v="https://github.com/bitcoin/"/>
    <n v="1"/>
    <s v="XRP"/>
    <x v="1"/>
  </r>
  <r>
    <x v="170"/>
    <n v="136184992"/>
    <n v="763.78"/>
    <n v="1"/>
    <n v="11974386667"/>
    <n v="1.0274210690860999E-2"/>
    <n v="9.9837351070440998E-3"/>
    <n v="0"/>
    <x v="0"/>
    <n v="0"/>
    <s v="BTC"/>
    <n v="21000000"/>
    <s v="https://bitcoin.org/"/>
    <s v="https://github.com/bitcoin/"/>
    <n v="1"/>
    <s v="XRP"/>
    <x v="0"/>
  </r>
  <r>
    <x v="171"/>
    <n v="174511008"/>
    <n v="737.23"/>
    <n v="1"/>
    <n v="11561085979"/>
    <n v="-3.4515395192558002E-2"/>
    <n v="-3.4761318704339003E-2"/>
    <n v="0"/>
    <x v="0"/>
    <n v="0"/>
    <s v="BTC"/>
    <n v="21000000"/>
    <s v="https://bitcoin.org/"/>
    <s v="https://github.com/bitcoin/"/>
    <n v="1"/>
    <s v="XRP"/>
    <x v="0"/>
  </r>
  <r>
    <x v="172"/>
    <n v="309944000"/>
    <n v="666.65"/>
    <n v="1"/>
    <n v="10456853278"/>
    <n v="-9.5512887198120996E-2"/>
    <n v="-9.5736744299608004E-2"/>
    <n v="0"/>
    <x v="0"/>
    <n v="0"/>
    <s v="BTC"/>
    <n v="21000000"/>
    <s v="https://bitcoin.org/"/>
    <s v="https://github.com/bitcoin/"/>
    <n v="1"/>
    <s v="XRP"/>
    <x v="0"/>
  </r>
  <r>
    <x v="173"/>
    <n v="266392992"/>
    <n v="596.12"/>
    <n v="1"/>
    <n v="9352374507"/>
    <n v="-0.10562247950095"/>
    <n v="-0.10579764494112"/>
    <n v="0"/>
    <x v="0"/>
    <n v="0"/>
    <s v="BTC"/>
    <n v="21000000"/>
    <s v="https://bitcoin.org/"/>
    <s v="https://github.com/bitcoin/"/>
    <n v="1"/>
    <s v="XRP"/>
    <x v="1"/>
  </r>
  <r>
    <x v="174"/>
    <n v="253462000"/>
    <n v="623.98"/>
    <n v="1"/>
    <n v="9791649877"/>
    <n v="4.6969394742609E-2"/>
    <n v="4.6735556599341997E-2"/>
    <n v="0"/>
    <x v="0"/>
    <n v="0"/>
    <s v="BTC"/>
    <n v="21000000"/>
    <s v="https://bitcoin.org/"/>
    <s v="https://github.com/bitcoin/"/>
    <n v="1"/>
    <s v="XRP"/>
    <x v="1"/>
  </r>
  <r>
    <x v="175"/>
    <n v="224316992"/>
    <n v="665.3"/>
    <n v="1"/>
    <n v="10442233719"/>
    <n v="6.6442719069049E-2"/>
    <n v="6.6220071156127006E-2"/>
    <n v="0"/>
    <x v="0"/>
    <n v="0"/>
    <s v="BTC"/>
    <n v="21000000"/>
    <s v="https://bitcoin.org/"/>
    <s v="https://github.com/bitcoin/"/>
    <n v="1"/>
    <s v="XRP"/>
    <x v="0"/>
  </r>
  <r>
    <x v="176"/>
    <n v="126656000"/>
    <n v="665.12"/>
    <n v="1"/>
    <n v="10442165051"/>
    <n v="-6.5759876524364997E-6"/>
    <n v="-2.7055463700579002E-4"/>
    <n v="0"/>
    <x v="0"/>
    <n v="0"/>
    <s v="BTC"/>
    <n v="21000000"/>
    <s v="https://bitcoin.org/"/>
    <s v="https://github.com/bitcoin/"/>
    <n v="1"/>
    <s v="XRP"/>
    <x v="0"/>
  </r>
  <r>
    <x v="177"/>
    <n v="109225000"/>
    <n v="629.37"/>
    <n v="1"/>
    <n v="9883123077"/>
    <n v="-5.3536979282516002E-2"/>
    <n v="-5.3749699302381999E-2"/>
    <n v="0"/>
    <x v="0"/>
    <n v="0"/>
    <s v="BTC"/>
    <n v="21000000"/>
    <s v="https://bitcoin.org/"/>
    <s v="https://github.com/bitcoin/"/>
    <n v="1"/>
    <s v="XRP"/>
    <x v="1"/>
  </r>
  <r>
    <x v="178"/>
    <n v="122134000"/>
    <n v="655.28"/>
    <n v="1"/>
    <n v="10292371661"/>
    <n v="4.1408832087945997E-2"/>
    <n v="4.1168152279263001E-2"/>
    <n v="0"/>
    <x v="0"/>
    <n v="0"/>
    <s v="BTC"/>
    <n v="21000000"/>
    <s v="https://bitcoin.org/"/>
    <s v="https://github.com/bitcoin/"/>
    <n v="1"/>
    <s v="XRP"/>
    <x v="0"/>
  </r>
  <r>
    <x v="179"/>
    <n v="138384992"/>
    <n v="647"/>
    <n v="1"/>
    <n v="10164806261"/>
    <n v="-1.2394169604598999E-2"/>
    <n v="-1.2635819802222E-2"/>
    <n v="0"/>
    <x v="0"/>
    <n v="0"/>
    <s v="BTC"/>
    <n v="21000000"/>
    <s v="https://bitcoin.org/"/>
    <s v="https://github.com/bitcoin/"/>
    <n v="1"/>
    <s v="XRP"/>
    <x v="0"/>
  </r>
  <r>
    <x v="180"/>
    <n v="142456000"/>
    <n v="639.89"/>
    <n v="1"/>
    <n v="10055423427"/>
    <n v="-1.0760936430208E-2"/>
    <n v="-1.0989180834621E-2"/>
    <n v="0"/>
    <x v="0"/>
    <n v="0"/>
    <s v="BTC"/>
    <n v="21000000"/>
    <s v="https://bitcoin.org/"/>
    <s v="https://github.com/bitcoin/"/>
    <n v="1"/>
    <s v="XRP"/>
    <x v="1"/>
  </r>
  <r>
    <x v="181"/>
    <n v="138980000"/>
    <n v="673.34"/>
    <n v="1"/>
    <n v="10583527799"/>
    <n v="5.2519356925534999E-2"/>
    <n v="5.2274609698542002E-2"/>
    <n v="0"/>
    <x v="0"/>
    <n v="0"/>
    <s v="BTC"/>
    <n v="21000000"/>
    <s v="https://bitcoin.org/"/>
    <s v="https://github.com/bitcoin/"/>
    <n v="1"/>
    <s v="XRP"/>
    <x v="1"/>
  </r>
  <r>
    <x v="182"/>
    <n v="134431008"/>
    <n v="676.3"/>
    <n v="1"/>
    <n v="10632674990"/>
    <n v="4.6437437434277999E-3"/>
    <n v="4.3959960792465998E-3"/>
    <n v="0"/>
    <x v="0"/>
    <n v="0"/>
    <s v="BTC"/>
    <n v="21000000"/>
    <s v="https://bitcoin.org/"/>
    <s v="https://github.com/bitcoin/"/>
    <n v="1"/>
    <s v="XRP"/>
    <x v="1"/>
  </r>
  <r>
    <x v="183"/>
    <n v="112354000"/>
    <n v="703.7"/>
    <n v="1"/>
    <n v="11066171356"/>
    <n v="4.0770207535517002E-2"/>
    <n v="4.0514564542362998E-2"/>
    <n v="0"/>
    <x v="0"/>
    <n v="0"/>
    <s v="BTC"/>
    <n v="21000000"/>
    <s v="https://bitcoin.org/"/>
    <s v="https://github.com/bitcoin/"/>
    <n v="1"/>
    <s v="XRP"/>
    <x v="0"/>
  </r>
  <r>
    <x v="184"/>
    <n v="129512000"/>
    <n v="658.66"/>
    <n v="1"/>
    <n v="10360455388"/>
    <n v="-6.3772369439894006E-2"/>
    <n v="-6.4004547392355005E-2"/>
    <n v="0"/>
    <x v="0"/>
    <n v="0"/>
    <s v="BTC"/>
    <n v="21000000"/>
    <s v="https://bitcoin.org/"/>
    <s v="https://github.com/bitcoin/"/>
    <n v="1"/>
    <s v="XRP"/>
    <x v="1"/>
  </r>
  <r>
    <x v="185"/>
    <n v="92008400"/>
    <n v="683.66"/>
    <n v="1"/>
    <n v="10756225162"/>
    <n v="3.8200036502101999E-2"/>
    <n v="3.7955849755564E-2"/>
    <n v="0"/>
    <x v="0"/>
    <n v="0"/>
    <s v="BTC"/>
    <n v="21000000"/>
    <s v="https://bitcoin.org/"/>
    <s v="https://github.com/bitcoin/"/>
    <n v="1"/>
    <s v="XRP"/>
    <x v="0"/>
  </r>
  <r>
    <x v="186"/>
    <n v="130476000"/>
    <n v="670.63"/>
    <n v="1"/>
    <n v="10553590036"/>
    <n v="-1.8838869858905E-2"/>
    <n v="-1.9059181464471001E-2"/>
    <n v="0"/>
    <x v="0"/>
    <n v="0"/>
    <s v="BTC"/>
    <n v="21000000"/>
    <s v="https://bitcoin.org/"/>
    <s v="https://github.com/bitcoin/"/>
    <n v="1"/>
    <s v="XRP"/>
    <x v="1"/>
  </r>
  <r>
    <x v="187"/>
    <n v="134960992"/>
    <n v="677.33"/>
    <n v="1"/>
    <n v="10661460872"/>
    <n v="1.0221245626563E-2"/>
    <n v="9.9906058482323E-3"/>
    <n v="0"/>
    <x v="0"/>
    <n v="0"/>
    <s v="BTC"/>
    <n v="21000000"/>
    <s v="https://bitcoin.org/"/>
    <s v="https://github.com/bitcoin/"/>
    <n v="1"/>
    <s v="XRP"/>
    <x v="0"/>
  </r>
  <r>
    <x v="188"/>
    <n v="258091008"/>
    <n v="640.55999999999995"/>
    <n v="1"/>
    <n v="10084880016"/>
    <n v="-5.408084904333E-2"/>
    <n v="-5.4286684481715003E-2"/>
    <n v="0"/>
    <x v="0"/>
    <n v="0"/>
    <s v="BTC"/>
    <n v="21000000"/>
    <s v="https://bitcoin.org/"/>
    <s v="https://github.com/bitcoin/"/>
    <n v="1"/>
    <s v="XRP"/>
    <x v="1"/>
  </r>
  <r>
    <x v="189"/>
    <n v="141970000"/>
    <n v="666.52"/>
    <n v="1"/>
    <n v="10496037616"/>
    <n v="4.0769706664598997E-2"/>
    <n v="4.0527038841014003E-2"/>
    <n v="0"/>
    <x v="0"/>
    <n v="0"/>
    <s v="BTC"/>
    <n v="21000000"/>
    <s v="https://bitcoin.org/"/>
    <s v="https://github.com/bitcoin/"/>
    <n v="1"/>
    <s v="XRP"/>
    <x v="0"/>
  </r>
  <r>
    <x v="190"/>
    <n v="180536000"/>
    <n v="650.96"/>
    <n v="1"/>
    <n v="10252979330"/>
    <n v="-2.3157147000833999E-2"/>
    <n v="-2.3345135929904001E-2"/>
    <n v="0"/>
    <x v="0"/>
    <n v="0"/>
    <s v="BTC"/>
    <n v="21000000"/>
    <s v="https://bitcoin.org/"/>
    <s v="https://github.com/bitcoin/"/>
    <n v="1"/>
    <s v="XRP"/>
    <x v="0"/>
  </r>
  <r>
    <x v="191"/>
    <n v="102532000"/>
    <n v="649.36"/>
    <n v="1"/>
    <n v="10229001841"/>
    <n v="-2.3385874708479002E-3"/>
    <n v="-2.4579083200196999E-3"/>
    <n v="0"/>
    <x v="0"/>
    <n v="0"/>
    <s v="BTC"/>
    <n v="21000000"/>
    <s v="https://bitcoin.org/"/>
    <s v="https://github.com/bitcoin/"/>
    <n v="1"/>
    <s v="XRP"/>
    <x v="0"/>
  </r>
  <r>
    <x v="192"/>
    <n v="107910000"/>
    <n v="647.66"/>
    <n v="1"/>
    <n v="10203318330"/>
    <n v="-2.5108521241100001E-3"/>
    <n v="-2.6179623013429E-3"/>
    <n v="0"/>
    <x v="0"/>
    <n v="0"/>
    <s v="BTC"/>
    <n v="21000000"/>
    <s v="https://bitcoin.org/"/>
    <s v="https://github.com/bitcoin/"/>
    <n v="1"/>
    <s v="XRP"/>
    <x v="1"/>
  </r>
  <r>
    <x v="193"/>
    <n v="138172992"/>
    <n v="664.55"/>
    <n v="1"/>
    <n v="10470577835"/>
    <n v="2.6193390851504E-2"/>
    <n v="2.6078497977334001E-2"/>
    <n v="0"/>
    <x v="0"/>
    <n v="0"/>
    <s v="BTC"/>
    <n v="21000000"/>
    <s v="https://bitcoin.org/"/>
    <s v="https://github.com/bitcoin/"/>
    <n v="1"/>
    <s v="XRP"/>
    <x v="0"/>
  </r>
  <r>
    <x v="194"/>
    <n v="131449000"/>
    <n v="654.47"/>
    <n v="1"/>
    <n v="10312716681"/>
    <n v="-1.5076642042840999E-2"/>
    <n v="-1.5168158904522E-2"/>
    <n v="0"/>
    <x v="0"/>
    <n v="0"/>
    <s v="BTC"/>
    <n v="21000000"/>
    <s v="https://bitcoin.org/"/>
    <s v="https://github.com/bitcoin/"/>
    <n v="1"/>
    <s v="XRP"/>
    <x v="1"/>
  </r>
  <r>
    <x v="195"/>
    <n v="98511400"/>
    <n v="658.08"/>
    <n v="1"/>
    <n v="10370714378"/>
    <n v="5.6239009364869004E-3"/>
    <n v="5.5159136400445997E-3"/>
    <n v="0"/>
    <x v="0"/>
    <n v="0"/>
    <s v="BTC"/>
    <n v="21000000"/>
    <s v="https://bitcoin.org/"/>
    <s v="https://github.com/bitcoin/"/>
    <n v="1"/>
    <s v="XRP"/>
    <x v="1"/>
  </r>
  <r>
    <x v="196"/>
    <n v="81673104"/>
    <n v="663.26"/>
    <n v="1"/>
    <n v="10453381650"/>
    <n v="7.9712225201541004E-3"/>
    <n v="7.8713834184293008E-3"/>
    <n v="0"/>
    <x v="0"/>
    <n v="0"/>
    <s v="BTC"/>
    <n v="21000000"/>
    <s v="https://bitcoin.org/"/>
    <s v="https://github.com/bitcoin/"/>
    <n v="1"/>
    <s v="XRP"/>
    <x v="0"/>
  </r>
  <r>
    <x v="197"/>
    <n v="50330200"/>
    <n v="660.77"/>
    <n v="1"/>
    <n v="10415413843"/>
    <n v="-3.6321076060587998E-3"/>
    <n v="-3.7541838796249002E-3"/>
    <n v="0"/>
    <x v="0"/>
    <n v="0"/>
    <s v="BTC"/>
    <n v="21000000"/>
    <s v="https://bitcoin.org/"/>
    <s v="https://github.com/bitcoin/"/>
    <n v="1"/>
    <s v="XRP"/>
    <x v="1"/>
  </r>
  <r>
    <x v="198"/>
    <n v="74407904"/>
    <n v="679.46"/>
    <n v="1"/>
    <n v="10711263460"/>
    <n v="2.8404979529338001E-2"/>
    <n v="2.8285182438669999E-2"/>
    <n v="0"/>
    <x v="0"/>
    <n v="0"/>
    <s v="BTC"/>
    <n v="21000000"/>
    <s v="https://bitcoin.org/"/>
    <s v="https://github.com/bitcoin/"/>
    <n v="1"/>
    <s v="XRP"/>
    <x v="0"/>
  </r>
  <r>
    <x v="199"/>
    <n v="69465000"/>
    <n v="673.11"/>
    <n v="1"/>
    <n v="10612299585"/>
    <n v="-9.2392345095020003E-3"/>
    <n v="-9.3456568451417994E-3"/>
    <n v="0"/>
    <x v="0"/>
    <n v="0"/>
    <s v="BTC"/>
    <n v="21000000"/>
    <s v="https://bitcoin.org/"/>
    <s v="https://github.com/bitcoin/"/>
    <n v="1"/>
    <s v="XRP"/>
    <x v="0"/>
  </r>
  <r>
    <x v="200"/>
    <n v="61203300"/>
    <n v="672.86"/>
    <n v="1"/>
    <n v="10609525767"/>
    <n v="-2.6137765691430998E-4"/>
    <n v="-3.7141031926431E-4"/>
    <n v="0"/>
    <x v="0"/>
    <n v="0"/>
    <s v="BTC"/>
    <n v="21000000"/>
    <s v="https://bitcoin.org/"/>
    <s v="https://github.com/bitcoin/"/>
    <n v="1"/>
    <s v="XRP"/>
    <x v="0"/>
  </r>
  <r>
    <x v="201"/>
    <n v="94636400"/>
    <n v="665.68"/>
    <n v="1"/>
    <n v="10497527596"/>
    <n v="-1.0556378622347E-2"/>
    <n v="-1.0670867639628E-2"/>
    <n v="0"/>
    <x v="0"/>
    <n v="0"/>
    <s v="BTC"/>
    <n v="21000000"/>
    <s v="https://bitcoin.org/"/>
    <s v="https://github.com/bitcoin/"/>
    <n v="1"/>
    <s v="XRP"/>
    <x v="0"/>
  </r>
  <r>
    <x v="202"/>
    <n v="60491800"/>
    <n v="665.01"/>
    <n v="1"/>
    <n v="10487976073"/>
    <n v="-9.0988310463118002E-4"/>
    <n v="-1.0064896046148E-3"/>
    <n v="0"/>
    <x v="0"/>
    <n v="0"/>
    <s v="BTC"/>
    <n v="21000000"/>
    <s v="https://bitcoin.org/"/>
    <s v="https://github.com/bitcoin/"/>
    <n v="1"/>
    <s v="XRP"/>
    <x v="0"/>
  </r>
  <r>
    <x v="203"/>
    <n v="134169000"/>
    <n v="650.62"/>
    <n v="1"/>
    <n v="10261989674"/>
    <n v="-2.1547188649845998E-2"/>
    <n v="-2.1638772349287998E-2"/>
    <n v="0"/>
    <x v="0"/>
    <n v="0"/>
    <s v="BTC"/>
    <n v="21000000"/>
    <s v="https://bitcoin.org/"/>
    <s v="https://github.com/bitcoin/"/>
    <n v="1"/>
    <s v="XRP"/>
    <x v="1"/>
  </r>
  <r>
    <x v="204"/>
    <n v="69532200"/>
    <n v="655.56"/>
    <n v="1"/>
    <n v="10340881944"/>
    <n v="7.6878142062335999E-3"/>
    <n v="7.5927576772922998E-3"/>
    <n v="0"/>
    <x v="0"/>
    <n v="0"/>
    <s v="BTC"/>
    <n v="21000000"/>
    <s v="https://bitcoin.org/"/>
    <s v="https://github.com/bitcoin/"/>
    <n v="1"/>
    <s v="XRP"/>
    <x v="1"/>
  </r>
  <r>
    <x v="205"/>
    <n v="118184000"/>
    <n v="661.28"/>
    <n v="1"/>
    <n v="10432244355"/>
    <n v="8.8350695322472004E-3"/>
    <n v="8.7253645737995003E-3"/>
    <n v="0"/>
    <x v="0"/>
    <n v="0"/>
    <s v="BTC"/>
    <n v="21000000"/>
    <s v="https://bitcoin.org/"/>
    <s v="https://github.com/bitcoin/"/>
    <n v="1"/>
    <s v="XRP"/>
    <x v="0"/>
  </r>
  <r>
    <x v="206"/>
    <n v="78176496"/>
    <n v="654.1"/>
    <n v="1"/>
    <n v="10319876749"/>
    <n v="-1.0771182324362E-2"/>
    <n v="-1.0857730462134001E-2"/>
    <n v="0"/>
    <x v="0"/>
    <n v="0"/>
    <s v="BTC"/>
    <n v="21000000"/>
    <s v="https://bitcoin.org/"/>
    <s v="https://github.com/bitcoin/"/>
    <n v="1"/>
    <s v="XRP"/>
    <x v="0"/>
  </r>
  <r>
    <x v="207"/>
    <n v="225135008"/>
    <n v="651.78"/>
    <n v="1"/>
    <n v="10284392843"/>
    <n v="-3.4384040491024998E-3"/>
    <n v="-3.5468582785508E-3"/>
    <n v="0"/>
    <x v="0"/>
    <n v="0"/>
    <s v="BTC"/>
    <n v="21000000"/>
    <s v="https://bitcoin.org/"/>
    <s v="https://github.com/bitcoin/"/>
    <n v="1"/>
    <s v="XRP"/>
    <x v="1"/>
  </r>
  <r>
    <x v="208"/>
    <n v="147460992"/>
    <n v="654.35"/>
    <n v="1"/>
    <n v="10325917979"/>
    <n v="4.0376847358824996E-3"/>
    <n v="3.9430482678205004E-3"/>
    <n v="0"/>
    <x v="0"/>
    <n v="0"/>
    <s v="BTC"/>
    <n v="21000000"/>
    <s v="https://bitcoin.org/"/>
    <s v="https://github.com/bitcoin/"/>
    <n v="1"/>
    <s v="XRP"/>
    <x v="1"/>
  </r>
  <r>
    <x v="209"/>
    <n v="86428400"/>
    <n v="655.03"/>
    <n v="1"/>
    <n v="10337749269"/>
    <n v="1.1457857813767E-3"/>
    <n v="1.0391992053181999E-3"/>
    <n v="0"/>
    <x v="0"/>
    <n v="0"/>
    <s v="BTC"/>
    <n v="21000000"/>
    <s v="https://bitcoin.org/"/>
    <s v="https://github.com/bitcoin/"/>
    <n v="1"/>
    <s v="XRP"/>
    <x v="1"/>
  </r>
  <r>
    <x v="210"/>
    <n v="60703500"/>
    <n v="656.99"/>
    <n v="1"/>
    <n v="10369809306"/>
    <n v="3.1012589071142001E-3"/>
    <n v="2.9922293635407E-3"/>
    <n v="0"/>
    <x v="0"/>
    <n v="0"/>
    <s v="BTC"/>
    <n v="21000000"/>
    <s v="https://bitcoin.org/"/>
    <s v="https://github.com/bitcoin/"/>
    <n v="1"/>
    <s v="XRP"/>
    <x v="0"/>
  </r>
  <r>
    <x v="211"/>
    <n v="38456100"/>
    <n v="655.04999999999995"/>
    <n v="1"/>
    <n v="10340045284"/>
    <n v="-2.8702574099196002E-3"/>
    <n v="-2.9528607741366999E-3"/>
    <n v="0"/>
    <x v="0"/>
    <n v="0"/>
    <s v="BTC"/>
    <n v="21000000"/>
    <s v="https://bitcoin.org/"/>
    <s v="https://github.com/bitcoin/"/>
    <n v="1"/>
    <s v="XRP"/>
    <x v="0"/>
  </r>
  <r>
    <x v="212"/>
    <n v="110818000"/>
    <n v="624.67999999999995"/>
    <n v="1"/>
    <n v="9861866433"/>
    <n v="-4.6245334315888002E-2"/>
    <n v="-4.6362873063124997E-2"/>
    <n v="0"/>
    <x v="0"/>
    <n v="0"/>
    <s v="BTC"/>
    <n v="21000000"/>
    <s v="https://bitcoin.org/"/>
    <s v="https://github.com/bitcoin/"/>
    <n v="1"/>
    <s v="XRP"/>
    <x v="0"/>
  </r>
  <r>
    <x v="213"/>
    <n v="121887000"/>
    <n v="606.27"/>
    <n v="1"/>
    <n v="9572348580"/>
    <n v="-2.9357308270898001E-2"/>
    <n v="-2.9471089197669002E-2"/>
    <n v="0"/>
    <x v="0"/>
    <n v="0"/>
    <s v="BTC"/>
    <n v="21000000"/>
    <s v="https://bitcoin.org/"/>
    <s v="https://github.com/bitcoin/"/>
    <n v="1"/>
    <s v="XRP"/>
    <x v="0"/>
  </r>
  <r>
    <x v="214"/>
    <n v="330932992"/>
    <n v="547.47"/>
    <n v="1"/>
    <n v="8644864335"/>
    <n v="-9.6892025739413995E-2"/>
    <n v="-9.6986491167302E-2"/>
    <n v="0"/>
    <x v="0"/>
    <n v="0"/>
    <s v="BTC"/>
    <n v="21000000"/>
    <s v="https://bitcoin.org/"/>
    <s v="https://github.com/bitcoin/"/>
    <n v="1"/>
    <s v="XRP"/>
    <x v="1"/>
  </r>
  <r>
    <x v="215"/>
    <n v="207982000"/>
    <n v="566.35"/>
    <n v="1"/>
    <n v="8944279139"/>
    <n v="3.4634991643277997E-2"/>
    <n v="3.4485907903629001E-2"/>
    <n v="0"/>
    <x v="0"/>
    <n v="0"/>
    <s v="BTC"/>
    <n v="21000000"/>
    <s v="https://bitcoin.org/"/>
    <s v="https://github.com/bitcoin/"/>
    <n v="1"/>
    <s v="XRP"/>
    <x v="1"/>
  </r>
  <r>
    <x v="216"/>
    <n v="125292000"/>
    <n v="578.29"/>
    <n v="1"/>
    <n v="9133817995"/>
    <n v="2.1191071192484E-2"/>
    <n v="2.1082369559459999E-2"/>
    <n v="0"/>
    <x v="0"/>
    <n v="0"/>
    <s v="BTC"/>
    <n v="21000000"/>
    <s v="https://bitcoin.org/"/>
    <s v="https://github.com/bitcoin/"/>
    <n v="1"/>
    <s v="XRP"/>
    <x v="0"/>
  </r>
  <r>
    <x v="217"/>
    <n v="66127900"/>
    <n v="575.04"/>
    <n v="1"/>
    <n v="9083715053"/>
    <n v="-5.4854324913664E-3"/>
    <n v="-5.6200176382091996E-3"/>
    <n v="0"/>
    <x v="0"/>
    <n v="0"/>
    <s v="BTC"/>
    <n v="21000000"/>
    <s v="https://bitcoin.org/"/>
    <s v="https://github.com/bitcoin/"/>
    <n v="1"/>
    <s v="XRP"/>
    <x v="1"/>
  </r>
  <r>
    <x v="218"/>
    <n v="80797296"/>
    <n v="587.78"/>
    <n v="1"/>
    <n v="9286055404"/>
    <n v="2.22750658535E-2"/>
    <n v="2.2154980523094E-2"/>
    <n v="0"/>
    <x v="0"/>
    <n v="0"/>
    <s v="BTC"/>
    <n v="21000000"/>
    <s v="https://bitcoin.org/"/>
    <s v="https://github.com/bitcoin/"/>
    <n v="1"/>
    <s v="XRP"/>
    <x v="1"/>
  </r>
  <r>
    <x v="219"/>
    <n v="82398400"/>
    <n v="592.69000000000005"/>
    <n v="1"/>
    <n v="9364710627"/>
    <n v="8.4702513153344997E-3"/>
    <n v="8.3534655823609E-3"/>
    <n v="0"/>
    <x v="0"/>
    <n v="0"/>
    <s v="BTC"/>
    <n v="21000000"/>
    <s v="https://bitcoin.org/"/>
    <s v="https://github.com/bitcoin/"/>
    <n v="1"/>
    <s v="XRP"/>
    <x v="0"/>
  </r>
  <r>
    <x v="220"/>
    <n v="61194100"/>
    <n v="591.04999999999995"/>
    <n v="1"/>
    <n v="9339910963"/>
    <n v="-2.6482039849152999E-3"/>
    <n v="-2.7670451669508998E-3"/>
    <n v="0"/>
    <x v="0"/>
    <n v="0"/>
    <s v="BTC"/>
    <n v="21000000"/>
    <s v="https://bitcoin.org/"/>
    <s v="https://github.com/bitcoin/"/>
    <n v="1"/>
    <s v="XRP"/>
    <x v="0"/>
  </r>
  <r>
    <x v="221"/>
    <n v="92228096"/>
    <n v="587.79999999999995"/>
    <n v="1"/>
    <n v="9289374235"/>
    <n v="-5.4108361632355002E-3"/>
    <n v="-5.4986887742154E-3"/>
    <n v="0"/>
    <x v="0"/>
    <n v="0"/>
    <s v="BTC"/>
    <n v="21000000"/>
    <s v="https://bitcoin.org/"/>
    <s v="https://github.com/bitcoin/"/>
    <n v="1"/>
    <s v="XRP"/>
    <x v="1"/>
  </r>
  <r>
    <x v="222"/>
    <n v="102905000"/>
    <n v="592.1"/>
    <n v="1"/>
    <n v="9358441335"/>
    <n v="7.4350648658089999E-3"/>
    <n v="7.3154134059205001E-3"/>
    <n v="0"/>
    <x v="0"/>
    <n v="0"/>
    <s v="BTC"/>
    <n v="21000000"/>
    <s v="https://bitcoin.org/"/>
    <s v="https://github.com/bitcoin/"/>
    <n v="1"/>
    <s v="XRP"/>
    <x v="0"/>
  </r>
  <r>
    <x v="223"/>
    <n v="74514400"/>
    <n v="589.12"/>
    <n v="1"/>
    <n v="9312340020"/>
    <n v="-4.9261744931374E-3"/>
    <n v="-5.0329336260766999E-3"/>
    <n v="0"/>
    <x v="0"/>
    <n v="0"/>
    <s v="BTC"/>
    <n v="21000000"/>
    <s v="https://bitcoin.org/"/>
    <s v="https://github.com/bitcoin/"/>
    <n v="1"/>
    <s v="XRP"/>
    <x v="0"/>
  </r>
  <r>
    <x v="224"/>
    <n v="69218000"/>
    <n v="587.55999999999995"/>
    <n v="1"/>
    <n v="9288722581"/>
    <n v="-2.5361444007925998E-3"/>
    <n v="-2.6480173818578001E-3"/>
    <n v="0"/>
    <x v="0"/>
    <n v="0"/>
    <s v="BTC"/>
    <n v="21000000"/>
    <s v="https://bitcoin.org/"/>
    <s v="https://github.com/bitcoin/"/>
    <n v="1"/>
    <s v="XRP"/>
    <x v="0"/>
  </r>
  <r>
    <x v="225"/>
    <n v="43563000"/>
    <n v="585.59"/>
    <n v="1"/>
    <n v="9258715472"/>
    <n v="-3.2304882332668001E-3"/>
    <n v="-3.3528490707331001E-3"/>
    <n v="0"/>
    <x v="0"/>
    <n v="0"/>
    <s v="BTC"/>
    <n v="21000000"/>
    <s v="https://bitcoin.org/"/>
    <s v="https://github.com/bitcoin/"/>
    <n v="1"/>
    <s v="XRP"/>
    <x v="0"/>
  </r>
  <r>
    <x v="226"/>
    <n v="60851100"/>
    <n v="570.47"/>
    <n v="1"/>
    <n v="9020848475"/>
    <n v="-2.5691144491841001E-2"/>
    <n v="-2.5820113048379001E-2"/>
    <n v="0"/>
    <x v="0"/>
    <n v="0"/>
    <s v="BTC"/>
    <n v="21000000"/>
    <s v="https://bitcoin.org/"/>
    <s v="https://github.com/bitcoin/"/>
    <n v="1"/>
    <s v="XRP"/>
    <x v="0"/>
  </r>
  <r>
    <x v="227"/>
    <n v="57262300"/>
    <n v="567.24"/>
    <n v="1"/>
    <n v="8970719083"/>
    <n v="-5.5570595314760997E-3"/>
    <n v="-5.6619980016477996E-3"/>
    <n v="0"/>
    <x v="0"/>
    <n v="0"/>
    <s v="BTC"/>
    <n v="21000000"/>
    <s v="https://bitcoin.org/"/>
    <s v="https://github.com/bitcoin/"/>
    <n v="1"/>
    <s v="XRP"/>
    <x v="1"/>
  </r>
  <r>
    <x v="228"/>
    <n v="58405200"/>
    <n v="577.44000000000005"/>
    <n v="1"/>
    <n v="9132941526"/>
    <n v="1.8083549545924001E-2"/>
    <n v="1.7981806642691001E-2"/>
    <n v="0"/>
    <x v="0"/>
    <n v="0"/>
    <s v="BTC"/>
    <n v="21000000"/>
    <s v="https://bitcoin.org/"/>
    <s v="https://github.com/bitcoin/"/>
    <n v="1"/>
    <s v="XRP"/>
    <x v="0"/>
  </r>
  <r>
    <x v="229"/>
    <n v="54443000"/>
    <n v="573.22"/>
    <n v="1"/>
    <n v="9066995409"/>
    <n v="-7.2206875312036001E-3"/>
    <n v="-7.3081185924079002E-3"/>
    <n v="0"/>
    <x v="0"/>
    <n v="0"/>
    <s v="BTC"/>
    <n v="21000000"/>
    <s v="https://bitcoin.org/"/>
    <s v="https://github.com/bitcoin/"/>
    <n v="1"/>
    <s v="XRP"/>
    <x v="1"/>
  </r>
  <r>
    <x v="230"/>
    <n v="59896600"/>
    <n v="574.32000000000005"/>
    <n v="1"/>
    <n v="9085487925"/>
    <n v="2.0395417848831999E-3"/>
    <n v="1.9189839852063999E-3"/>
    <n v="0"/>
    <x v="0"/>
    <n v="0"/>
    <s v="BTC"/>
    <n v="21000000"/>
    <s v="https://bitcoin.org/"/>
    <s v="https://github.com/bitcoin/"/>
    <n v="1"/>
    <s v="XRP"/>
    <x v="1"/>
  </r>
  <r>
    <x v="231"/>
    <n v="50631600"/>
    <n v="575.63"/>
    <n v="1"/>
    <n v="9107313927"/>
    <n v="2.4022927750465E-3"/>
    <n v="2.2809583507451001E-3"/>
    <n v="0"/>
    <x v="0"/>
    <n v="0"/>
    <s v="BTC"/>
    <n v="21000000"/>
    <s v="https://bitcoin.org/"/>
    <s v="https://github.com/bitcoin/"/>
    <n v="1"/>
    <s v="XRP"/>
    <x v="1"/>
  </r>
  <r>
    <x v="232"/>
    <n v="45301400"/>
    <n v="581.70000000000005"/>
    <n v="1"/>
    <n v="9204384754"/>
    <n v="1.0658557262665E-2"/>
    <n v="1.0544968121883999E-2"/>
    <n v="0"/>
    <x v="0"/>
    <n v="0"/>
    <s v="BTC"/>
    <n v="21000000"/>
    <s v="https://bitcoin.org/"/>
    <s v="https://github.com/bitcoin/"/>
    <n v="1"/>
    <s v="XRP"/>
    <x v="0"/>
  </r>
  <r>
    <x v="233"/>
    <n v="38299400"/>
    <n v="581.30999999999995"/>
    <n v="1"/>
    <n v="9199366517"/>
    <n v="-5.4520069881034002E-4"/>
    <n v="-6.7044868488928995E-4"/>
    <n v="0"/>
    <x v="0"/>
    <n v="0"/>
    <s v="BTC"/>
    <n v="21000000"/>
    <s v="https://bitcoin.org/"/>
    <s v="https://github.com/bitcoin/"/>
    <n v="1"/>
    <s v="XRP"/>
    <x v="1"/>
  </r>
  <r>
    <x v="234"/>
    <n v="72844000"/>
    <n v="586.75"/>
    <n v="1"/>
    <n v="9286647694"/>
    <n v="9.4877377522363995E-3"/>
    <n v="9.3581737799109995E-3"/>
    <n v="0"/>
    <x v="0"/>
    <n v="0"/>
    <s v="BTC"/>
    <n v="21000000"/>
    <s v="https://bitcoin.org/"/>
    <s v="https://github.com/bitcoin/"/>
    <n v="1"/>
    <s v="XRP"/>
    <x v="0"/>
  </r>
  <r>
    <x v="235"/>
    <n v="85349200"/>
    <n v="583.41"/>
    <n v="1"/>
    <n v="9234845697"/>
    <n v="-5.5781158828141003E-3"/>
    <n v="-5.6923732424372002E-3"/>
    <n v="0"/>
    <x v="0"/>
    <n v="0"/>
    <s v="BTC"/>
    <n v="21000000"/>
    <s v="https://bitcoin.org/"/>
    <s v="https://github.com/bitcoin/"/>
    <n v="1"/>
    <s v="XRP"/>
    <x v="0"/>
  </r>
  <r>
    <x v="236"/>
    <n v="56328200"/>
    <n v="580.17999999999995"/>
    <n v="1"/>
    <n v="9184728961"/>
    <n v="-5.4269164471563002E-3"/>
    <n v="-5.5364152140004999E-3"/>
    <n v="0"/>
    <x v="0"/>
    <n v="0"/>
    <s v="BTC"/>
    <n v="21000000"/>
    <s v="https://bitcoin.org/"/>
    <s v="https://github.com/bitcoin/"/>
    <n v="1"/>
    <s v="XRP"/>
    <x v="0"/>
  </r>
  <r>
    <x v="237"/>
    <n v="136130000"/>
    <n v="577.76"/>
    <n v="1"/>
    <n v="9147297036"/>
    <n v="-4.0754523251521997E-3"/>
    <n v="-4.171119307801E-3"/>
    <n v="0"/>
    <x v="0"/>
    <n v="0"/>
    <s v="BTC"/>
    <n v="21000000"/>
    <s v="https://bitcoin.org/"/>
    <s v="https://github.com/bitcoin/"/>
    <n v="1"/>
    <s v="XRP"/>
    <x v="1"/>
  </r>
  <r>
    <x v="238"/>
    <n v="48856800"/>
    <n v="579.65"/>
    <n v="1"/>
    <n v="9178145243"/>
    <n v="3.3723849655908E-3"/>
    <n v="3.2712545001383998E-3"/>
    <n v="0"/>
    <x v="0"/>
    <n v="0"/>
    <s v="BTC"/>
    <n v="21000000"/>
    <s v="https://bitcoin.org/"/>
    <s v="https://github.com/bitcoin/"/>
    <n v="1"/>
    <s v="XRP"/>
    <x v="0"/>
  </r>
  <r>
    <x v="239"/>
    <n v="59698300"/>
    <n v="569.95000000000005"/>
    <n v="1"/>
    <n v="9025464112"/>
    <n v="-1.6635292529985999E-2"/>
    <n v="-1.6734236177002999E-2"/>
    <n v="0"/>
    <x v="0"/>
    <n v="0"/>
    <s v="BTC"/>
    <n v="21000000"/>
    <s v="https://bitcoin.org/"/>
    <s v="https://github.com/bitcoin/"/>
    <n v="1"/>
    <s v="XRP"/>
    <x v="1"/>
  </r>
  <r>
    <x v="240"/>
    <n v="86301600"/>
    <n v="573.91"/>
    <n v="1"/>
    <n v="9089312935"/>
    <n v="7.0742980314008001E-3"/>
    <n v="6.9479778927975001E-3"/>
    <n v="0"/>
    <x v="0"/>
    <n v="0"/>
    <s v="BTC"/>
    <n v="21000000"/>
    <s v="https://bitcoin.org/"/>
    <s v="https://github.com/bitcoin/"/>
    <n v="1"/>
    <s v="XRP"/>
    <x v="1"/>
  </r>
  <r>
    <x v="241"/>
    <n v="110398000"/>
    <n v="574.11"/>
    <n v="1"/>
    <n v="9093420855"/>
    <n v="4.5195055218989001E-4"/>
    <n v="3.4848669652044002E-4"/>
    <n v="0"/>
    <x v="0"/>
    <n v="0"/>
    <s v="BTC"/>
    <n v="21000000"/>
    <s v="https://bitcoin.org/"/>
    <s v="https://github.com/bitcoin/"/>
    <n v="1"/>
    <s v="XRP"/>
    <x v="1"/>
  </r>
  <r>
    <x v="242"/>
    <n v="70342400"/>
    <n v="577.5"/>
    <n v="1"/>
    <n v="9148340524"/>
    <n v="6.0394949134903999E-3"/>
    <n v="5.9047917646444003E-3"/>
    <n v="0"/>
    <x v="0"/>
    <n v="0"/>
    <s v="BTC"/>
    <n v="21000000"/>
    <s v="https://bitcoin.org/"/>
    <s v="https://github.com/bitcoin/"/>
    <n v="1"/>
    <s v="XRP"/>
    <x v="0"/>
  </r>
  <r>
    <x v="243"/>
    <n v="75840896"/>
    <n v="575.47"/>
    <n v="1"/>
    <n v="9117106217"/>
    <n v="-3.4142046765814E-3"/>
    <n v="-3.5151515151514998E-3"/>
    <n v="0"/>
    <x v="0"/>
    <n v="0"/>
    <s v="BTC"/>
    <n v="21000000"/>
    <s v="https://bitcoin.org/"/>
    <s v="https://github.com/bitcoin/"/>
    <n v="1"/>
    <s v="XRP"/>
    <x v="0"/>
  </r>
  <r>
    <x v="244"/>
    <n v="76923400"/>
    <n v="572.29999999999995"/>
    <n v="1"/>
    <n v="9067854884"/>
    <n v="-5.4020795445121001E-3"/>
    <n v="-5.5085408448747996E-3"/>
    <n v="0"/>
    <x v="0"/>
    <n v="0"/>
    <s v="BTC"/>
    <n v="21000000"/>
    <s v="https://bitcoin.org/"/>
    <s v="https://github.com/bitcoin/"/>
    <n v="1"/>
    <s v="XRP"/>
    <x v="1"/>
  </r>
  <r>
    <x v="245"/>
    <n v="79910800"/>
    <n v="575.54"/>
    <n v="1"/>
    <n v="9120159589"/>
    <n v="5.7681453518063997E-3"/>
    <n v="5.6613664162153002E-3"/>
    <n v="0"/>
    <x v="0"/>
    <n v="0"/>
    <s v="BTC"/>
    <n v="21000000"/>
    <s v="https://bitcoin.org/"/>
    <s v="https://github.com/bitcoin/"/>
    <n v="1"/>
    <s v="XRP"/>
    <x v="1"/>
  </r>
  <r>
    <x v="246"/>
    <n v="159014000"/>
    <n v="598.21"/>
    <n v="1"/>
    <n v="9480380026"/>
    <n v="3.9497163781482998E-2"/>
    <n v="3.9389095458179001E-2"/>
    <n v="0"/>
    <x v="0"/>
    <n v="0"/>
    <s v="BTC"/>
    <n v="21000000"/>
    <s v="https://bitcoin.org/"/>
    <s v="https://github.com/bitcoin/"/>
    <n v="1"/>
    <s v="XRP"/>
    <x v="1"/>
  </r>
  <r>
    <x v="247"/>
    <n v="97942896"/>
    <n v="608.63"/>
    <n v="1"/>
    <n v="9646846465"/>
    <n v="1.7559047057551E-2"/>
    <n v="1.7418632252887999E-2"/>
    <n v="0"/>
    <x v="0"/>
    <n v="0"/>
    <s v="BTC"/>
    <n v="21000000"/>
    <s v="https://bitcoin.org/"/>
    <s v="https://github.com/bitcoin/"/>
    <n v="1"/>
    <s v="XRP"/>
    <x v="0"/>
  </r>
  <r>
    <x v="248"/>
    <n v="82446800"/>
    <n v="606.59"/>
    <n v="1"/>
    <n v="9615468145"/>
    <n v="-3.2527023327099001E-3"/>
    <n v="-3.3517900859306002E-3"/>
    <n v="0"/>
    <x v="0"/>
    <n v="0"/>
    <s v="BTC"/>
    <n v="21000000"/>
    <s v="https://bitcoin.org/"/>
    <s v="https://github.com/bitcoin/"/>
    <n v="1"/>
    <s v="XRP"/>
    <x v="1"/>
  </r>
  <r>
    <x v="249"/>
    <n v="78529104"/>
    <n v="610.44000000000005"/>
    <n v="1"/>
    <n v="9677437248"/>
    <n v="6.4447307261086004E-3"/>
    <n v="6.3469559339917004E-3"/>
    <n v="0"/>
    <x v="0"/>
    <n v="0"/>
    <s v="BTC"/>
    <n v="21000000"/>
    <s v="https://bitcoin.org/"/>
    <s v="https://github.com/bitcoin/"/>
    <n v="1"/>
    <s v="XRP"/>
    <x v="1"/>
  </r>
  <r>
    <x v="250"/>
    <n v="75032400"/>
    <n v="614.54"/>
    <n v="1"/>
    <n v="9743676240"/>
    <n v="6.8446831844545999E-3"/>
    <n v="6.7164668108247996E-3"/>
    <n v="0"/>
    <x v="0"/>
    <n v="0"/>
    <s v="BTC"/>
    <n v="21000000"/>
    <s v="https://bitcoin.org/"/>
    <s v="https://github.com/bitcoin/"/>
    <n v="1"/>
    <s v="XRP"/>
    <x v="1"/>
  </r>
  <r>
    <x v="251"/>
    <n v="86713000"/>
    <n v="626.32000000000005"/>
    <n v="1"/>
    <n v="9931412644"/>
    <n v="1.9267512525641999E-2"/>
    <n v="1.9168809190613999E-2"/>
    <n v="0"/>
    <x v="0"/>
    <n v="0"/>
    <s v="BTC"/>
    <n v="21000000"/>
    <s v="https://bitcoin.org/"/>
    <s v="https://github.com/bitcoin/"/>
    <n v="1"/>
    <s v="XRP"/>
    <x v="0"/>
  </r>
  <r>
    <x v="252"/>
    <n v="64550200"/>
    <n v="622.86"/>
    <n v="1"/>
    <n v="9877681032"/>
    <n v="-5.4102688032464001E-3"/>
    <n v="-5.5243326095286999E-3"/>
    <n v="0"/>
    <x v="0"/>
    <n v="0"/>
    <s v="BTC"/>
    <n v="21000000"/>
    <s v="https://bitcoin.org/"/>
    <s v="https://github.com/bitcoin/"/>
    <n v="1"/>
    <s v="XRP"/>
    <x v="1"/>
  </r>
  <r>
    <x v="253"/>
    <n v="45016800"/>
    <n v="623.51"/>
    <n v="1"/>
    <n v="9889124590"/>
    <n v="1.1585267800132001E-3"/>
    <n v="1.0435731946183001E-3"/>
    <n v="0"/>
    <x v="0"/>
    <n v="0"/>
    <s v="BTC"/>
    <n v="21000000"/>
    <s v="https://bitcoin.org/"/>
    <s v="https://github.com/bitcoin/"/>
    <n v="1"/>
    <s v="XRP"/>
    <x v="0"/>
  </r>
  <r>
    <x v="254"/>
    <n v="73610800"/>
    <n v="606.72"/>
    <n v="1"/>
    <n v="9624021892"/>
    <n v="-2.6807499044765998E-2"/>
    <n v="-2.6928196821222002E-2"/>
    <n v="0"/>
    <x v="0"/>
    <n v="0"/>
    <s v="BTC"/>
    <n v="21000000"/>
    <s v="https://bitcoin.org/"/>
    <s v="https://github.com/bitcoin/"/>
    <n v="1"/>
    <s v="XRP"/>
    <x v="1"/>
  </r>
  <r>
    <x v="255"/>
    <n v="72812304"/>
    <n v="608.24"/>
    <n v="1"/>
    <n v="9649385919"/>
    <n v="2.6354914072965999E-3"/>
    <n v="2.5052742616032998E-3"/>
    <n v="0"/>
    <x v="0"/>
    <n v="0"/>
    <s v="BTC"/>
    <n v="21000000"/>
    <s v="https://bitcoin.org/"/>
    <s v="https://github.com/bitcoin/"/>
    <n v="1"/>
    <s v="XRP"/>
    <x v="1"/>
  </r>
  <r>
    <x v="256"/>
    <n v="86920600"/>
    <n v="609.24"/>
    <n v="1"/>
    <n v="9666424848"/>
    <n v="1.7658044919159001E-3"/>
    <n v="1.6440878600552E-3"/>
    <n v="0"/>
    <x v="0"/>
    <n v="0"/>
    <s v="BTC"/>
    <n v="21000000"/>
    <s v="https://bitcoin.org/"/>
    <s v="https://github.com/bitcoin/"/>
    <n v="1"/>
    <s v="XRP"/>
    <x v="1"/>
  </r>
  <r>
    <x v="257"/>
    <n v="47877700"/>
    <n v="610.67999999999995"/>
    <n v="1"/>
    <n v="9690463177"/>
    <n v="2.4867858984052001E-3"/>
    <n v="2.3636005515067001E-3"/>
    <n v="0"/>
    <x v="0"/>
    <n v="0"/>
    <s v="BTC"/>
    <n v="21000000"/>
    <s v="https://bitcoin.org/"/>
    <s v="https://github.com/bitcoin/"/>
    <n v="1"/>
    <s v="XRP"/>
    <x v="0"/>
  </r>
  <r>
    <x v="258"/>
    <n v="59464600"/>
    <n v="607.16"/>
    <n v="1"/>
    <n v="9635571708"/>
    <n v="-5.6644835233761997E-3"/>
    <n v="-5.7640662867622997E-3"/>
    <n v="0"/>
    <x v="0"/>
    <n v="0"/>
    <s v="BTC"/>
    <n v="21000000"/>
    <s v="https://bitcoin.org/"/>
    <s v="https://github.com/bitcoin/"/>
    <n v="1"/>
    <s v="XRP"/>
    <x v="0"/>
  </r>
  <r>
    <x v="259"/>
    <n v="64963400"/>
    <n v="606.97"/>
    <n v="1"/>
    <n v="9633710359"/>
    <n v="-1.9317473383075E-4"/>
    <n v="-3.1293234073381001E-4"/>
    <n v="0"/>
    <x v="0"/>
    <n v="0"/>
    <s v="BTC"/>
    <n v="21000000"/>
    <s v="https://bitcoin.org/"/>
    <s v="https://github.com/bitcoin/"/>
    <n v="1"/>
    <s v="XRP"/>
    <x v="0"/>
  </r>
  <r>
    <x v="260"/>
    <n v="37140300"/>
    <n v="605.98"/>
    <n v="1"/>
    <n v="9619198525"/>
    <n v="-1.5063597989992E-3"/>
    <n v="-1.6310526055653999E-3"/>
    <n v="0"/>
    <x v="0"/>
    <n v="0"/>
    <s v="BTC"/>
    <n v="21000000"/>
    <s v="https://bitcoin.org/"/>
    <s v="https://github.com/bitcoin/"/>
    <n v="1"/>
    <s v="XRP"/>
    <x v="1"/>
  </r>
  <r>
    <x v="261"/>
    <n v="48679400"/>
    <n v="609.87"/>
    <n v="1"/>
    <n v="9682008337"/>
    <n v="6.5296304922660003E-3"/>
    <n v="6.4193537740518999E-3"/>
    <n v="0"/>
    <x v="0"/>
    <n v="0"/>
    <s v="BTC"/>
    <n v="21000000"/>
    <s v="https://bitcoin.org/"/>
    <s v="https://github.com/bitcoin/"/>
    <n v="1"/>
    <s v="XRP"/>
    <x v="0"/>
  </r>
  <r>
    <x v="262"/>
    <n v="54796400"/>
    <n v="609.23"/>
    <n v="1"/>
    <n v="9672709264"/>
    <n v="-9.6044877016510999E-4"/>
    <n v="-1.0494039713381E-3"/>
    <n v="0"/>
    <x v="0"/>
    <n v="0"/>
    <s v="BTC"/>
    <n v="21000000"/>
    <s v="https://bitcoin.org/"/>
    <s v="https://github.com/bitcoin/"/>
    <n v="1"/>
    <s v="XRP"/>
    <x v="0"/>
  </r>
  <r>
    <x v="263"/>
    <n v="72710896"/>
    <n v="608.30999999999995"/>
    <n v="1"/>
    <n v="9659269452"/>
    <n v="-1.3894568350172999E-3"/>
    <n v="-1.5101029167966999E-3"/>
    <n v="0"/>
    <x v="0"/>
    <n v="0"/>
    <s v="BTC"/>
    <n v="21000000"/>
    <s v="https://bitcoin.org/"/>
    <s v="https://github.com/bitcoin/"/>
    <n v="1"/>
    <s v="XRP"/>
    <x v="0"/>
  </r>
  <r>
    <x v="264"/>
    <n v="82776200"/>
    <n v="597.15"/>
    <n v="1"/>
    <n v="9483211005"/>
    <n v="-1.8226890540210001E-2"/>
    <n v="-1.8345909158159E-2"/>
    <n v="0"/>
    <x v="0"/>
    <n v="0"/>
    <s v="BTC"/>
    <n v="21000000"/>
    <s v="https://bitcoin.org/"/>
    <s v="https://github.com/bitcoin/"/>
    <n v="1"/>
    <s v="XRP"/>
    <x v="0"/>
  </r>
  <r>
    <x v="265"/>
    <n v="67085300"/>
    <n v="596.29999999999995"/>
    <n v="1"/>
    <n v="9470698215"/>
    <n v="-1.3194676353192E-3"/>
    <n v="-1.4234279494265E-3"/>
    <n v="0"/>
    <x v="0"/>
    <n v="0"/>
    <s v="BTC"/>
    <n v="21000000"/>
    <s v="https://bitcoin.org/"/>
    <s v="https://github.com/bitcoin/"/>
    <n v="1"/>
    <s v="XRP"/>
    <x v="1"/>
  </r>
  <r>
    <x v="266"/>
    <n v="51067000"/>
    <n v="602.84"/>
    <n v="1"/>
    <n v="9575631549"/>
    <n v="1.1079788587689E-2"/>
    <n v="1.0967633741405001E-2"/>
    <n v="0"/>
    <x v="0"/>
    <n v="0"/>
    <s v="BTC"/>
    <n v="21000000"/>
    <s v="https://bitcoin.org/"/>
    <s v="https://github.com/bitcoin/"/>
    <n v="1"/>
    <s v="XRP"/>
    <x v="0"/>
  </r>
  <r>
    <x v="267"/>
    <n v="35359500"/>
    <n v="602.63"/>
    <n v="1"/>
    <n v="9573385118"/>
    <n v="-2.3459872996415E-4"/>
    <n v="-3.4835113794711001E-4"/>
    <n v="0"/>
    <x v="0"/>
    <n v="0"/>
    <s v="BTC"/>
    <n v="21000000"/>
    <s v="https://bitcoin.org/"/>
    <s v="https://github.com/bitcoin/"/>
    <n v="1"/>
    <s v="XRP"/>
    <x v="0"/>
  </r>
  <r>
    <x v="268"/>
    <n v="33977800"/>
    <n v="600.83000000000004"/>
    <n v="1"/>
    <n v="9546132575"/>
    <n v="-2.8466987031325998E-3"/>
    <n v="-2.9869073892768998E-3"/>
    <n v="0"/>
    <x v="0"/>
    <n v="0"/>
    <s v="BTC"/>
    <n v="21000000"/>
    <s v="https://bitcoin.org/"/>
    <s v="https://github.com/bitcoin/"/>
    <n v="1"/>
    <s v="XRP"/>
    <x v="1"/>
  </r>
  <r>
    <x v="269"/>
    <n v="59153800"/>
    <n v="608.04"/>
    <n v="1"/>
    <n v="9661922446"/>
    <n v="1.2129505859078E-2"/>
    <n v="1.2000066574572E-2"/>
    <n v="0"/>
    <x v="0"/>
    <n v="0"/>
    <s v="BTC"/>
    <n v="21000000"/>
    <s v="https://bitcoin.org/"/>
    <s v="https://github.com/bitcoin/"/>
    <n v="1"/>
    <s v="XRP"/>
    <x v="0"/>
  </r>
  <r>
    <x v="270"/>
    <n v="49422400"/>
    <n v="606.16999999999996"/>
    <n v="1"/>
    <n v="9633311305"/>
    <n v="-2.9612265219377001E-3"/>
    <n v="-3.0754555621341001E-3"/>
    <n v="0"/>
    <x v="0"/>
    <n v="0"/>
    <s v="BTC"/>
    <n v="21000000"/>
    <s v="https://bitcoin.org/"/>
    <s v="https://github.com/bitcoin/"/>
    <n v="1"/>
    <s v="XRP"/>
    <x v="0"/>
  </r>
  <r>
    <x v="271"/>
    <n v="48722600"/>
    <n v="604.73"/>
    <n v="1"/>
    <n v="9611532319"/>
    <n v="-2.2607995641846998E-3"/>
    <n v="-2.3755712093965998E-3"/>
    <n v="0"/>
    <x v="0"/>
    <n v="0"/>
    <s v="BTC"/>
    <n v="21000000"/>
    <s v="https://bitcoin.org/"/>
    <s v="https://github.com/bitcoin/"/>
    <n v="1"/>
    <s v="XRP"/>
    <x v="1"/>
  </r>
  <r>
    <x v="272"/>
    <n v="55658600"/>
    <n v="605.69000000000005"/>
    <n v="1"/>
    <n v="9627902106"/>
    <n v="1.7031401920837E-3"/>
    <n v="1.5874853240290001E-3"/>
    <n v="0"/>
    <x v="0"/>
    <n v="0"/>
    <s v="BTC"/>
    <n v="21000000"/>
    <s v="https://bitcoin.org/"/>
    <s v="https://github.com/bitcoin/"/>
    <n v="1"/>
    <s v="XRP"/>
    <x v="1"/>
  </r>
  <r>
    <x v="273"/>
    <n v="56122400"/>
    <n v="609.73"/>
    <n v="1"/>
    <n v="9693198750"/>
    <n v="6.7820220107253004E-3"/>
    <n v="6.6700787531575002E-3"/>
    <n v="0"/>
    <x v="0"/>
    <n v="0"/>
    <s v="BTC"/>
    <n v="21000000"/>
    <s v="https://bitcoin.org/"/>
    <s v="https://github.com/bitcoin/"/>
    <n v="1"/>
    <s v="XRP"/>
    <x v="1"/>
  </r>
  <r>
    <x v="274"/>
    <n v="56357000"/>
    <n v="613.98"/>
    <n v="1"/>
    <n v="9761887632"/>
    <n v="7.0862966675473999E-3"/>
    <n v="6.9702983287685E-3"/>
    <n v="0"/>
    <x v="0"/>
    <n v="0"/>
    <s v="BTC"/>
    <n v="21000000"/>
    <s v="https://bitcoin.org/"/>
    <s v="https://github.com/bitcoin/"/>
    <n v="1"/>
    <s v="XRP"/>
    <x v="0"/>
  </r>
  <r>
    <x v="275"/>
    <n v="39249800"/>
    <n v="610.89"/>
    <n v="1"/>
    <n v="9713776587"/>
    <n v="-4.9284571605075003E-3"/>
    <n v="-5.0327372227108999E-3"/>
    <n v="0"/>
    <x v="0"/>
    <n v="0"/>
    <s v="BTC"/>
    <n v="21000000"/>
    <s v="https://bitcoin.org/"/>
    <s v="https://github.com/bitcoin/"/>
    <n v="1"/>
    <s v="XRP"/>
    <x v="1"/>
  </r>
  <r>
    <x v="276"/>
    <n v="46798300"/>
    <n v="612.13"/>
    <n v="1"/>
    <n v="9734618878"/>
    <n v="2.1456424093480998E-3"/>
    <n v="2.0298253368036998E-3"/>
    <n v="0"/>
    <x v="0"/>
    <n v="0"/>
    <s v="BTC"/>
    <n v="21000000"/>
    <s v="https://bitcoin.org/"/>
    <s v="https://github.com/bitcoin/"/>
    <n v="1"/>
    <s v="XRP"/>
    <x v="0"/>
  </r>
  <r>
    <x v="277"/>
    <n v="49801600"/>
    <n v="610.20000000000005"/>
    <n v="1"/>
    <n v="9705099355"/>
    <n v="-3.0324271930884999E-3"/>
    <n v="-3.1529250322643002E-3"/>
    <n v="0"/>
    <x v="0"/>
    <n v="0"/>
    <s v="BTC"/>
    <n v="21000000"/>
    <s v="https://bitcoin.org/"/>
    <s v="https://github.com/bitcoin/"/>
    <n v="1"/>
    <s v="XRP"/>
    <x v="1"/>
  </r>
  <r>
    <x v="278"/>
    <n v="68077504"/>
    <n v="612.51"/>
    <n v="1"/>
    <n v="9743018924"/>
    <n v="3.9071798868770997E-3"/>
    <n v="3.7856440511306998E-3"/>
    <n v="0"/>
    <x v="0"/>
    <n v="0"/>
    <s v="BTC"/>
    <n v="21000000"/>
    <s v="https://bitcoin.org/"/>
    <s v="https://github.com/bitcoin/"/>
    <n v="1"/>
    <s v="XRP"/>
    <x v="1"/>
  </r>
  <r>
    <x v="279"/>
    <n v="56812100"/>
    <n v="613.02"/>
    <n v="1"/>
    <n v="9752315689"/>
    <n v="9.5419757187367E-4"/>
    <n v="8.3263946711073001E-4"/>
    <n v="0"/>
    <x v="0"/>
    <n v="0"/>
    <s v="BTC"/>
    <n v="21000000"/>
    <s v="https://bitcoin.org/"/>
    <s v="https://github.com/bitcoin/"/>
    <n v="1"/>
    <s v="XRP"/>
    <x v="1"/>
  </r>
  <r>
    <x v="280"/>
    <n v="64071400"/>
    <n v="617.12"/>
    <n v="1"/>
    <n v="9818599994"/>
    <n v="6.7967759775009002E-3"/>
    <n v="6.6881994062183998E-3"/>
    <n v="0"/>
    <x v="0"/>
    <n v="0"/>
    <s v="BTC"/>
    <n v="21000000"/>
    <s v="https://bitcoin.org/"/>
    <s v="https://github.com/bitcoin/"/>
    <n v="1"/>
    <s v="XRP"/>
    <x v="1"/>
  </r>
  <r>
    <x v="281"/>
    <n v="42345900"/>
    <n v="619.11"/>
    <n v="1"/>
    <n v="9851461946"/>
    <n v="3.3469081152182E-3"/>
    <n v="3.2246564687580998E-3"/>
    <n v="0"/>
    <x v="0"/>
    <n v="0"/>
    <s v="BTC"/>
    <n v="21000000"/>
    <s v="https://bitcoin.org/"/>
    <s v="https://github.com/bitcoin/"/>
    <n v="1"/>
    <s v="XRP"/>
    <x v="0"/>
  </r>
  <r>
    <x v="282"/>
    <n v="39243400"/>
    <n v="616.75"/>
    <n v="1"/>
    <n v="9815156618"/>
    <n v="-3.6852731299175999E-3"/>
    <n v="-3.811923567702E-3"/>
    <n v="0"/>
    <x v="0"/>
    <n v="0"/>
    <s v="BTC"/>
    <n v="21000000"/>
    <s v="https://bitcoin.org/"/>
    <s v="https://github.com/bitcoin/"/>
    <n v="1"/>
    <s v="XRP"/>
    <x v="1"/>
  </r>
  <r>
    <x v="283"/>
    <n v="67481104"/>
    <n v="618.99"/>
    <n v="1"/>
    <n v="9851764897"/>
    <n v="3.7297702344213E-3"/>
    <n v="3.6319416295095002E-3"/>
    <n v="0"/>
    <x v="0"/>
    <n v="0"/>
    <s v="BTC"/>
    <n v="21000000"/>
    <s v="https://bitcoin.org/"/>
    <s v="https://github.com/bitcoin/"/>
    <n v="1"/>
    <s v="XRP"/>
    <x v="1"/>
  </r>
  <r>
    <x v="284"/>
    <n v="103590000"/>
    <n v="641.07000000000005"/>
    <n v="1"/>
    <n v="10204214839"/>
    <n v="3.5775309874409002E-2"/>
    <n v="3.5671012455775003E-2"/>
    <n v="0"/>
    <x v="0"/>
    <n v="0"/>
    <s v="BTC"/>
    <n v="21000000"/>
    <s v="https://bitcoin.org/"/>
    <s v="https://github.com/bitcoin/"/>
    <n v="1"/>
    <s v="XRP"/>
    <x v="0"/>
  </r>
  <r>
    <x v="285"/>
    <n v="92370200"/>
    <n v="636.19000000000005"/>
    <n v="1"/>
    <n v="10127644784"/>
    <n v="-7.5037674341541004E-3"/>
    <n v="-7.6122732306924002E-3"/>
    <n v="0"/>
    <x v="0"/>
    <n v="0"/>
    <s v="BTC"/>
    <n v="21000000"/>
    <s v="https://bitcoin.org/"/>
    <s v="https://github.com/bitcoin/"/>
    <n v="1"/>
    <s v="XRP"/>
    <x v="1"/>
  </r>
  <r>
    <x v="286"/>
    <n v="61620700"/>
    <n v="636.79"/>
    <n v="1"/>
    <n v="10138078870"/>
    <n v="1.0302578953483999E-3"/>
    <n v="9.4311447837896003E-4"/>
    <n v="0"/>
    <x v="0"/>
    <n v="0"/>
    <s v="BTC"/>
    <n v="21000000"/>
    <s v="https://bitcoin.org/"/>
    <s v="https://github.com/bitcoin/"/>
    <n v="1"/>
    <s v="XRP"/>
    <x v="1"/>
  </r>
  <r>
    <x v="287"/>
    <n v="58144600"/>
    <n v="640.38"/>
    <n v="1"/>
    <n v="10196303437"/>
    <n v="5.7431558529590001E-3"/>
    <n v="5.6376513450275001E-3"/>
    <n v="0"/>
    <x v="0"/>
    <n v="0"/>
    <s v="BTC"/>
    <n v="21000000"/>
    <s v="https://bitcoin.org/"/>
    <s v="https://github.com/bitcoin/"/>
    <n v="1"/>
    <s v="XRP"/>
    <x v="0"/>
  </r>
  <r>
    <x v="288"/>
    <n v="39035400"/>
    <n v="638.65"/>
    <n v="1"/>
    <n v="10169814232"/>
    <n v="-2.5979223905672E-3"/>
    <n v="-2.7015209719229E-3"/>
    <n v="0"/>
    <x v="0"/>
    <n v="0"/>
    <s v="BTC"/>
    <n v="21000000"/>
    <s v="https://bitcoin.org/"/>
    <s v="https://github.com/bitcoin/"/>
    <n v="1"/>
    <s v="XRP"/>
    <x v="1"/>
  </r>
  <r>
    <x v="289"/>
    <n v="40298100"/>
    <n v="641.63"/>
    <n v="1"/>
    <n v="10218348388"/>
    <n v="4.7723738991499003E-3"/>
    <n v="4.6660925389494E-3"/>
    <n v="0"/>
    <x v="0"/>
    <n v="0"/>
    <s v="BTC"/>
    <n v="21000000"/>
    <s v="https://bitcoin.org/"/>
    <s v="https://github.com/bitcoin/"/>
    <n v="1"/>
    <s v="XRP"/>
    <x v="0"/>
  </r>
  <r>
    <x v="290"/>
    <n v="58063600"/>
    <n v="639.19000000000005"/>
    <n v="1"/>
    <n v="10180488274"/>
    <n v="-3.7051109007460998E-3"/>
    <n v="-3.8028147062947998E-3"/>
    <n v="0"/>
    <x v="0"/>
    <n v="0"/>
    <s v="BTC"/>
    <n v="21000000"/>
    <s v="https://bitcoin.org/"/>
    <s v="https://github.com/bitcoin/"/>
    <n v="1"/>
    <s v="XRP"/>
    <x v="0"/>
  </r>
  <r>
    <x v="291"/>
    <n v="65546700"/>
    <n v="637.96"/>
    <n v="1"/>
    <n v="10162029114"/>
    <n v="-1.8131900458196E-3"/>
    <n v="-1.9243104554202001E-3"/>
    <n v="0"/>
    <x v="0"/>
    <n v="0"/>
    <s v="BTC"/>
    <n v="21000000"/>
    <s v="https://bitcoin.org/"/>
    <s v="https://github.com/bitcoin/"/>
    <n v="1"/>
    <s v="XRP"/>
    <x v="0"/>
  </r>
  <r>
    <x v="292"/>
    <n v="69381696"/>
    <n v="630.52"/>
    <n v="1"/>
    <n v="10044471117"/>
    <n v="-1.1568358610392E-2"/>
    <n v="-1.1662173177001999E-2"/>
    <n v="0"/>
    <x v="0"/>
    <n v="0"/>
    <s v="BTC"/>
    <n v="21000000"/>
    <s v="https://bitcoin.org/"/>
    <s v="https://github.com/bitcoin/"/>
    <n v="1"/>
    <s v="XRP"/>
    <x v="1"/>
  </r>
  <r>
    <x v="293"/>
    <n v="56957300"/>
    <n v="630.86"/>
    <n v="1"/>
    <n v="10050854099"/>
    <n v="6.3547218421454996E-4"/>
    <n v="5.3923745479926002E-4"/>
    <n v="0"/>
    <x v="0"/>
    <n v="0"/>
    <s v="BTC"/>
    <n v="21000000"/>
    <s v="https://bitcoin.org/"/>
    <s v="https://github.com/bitcoin/"/>
    <n v="1"/>
    <s v="XRP"/>
    <x v="1"/>
  </r>
  <r>
    <x v="294"/>
    <n v="55951000"/>
    <n v="632.83000000000004"/>
    <n v="1"/>
    <n v="10083501603"/>
    <n v="3.2482318097970002E-3"/>
    <n v="3.1227213644865999E-3"/>
    <n v="0"/>
    <x v="0"/>
    <n v="0"/>
    <s v="BTC"/>
    <n v="21000000"/>
    <s v="https://bitcoin.org/"/>
    <s v="https://github.com/bitcoin/"/>
    <n v="1"/>
    <s v="XRP"/>
    <x v="1"/>
  </r>
  <r>
    <x v="295"/>
    <n v="78556496"/>
    <n v="657.29"/>
    <n v="1"/>
    <n v="10474463658"/>
    <n v="3.8772449332847E-2"/>
    <n v="3.8651770617701003E-2"/>
    <n v="0"/>
    <x v="0"/>
    <n v="0"/>
    <s v="BTC"/>
    <n v="21000000"/>
    <s v="https://bitcoin.org/"/>
    <s v="https://github.com/bitcoin/"/>
    <n v="1"/>
    <s v="XRP"/>
    <x v="0"/>
  </r>
  <r>
    <x v="296"/>
    <n v="54474600"/>
    <n v="657.07"/>
    <n v="1"/>
    <n v="10472100602"/>
    <n v="-2.2560162287595001E-4"/>
    <n v="-3.3470766328395999E-4"/>
    <n v="0"/>
    <x v="0"/>
    <n v="0"/>
    <s v="BTC"/>
    <n v="21000000"/>
    <s v="https://bitcoin.org/"/>
    <s v="https://github.com/bitcoin/"/>
    <n v="1"/>
    <s v="XRP"/>
    <x v="0"/>
  </r>
  <r>
    <x v="297"/>
    <n v="62218200"/>
    <n v="653.76"/>
    <n v="1"/>
    <n v="10420469172"/>
    <n v="-4.9303794875824002E-3"/>
    <n v="-5.0375150288402004E-3"/>
    <n v="0"/>
    <x v="0"/>
    <n v="0"/>
    <s v="BTC"/>
    <n v="21000000"/>
    <s v="https://bitcoin.org/"/>
    <s v="https://github.com/bitcoin/"/>
    <n v="1"/>
    <s v="XRP"/>
    <x v="1"/>
  </r>
  <r>
    <x v="298"/>
    <n v="90378800"/>
    <n v="657.59"/>
    <n v="1"/>
    <n v="10482565592"/>
    <n v="5.9590810140156001E-3"/>
    <n v="5.858418991679E-3"/>
    <n v="0"/>
    <x v="0"/>
    <n v="0"/>
    <s v="BTC"/>
    <n v="21000000"/>
    <s v="https://bitcoin.org/"/>
    <s v="https://github.com/bitcoin/"/>
    <n v="1"/>
    <s v="XRP"/>
    <x v="1"/>
  </r>
  <r>
    <x v="299"/>
    <n v="88877104"/>
    <n v="678.3"/>
    <n v="1"/>
    <n v="10813913071"/>
    <n v="3.1609387615267999E-2"/>
    <n v="3.1493787922565998E-2"/>
    <n v="0"/>
    <x v="0"/>
    <n v="0"/>
    <s v="BTC"/>
    <n v="21000000"/>
    <s v="https://bitcoin.org/"/>
    <s v="https://github.com/bitcoin/"/>
    <n v="1"/>
    <s v="XRP"/>
    <x v="1"/>
  </r>
  <r>
    <x v="300"/>
    <n v="96105296"/>
    <n v="688.31"/>
    <n v="1"/>
    <n v="10974828655"/>
    <n v="1.4880421448136999E-2"/>
    <n v="1.4757481940144E-2"/>
    <n v="0"/>
    <x v="0"/>
    <n v="0"/>
    <s v="BTC"/>
    <n v="21000000"/>
    <s v="https://bitcoin.org/"/>
    <s v="https://github.com/bitcoin/"/>
    <n v="1"/>
    <s v="XRP"/>
    <x v="1"/>
  </r>
  <r>
    <x v="301"/>
    <n v="81145504"/>
    <n v="689.65"/>
    <n v="1"/>
    <n v="10997420362"/>
    <n v="2.0585020240572998E-3"/>
    <n v="1.9467972279932E-3"/>
    <n v="0"/>
    <x v="0"/>
    <n v="0"/>
    <s v="BTC"/>
    <n v="21000000"/>
    <s v="https://bitcoin.org/"/>
    <s v="https://github.com/bitcoin/"/>
    <n v="1"/>
    <s v="XRP"/>
    <x v="1"/>
  </r>
  <r>
    <x v="302"/>
    <n v="134760992"/>
    <n v="714.48"/>
    <n v="1"/>
    <n v="11394596830"/>
    <n v="3.6115421155709003E-2"/>
    <n v="3.6003770028274998E-2"/>
    <n v="0"/>
    <x v="0"/>
    <n v="0"/>
    <s v="BTC"/>
    <n v="21000000"/>
    <s v="https://bitcoin.org/"/>
    <s v="https://github.com/bitcoin/"/>
    <n v="1"/>
    <s v="XRP"/>
    <x v="0"/>
  </r>
  <r>
    <x v="303"/>
    <n v="100665000"/>
    <n v="701.86"/>
    <n v="1"/>
    <n v="11194834676"/>
    <n v="-1.7531305142281E-2"/>
    <n v="-1.7663195610793998E-2"/>
    <n v="0"/>
    <x v="0"/>
    <n v="0"/>
    <s v="BTC"/>
    <n v="21000000"/>
    <s v="https://bitcoin.org/"/>
    <s v="https://github.com/bitcoin/"/>
    <n v="1"/>
    <s v="XRP"/>
    <x v="0"/>
  </r>
  <r>
    <x v="304"/>
    <n v="97064400"/>
    <n v="700.97"/>
    <n v="1"/>
    <n v="11181852070"/>
    <n v="-1.1596960898254999E-3"/>
    <n v="-1.2680591570968E-3"/>
    <n v="0"/>
    <x v="0"/>
    <n v="0"/>
    <s v="BTC"/>
    <n v="21000000"/>
    <s v="https://bitcoin.org/"/>
    <s v="https://github.com/bitcoin/"/>
    <n v="1"/>
    <s v="XRP"/>
    <x v="1"/>
  </r>
  <r>
    <x v="305"/>
    <n v="130527000"/>
    <n v="729.79"/>
    <n v="1"/>
    <n v="11642863554"/>
    <n v="4.1228544351508002E-2"/>
    <n v="4.1114455682839002E-2"/>
    <n v="0"/>
    <x v="0"/>
    <n v="0"/>
    <s v="BTC"/>
    <n v="21000000"/>
    <s v="https://bitcoin.org/"/>
    <s v="https://github.com/bitcoin/"/>
    <n v="1"/>
    <s v="XRP"/>
    <x v="1"/>
  </r>
  <r>
    <x v="306"/>
    <n v="84865200"/>
    <n v="740.83"/>
    <n v="1"/>
    <n v="11820110421"/>
    <n v="1.5223648905437001E-2"/>
    <n v="1.5127639457925999E-2"/>
    <n v="0"/>
    <x v="0"/>
    <n v="0"/>
    <s v="BTC"/>
    <n v="21000000"/>
    <s v="https://bitcoin.org/"/>
    <s v="https://github.com/bitcoin/"/>
    <n v="1"/>
    <s v="XRP"/>
    <x v="0"/>
  </r>
  <r>
    <x v="307"/>
    <n v="172808000"/>
    <n v="688.7"/>
    <n v="1"/>
    <n v="10989660280"/>
    <n v="-7.0257392817971998E-2"/>
    <n v="-7.0367020773996994E-2"/>
    <n v="0"/>
    <x v="0"/>
    <n v="0"/>
    <s v="BTC"/>
    <n v="21000000"/>
    <s v="https://bitcoin.org/"/>
    <s v="https://github.com/bitcoin/"/>
    <n v="1"/>
    <s v="XRP"/>
    <x v="1"/>
  </r>
  <r>
    <x v="308"/>
    <n v="99907696"/>
    <n v="703.23"/>
    <n v="1"/>
    <n v="11222575748"/>
    <n v="2.1194055327068001E-2"/>
    <n v="2.1097720342675E-2"/>
    <n v="0"/>
    <x v="0"/>
    <n v="0"/>
    <s v="BTC"/>
    <n v="21000000"/>
    <s v="https://bitcoin.org/"/>
    <s v="https://github.com/bitcoin/"/>
    <n v="1"/>
    <s v="XRP"/>
    <x v="1"/>
  </r>
  <r>
    <x v="309"/>
    <n v="53752300"/>
    <n v="703.42"/>
    <n v="1"/>
    <n v="11226736982"/>
    <n v="3.7079134892375998E-4"/>
    <n v="2.7018187506213E-4"/>
    <n v="0"/>
    <x v="0"/>
    <n v="0"/>
    <s v="BTC"/>
    <n v="21000000"/>
    <s v="https://bitcoin.org/"/>
    <s v="https://github.com/bitcoin/"/>
    <n v="1"/>
    <s v="XRP"/>
    <x v="1"/>
  </r>
  <r>
    <x v="310"/>
    <n v="59902200"/>
    <n v="711.52"/>
    <n v="1"/>
    <n v="11357385316"/>
    <n v="1.1637249025203999E-2"/>
    <n v="1.1515168746979E-2"/>
    <n v="0"/>
    <x v="0"/>
    <n v="0"/>
    <s v="BTC"/>
    <n v="21000000"/>
    <s v="https://bitcoin.org/"/>
    <s v="https://github.com/bitcoin/"/>
    <n v="1"/>
    <s v="XRP"/>
    <x v="0"/>
  </r>
  <r>
    <x v="311"/>
    <n v="65047100"/>
    <n v="703.13"/>
    <n v="1"/>
    <n v="11224670783"/>
    <n v="-1.1685306900086999E-2"/>
    <n v="-1.1791657297054E-2"/>
    <n v="0"/>
    <x v="0"/>
    <n v="0"/>
    <s v="BTC"/>
    <n v="21000000"/>
    <s v="https://bitcoin.org/"/>
    <s v="https://github.com/bitcoin/"/>
    <n v="1"/>
    <s v="XRP"/>
    <x v="1"/>
  </r>
  <r>
    <x v="312"/>
    <n v="79660800"/>
    <n v="709.85"/>
    <n v="1"/>
    <n v="11333339468"/>
    <n v="9.6812358331775008E-3"/>
    <n v="9.5572653705573996E-3"/>
    <n v="0"/>
    <x v="0"/>
    <n v="0"/>
    <s v="BTC"/>
    <n v="21000000"/>
    <s v="https://bitcoin.org/"/>
    <s v="https://github.com/bitcoin/"/>
    <n v="1"/>
    <s v="XRP"/>
    <x v="1"/>
  </r>
  <r>
    <x v="313"/>
    <n v="132429000"/>
    <n v="723.27"/>
    <n v="1"/>
    <n v="11548965779"/>
    <n v="1.9025840672013E-2"/>
    <n v="1.8905402549833999E-2"/>
    <n v="0"/>
    <x v="0"/>
    <n v="0"/>
    <s v="BTC"/>
    <n v="21000000"/>
    <s v="https://bitcoin.org/"/>
    <s v="https://github.com/bitcoin/"/>
    <n v="1"/>
    <s v="XRP"/>
    <x v="0"/>
  </r>
  <r>
    <x v="314"/>
    <n v="68807800"/>
    <n v="715.53"/>
    <n v="1"/>
    <n v="11426817526"/>
    <n v="-1.057655337607E-2"/>
    <n v="-1.0701397818242E-2"/>
    <n v="0"/>
    <x v="0"/>
    <n v="0"/>
    <s v="BTC"/>
    <n v="21000000"/>
    <s v="https://bitcoin.org/"/>
    <s v="https://github.com/bitcoin/"/>
    <n v="1"/>
    <s v="XRP"/>
    <x v="1"/>
  </r>
  <r>
    <x v="315"/>
    <n v="63119700"/>
    <n v="716.41"/>
    <n v="1"/>
    <n v="11442241390"/>
    <n v="1.3497952483187E-3"/>
    <n v="1.2298575880815999E-3"/>
    <n v="0"/>
    <x v="0"/>
    <n v="0"/>
    <s v="BTC"/>
    <n v="21000000"/>
    <s v="https://bitcoin.org/"/>
    <s v="https://github.com/bitcoin/"/>
    <n v="1"/>
    <s v="XRP"/>
    <x v="0"/>
  </r>
  <r>
    <x v="316"/>
    <n v="64622500"/>
    <n v="705.05"/>
    <n v="1"/>
    <n v="11262273136"/>
    <n v="-1.5728409134707001E-2"/>
    <n v="-1.5856841752628002E-2"/>
    <n v="0"/>
    <x v="0"/>
    <n v="0"/>
    <s v="BTC"/>
    <n v="21000000"/>
    <s v="https://bitcoin.org/"/>
    <s v="https://github.com/bitcoin/"/>
    <n v="1"/>
    <s v="XRP"/>
    <x v="0"/>
  </r>
  <r>
    <x v="317"/>
    <n v="80318096"/>
    <n v="702.03"/>
    <n v="1"/>
    <n v="11215181107"/>
    <n v="-4.1813964580090001E-3"/>
    <n v="-4.2833841571519003E-3"/>
    <n v="0"/>
    <x v="0"/>
    <n v="0"/>
    <s v="BTC"/>
    <n v="21000000"/>
    <s v="https://bitcoin.org/"/>
    <s v="https://github.com/bitcoin/"/>
    <n v="1"/>
    <s v="XRP"/>
    <x v="1"/>
  </r>
  <r>
    <x v="318"/>
    <n v="62993000"/>
    <n v="705.02"/>
    <n v="1"/>
    <n v="11271073434"/>
    <n v="4.9836312464999E-3"/>
    <n v="4.2590772474111003E-3"/>
    <n v="0"/>
    <x v="0"/>
    <n v="0"/>
    <s v="BTC"/>
    <n v="21000000"/>
    <s v="https://bitcoin.org/"/>
    <s v="https://github.com/bitcoin/"/>
    <n v="1"/>
    <s v="XRP"/>
    <x v="1"/>
  </r>
  <r>
    <x v="319"/>
    <n v="72038496"/>
    <n v="711.62"/>
    <n v="1"/>
    <n v="11377924616"/>
    <n v="9.4801247304161992E-3"/>
    <n v="9.3614365549914008E-3"/>
    <n v="0"/>
    <x v="0"/>
    <n v="0"/>
    <s v="BTC"/>
    <n v="21000000"/>
    <s v="https://bitcoin.org/"/>
    <s v="https://github.com/bitcoin/"/>
    <n v="1"/>
    <s v="XRP"/>
    <x v="1"/>
  </r>
  <r>
    <x v="320"/>
    <n v="141294000"/>
    <n v="744.2"/>
    <n v="1"/>
    <n v="11900441939"/>
    <n v="4.5923781413108003E-2"/>
    <n v="4.5782861639639003E-2"/>
    <n v="0"/>
    <x v="0"/>
    <n v="0"/>
    <s v="BTC"/>
    <n v="21000000"/>
    <s v="https://bitcoin.org/"/>
    <s v="https://github.com/bitcoin/"/>
    <n v="1"/>
    <s v="XRP"/>
    <x v="0"/>
  </r>
  <r>
    <x v="321"/>
    <n v="108579000"/>
    <n v="740.98"/>
    <n v="1"/>
    <n v="11850398479"/>
    <n v="-4.2051766023914004E-3"/>
    <n v="-4.3267938726149003E-3"/>
    <n v="0"/>
    <x v="0"/>
    <n v="0"/>
    <s v="BTC"/>
    <n v="21000000"/>
    <s v="https://bitcoin.org/"/>
    <s v="https://github.com/bitcoin/"/>
    <n v="1"/>
    <s v="XRP"/>
    <x v="1"/>
  </r>
  <r>
    <x v="322"/>
    <n v="87363104"/>
    <n v="751.59"/>
    <n v="1"/>
    <n v="12021432968"/>
    <n v="1.4432804880198E-2"/>
    <n v="1.4318875003374001E-2"/>
    <n v="0"/>
    <x v="0"/>
    <n v="0"/>
    <s v="BTC"/>
    <n v="21000000"/>
    <s v="https://bitcoin.org/"/>
    <s v="https://github.com/bitcoin/"/>
    <n v="1"/>
    <s v="XRP"/>
    <x v="1"/>
  </r>
  <r>
    <x v="323"/>
    <n v="110608000"/>
    <n v="751.62"/>
    <n v="1"/>
    <n v="12023262925"/>
    <n v="1.5222453137419E-4"/>
    <n v="3.9915379395645E-5"/>
    <n v="0"/>
    <x v="0"/>
    <n v="0"/>
    <s v="BTC"/>
    <n v="21000000"/>
    <s v="https://bitcoin.org/"/>
    <s v="https://github.com/bitcoin/"/>
    <n v="1"/>
    <s v="XRP"/>
    <x v="0"/>
  </r>
  <r>
    <x v="324"/>
    <n v="154116000"/>
    <n v="731.03"/>
    <n v="1"/>
    <n v="11695081878"/>
    <n v="-2.7295506140650998E-2"/>
    <n v="-2.7394161943535E-2"/>
    <n v="0"/>
    <x v="0"/>
    <n v="0"/>
    <s v="BTC"/>
    <n v="21000000"/>
    <s v="https://bitcoin.org/"/>
    <s v="https://github.com/bitcoin/"/>
    <n v="1"/>
    <s v="XRP"/>
    <x v="1"/>
  </r>
  <r>
    <x v="325"/>
    <n v="60802400"/>
    <n v="739.25"/>
    <n v="1"/>
    <n v="11827902946"/>
    <n v="1.1357001976177001E-2"/>
    <n v="1.1244408574203999E-2"/>
    <n v="0"/>
    <x v="0"/>
    <n v="0"/>
    <s v="BTC"/>
    <n v="21000000"/>
    <s v="https://bitcoin.org/"/>
    <s v="https://github.com/bitcoin/"/>
    <n v="1"/>
    <s v="XRP"/>
    <x v="1"/>
  </r>
  <r>
    <x v="326"/>
    <n v="129906000"/>
    <n v="751.35"/>
    <n v="1"/>
    <n v="12022735372"/>
    <n v="1.6472271279998001E-2"/>
    <n v="1.6367940480216E-2"/>
    <n v="0"/>
    <x v="0"/>
    <n v="0"/>
    <s v="BTC"/>
    <n v="21000000"/>
    <s v="https://bitcoin.org/"/>
    <s v="https://github.com/bitcoin/"/>
    <n v="1"/>
    <s v="XRP"/>
    <x v="0"/>
  </r>
  <r>
    <x v="327"/>
    <n v="76543800"/>
    <n v="744.59"/>
    <n v="1"/>
    <n v="11916054235"/>
    <n v="-8.8732833002756004E-3"/>
    <n v="-8.9971384840620006E-3"/>
    <n v="0"/>
    <x v="0"/>
    <n v="0"/>
    <s v="BTC"/>
    <n v="21000000"/>
    <s v="https://bitcoin.org/"/>
    <s v="https://github.com/bitcoin/"/>
    <n v="1"/>
    <s v="XRP"/>
    <x v="0"/>
  </r>
  <r>
    <x v="328"/>
    <n v="85919296"/>
    <n v="740.29"/>
    <n v="1"/>
    <n v="11848658575"/>
    <n v="-5.6558705315426002E-3"/>
    <n v="-5.7749902630979E-3"/>
    <n v="0"/>
    <x v="0"/>
    <n v="0"/>
    <s v="BTC"/>
    <n v="21000000"/>
    <s v="https://bitcoin.org/"/>
    <s v="https://github.com/bitcoin/"/>
    <n v="1"/>
    <s v="XRP"/>
    <x v="1"/>
  </r>
  <r>
    <x v="329"/>
    <n v="67807600"/>
    <n v="741.65"/>
    <n v="1"/>
    <n v="11871816579"/>
    <n v="1.9544831892500001E-3"/>
    <n v="1.8371178862338E-3"/>
    <n v="0"/>
    <x v="0"/>
    <n v="0"/>
    <s v="BTC"/>
    <n v="21000000"/>
    <s v="https://bitcoin.org/"/>
    <s v="https://github.com/bitcoin/"/>
    <n v="1"/>
    <s v="XRP"/>
    <x v="0"/>
  </r>
  <r>
    <x v="330"/>
    <n v="54962700"/>
    <n v="735.38"/>
    <n v="1"/>
    <n v="11772895899"/>
    <n v="-8.3323962547552002E-3"/>
    <n v="-8.4541225645520003E-3"/>
    <n v="0"/>
    <x v="0"/>
    <n v="0"/>
    <s v="BTC"/>
    <n v="21000000"/>
    <s v="https://bitcoin.org/"/>
    <s v="https://github.com/bitcoin/"/>
    <n v="1"/>
    <s v="XRP"/>
    <x v="0"/>
  </r>
  <r>
    <x v="331"/>
    <n v="52601800"/>
    <n v="732.03"/>
    <n v="1"/>
    <n v="11720648987"/>
    <n v="-4.4378980709782996E-3"/>
    <n v="-4.5554679213467997E-3"/>
    <n v="0"/>
    <x v="0"/>
    <n v="0"/>
    <s v="BTC"/>
    <n v="21000000"/>
    <s v="https://bitcoin.org/"/>
    <s v="https://github.com/bitcoin/"/>
    <n v="1"/>
    <s v="XRP"/>
    <x v="1"/>
  </r>
  <r>
    <x v="332"/>
    <n v="61888600"/>
    <n v="735.81"/>
    <n v="1"/>
    <n v="11782628755"/>
    <n v="5.2880832852126997E-3"/>
    <n v="5.1637227982458999E-3"/>
    <n v="0"/>
    <x v="0"/>
    <n v="0"/>
    <s v="BTC"/>
    <n v="21000000"/>
    <s v="https://bitcoin.org/"/>
    <s v="https://github.com/bitcoin/"/>
    <n v="1"/>
    <s v="XRP"/>
    <x v="0"/>
  </r>
  <r>
    <x v="333"/>
    <n v="68511104"/>
    <n v="735.6"/>
    <n v="1"/>
    <n v="11780661280"/>
    <n v="-1.6698098878530001E-4"/>
    <n v="-2.8539976352581E-4"/>
    <n v="0"/>
    <x v="0"/>
    <n v="0"/>
    <s v="BTC"/>
    <n v="21000000"/>
    <s v="https://bitcoin.org/"/>
    <s v="https://github.com/bitcoin/"/>
    <n v="1"/>
    <s v="XRP"/>
    <x v="1"/>
  </r>
  <r>
    <x v="334"/>
    <n v="84070800"/>
    <n v="745.69"/>
    <n v="1"/>
    <n v="11943536630"/>
    <n v="1.3825654276005E-2"/>
    <n v="1.3716693855356E-2"/>
    <n v="0"/>
    <x v="0"/>
    <n v="0"/>
    <s v="BTC"/>
    <n v="21000000"/>
    <s v="https://bitcoin.org/"/>
    <s v="https://github.com/bitcoin/"/>
    <n v="1"/>
    <s v="XRP"/>
    <x v="1"/>
  </r>
  <r>
    <x v="335"/>
    <n v="80461904"/>
    <n v="756.77"/>
    <n v="1"/>
    <n v="12122431239"/>
    <n v="1.4978361480522E-2"/>
    <n v="1.4858721452614E-2"/>
    <n v="0"/>
    <x v="0"/>
    <n v="0"/>
    <s v="BTC"/>
    <n v="21000000"/>
    <s v="https://bitcoin.org/"/>
    <s v="https://github.com/bitcoin/"/>
    <n v="1"/>
    <s v="XRP"/>
    <x v="1"/>
  </r>
  <r>
    <x v="336"/>
    <n v="127605000"/>
    <n v="777.94"/>
    <n v="1"/>
    <n v="12462935160"/>
    <n v="2.8088748394342999E-2"/>
    <n v="2.7974153309460001E-2"/>
    <n v="0"/>
    <x v="0"/>
    <n v="0"/>
    <s v="BTC"/>
    <n v="21000000"/>
    <s v="https://bitcoin.org/"/>
    <s v="https://github.com/bitcoin/"/>
    <n v="1"/>
    <s v="XRP"/>
    <x v="0"/>
  </r>
  <r>
    <x v="337"/>
    <n v="69547296"/>
    <n v="771.16"/>
    <n v="1"/>
    <n v="12355811709"/>
    <n v="-8.5953629401695E-3"/>
    <n v="-8.7153250893386002E-3"/>
    <n v="0"/>
    <x v="0"/>
    <n v="0"/>
    <s v="BTC"/>
    <n v="21000000"/>
    <s v="https://bitcoin.org/"/>
    <s v="https://github.com/bitcoin/"/>
    <n v="1"/>
    <s v="XRP"/>
    <x v="1"/>
  </r>
  <r>
    <x v="338"/>
    <n v="60557900"/>
    <n v="773.87"/>
    <n v="1"/>
    <n v="12400766376"/>
    <n v="3.6383418636313E-3"/>
    <n v="3.5141864204574999E-3"/>
    <n v="0"/>
    <x v="0"/>
    <n v="0"/>
    <s v="BTC"/>
    <n v="21000000"/>
    <s v="https://bitcoin.org/"/>
    <s v="https://github.com/bitcoin/"/>
    <n v="1"/>
    <s v="XRP"/>
    <x v="0"/>
  </r>
  <r>
    <x v="339"/>
    <n v="106363000"/>
    <n v="758.7"/>
    <n v="1"/>
    <n v="12159115875"/>
    <n v="-1.9486739260541001E-2"/>
    <n v="-1.9602775659994999E-2"/>
    <n v="0"/>
    <x v="0"/>
    <n v="0"/>
    <s v="BTC"/>
    <n v="21000000"/>
    <s v="https://bitcoin.org/"/>
    <s v="https://github.com/bitcoin/"/>
    <n v="1"/>
    <s v="XRP"/>
    <x v="1"/>
  </r>
  <r>
    <x v="340"/>
    <n v="116218000"/>
    <n v="764.22"/>
    <n v="1"/>
    <n v="12249086971"/>
    <n v="7.3994768143452998E-3"/>
    <n v="7.2756030051402999E-3"/>
    <n v="0"/>
    <x v="0"/>
    <n v="0"/>
    <s v="BTC"/>
    <n v="21000000"/>
    <s v="https://bitcoin.org/"/>
    <s v="https://github.com/bitcoin/"/>
    <n v="1"/>
    <s v="XRP"/>
    <x v="1"/>
  </r>
  <r>
    <x v="341"/>
    <n v="96426096"/>
    <n v="768.13"/>
    <n v="1"/>
    <n v="12313376414"/>
    <n v="5.2485089829313004E-3"/>
    <n v="5.1163277590221996E-3"/>
    <n v="0"/>
    <x v="0"/>
    <n v="0"/>
    <s v="BTC"/>
    <n v="21000000"/>
    <s v="https://bitcoin.org/"/>
    <s v="https://github.com/bitcoin/"/>
    <n v="1"/>
    <s v="XRP"/>
    <x v="1"/>
  </r>
  <r>
    <x v="342"/>
    <n v="80111904"/>
    <n v="770.81"/>
    <n v="1"/>
    <n v="12357837893"/>
    <n v="3.6108275671203E-3"/>
    <n v="3.4889927486232001E-3"/>
    <n v="0"/>
    <x v="0"/>
    <n v="0"/>
    <s v="BTC"/>
    <n v="21000000"/>
    <s v="https://bitcoin.org/"/>
    <s v="https://github.com/bitcoin/"/>
    <n v="1"/>
    <s v="XRP"/>
    <x v="1"/>
  </r>
  <r>
    <x v="343"/>
    <n v="68705296"/>
    <n v="772.79"/>
    <n v="1"/>
    <n v="12390863077"/>
    <n v="2.6724079313830999E-3"/>
    <n v="2.5687264046912002E-3"/>
    <n v="0"/>
    <x v="0"/>
    <n v="0"/>
    <s v="BTC"/>
    <n v="21000000"/>
    <s v="https://bitcoin.org/"/>
    <s v="https://github.com/bitcoin/"/>
    <n v="1"/>
    <s v="XRP"/>
    <x v="1"/>
  </r>
  <r>
    <x v="344"/>
    <n v="53843100"/>
    <n v="774.65"/>
    <n v="1"/>
    <n v="12421967470"/>
    <n v="2.5102684782092998E-3"/>
    <n v="2.4068634428500001E-3"/>
    <n v="0"/>
    <x v="0"/>
    <n v="0"/>
    <s v="BTC"/>
    <n v="21000000"/>
    <s v="https://bitcoin.org/"/>
    <s v="https://github.com/bitcoin/"/>
    <n v="1"/>
    <s v="XRP"/>
    <x v="0"/>
  </r>
  <r>
    <x v="345"/>
    <n v="57313400"/>
    <n v="769.73"/>
    <n v="1"/>
    <n v="12344888048"/>
    <n v="-6.2050896676514996E-3"/>
    <n v="-6.3512554056670001E-3"/>
    <n v="0"/>
    <x v="0"/>
    <n v="0"/>
    <s v="BTC"/>
    <n v="21000000"/>
    <s v="https://bitcoin.org/"/>
    <s v="https://github.com/bitcoin/"/>
    <n v="1"/>
    <s v="XRP"/>
    <x v="1"/>
  </r>
  <r>
    <x v="346"/>
    <n v="76571000"/>
    <n v="780.09"/>
    <n v="1"/>
    <n v="12512497969"/>
    <n v="1.3577273471276999E-2"/>
    <n v="1.3459264937056001E-2"/>
    <n v="0"/>
    <x v="0"/>
    <n v="0"/>
    <s v="BTC"/>
    <n v="21000000"/>
    <s v="https://bitcoin.org/"/>
    <s v="https://github.com/bitcoin/"/>
    <n v="1"/>
    <s v="XRP"/>
    <x v="1"/>
  </r>
  <r>
    <x v="347"/>
    <n v="81645600"/>
    <n v="780.56"/>
    <n v="1"/>
    <n v="12521776922"/>
    <n v="7.4157478570536996E-4"/>
    <n v="6.0249458395815003E-4"/>
    <n v="0"/>
    <x v="0"/>
    <n v="0"/>
    <s v="BTC"/>
    <n v="21000000"/>
    <s v="https://bitcoin.org/"/>
    <s v="https://github.com/bitcoin/"/>
    <n v="1"/>
    <s v="XRP"/>
    <x v="1"/>
  </r>
  <r>
    <x v="348"/>
    <n v="75979000"/>
    <n v="781.48"/>
    <n v="1"/>
    <n v="12534369129"/>
    <n v="1.0056246073092E-3"/>
    <n v="1.1786409757098E-3"/>
    <n v="0"/>
    <x v="0"/>
    <n v="0"/>
    <s v="BTC"/>
    <n v="21000000"/>
    <s v="https://bitcoin.org/"/>
    <s v="https://github.com/bitcoin/"/>
    <n v="1"/>
    <s v="XRP"/>
    <x v="0"/>
  </r>
  <r>
    <x v="349"/>
    <n v="81580096"/>
    <n v="778.09"/>
    <n v="1"/>
    <n v="12484761985"/>
    <n v="-3.9576897320845001E-3"/>
    <n v="-4.3379229154937001E-3"/>
    <n v="0"/>
    <x v="0"/>
    <n v="0"/>
    <s v="BTC"/>
    <n v="21000000"/>
    <s v="https://bitcoin.org/"/>
    <s v="https://github.com/bitcoin/"/>
    <n v="1"/>
    <s v="XRP"/>
    <x v="1"/>
  </r>
  <r>
    <x v="350"/>
    <n v="83608200"/>
    <n v="784.91"/>
    <n v="1"/>
    <n v="12595490539"/>
    <n v="8.8690961135692008E-3"/>
    <n v="8.7650528859128992E-3"/>
    <n v="0"/>
    <x v="0"/>
    <n v="0"/>
    <s v="BTC"/>
    <n v="21000000"/>
    <s v="https://bitcoin.org/"/>
    <s v="https://github.com/bitcoin/"/>
    <n v="1"/>
    <s v="XRP"/>
    <x v="1"/>
  </r>
  <r>
    <x v="351"/>
    <n v="78989800"/>
    <n v="790.83"/>
    <n v="1"/>
    <n v="12691945028"/>
    <n v="7.6578588742806999E-3"/>
    <n v="7.5422659922795001E-3"/>
    <n v="0"/>
    <x v="0"/>
    <n v="0"/>
    <s v="BTC"/>
    <n v="21000000"/>
    <s v="https://bitcoin.org/"/>
    <s v="https://github.com/bitcoin/"/>
    <n v="1"/>
    <s v="XRP"/>
    <x v="0"/>
  </r>
  <r>
    <x v="352"/>
    <n v="60524400"/>
    <n v="790.53"/>
    <n v="1"/>
    <n v="12688510068"/>
    <n v="-2.7064094529420001E-4"/>
    <n v="-3.7934827965564001E-4"/>
    <n v="0"/>
    <x v="0"/>
    <n v="0"/>
    <s v="BTC"/>
    <n v="21000000"/>
    <s v="https://bitcoin.org/"/>
    <s v="https://github.com/bitcoin/"/>
    <n v="1"/>
    <s v="XRP"/>
    <x v="1"/>
  </r>
  <r>
    <x v="353"/>
    <n v="74886400"/>
    <n v="792.71"/>
    <n v="1"/>
    <n v="12725090633"/>
    <n v="2.8829677246547001E-3"/>
    <n v="2.7576436061882998E-3"/>
    <n v="0"/>
    <x v="0"/>
    <n v="0"/>
    <s v="BTC"/>
    <n v="21000000"/>
    <s v="https://bitcoin.org/"/>
    <s v="https://github.com/bitcoin/"/>
    <n v="1"/>
    <s v="XRP"/>
    <x v="1"/>
  </r>
  <r>
    <x v="354"/>
    <n v="99629296"/>
    <n v="800.88"/>
    <n v="1"/>
    <n v="12857473134"/>
    <n v="1.0403265864110001E-2"/>
    <n v="1.0306417226981E-2"/>
    <n v="0"/>
    <x v="0"/>
    <n v="0"/>
    <s v="BTC"/>
    <n v="21000000"/>
    <s v="https://bitcoin.org/"/>
    <s v="https://github.com/bitcoin/"/>
    <n v="1"/>
    <s v="XRP"/>
    <x v="1"/>
  </r>
  <r>
    <x v="355"/>
    <n v="155576000"/>
    <n v="834.28"/>
    <n v="1"/>
    <n v="13395445163"/>
    <n v="4.1841194097259997E-2"/>
    <n v="4.1704125461992002E-2"/>
    <n v="0"/>
    <x v="0"/>
    <n v="0"/>
    <s v="BTC"/>
    <n v="21000000"/>
    <s v="https://bitcoin.org/"/>
    <s v="https://github.com/bitcoin/"/>
    <n v="1"/>
    <s v="XRP"/>
    <x v="1"/>
  </r>
  <r>
    <x v="356"/>
    <n v="200027008"/>
    <n v="864.54"/>
    <n v="1"/>
    <n v="13882988216"/>
    <n v="3.6396181468209998E-2"/>
    <n v="3.6270796375318E-2"/>
    <n v="0"/>
    <x v="0"/>
    <n v="0"/>
    <s v="BTC"/>
    <n v="21000000"/>
    <s v="https://bitcoin.org/"/>
    <s v="https://github.com/bitcoin/"/>
    <n v="1"/>
    <s v="XRP"/>
    <x v="1"/>
  </r>
  <r>
    <x v="357"/>
    <n v="275564000"/>
    <n v="921.98"/>
    <n v="1"/>
    <n v="14807189352"/>
    <n v="6.6570764277885996E-2"/>
    <n v="6.6439956508663994E-2"/>
    <n v="0"/>
    <x v="0"/>
    <n v="0"/>
    <s v="BTC"/>
    <n v="21000000"/>
    <s v="https://bitcoin.org/"/>
    <s v="https://github.com/bitcoin/"/>
    <n v="1"/>
    <s v="XRP"/>
    <x v="0"/>
  </r>
  <r>
    <x v="358"/>
    <n v="137727008"/>
    <n v="898.82"/>
    <n v="1"/>
    <n v="14436754927"/>
    <n v="-2.5017200509424999E-2"/>
    <n v="-2.5119850755981998E-2"/>
    <n v="0"/>
    <x v="0"/>
    <n v="0"/>
    <s v="BTC"/>
    <n v="21000000"/>
    <s v="https://bitcoin.org/"/>
    <s v="https://github.com/bitcoin/"/>
    <n v="1"/>
    <s v="XRP"/>
    <x v="0"/>
  </r>
  <r>
    <x v="359"/>
    <n v="143664992"/>
    <n v="896.18"/>
    <n v="1"/>
    <n v="14396194094"/>
    <n v="-2.8095533383435001E-3"/>
    <n v="-2.9371843083155001E-3"/>
    <n v="0"/>
    <x v="0"/>
    <n v="0"/>
    <s v="BTC"/>
    <n v="21000000"/>
    <s v="https://bitcoin.org/"/>
    <s v="https://github.com/bitcoin/"/>
    <n v="1"/>
    <s v="XRP"/>
    <x v="1"/>
  </r>
  <r>
    <x v="360"/>
    <n v="123771000"/>
    <n v="907.61"/>
    <n v="1"/>
    <n v="14581389977"/>
    <n v="1.2864225210549999E-2"/>
    <n v="1.2754134214109E-2"/>
    <n v="0"/>
    <x v="0"/>
    <n v="0"/>
    <s v="BTC"/>
    <n v="21000000"/>
    <s v="https://bitcoin.org/"/>
    <s v="https://github.com/bitcoin/"/>
    <n v="1"/>
    <s v="XRP"/>
    <x v="1"/>
  </r>
  <r>
    <x v="361"/>
    <n v="167308000"/>
    <n v="933.2"/>
    <n v="1"/>
    <n v="14994286713"/>
    <n v="2.8316692486194998E-2"/>
    <n v="2.8194929540221E-2"/>
    <n v="0"/>
    <x v="0"/>
    <n v="0"/>
    <s v="BTC"/>
    <n v="21000000"/>
    <s v="https://bitcoin.org/"/>
    <s v="https://github.com/bitcoin/"/>
    <n v="1"/>
    <s v="XRP"/>
    <x v="1"/>
  </r>
  <r>
    <x v="362"/>
    <n v="236630000"/>
    <n v="975.92"/>
    <n v="1"/>
    <n v="15682769405"/>
    <n v="4.5916335013328001E-2"/>
    <n v="4.5777968281183003E-2"/>
    <n v="0"/>
    <x v="0"/>
    <n v="0"/>
    <s v="BTC"/>
    <n v="21000000"/>
    <s v="https://bitcoin.org/"/>
    <s v="https://github.com/bitcoin/"/>
    <n v="1"/>
    <s v="XRP"/>
    <x v="0"/>
  </r>
  <r>
    <x v="363"/>
    <n v="199320000"/>
    <n v="973.5"/>
    <n v="1"/>
    <n v="15645617392"/>
    <n v="-2.3689701761574998E-3"/>
    <n v="-2.4797114517582999E-3"/>
    <n v="0"/>
    <x v="0"/>
    <n v="0"/>
    <s v="BTC"/>
    <n v="21000000"/>
    <s v="https://bitcoin.org/"/>
    <s v="https://github.com/bitcoin/"/>
    <n v="1"/>
    <s v="XRP"/>
    <x v="0"/>
  </r>
  <r>
    <x v="364"/>
    <n v="187474000"/>
    <n v="961.24"/>
    <n v="1"/>
    <n v="15450507055"/>
    <n v="-1.2470606439588E-2"/>
    <n v="-1.2593733949666E-2"/>
    <n v="0"/>
    <x v="0"/>
    <n v="0"/>
    <s v="BTC"/>
    <n v="21000000"/>
    <s v="https://bitcoin.org/"/>
    <s v="https://github.com/bitcoin/"/>
    <n v="1"/>
    <s v="XRP"/>
    <x v="1"/>
  </r>
  <r>
    <x v="365"/>
    <n v="99135104"/>
    <n v="963.74"/>
    <n v="1"/>
    <n v="15492554222"/>
    <n v="2.7214101679848999E-3"/>
    <n v="2.6008072905830001E-3"/>
    <n v="0"/>
    <x v="0"/>
    <n v="0"/>
    <s v="BTC"/>
    <n v="21000000"/>
    <s v="https://bitcoin.org/"/>
    <s v="https://github.com/bitcoin/"/>
    <n v="1"/>
    <s v="XRP"/>
    <x v="1"/>
  </r>
  <r>
    <x v="366"/>
    <n v="147775008"/>
    <n v="998.33"/>
    <n v="1"/>
    <n v="16050407461"/>
    <n v="3.6007828728965997E-2"/>
    <n v="3.5891422997904002E-2"/>
    <n v="0"/>
    <x v="0"/>
    <n v="0"/>
    <s v="BTC"/>
    <n v="21000000"/>
    <s v="https://bitcoin.org/"/>
    <s v="https://github.com/bitcoin/"/>
    <n v="1"/>
    <s v="XRP"/>
    <x v="1"/>
  </r>
  <r>
    <x v="367"/>
    <n v="222184992"/>
    <n v="1021.75"/>
    <n v="1"/>
    <n v="16429024775"/>
    <n v="2.3589264940468001E-2"/>
    <n v="2.3459176825297998E-2"/>
    <n v="0"/>
    <x v="0"/>
    <n v="0"/>
    <s v="BTC"/>
    <n v="21000000"/>
    <s v="https://bitcoin.org/"/>
    <s v="https://github.com/bitcoin/"/>
    <n v="1"/>
    <s v="XRP"/>
    <x v="1"/>
  </r>
  <r>
    <x v="368"/>
    <n v="185168000"/>
    <n v="1043.8399999999999"/>
    <n v="1"/>
    <n v="16786368910"/>
    <n v="2.1750781917608E-2"/>
    <n v="2.1619770002447001E-2"/>
    <n v="0"/>
    <x v="0"/>
    <n v="0"/>
    <s v="BTC"/>
    <n v="21000000"/>
    <s v="https://bitcoin.org/"/>
    <s v="https://github.com/bitcoin/"/>
    <n v="1"/>
    <s v="XRP"/>
    <x v="1"/>
  </r>
  <r>
    <x v="369"/>
    <n v="344945984"/>
    <n v="1154.73"/>
    <n v="1"/>
    <n v="18571869009"/>
    <n v="0.10636607050476"/>
    <n v="0.10623275597793"/>
    <n v="0"/>
    <x v="0"/>
    <n v="0"/>
    <s v="BTC"/>
    <n v="21000000"/>
    <s v="https://bitcoin.org/"/>
    <s v="https://github.com/bitcoin/"/>
    <n v="1"/>
    <s v="XRP"/>
    <x v="0"/>
  </r>
  <r>
    <x v="370"/>
    <n v="510199008"/>
    <n v="1013.38"/>
    <n v="1"/>
    <n v="16300254795"/>
    <n v="-0.12231478764464999"/>
    <n v="-0.12240956760455"/>
    <n v="0"/>
    <x v="0"/>
    <n v="0"/>
    <s v="BTC"/>
    <n v="21000000"/>
    <s v="https://bitcoin.org/"/>
    <s v="https://github.com/bitcoin/"/>
    <n v="1"/>
    <s v="XRP"/>
    <x v="0"/>
  </r>
  <r>
    <x v="371"/>
    <n v="351876000"/>
    <n v="902.2"/>
    <n v="1"/>
    <n v="14513695758"/>
    <n v="-0.10960313562387"/>
    <n v="-0.10971205273441"/>
    <n v="0"/>
    <x v="0"/>
    <n v="0"/>
    <s v="BTC"/>
    <n v="21000000"/>
    <s v="https://bitcoin.org/"/>
    <s v="https://github.com/bitcoin/"/>
    <n v="1"/>
    <s v="XRP"/>
    <x v="1"/>
  </r>
  <r>
    <x v="372"/>
    <n v="279550016"/>
    <n v="908.59"/>
    <n v="1"/>
    <n v="14618030536"/>
    <n v="7.1887119407536004E-3"/>
    <n v="7.0826867656839003E-3"/>
    <n v="0"/>
    <x v="0"/>
    <n v="0"/>
    <s v="BTC"/>
    <n v="21000000"/>
    <s v="https://bitcoin.org/"/>
    <s v="https://github.com/bitcoin/"/>
    <n v="1"/>
    <s v="XRP"/>
    <x v="1"/>
  </r>
  <r>
    <x v="373"/>
    <n v="158715008"/>
    <n v="911.2"/>
    <n v="1"/>
    <n v="14661966429"/>
    <n v="3.0055959242798998E-3"/>
    <n v="2.872582793119E-3"/>
    <n v="0"/>
    <x v="0"/>
    <n v="0"/>
    <s v="BTC"/>
    <n v="21000000"/>
    <s v="https://bitcoin.org/"/>
    <s v="https://github.com/bitcoin/"/>
    <n v="1"/>
    <s v="XRP"/>
    <x v="0"/>
  </r>
  <r>
    <x v="374"/>
    <n v="141876992"/>
    <n v="902.83"/>
    <n v="1"/>
    <n v="14528815565"/>
    <n v="-9.0813783161199993E-3"/>
    <n v="-9.1856892010535995E-3"/>
    <n v="0"/>
    <x v="0"/>
    <n v="0"/>
    <s v="BTC"/>
    <n v="21000000"/>
    <s v="https://bitcoin.org/"/>
    <s v="https://github.com/bitcoin/"/>
    <n v="1"/>
    <s v="XRP"/>
    <x v="1"/>
  </r>
  <r>
    <x v="375"/>
    <n v="115808000"/>
    <n v="907.68"/>
    <n v="1"/>
    <n v="14608685049"/>
    <n v="5.4973155686830998E-3"/>
    <n v="5.3719969429460003E-3"/>
    <n v="0"/>
    <x v="0"/>
    <n v="0"/>
    <s v="BTC"/>
    <n v="21000000"/>
    <s v="https://bitcoin.org/"/>
    <s v="https://github.com/bitcoin/"/>
    <n v="1"/>
    <s v="XRP"/>
    <x v="0"/>
  </r>
  <r>
    <x v="376"/>
    <n v="310928992"/>
    <n v="777.76"/>
    <n v="1"/>
    <n v="12519135996"/>
    <n v="-0.14303471161101999"/>
    <n v="-0.14313414419178999"/>
    <n v="0"/>
    <x v="0"/>
    <n v="0"/>
    <s v="BTC"/>
    <n v="21000000"/>
    <s v="https://bitcoin.org/"/>
    <s v="https://github.com/bitcoin/"/>
    <n v="1"/>
    <s v="XRP"/>
    <x v="1"/>
  </r>
  <r>
    <x v="377"/>
    <n v="222326000"/>
    <n v="804.83"/>
    <n v="1"/>
    <n v="12956730411"/>
    <n v="3.4954042766195001E-2"/>
    <n v="3.4805081258999997E-2"/>
    <n v="0"/>
    <x v="0"/>
    <n v="0"/>
    <s v="BTC"/>
    <n v="21000000"/>
    <s v="https://bitcoin.org/"/>
    <s v="https://github.com/bitcoin/"/>
    <n v="1"/>
    <s v="XRP"/>
    <x v="1"/>
  </r>
  <r>
    <x v="378"/>
    <n v="168968000"/>
    <n v="823.98"/>
    <n v="1"/>
    <n v="13266554392"/>
    <n v="2.3912204018459001E-2"/>
    <n v="2.3793844662848E-2"/>
    <n v="0"/>
    <x v="0"/>
    <n v="0"/>
    <s v="BTC"/>
    <n v="21000000"/>
    <s v="https://bitcoin.org/"/>
    <s v="https://github.com/bitcoin/"/>
    <n v="1"/>
    <s v="XRP"/>
    <x v="0"/>
  </r>
  <r>
    <x v="379"/>
    <n v="93063296"/>
    <n v="818.41"/>
    <n v="1"/>
    <n v="13178601992"/>
    <n v="-6.6296339954734001E-3"/>
    <n v="-6.7598728124470004E-3"/>
    <n v="0"/>
    <x v="0"/>
    <n v="0"/>
    <s v="BTC"/>
    <n v="21000000"/>
    <s v="https://bitcoin.org/"/>
    <s v="https://github.com/bitcoin/"/>
    <n v="1"/>
    <s v="XRP"/>
    <x v="1"/>
  </r>
  <r>
    <x v="380"/>
    <n v="71013600"/>
    <n v="821.8"/>
    <n v="1"/>
    <n v="13234840657"/>
    <n v="4.2674226776207996E-3"/>
    <n v="4.1421781258782001E-3"/>
    <n v="0"/>
    <x v="0"/>
    <n v="0"/>
    <s v="BTC"/>
    <n v="21000000"/>
    <s v="https://bitcoin.org/"/>
    <s v="https://github.com/bitcoin/"/>
    <n v="1"/>
    <s v="XRP"/>
    <x v="1"/>
  </r>
  <r>
    <x v="381"/>
    <n v="82755200"/>
    <n v="831.53"/>
    <n v="1"/>
    <n v="13393372620"/>
    <n v="1.197838093473E-2"/>
    <n v="1.1839863713799E-2"/>
    <n v="0"/>
    <x v="0"/>
    <n v="0"/>
    <s v="BTC"/>
    <n v="21000000"/>
    <s v="https://bitcoin.org/"/>
    <s v="https://github.com/bitcoin/"/>
    <n v="1"/>
    <s v="XRP"/>
    <x v="1"/>
  </r>
  <r>
    <x v="382"/>
    <n v="155095008"/>
    <n v="907.94"/>
    <n v="1"/>
    <n v="14625779851"/>
    <n v="9.2016198306891006E-2"/>
    <n v="9.1890851803302004E-2"/>
    <n v="0"/>
    <x v="0"/>
    <n v="0"/>
    <s v="BTC"/>
    <n v="21000000"/>
    <s v="https://bitcoin.org/"/>
    <s v="https://github.com/bitcoin/"/>
    <n v="1"/>
    <s v="XRP"/>
    <x v="0"/>
  </r>
  <r>
    <x v="383"/>
    <n v="225676992"/>
    <n v="886.62"/>
    <n v="1"/>
    <n v="14284036613"/>
    <n v="-2.3365813069902E-2"/>
    <n v="-2.3481727867479998E-2"/>
    <n v="0"/>
    <x v="0"/>
    <n v="0"/>
    <s v="BTC"/>
    <n v="21000000"/>
    <s v="https://bitcoin.org/"/>
    <s v="https://github.com/bitcoin/"/>
    <n v="1"/>
    <s v="XRP"/>
    <x v="1"/>
  </r>
  <r>
    <x v="384"/>
    <n v="105625000"/>
    <n v="899.07"/>
    <n v="1"/>
    <n v="14486616700"/>
    <n v="1.4182271614708E-2"/>
    <n v="1.4042092440956E-2"/>
    <n v="0"/>
    <x v="0"/>
    <n v="0"/>
    <s v="BTC"/>
    <n v="21000000"/>
    <s v="https://bitcoin.org/"/>
    <s v="https://github.com/bitcoin/"/>
    <n v="1"/>
    <s v="XRP"/>
    <x v="0"/>
  </r>
  <r>
    <x v="385"/>
    <n v="86728400"/>
    <n v="895.03"/>
    <n v="1"/>
    <n v="14423545371"/>
    <n v="-4.3537652928996003E-3"/>
    <n v="-4.4935322055012997E-3"/>
    <n v="0"/>
    <x v="0"/>
    <n v="0"/>
    <s v="BTC"/>
    <n v="21000000"/>
    <s v="https://bitcoin.org/"/>
    <s v="https://github.com/bitcoin/"/>
    <n v="1"/>
    <s v="XRP"/>
    <x v="1"/>
  </r>
  <r>
    <x v="386"/>
    <n v="111158000"/>
    <n v="921.79"/>
    <n v="1"/>
    <n v="14856911163"/>
    <n v="3.0045719055408E-2"/>
    <n v="2.9898439158464001E-2"/>
    <n v="0"/>
    <x v="0"/>
    <n v="0"/>
    <s v="BTC"/>
    <n v="21000000"/>
    <s v="https://bitcoin.org/"/>
    <s v="https://github.com/bitcoin/"/>
    <n v="1"/>
    <s v="XRP"/>
    <x v="1"/>
  </r>
  <r>
    <x v="387"/>
    <n v="116573000"/>
    <n v="924.67"/>
    <n v="1"/>
    <n v="14905439337"/>
    <n v="3.2663703422321001E-3"/>
    <n v="3.1243558728126998E-3"/>
    <n v="0"/>
    <x v="0"/>
    <n v="0"/>
    <s v="BTC"/>
    <n v="21000000"/>
    <s v="https://bitcoin.org/"/>
    <s v="https://github.com/bitcoin/"/>
    <n v="1"/>
    <s v="XRP"/>
    <x v="0"/>
  </r>
  <r>
    <x v="388"/>
    <n v="73588600"/>
    <n v="921.01"/>
    <n v="1"/>
    <n v="14848013909"/>
    <n v="-3.8526491371141001E-3"/>
    <n v="-3.9581688602419998E-3"/>
    <n v="0"/>
    <x v="0"/>
    <n v="0"/>
    <s v="BTC"/>
    <n v="21000000"/>
    <s v="https://bitcoin.org/"/>
    <s v="https://github.com/bitcoin/"/>
    <n v="1"/>
    <s v="XRP"/>
    <x v="0"/>
  </r>
  <r>
    <x v="389"/>
    <n v="111349000"/>
    <n v="892.69"/>
    <n v="1"/>
    <n v="14393026385"/>
    <n v="-3.0642988805674998E-2"/>
    <n v="-3.0748851803998001E-2"/>
    <n v="0"/>
    <x v="0"/>
    <n v="0"/>
    <s v="BTC"/>
    <n v="21000000"/>
    <s v="https://bitcoin.org/"/>
    <s v="https://github.com/bitcoin/"/>
    <n v="1"/>
    <s v="XRP"/>
    <x v="1"/>
  </r>
  <r>
    <x v="390"/>
    <n v="120831000"/>
    <n v="901.54"/>
    <n v="1"/>
    <n v="14537488261"/>
    <n v="1.0036935397446999E-2"/>
    <n v="9.9138558738195003E-3"/>
    <n v="0"/>
    <x v="0"/>
    <n v="0"/>
    <s v="BTC"/>
    <n v="21000000"/>
    <s v="https://bitcoin.org/"/>
    <s v="https://github.com/bitcoin/"/>
    <n v="1"/>
    <s v="XRP"/>
    <x v="1"/>
  </r>
  <r>
    <x v="391"/>
    <n v="131958000"/>
    <n v="917.59"/>
    <n v="1"/>
    <n v="14797955301"/>
    <n v="1.7916921776559999E-2"/>
    <n v="1.7802870643566001E-2"/>
    <n v="0"/>
    <x v="0"/>
    <n v="0"/>
    <s v="BTC"/>
    <n v="21000000"/>
    <s v="https://bitcoin.org/"/>
    <s v="https://github.com/bitcoin/"/>
    <n v="1"/>
    <s v="XRP"/>
    <x v="1"/>
  </r>
  <r>
    <x v="392"/>
    <n v="125594000"/>
    <n v="919.75"/>
    <n v="1"/>
    <n v="14834831700"/>
    <n v="2.4919928631970002E-3"/>
    <n v="2.3539925238941E-3"/>
    <n v="0"/>
    <x v="0"/>
    <n v="0"/>
    <s v="BTC"/>
    <n v="21000000"/>
    <s v="https://bitcoin.org/"/>
    <s v="https://github.com/bitcoin/"/>
    <n v="1"/>
    <s v="XRP"/>
    <x v="1"/>
  </r>
  <r>
    <x v="393"/>
    <n v="68979600"/>
    <n v="921.59"/>
    <n v="1"/>
    <n v="14866260449"/>
    <n v="2.1185780624662998E-3"/>
    <n v="2.0005436259853998E-3"/>
    <n v="0"/>
    <x v="0"/>
    <n v="0"/>
    <s v="BTC"/>
    <n v="21000000"/>
    <s v="https://bitcoin.org/"/>
    <s v="https://github.com/bitcoin/"/>
    <n v="1"/>
    <s v="XRP"/>
    <x v="0"/>
  </r>
  <r>
    <x v="394"/>
    <n v="60851700"/>
    <n v="919.5"/>
    <n v="1"/>
    <n v="14834377926"/>
    <n v="-2.1446229271560998E-3"/>
    <n v="-2.2678197463080001E-3"/>
    <n v="0"/>
    <x v="0"/>
    <n v="0"/>
    <s v="BTC"/>
    <n v="21000000"/>
    <s v="https://bitcoin.org/"/>
    <s v="https://github.com/bitcoin/"/>
    <n v="1"/>
    <s v="XRP"/>
    <x v="1"/>
  </r>
  <r>
    <x v="395"/>
    <n v="78227296"/>
    <n v="920.38"/>
    <n v="1"/>
    <n v="14850351605"/>
    <n v="1.0768014054707E-3"/>
    <n v="9.5704187058182999E-4"/>
    <n v="0"/>
    <x v="0"/>
    <n v="0"/>
    <s v="BTC"/>
    <n v="21000000"/>
    <s v="https://bitcoin.org/"/>
    <s v="https://github.com/bitcoin/"/>
    <n v="1"/>
    <s v="XRP"/>
    <x v="1"/>
  </r>
  <r>
    <x v="396"/>
    <n v="164582000"/>
    <n v="970.4"/>
    <n v="1"/>
    <n v="15659186515"/>
    <n v="5.4465707716151002E-2"/>
    <n v="5.4347117494948E-2"/>
    <n v="0"/>
    <x v="0"/>
    <n v="0"/>
    <s v="BTC"/>
    <n v="21000000"/>
    <s v="https://bitcoin.org/"/>
    <s v="https://github.com/bitcoin/"/>
    <n v="1"/>
    <s v="XRP"/>
    <x v="1"/>
  </r>
  <r>
    <x v="397"/>
    <n v="150110000"/>
    <n v="989.02"/>
    <n v="1"/>
    <n v="15962015276"/>
    <n v="1.9338728784533001E-2"/>
    <n v="1.9187963726298E-2"/>
    <n v="0"/>
    <x v="0"/>
    <n v="0"/>
    <s v="BTC"/>
    <n v="21000000"/>
    <s v="https://bitcoin.org/"/>
    <s v="https://github.com/bitcoin/"/>
    <n v="1"/>
    <s v="XRP"/>
    <x v="1"/>
  </r>
  <r>
    <x v="398"/>
    <n v="145820992"/>
    <n v="1011.8"/>
    <n v="1"/>
    <n v="16331615570"/>
    <n v="2.3154989367522E-2"/>
    <n v="2.3032901255788999E-2"/>
    <n v="0"/>
    <x v="0"/>
    <n v="0"/>
    <s v="BTC"/>
    <n v="21000000"/>
    <s v="https://bitcoin.org/"/>
    <s v="https://github.com/bitcoin/"/>
    <n v="1"/>
    <s v="XRP"/>
    <x v="1"/>
  </r>
  <r>
    <x v="399"/>
    <n v="201278000"/>
    <n v="1029.9100000000001"/>
    <n v="1"/>
    <n v="16625849489"/>
    <n v="1.8016216322192E-2"/>
    <n v="1.7898794228108E-2"/>
    <n v="0"/>
    <x v="0"/>
    <n v="0"/>
    <s v="BTC"/>
    <n v="21000000"/>
    <s v="https://bitcoin.org/"/>
    <s v="https://github.com/bitcoin/"/>
    <n v="1"/>
    <s v="XRP"/>
    <x v="1"/>
  </r>
  <r>
    <x v="400"/>
    <n v="155064000"/>
    <n v="1042.9000000000001"/>
    <n v="1"/>
    <n v="16837411920"/>
    <n v="1.2724909553643001E-2"/>
    <n v="1.2612752570612999E-2"/>
    <n v="0"/>
    <x v="0"/>
    <n v="0"/>
    <s v="BTC"/>
    <n v="21000000"/>
    <s v="https://bitcoin.org/"/>
    <s v="https://github.com/bitcoin/"/>
    <n v="1"/>
    <s v="XRP"/>
    <x v="0"/>
  </r>
  <r>
    <x v="401"/>
    <n v="114208000"/>
    <n v="1027.3399999999999"/>
    <n v="1"/>
    <n v="16588240157"/>
    <n v="-1.4798697340416E-2"/>
    <n v="-1.49199347972E-2"/>
    <n v="0"/>
    <x v="0"/>
    <n v="0"/>
    <s v="BTC"/>
    <n v="21000000"/>
    <s v="https://bitcoin.org/"/>
    <s v="https://github.com/bitcoin/"/>
    <n v="1"/>
    <s v="XRP"/>
    <x v="1"/>
  </r>
  <r>
    <x v="402"/>
    <n v="111762000"/>
    <n v="1038.1500000000001"/>
    <n v="1"/>
    <n v="16764422010"/>
    <n v="1.0620888733978E-2"/>
    <n v="1.0522319777288999E-2"/>
    <n v="0"/>
    <x v="0"/>
    <n v="0"/>
    <s v="BTC"/>
    <n v="21000000"/>
    <s v="https://bitcoin.org/"/>
    <s v="https://github.com/bitcoin/"/>
    <n v="1"/>
    <s v="XRP"/>
    <x v="1"/>
  </r>
  <r>
    <x v="403"/>
    <n v="146007008"/>
    <n v="1061.3499999999999"/>
    <n v="1"/>
    <n v="17141080574"/>
    <n v="2.2467733380568001E-2"/>
    <n v="2.2347444974233001E-2"/>
    <n v="0"/>
    <x v="0"/>
    <n v="0"/>
    <s v="BTC"/>
    <n v="21000000"/>
    <s v="https://bitcoin.org/"/>
    <s v="https://github.com/bitcoin/"/>
    <n v="1"/>
    <s v="XRP"/>
    <x v="1"/>
  </r>
  <r>
    <x v="404"/>
    <n v="201855008"/>
    <n v="1063.07"/>
    <n v="1"/>
    <n v="17170799127"/>
    <n v="1.7337619336017E-3"/>
    <n v="1.6205775663071E-3"/>
    <n v="0"/>
    <x v="0"/>
    <n v="0"/>
    <s v="BTC"/>
    <n v="21000000"/>
    <s v="https://bitcoin.org/"/>
    <s v="https://github.com/bitcoin/"/>
    <n v="1"/>
    <s v="XRP"/>
    <x v="0"/>
  </r>
  <r>
    <x v="405"/>
    <n v="407220000"/>
    <n v="994.38"/>
    <n v="1"/>
    <n v="16063448932"/>
    <n v="-6.4490312117085002E-2"/>
    <n v="-6.4614747852917001E-2"/>
    <n v="0"/>
    <x v="0"/>
    <n v="0"/>
    <s v="BTC"/>
    <n v="21000000"/>
    <s v="https://bitcoin.org/"/>
    <s v="https://github.com/bitcoin/"/>
    <n v="1"/>
    <s v="XRP"/>
    <x v="0"/>
  </r>
  <r>
    <x v="406"/>
    <n v="190452000"/>
    <n v="988.67"/>
    <n v="1"/>
    <n v="15973053725"/>
    <n v="-5.6273847156151002E-3"/>
    <n v="-5.7422715662021001E-3"/>
    <n v="0"/>
    <x v="0"/>
    <n v="0"/>
    <s v="BTC"/>
    <n v="21000000"/>
    <s v="https://bitcoin.org/"/>
    <s v="https://github.com/bitcoin/"/>
    <n v="1"/>
    <s v="XRP"/>
    <x v="1"/>
  </r>
  <r>
    <x v="407"/>
    <n v="102261000"/>
    <n v="1004.45"/>
    <n v="1"/>
    <n v="16229677099"/>
    <n v="1.6066018334262001E-2"/>
    <n v="1.5960836274996001E-2"/>
    <n v="0"/>
    <x v="0"/>
    <n v="0"/>
    <s v="BTC"/>
    <n v="21000000"/>
    <s v="https://bitcoin.org/"/>
    <s v="https://github.com/bitcoin/"/>
    <n v="1"/>
    <s v="XRP"/>
    <x v="0"/>
  </r>
  <r>
    <x v="408"/>
    <n v="67530000"/>
    <n v="999.18"/>
    <n v="1"/>
    <n v="16146290349"/>
    <n v="-5.1379179937682002E-3"/>
    <n v="-5.2466523968342001E-3"/>
    <n v="0"/>
    <x v="0"/>
    <n v="0"/>
    <s v="BTC"/>
    <n v="21000000"/>
    <s v="https://bitcoin.org/"/>
    <s v="https://github.com/bitcoin/"/>
    <n v="1"/>
    <s v="XRP"/>
    <x v="0"/>
  </r>
  <r>
    <x v="409"/>
    <n v="100607000"/>
    <n v="990.64"/>
    <n v="1"/>
    <n v="16010322103"/>
    <n v="-8.4210207460081003E-3"/>
    <n v="-8.5470085470084993E-3"/>
    <n v="0"/>
    <x v="0"/>
    <n v="0"/>
    <s v="BTC"/>
    <n v="21000000"/>
    <s v="https://bitcoin.org/"/>
    <s v="https://github.com/bitcoin/"/>
    <n v="1"/>
    <s v="XRP"/>
    <x v="1"/>
  </r>
  <r>
    <x v="410"/>
    <n v="137946000"/>
    <n v="1004.55"/>
    <n v="1"/>
    <n v="16237219721"/>
    <n v="1.4171958349138E-2"/>
    <n v="1.4041427763870001E-2"/>
    <n v="0"/>
    <x v="0"/>
    <n v="0"/>
    <s v="BTC"/>
    <n v="21000000"/>
    <s v="https://bitcoin.org/"/>
    <s v="https://github.com/bitcoin/"/>
    <n v="1"/>
    <s v="XRP"/>
    <x v="1"/>
  </r>
  <r>
    <x v="411"/>
    <n v="89759400"/>
    <n v="1007.48"/>
    <n v="1"/>
    <n v="16286329282"/>
    <n v="3.0245055399777E-3"/>
    <n v="2.9167288835798E-3"/>
    <n v="0"/>
    <x v="0"/>
    <n v="0"/>
    <s v="BTC"/>
    <n v="21000000"/>
    <s v="https://bitcoin.org/"/>
    <s v="https://github.com/bitcoin/"/>
    <n v="1"/>
    <s v="XRP"/>
    <x v="1"/>
  </r>
  <r>
    <x v="412"/>
    <n v="122277000"/>
    <n v="1027.44"/>
    <n v="1"/>
    <n v="16610905026"/>
    <n v="1.9929336953707001E-2"/>
    <n v="1.9811807678564001E-2"/>
    <n v="0"/>
    <x v="0"/>
    <n v="0"/>
    <s v="BTC"/>
    <n v="21000000"/>
    <s v="https://bitcoin.org/"/>
    <s v="https://github.com/bitcoin/"/>
    <n v="1"/>
    <s v="XRP"/>
    <x v="1"/>
  </r>
  <r>
    <x v="413"/>
    <n v="136474000"/>
    <n v="1046.21"/>
    <n v="1"/>
    <n v="16916338976"/>
    <n v="1.8387556218154001E-2"/>
    <n v="1.8268706688468E-2"/>
    <n v="0"/>
    <x v="0"/>
    <n v="0"/>
    <s v="BTC"/>
    <n v="21000000"/>
    <s v="https://bitcoin.org/"/>
    <s v="https://github.com/bitcoin/"/>
    <n v="1"/>
    <s v="XRP"/>
    <x v="1"/>
  </r>
  <r>
    <x v="414"/>
    <n v="99073504"/>
    <n v="1054.42"/>
    <n v="1"/>
    <n v="17051064834"/>
    <n v="7.9642444024762993E-3"/>
    <n v="7.8473728983664993E-3"/>
    <n v="0"/>
    <x v="0"/>
    <n v="0"/>
    <s v="BTC"/>
    <n v="21000000"/>
    <s v="https://bitcoin.org/"/>
    <s v="https://github.com/bitcoin/"/>
    <n v="1"/>
    <s v="XRP"/>
    <x v="0"/>
  </r>
  <r>
    <x v="415"/>
    <n v="77423296"/>
    <n v="1047.8699999999999"/>
    <n v="1"/>
    <n v="16946913346"/>
    <n v="-6.1082101917951997E-3"/>
    <n v="-6.2119459039094004E-3"/>
    <n v="0"/>
    <x v="0"/>
    <n v="0"/>
    <s v="BTC"/>
    <n v="21000000"/>
    <s v="https://bitcoin.org/"/>
    <s v="https://github.com/bitcoin/"/>
    <n v="1"/>
    <s v="XRP"/>
    <x v="1"/>
  </r>
  <r>
    <x v="416"/>
    <n v="109478000"/>
    <n v="1079.98"/>
    <n v="1"/>
    <n v="17468244508"/>
    <n v="3.0762602684993E-2"/>
    <n v="3.0643114126752E-2"/>
    <n v="0"/>
    <x v="0"/>
    <n v="0"/>
    <s v="BTC"/>
    <n v="21000000"/>
    <s v="https://bitcoin.org/"/>
    <s v="https://github.com/bitcoin/"/>
    <n v="1"/>
    <s v="XRP"/>
    <x v="1"/>
  </r>
  <r>
    <x v="417"/>
    <n v="186868992"/>
    <n v="1115.3"/>
    <n v="1"/>
    <n v="18041455273"/>
    <n v="3.2814445935736999E-2"/>
    <n v="3.2704309339062002E-2"/>
    <n v="0"/>
    <x v="0"/>
    <n v="0"/>
    <s v="BTC"/>
    <n v="21000000"/>
    <s v="https://bitcoin.org/"/>
    <s v="https://github.com/bitcoin/"/>
    <n v="1"/>
    <s v="XRP"/>
    <x v="1"/>
  </r>
  <r>
    <x v="418"/>
    <n v="136100000"/>
    <n v="1117.44"/>
    <n v="1"/>
    <n v="18077985665"/>
    <n v="2.0248029578118E-3"/>
    <n v="1.9187662512329001E-3"/>
    <n v="0"/>
    <x v="0"/>
    <n v="0"/>
    <s v="BTC"/>
    <n v="21000000"/>
    <s v="https://bitcoin.org/"/>
    <s v="https://github.com/bitcoin/"/>
    <n v="1"/>
    <s v="XRP"/>
    <x v="1"/>
  </r>
  <r>
    <x v="419"/>
    <n v="189454000"/>
    <n v="1166.72"/>
    <n v="1"/>
    <n v="18877442096"/>
    <n v="4.4222649902183997E-2"/>
    <n v="4.4100801832761001E-2"/>
    <n v="0"/>
    <x v="0"/>
    <n v="0"/>
    <s v="BTC"/>
    <n v="21000000"/>
    <s v="https://bitcoin.org/"/>
    <s v="https://github.com/bitcoin/"/>
    <n v="1"/>
    <s v="XRP"/>
    <x v="1"/>
  </r>
  <r>
    <x v="420"/>
    <n v="330759008"/>
    <n v="1173.68"/>
    <n v="1"/>
    <n v="18992415818"/>
    <n v="6.0905350107979999E-3"/>
    <n v="5.9654415798135003E-3"/>
    <n v="0"/>
    <x v="0"/>
    <n v="0"/>
    <s v="BTC"/>
    <n v="21000000"/>
    <s v="https://bitcoin.org/"/>
    <s v="https://github.com/bitcoin/"/>
    <n v="1"/>
    <s v="XRP"/>
    <x v="0"/>
  </r>
  <r>
    <x v="421"/>
    <n v="139960992"/>
    <n v="1143.8399999999999"/>
    <n v="1"/>
    <n v="18511906560"/>
    <n v="-2.5300059908366E-2"/>
    <n v="-2.5424306454910998E-2"/>
    <n v="0"/>
    <x v="0"/>
    <n v="0"/>
    <s v="BTC"/>
    <n v="21000000"/>
    <s v="https://bitcoin.org/"/>
    <s v="https://github.com/bitcoin/"/>
    <n v="1"/>
    <s v="XRP"/>
    <x v="1"/>
  </r>
  <r>
    <x v="422"/>
    <n v="116486000"/>
    <n v="1165.2"/>
    <n v="1"/>
    <n v="18860247630"/>
    <n v="1.8817136358751999E-2"/>
    <n v="1.8673940411245999E-2"/>
    <n v="0"/>
    <x v="0"/>
    <n v="0"/>
    <s v="BTC"/>
    <n v="21000000"/>
    <s v="https://bitcoin.org/"/>
    <s v="https://github.com/bitcoin/"/>
    <n v="1"/>
    <s v="XRP"/>
    <x v="1"/>
  </r>
  <r>
    <x v="423"/>
    <n v="131570000"/>
    <n v="1179.97"/>
    <n v="1"/>
    <n v="19101427518"/>
    <n v="1.2787737082326001E-2"/>
    <n v="1.2675935461722999E-2"/>
    <n v="0"/>
    <x v="0"/>
    <n v="0"/>
    <s v="BTC"/>
    <n v="21000000"/>
    <s v="https://bitcoin.org/"/>
    <s v="https://github.com/bitcoin/"/>
    <n v="1"/>
    <s v="XRP"/>
    <x v="0"/>
  </r>
  <r>
    <x v="424"/>
    <n v="184956000"/>
    <n v="1179.97"/>
    <n v="1"/>
    <n v="19103684801"/>
    <n v="1.1817352383076E-4"/>
    <n v="0"/>
    <n v="0"/>
    <x v="0"/>
    <n v="0"/>
    <s v="BTC"/>
    <n v="21000000"/>
    <s v="https://bitcoin.org/"/>
    <s v="https://github.com/bitcoin/"/>
    <n v="1"/>
    <s v="XRP"/>
    <x v="1"/>
  </r>
  <r>
    <x v="425"/>
    <n v="229056992"/>
    <n v="1222.5"/>
    <n v="1"/>
    <n v="19794459608"/>
    <n v="3.6159244365455999E-2"/>
    <n v="3.6043289236167002E-2"/>
    <n v="0"/>
    <x v="0"/>
    <n v="0"/>
    <s v="BTC"/>
    <n v="21000000"/>
    <s v="https://bitcoin.org/"/>
    <s v="https://github.com/bitcoin/"/>
    <n v="1"/>
    <s v="XRP"/>
    <x v="1"/>
  </r>
  <r>
    <x v="426"/>
    <n v="368275008"/>
    <n v="1251.01"/>
    <n v="1"/>
    <n v="20258543188"/>
    <n v="2.3445125009243999E-2"/>
    <n v="2.3321063394683001E-2"/>
    <n v="0"/>
    <x v="0"/>
    <n v="0"/>
    <s v="BTC"/>
    <n v="21000000"/>
    <s v="https://bitcoin.org/"/>
    <s v="https://github.com/bitcoin/"/>
    <n v="1"/>
    <s v="XRP"/>
    <x v="1"/>
  </r>
  <r>
    <x v="427"/>
    <n v="315739008"/>
    <n v="1274.99"/>
    <n v="1"/>
    <n v="20649259919"/>
    <n v="1.9286516674675999E-2"/>
    <n v="1.9168511842430999E-2"/>
    <n v="0"/>
    <x v="0"/>
    <n v="0"/>
    <s v="BTC"/>
    <n v="21000000"/>
    <s v="https://bitcoin.org/"/>
    <s v="https://github.com/bitcoin/"/>
    <n v="1"/>
    <s v="XRP"/>
    <x v="0"/>
  </r>
  <r>
    <x v="428"/>
    <n v="183270000"/>
    <n v="1255.1500000000001"/>
    <n v="1"/>
    <n v="20329978338"/>
    <n v="-1.5462131923974E-2"/>
    <n v="-1.556090636005E-2"/>
    <n v="0"/>
    <x v="0"/>
    <n v="0"/>
    <s v="BTC"/>
    <n v="21000000"/>
    <s v="https://bitcoin.org/"/>
    <s v="https://github.com/bitcoin/"/>
    <n v="1"/>
    <s v="XRP"/>
    <x v="1"/>
  </r>
  <r>
    <x v="429"/>
    <n v="134127000"/>
    <n v="1267.1199999999999"/>
    <n v="1"/>
    <n v="20526235270"/>
    <n v="9.6535730996409001E-3"/>
    <n v="9.536708759909E-3"/>
    <n v="0"/>
    <x v="0"/>
    <n v="0"/>
    <s v="BTC"/>
    <n v="21000000"/>
    <s v="https://bitcoin.org/"/>
    <s v="https://github.com/bitcoin/"/>
    <n v="1"/>
    <s v="XRP"/>
    <x v="1"/>
  </r>
  <r>
    <x v="430"/>
    <n v="153656992"/>
    <n v="1272.83"/>
    <n v="1"/>
    <n v="20620991547"/>
    <n v="4.6163495523453999E-3"/>
    <n v="4.5062819622450996E-3"/>
    <n v="0"/>
    <x v="0"/>
    <n v="0"/>
    <s v="BTC"/>
    <n v="21000000"/>
    <s v="https://bitcoin.org/"/>
    <s v="https://github.com/bitcoin/"/>
    <n v="1"/>
    <s v="XRP"/>
    <x v="0"/>
  </r>
  <r>
    <x v="431"/>
    <n v="291256000"/>
    <n v="1223.54"/>
    <n v="1"/>
    <n v="19824773912"/>
    <n v="-3.8611995605799997E-2"/>
    <n v="-3.8724731503814003E-2"/>
    <n v="0"/>
    <x v="0"/>
    <n v="0"/>
    <s v="BTC"/>
    <n v="21000000"/>
    <s v="https://bitcoin.org/"/>
    <s v="https://github.com/bitcoin/"/>
    <n v="1"/>
    <s v="XRP"/>
    <x v="0"/>
  </r>
  <r>
    <x v="432"/>
    <n v="332603008"/>
    <n v="1150"/>
    <n v="1"/>
    <n v="18635275050"/>
    <n v="-6.0000626856077002E-2"/>
    <n v="-6.010428755905E-2"/>
    <n v="0"/>
    <x v="0"/>
    <n v="0"/>
    <s v="BTC"/>
    <n v="21000000"/>
    <s v="https://bitcoin.org/"/>
    <s v="https://github.com/bitcoin/"/>
    <n v="1"/>
    <s v="XRP"/>
    <x v="1"/>
  </r>
  <r>
    <x v="433"/>
    <n v="212283008"/>
    <n v="1188.49"/>
    <n v="1"/>
    <n v="19261188310"/>
    <n v="3.3587551475394002E-2"/>
    <n v="3.3469565217391001E-2"/>
    <n v="0"/>
    <x v="0"/>
    <n v="0"/>
    <s v="BTC"/>
    <n v="21000000"/>
    <s v="https://bitcoin.org/"/>
    <s v="https://github.com/bitcoin/"/>
    <n v="1"/>
    <s v="XRP"/>
    <x v="0"/>
  </r>
  <r>
    <x v="434"/>
    <n v="563795968"/>
    <n v="1116.72"/>
    <n v="1"/>
    <n v="18100188612"/>
    <n v="-6.0276639183119998E-2"/>
    <n v="-6.0387550589402997E-2"/>
    <n v="0"/>
    <x v="0"/>
    <n v="0"/>
    <s v="BTC"/>
    <n v="21000000"/>
    <s v="https://bitcoin.org/"/>
    <s v="https://github.com/bitcoin/"/>
    <n v="1"/>
    <s v="XRP"/>
    <x v="1"/>
  </r>
  <r>
    <x v="435"/>
    <n v="283320000"/>
    <n v="1175.83"/>
    <n v="1"/>
    <n v="19060468862"/>
    <n v="5.3053604610692001E-2"/>
    <n v="5.2931800272226E-2"/>
    <n v="0"/>
    <x v="0"/>
    <n v="0"/>
    <s v="BTC"/>
    <n v="21000000"/>
    <s v="https://bitcoin.org/"/>
    <s v="https://github.com/bitcoin/"/>
    <n v="1"/>
    <s v="XRP"/>
    <x v="1"/>
  </r>
  <r>
    <x v="436"/>
    <n v="227176000"/>
    <n v="1221.3800000000001"/>
    <n v="1"/>
    <n v="19801195767"/>
    <n v="3.8861945651125003E-2"/>
    <n v="3.8738593163978E-2"/>
    <n v="0"/>
    <x v="0"/>
    <n v="0"/>
    <s v="BTC"/>
    <n v="21000000"/>
    <s v="https://bitcoin.org/"/>
    <s v="https://github.com/bitcoin/"/>
    <n v="1"/>
    <s v="XRP"/>
    <x v="1"/>
  </r>
  <r>
    <x v="437"/>
    <n v="380276992"/>
    <n v="1231.92"/>
    <n v="1"/>
    <n v="19974334865"/>
    <n v="8.7438708266572001E-3"/>
    <n v="8.6295829307832007E-3"/>
    <n v="0"/>
    <x v="0"/>
    <n v="0"/>
    <s v="BTC"/>
    <n v="21000000"/>
    <s v="https://bitcoin.org/"/>
    <s v="https://github.com/bitcoin/"/>
    <n v="1"/>
    <s v="XRP"/>
    <x v="1"/>
  </r>
  <r>
    <x v="438"/>
    <n v="245306000"/>
    <n v="1240"/>
    <n v="1"/>
    <n v="20107761880"/>
    <n v="6.6799228060303003E-3"/>
    <n v="6.5588674589257996E-3"/>
    <n v="0"/>
    <x v="0"/>
    <n v="0"/>
    <s v="BTC"/>
    <n v="21000000"/>
    <s v="https://bitcoin.org/"/>
    <s v="https://github.com/bitcoin/"/>
    <n v="1"/>
    <s v="XRP"/>
    <x v="1"/>
  </r>
  <r>
    <x v="439"/>
    <n v="297804992"/>
    <n v="1249.6099999999999"/>
    <n v="1"/>
    <n v="20265831337"/>
    <n v="7.8611164158066994E-3"/>
    <n v="7.7499999999999002E-3"/>
    <n v="0"/>
    <x v="0"/>
    <n v="0"/>
    <s v="BTC"/>
    <n v="21000000"/>
    <s v="https://bitcoin.org/"/>
    <s v="https://github.com/bitcoin/"/>
    <n v="1"/>
    <s v="XRP"/>
    <x v="0"/>
  </r>
  <r>
    <x v="440"/>
    <n v="638568000"/>
    <n v="1187.81"/>
    <n v="1"/>
    <n v="19265847025"/>
    <n v="-4.9343364965951E-2"/>
    <n v="-4.9455430094188998E-2"/>
    <n v="0"/>
    <x v="0"/>
    <n v="0"/>
    <s v="BTC"/>
    <n v="21000000"/>
    <s v="https://bitcoin.org/"/>
    <s v="https://github.com/bitcoin/"/>
    <n v="1"/>
    <s v="XRP"/>
    <x v="0"/>
  </r>
  <r>
    <x v="441"/>
    <n v="706598976"/>
    <n v="1100.23"/>
    <n v="1"/>
    <n v="17847435957"/>
    <n v="-7.3623083696211997E-2"/>
    <n v="-7.3732330928346995E-2"/>
    <n v="0"/>
    <x v="0"/>
    <n v="0"/>
    <s v="BTC"/>
    <n v="21000000"/>
    <s v="https://bitcoin.org/"/>
    <s v="https://github.com/bitcoin/"/>
    <n v="1"/>
    <s v="XRP"/>
    <x v="0"/>
  </r>
  <r>
    <x v="442"/>
    <n v="621302016"/>
    <n v="973.82"/>
    <n v="1"/>
    <n v="15798760668"/>
    <n v="-0.11478821349666"/>
    <n v="-0.11489415849413"/>
    <n v="0"/>
    <x v="0"/>
    <n v="0"/>
    <s v="BTC"/>
    <n v="21000000"/>
    <s v="https://bitcoin.org/"/>
    <s v="https://github.com/bitcoin/"/>
    <n v="1"/>
    <s v="XRP"/>
    <x v="1"/>
  </r>
  <r>
    <x v="443"/>
    <n v="406648000"/>
    <n v="1036.74"/>
    <n v="1"/>
    <n v="16821676707"/>
    <n v="6.4746600097049994E-2"/>
    <n v="6.4611529851513E-2"/>
    <n v="0"/>
    <x v="0"/>
    <n v="0"/>
    <s v="BTC"/>
    <n v="21000000"/>
    <s v="https://bitcoin.org/"/>
    <s v="https://github.com/bitcoin/"/>
    <n v="1"/>
    <s v="XRP"/>
    <x v="1"/>
  </r>
  <r>
    <x v="444"/>
    <n v="286529984"/>
    <n v="1054.23"/>
    <n v="1"/>
    <n v="17107266418"/>
    <n v="1.6977481851209002E-2"/>
    <n v="1.6870189247062999E-2"/>
    <n v="0"/>
    <x v="0"/>
    <n v="0"/>
    <s v="BTC"/>
    <n v="21000000"/>
    <s v="https://bitcoin.org/"/>
    <s v="https://github.com/bitcoin/"/>
    <n v="1"/>
    <s v="XRP"/>
    <x v="1"/>
  </r>
  <r>
    <x v="445"/>
    <n v="337391008"/>
    <n v="1120.54"/>
    <n v="1"/>
    <n v="18185299687"/>
    <n v="6.3016103371471996E-2"/>
    <n v="6.2898987886894006E-2"/>
    <n v="0"/>
    <x v="0"/>
    <n v="0"/>
    <s v="BTC"/>
    <n v="21000000"/>
    <s v="https://bitcoin.org/"/>
    <s v="https://github.com/bitcoin/"/>
    <n v="1"/>
    <s v="XRP"/>
    <x v="0"/>
  </r>
  <r>
    <x v="446"/>
    <n v="380840992"/>
    <n v="1049.1400000000001"/>
    <n v="1"/>
    <n v="17028630158"/>
    <n v="-6.3604644900456003E-2"/>
    <n v="-6.3719278205150998E-2"/>
    <n v="0"/>
    <x v="0"/>
    <n v="0"/>
    <s v="BTC"/>
    <n v="21000000"/>
    <s v="https://bitcoin.org/"/>
    <s v="https://github.com/bitcoin/"/>
    <n v="1"/>
    <s v="XRP"/>
    <x v="0"/>
  </r>
  <r>
    <x v="447"/>
    <n v="248540000"/>
    <n v="1038.5899999999999"/>
    <n v="1"/>
    <n v="16859314109"/>
    <n v="-9.9430222765426995E-3"/>
    <n v="-1.0055855271937E-2"/>
    <n v="0"/>
    <x v="0"/>
    <n v="0"/>
    <s v="BTC"/>
    <n v="21000000"/>
    <s v="https://bitcoin.org/"/>
    <s v="https://github.com/bitcoin/"/>
    <n v="1"/>
    <s v="XRP"/>
    <x v="0"/>
  </r>
  <r>
    <x v="448"/>
    <n v="491038016"/>
    <n v="937.52"/>
    <n v="1"/>
    <n v="15220718764"/>
    <n v="-9.7192289935760998E-2"/>
    <n v="-9.7314628486698002E-2"/>
    <n v="0"/>
    <x v="0"/>
    <n v="0"/>
    <s v="BTC"/>
    <n v="21000000"/>
    <s v="https://bitcoin.org/"/>
    <s v="https://github.com/bitcoin/"/>
    <n v="1"/>
    <s v="XRP"/>
    <x v="1"/>
  </r>
  <r>
    <x v="449"/>
    <n v="435803008"/>
    <n v="972.78"/>
    <n v="1"/>
    <n v="15794781102"/>
    <n v="3.7715849487855002E-2"/>
    <n v="3.7609864322894003E-2"/>
    <n v="0"/>
    <x v="0"/>
    <n v="0"/>
    <s v="BTC"/>
    <n v="21000000"/>
    <s v="https://bitcoin.org/"/>
    <s v="https://github.com/bitcoin/"/>
    <n v="1"/>
    <s v="XRP"/>
    <x v="0"/>
  </r>
  <r>
    <x v="450"/>
    <n v="303668000"/>
    <n v="966.72"/>
    <n v="1"/>
    <n v="15698465531"/>
    <n v="-6.0979364245702999E-3"/>
    <n v="-6.2295688644913999E-3"/>
    <n v="0"/>
    <x v="0"/>
    <n v="0"/>
    <s v="BTC"/>
    <n v="21000000"/>
    <s v="https://bitcoin.org/"/>
    <s v="https://github.com/bitcoin/"/>
    <n v="1"/>
    <s v="XRP"/>
    <x v="1"/>
  </r>
  <r>
    <x v="451"/>
    <n v="372535008"/>
    <n v="1045.77"/>
    <n v="1"/>
    <n v="16983801541"/>
    <n v="8.1876538026078E-2"/>
    <n v="8.1771350546176999E-2"/>
    <n v="0"/>
    <x v="0"/>
    <n v="0"/>
    <s v="BTC"/>
    <n v="21000000"/>
    <s v="https://bitcoin.org/"/>
    <s v="https://github.com/bitcoin/"/>
    <n v="1"/>
    <s v="XRP"/>
    <x v="1"/>
  </r>
  <r>
    <x v="452"/>
    <n v="326332000"/>
    <n v="1047.1500000000001"/>
    <n v="1"/>
    <n v="17008241726"/>
    <n v="1.4390291208360999E-3"/>
    <n v="1.3196018244931E-3"/>
    <n v="0"/>
    <x v="0"/>
    <n v="0"/>
    <s v="BTC"/>
    <n v="21000000"/>
    <s v="https://bitcoin.org/"/>
    <s v="https://github.com/bitcoin/"/>
    <n v="1"/>
    <s v="XRP"/>
    <x v="0"/>
  </r>
  <r>
    <x v="453"/>
    <n v="298457984"/>
    <n v="1039.97"/>
    <n v="1"/>
    <n v="16893415156"/>
    <n v="-6.7512310707854E-3"/>
    <n v="-6.8567062980470998E-3"/>
    <n v="0"/>
    <x v="0"/>
    <n v="0"/>
    <s v="BTC"/>
    <n v="21000000"/>
    <s v="https://bitcoin.org/"/>
    <s v="https://github.com/bitcoin/"/>
    <n v="1"/>
    <s v="XRP"/>
    <x v="0"/>
  </r>
  <r>
    <x v="454"/>
    <n v="352968992"/>
    <n v="1026.43"/>
    <n v="1"/>
    <n v="16675587066"/>
    <n v="-1.2894260159269E-2"/>
    <n v="-1.3019606334798E-2"/>
    <n v="0"/>
    <x v="0"/>
    <n v="0"/>
    <s v="BTC"/>
    <n v="21000000"/>
    <s v="https://bitcoin.org/"/>
    <s v="https://github.com/bitcoin/"/>
    <n v="1"/>
    <s v="XRP"/>
    <x v="1"/>
  </r>
  <r>
    <x v="455"/>
    <n v="447287008"/>
    <n v="1071.79"/>
    <n v="1"/>
    <n v="17414322808"/>
    <n v="4.4300433866356001E-2"/>
    <n v="4.4192005299923003E-2"/>
    <n v="0"/>
    <x v="0"/>
    <n v="0"/>
    <s v="BTC"/>
    <n v="21000000"/>
    <s v="https://bitcoin.org/"/>
    <s v="https://github.com/bitcoin/"/>
    <n v="1"/>
    <s v="XRP"/>
    <x v="1"/>
  </r>
  <r>
    <x v="456"/>
    <n v="289633984"/>
    <n v="1080.5"/>
    <n v="1"/>
    <n v="17557597716"/>
    <n v="8.2274177169944993E-3"/>
    <n v="8.1265919629778995E-3"/>
    <n v="0"/>
    <x v="0"/>
    <n v="0"/>
    <s v="BTC"/>
    <n v="21000000"/>
    <s v="https://bitcoin.org/"/>
    <s v="https://github.com/bitcoin/"/>
    <n v="1"/>
    <s v="XRP"/>
    <x v="1"/>
  </r>
  <r>
    <x v="457"/>
    <n v="514187008"/>
    <n v="1102.17"/>
    <n v="1"/>
    <n v="17911915755"/>
    <n v="2.0180325619211001E-2"/>
    <n v="2.0055529847292999E-2"/>
    <n v="0"/>
    <x v="0"/>
    <n v="0"/>
    <s v="BTC"/>
    <n v="21000000"/>
    <s v="https://bitcoin.org/"/>
    <s v="https://github.com/bitcoin/"/>
    <n v="1"/>
    <s v="XRP"/>
    <x v="1"/>
  </r>
  <r>
    <x v="458"/>
    <n v="580444032"/>
    <n v="1143.81"/>
    <n v="1"/>
    <n v="18591158323"/>
    <n v="3.7921268572871002E-2"/>
    <n v="3.7780015787037997E-2"/>
    <n v="0"/>
    <x v="0"/>
    <n v="0"/>
    <s v="BTC"/>
    <n v="21000000"/>
    <s v="https://bitcoin.org/"/>
    <s v="https://github.com/bitcoin/"/>
    <n v="1"/>
    <s v="XRP"/>
    <x v="0"/>
  </r>
  <r>
    <x v="459"/>
    <n v="436310016"/>
    <n v="1133.25"/>
    <n v="1"/>
    <n v="18421262063"/>
    <n v="-9.1385516194445009E-3"/>
    <n v="-9.2323025677341006E-3"/>
    <n v="0"/>
    <x v="0"/>
    <n v="0"/>
    <s v="BTC"/>
    <n v="21000000"/>
    <s v="https://bitcoin.org/"/>
    <s v="https://github.com/bitcoin/"/>
    <n v="1"/>
    <s v="XRP"/>
    <x v="0"/>
  </r>
  <r>
    <x v="460"/>
    <n v="414784000"/>
    <n v="1124.78"/>
    <n v="1"/>
    <n v="18285857775"/>
    <n v="-7.3504349233469001E-3"/>
    <n v="-7.4740789763953E-3"/>
    <n v="0"/>
    <x v="0"/>
    <n v="0"/>
    <s v="BTC"/>
    <n v="21000000"/>
    <s v="https://bitcoin.org/"/>
    <s v="https://github.com/bitcoin/"/>
    <n v="1"/>
    <s v="XRP"/>
    <x v="1"/>
  </r>
  <r>
    <x v="461"/>
    <n v="511222016"/>
    <n v="1182.68"/>
    <n v="1"/>
    <n v="19229356147"/>
    <n v="5.1597162332189E-2"/>
    <n v="5.1476733227831001E-2"/>
    <n v="0"/>
    <x v="0"/>
    <n v="0"/>
    <s v="BTC"/>
    <n v="21000000"/>
    <s v="https://bitcoin.org/"/>
    <s v="https://github.com/bitcoin/"/>
    <n v="1"/>
    <s v="XRP"/>
    <x v="0"/>
  </r>
  <r>
    <x v="462"/>
    <n v="317022016"/>
    <n v="1176.9000000000001"/>
    <n v="1"/>
    <n v="19137747435"/>
    <n v="-4.7640030846426004E-3"/>
    <n v="-4.8872053302668004E-3"/>
    <n v="0"/>
    <x v="0"/>
    <n v="0"/>
    <s v="BTC"/>
    <n v="21000000"/>
    <s v="https://bitcoin.org/"/>
    <s v="https://github.com/bitcoin/"/>
    <n v="1"/>
    <s v="XRP"/>
    <x v="0"/>
  </r>
  <r>
    <x v="463"/>
    <n v="209312000"/>
    <n v="1175.95"/>
    <n v="1"/>
    <n v="19124327856"/>
    <n v="-7.0120995407524996E-4"/>
    <n v="-8.0720537003996999E-4"/>
    <n v="0"/>
    <x v="0"/>
    <n v="0"/>
    <s v="BTC"/>
    <n v="21000000"/>
    <s v="https://bitcoin.org/"/>
    <s v="https://github.com/bitcoin/"/>
    <n v="1"/>
    <s v="XRP"/>
    <x v="1"/>
  </r>
  <r>
    <x v="464"/>
    <n v="242343008"/>
    <n v="1187.8699999999999"/>
    <n v="1"/>
    <n v="19320511927"/>
    <n v="1.0258351168062001E-2"/>
    <n v="1.0136485394787001E-2"/>
    <n v="0"/>
    <x v="0"/>
    <n v="0"/>
    <s v="BTC"/>
    <n v="21000000"/>
    <s v="https://bitcoin.org/"/>
    <s v="https://github.com/bitcoin/"/>
    <n v="1"/>
    <s v="XRP"/>
    <x v="0"/>
  </r>
  <r>
    <x v="465"/>
    <n v="215883008"/>
    <n v="1187.1300000000001"/>
    <n v="1"/>
    <n v="19310642460"/>
    <n v="-5.1082844167330997E-4"/>
    <n v="-6.2296379233399001E-4"/>
    <n v="0"/>
    <x v="0"/>
    <n v="0"/>
    <s v="BTC"/>
    <n v="21000000"/>
    <s v="https://bitcoin.org/"/>
    <s v="https://github.com/bitcoin/"/>
    <n v="1"/>
    <s v="XRP"/>
    <x v="1"/>
  </r>
  <r>
    <x v="466"/>
    <n v="216182000"/>
    <n v="1205.01"/>
    <n v="1"/>
    <n v="19604036563"/>
    <n v="1.5193389013738999E-2"/>
    <n v="1.5061534962471999E-2"/>
    <n v="0"/>
    <x v="0"/>
    <n v="0"/>
    <s v="BTC"/>
    <n v="21000000"/>
    <s v="https://bitcoin.org/"/>
    <s v="https://github.com/bitcoin/"/>
    <n v="1"/>
    <s v="XRP"/>
    <x v="0"/>
  </r>
  <r>
    <x v="467"/>
    <n v="288702016"/>
    <n v="1200.3699999999999"/>
    <n v="1"/>
    <n v="19530680104"/>
    <n v="-3.7419058449650999E-3"/>
    <n v="-3.8505904515316E-3"/>
    <n v="0"/>
    <x v="0"/>
    <n v="0"/>
    <s v="BTC"/>
    <n v="21000000"/>
    <s v="https://bitcoin.org/"/>
    <s v="https://github.com/bitcoin/"/>
    <n v="1"/>
    <s v="XRP"/>
    <x v="0"/>
  </r>
  <r>
    <x v="468"/>
    <n v="351968992"/>
    <n v="1169.28"/>
    <n v="1"/>
    <n v="19026699552"/>
    <n v="-2.5804557205193E-2"/>
    <n v="-2.5900347392887001E-2"/>
    <n v="0"/>
    <x v="0"/>
    <n v="0"/>
    <s v="BTC"/>
    <n v="21000000"/>
    <s v="https://bitcoin.org/"/>
    <s v="https://github.com/bitcoin/"/>
    <n v="1"/>
    <s v="XRP"/>
    <x v="0"/>
  </r>
  <r>
    <x v="469"/>
    <n v="254827008"/>
    <n v="1167.54"/>
    <n v="1"/>
    <n v="19000400018"/>
    <n v="-1.3822436165622999E-3"/>
    <n v="-1.4880952380952001E-3"/>
    <n v="0"/>
    <x v="0"/>
    <n v="0"/>
    <s v="BTC"/>
    <n v="21000000"/>
    <s v="https://bitcoin.org/"/>
    <s v="https://github.com/bitcoin/"/>
    <n v="1"/>
    <s v="XRP"/>
    <x v="1"/>
  </r>
  <r>
    <x v="470"/>
    <n v="203559008"/>
    <n v="1172.52"/>
    <n v="1"/>
    <n v="19083656460"/>
    <n v="4.3818257468856998E-3"/>
    <n v="4.2653784881031996E-3"/>
    <n v="0"/>
    <x v="0"/>
    <n v="0"/>
    <s v="BTC"/>
    <n v="21000000"/>
    <s v="https://bitcoin.org/"/>
    <s v="https://github.com/bitcoin/"/>
    <n v="1"/>
    <s v="XRP"/>
    <x v="1"/>
  </r>
  <r>
    <x v="471"/>
    <n v="183231008"/>
    <n v="1182.94"/>
    <n v="1"/>
    <n v="19255408766"/>
    <n v="8.9999684473465007E-3"/>
    <n v="8.8868420154880994E-3"/>
    <n v="0"/>
    <x v="0"/>
    <n v="0"/>
    <s v="BTC"/>
    <n v="21000000"/>
    <s v="https://bitcoin.org/"/>
    <s v="https://github.com/bitcoin/"/>
    <n v="1"/>
    <s v="XRP"/>
    <x v="1"/>
  </r>
  <r>
    <x v="472"/>
    <n v="253206000"/>
    <n v="1193.9100000000001"/>
    <n v="1"/>
    <n v="19436033390"/>
    <n v="9.3804616767697996E-3"/>
    <n v="9.2735049960269E-3"/>
    <n v="0"/>
    <x v="0"/>
    <n v="0"/>
    <s v="BTC"/>
    <n v="21000000"/>
    <s v="https://bitcoin.org/"/>
    <s v="https://github.com/bitcoin/"/>
    <n v="1"/>
    <s v="XRP"/>
    <x v="1"/>
  </r>
  <r>
    <x v="473"/>
    <n v="270524000"/>
    <n v="1211.67"/>
    <n v="1"/>
    <n v="19727334977"/>
    <n v="1.4987707684731E-2"/>
    <n v="1.4875493127623001E-2"/>
    <n v="0"/>
    <x v="0"/>
    <n v="0"/>
    <s v="BTC"/>
    <n v="21000000"/>
    <s v="https://bitcoin.org/"/>
    <s v="https://github.com/bitcoin/"/>
    <n v="1"/>
    <s v="XRP"/>
    <x v="0"/>
  </r>
  <r>
    <x v="474"/>
    <n v="288060992"/>
    <n v="1210.29"/>
    <n v="1"/>
    <n v="19707045565"/>
    <n v="-1.0284922937465E-3"/>
    <n v="-1.1389239644458999E-3"/>
    <n v="0"/>
    <x v="0"/>
    <n v="0"/>
    <s v="BTC"/>
    <n v="21000000"/>
    <s v="https://bitcoin.org/"/>
    <s v="https://github.com/bitcoin/"/>
    <n v="1"/>
    <s v="XRP"/>
    <x v="1"/>
  </r>
  <r>
    <x v="475"/>
    <n v="315108000"/>
    <n v="1229.08"/>
    <n v="1"/>
    <n v="20015137622"/>
    <n v="1.5633599464912998E-2"/>
    <n v="1.5525204703005E-2"/>
    <n v="0"/>
    <x v="0"/>
    <n v="0"/>
    <s v="BTC"/>
    <n v="21000000"/>
    <s v="https://bitcoin.org/"/>
    <s v="https://github.com/bitcoin/"/>
    <n v="1"/>
    <s v="XRP"/>
    <x v="0"/>
  </r>
  <r>
    <x v="476"/>
    <n v="272167008"/>
    <n v="1222.05"/>
    <n v="1"/>
    <n v="19903192286"/>
    <n v="-5.5930335386228996E-3"/>
    <n v="-5.7197253230058002E-3"/>
    <n v="0"/>
    <x v="0"/>
    <n v="0"/>
    <s v="BTC"/>
    <n v="21000000"/>
    <s v="https://bitcoin.org/"/>
    <s v="https://github.com/bitcoin/"/>
    <n v="1"/>
    <s v="XRP"/>
    <x v="1"/>
  </r>
  <r>
    <x v="477"/>
    <n v="249320000"/>
    <n v="1231.71"/>
    <n v="1"/>
    <n v="20062753908"/>
    <n v="8.0168859199654992E-3"/>
    <n v="7.9047502148030992E-3"/>
    <n v="0"/>
    <x v="0"/>
    <n v="0"/>
    <s v="BTC"/>
    <n v="21000000"/>
    <s v="https://bitcoin.org/"/>
    <s v="https://github.com/bitcoin/"/>
    <n v="1"/>
    <s v="XRP"/>
    <x v="0"/>
  </r>
  <r>
    <x v="478"/>
    <n v="258951008"/>
    <n v="1207.21"/>
    <n v="1"/>
    <n v="19665994145"/>
    <n v="-1.9775937282558002E-2"/>
    <n v="-1.9891045781880001E-2"/>
    <n v="0"/>
    <x v="0"/>
    <n v="0"/>
    <s v="BTC"/>
    <n v="21000000"/>
    <s v="https://bitcoin.org/"/>
    <s v="https://github.com/bitcoin/"/>
    <n v="1"/>
    <s v="XRP"/>
    <x v="1"/>
  </r>
  <r>
    <x v="479"/>
    <n v="235806000"/>
    <n v="1250.1500000000001"/>
    <n v="1"/>
    <n v="20367443800"/>
    <n v="3.5668151318877003E-2"/>
    <n v="3.5569619204611998E-2"/>
    <n v="0"/>
    <x v="0"/>
    <n v="0"/>
    <s v="BTC"/>
    <n v="21000000"/>
    <s v="https://bitcoin.org/"/>
    <s v="https://github.com/bitcoin/"/>
    <n v="1"/>
    <s v="XRP"/>
    <x v="1"/>
  </r>
  <r>
    <x v="480"/>
    <n v="242556000"/>
    <n v="1265.49"/>
    <n v="1"/>
    <n v="20619704237"/>
    <n v="1.2385473576218E-2"/>
    <n v="1.2270527536696E-2"/>
    <n v="0"/>
    <x v="0"/>
    <n v="0"/>
    <s v="BTC"/>
    <n v="21000000"/>
    <s v="https://bitcoin.org/"/>
    <s v="https://github.com/bitcoin/"/>
    <n v="1"/>
    <s v="XRP"/>
    <x v="1"/>
  </r>
  <r>
    <x v="481"/>
    <n v="329631008"/>
    <n v="1281.08"/>
    <n v="1"/>
    <n v="20876159410"/>
    <n v="1.2437383681761E-2"/>
    <n v="1.2319338754158001E-2"/>
    <n v="0"/>
    <x v="0"/>
    <n v="0"/>
    <s v="BTC"/>
    <n v="21000000"/>
    <s v="https://bitcoin.org/"/>
    <s v="https://github.com/bitcoin/"/>
    <n v="1"/>
    <s v="XRP"/>
    <x v="1"/>
  </r>
  <r>
    <x v="482"/>
    <n v="449196992"/>
    <n v="1317.73"/>
    <n v="1"/>
    <n v="21475836448"/>
    <n v="2.8725448307927001E-2"/>
    <n v="2.860867393137E-2"/>
    <n v="0"/>
    <x v="0"/>
    <n v="0"/>
    <s v="BTC"/>
    <n v="21000000"/>
    <s v="https://bitcoin.org/"/>
    <s v="https://github.com/bitcoin/"/>
    <n v="1"/>
    <s v="XRP"/>
    <x v="0"/>
  </r>
  <r>
    <x v="483"/>
    <n v="527488992"/>
    <n v="1316.48"/>
    <n v="1"/>
    <n v="21457669552"/>
    <n v="-8.4592262769313004E-4"/>
    <n v="-9.4860100324041996E-4"/>
    <n v="0"/>
    <x v="0"/>
    <n v="0"/>
    <s v="BTC"/>
    <n v="21000000"/>
    <s v="https://bitcoin.org/"/>
    <s v="https://github.com/bitcoin/"/>
    <n v="1"/>
    <s v="XRP"/>
    <x v="1"/>
  </r>
  <r>
    <x v="484"/>
    <n v="422705984"/>
    <n v="1321.79"/>
    <n v="1"/>
    <n v="21547126640"/>
    <n v="4.1690029657327002E-3"/>
    <n v="4.0334832280019004E-3"/>
    <n v="0"/>
    <x v="0"/>
    <n v="0"/>
    <s v="BTC"/>
    <n v="21000000"/>
    <s v="https://bitcoin.org/"/>
    <s v="https://github.com/bitcoin/"/>
    <n v="1"/>
    <s v="XRP"/>
    <x v="1"/>
  </r>
  <r>
    <x v="485"/>
    <n v="413115008"/>
    <n v="1347.89"/>
    <n v="1"/>
    <n v="21975104909"/>
    <n v="1.9862428812456999E-2"/>
    <n v="1.9745950567034001E-2"/>
    <n v="0"/>
    <x v="0"/>
    <n v="0"/>
    <s v="BTC"/>
    <n v="21000000"/>
    <s v="https://bitcoin.org/"/>
    <s v="https://github.com/bitcoin/"/>
    <n v="1"/>
    <s v="XRP"/>
    <x v="1"/>
  </r>
  <r>
    <x v="486"/>
    <n v="713624000"/>
    <n v="1421.6"/>
    <n v="1"/>
    <n v="23179524919"/>
    <n v="5.4808384987811001E-2"/>
    <n v="5.4685471366357999E-2"/>
    <n v="0"/>
    <x v="0"/>
    <n v="0"/>
    <s v="BTC"/>
    <n v="21000000"/>
    <s v="https://bitcoin.org/"/>
    <s v="https://github.com/bitcoin/"/>
    <n v="1"/>
    <s v="XRP"/>
    <x v="1"/>
  </r>
  <r>
    <x v="487"/>
    <n v="477337984"/>
    <n v="1452.82"/>
    <n v="1"/>
    <n v="23691443738"/>
    <n v="2.2084957340103999E-2"/>
    <n v="2.1961170512099001E-2"/>
    <n v="0"/>
    <x v="0"/>
    <n v="0"/>
    <s v="BTC"/>
    <n v="21000000"/>
    <s v="https://bitcoin.org/"/>
    <s v="https://github.com/bitcoin/"/>
    <n v="1"/>
    <s v="XRP"/>
    <x v="1"/>
  </r>
  <r>
    <x v="488"/>
    <n v="583795968"/>
    <n v="1490.09"/>
    <n v="1"/>
    <n v="24301634925"/>
    <n v="2.5755762027338001E-2"/>
    <n v="2.5653556531435001E-2"/>
    <n v="0"/>
    <x v="0"/>
    <n v="0"/>
    <s v="BTC"/>
    <n v="21000000"/>
    <s v="https://bitcoin.org/"/>
    <s v="https://github.com/bitcoin/"/>
    <n v="1"/>
    <s v="XRP"/>
    <x v="1"/>
  </r>
  <r>
    <x v="489"/>
    <n v="933548992"/>
    <n v="1537.67"/>
    <n v="1"/>
    <n v="25080858487"/>
    <n v="3.2064655913269E-2"/>
    <n v="3.1930957190504997E-2"/>
    <n v="0"/>
    <x v="0"/>
    <n v="0"/>
    <s v="BTC"/>
    <n v="21000000"/>
    <s v="https://bitcoin.org/"/>
    <s v="https://github.com/bitcoin/"/>
    <n v="1"/>
    <s v="XRP"/>
    <x v="1"/>
  </r>
  <r>
    <x v="490"/>
    <n v="946035968"/>
    <n v="1555.45"/>
    <n v="1"/>
    <n v="25373374563"/>
    <n v="1.1662921193531999E-2"/>
    <n v="1.1562949137331E-2"/>
    <n v="0"/>
    <x v="0"/>
    <n v="0"/>
    <s v="BTC"/>
    <n v="21000000"/>
    <s v="https://bitcoin.org/"/>
    <s v="https://github.com/bitcoin/"/>
    <n v="1"/>
    <s v="XRP"/>
    <x v="1"/>
  </r>
  <r>
    <x v="491"/>
    <n v="582529984"/>
    <n v="1578.8"/>
    <n v="1"/>
    <n v="25757608890"/>
    <n v="1.5143209510662E-2"/>
    <n v="1.5011732939021E-2"/>
    <n v="0"/>
    <x v="0"/>
    <n v="0"/>
    <s v="BTC"/>
    <n v="21000000"/>
    <s v="https://bitcoin.org/"/>
    <s v="https://github.com/bitcoin/"/>
    <n v="1"/>
    <s v="XRP"/>
    <x v="1"/>
  </r>
  <r>
    <x v="492"/>
    <n v="1080029952"/>
    <n v="1596.71"/>
    <n v="1"/>
    <n v="26053077975"/>
    <n v="1.1471137956238E-2"/>
    <n v="1.1344058778818999E-2"/>
    <n v="0"/>
    <x v="0"/>
    <n v="0"/>
    <s v="BTC"/>
    <n v="21000000"/>
    <s v="https://bitcoin.org/"/>
    <s v="https://github.com/bitcoin/"/>
    <n v="1"/>
    <s v="XRP"/>
    <x v="1"/>
  </r>
  <r>
    <x v="493"/>
    <n v="1340320000"/>
    <n v="1723.35"/>
    <n v="1"/>
    <n v="28123369330"/>
    <n v="7.9464367204006001E-2"/>
    <n v="7.9313087536245996E-2"/>
    <n v="0"/>
    <x v="0"/>
    <n v="0"/>
    <s v="BTC"/>
    <n v="21000000"/>
    <s v="https://bitcoin.org/"/>
    <s v="https://github.com/bitcoin/"/>
    <n v="1"/>
    <s v="XRP"/>
    <x v="1"/>
  </r>
  <r>
    <x v="494"/>
    <n v="1167920000"/>
    <n v="1755.36"/>
    <n v="1"/>
    <n v="28649119972"/>
    <n v="1.8694440052002E-2"/>
    <n v="1.8574288449822E-2"/>
    <n v="0"/>
    <x v="0"/>
    <n v="0"/>
    <s v="BTC"/>
    <n v="21000000"/>
    <s v="https://bitcoin.org/"/>
    <s v="https://github.com/bitcoin/"/>
    <n v="1"/>
    <s v="XRP"/>
    <x v="1"/>
  </r>
  <r>
    <x v="495"/>
    <n v="915723008"/>
    <n v="1787.13"/>
    <n v="1"/>
    <n v="29170965564"/>
    <n v="1.8215065332199E-2"/>
    <n v="1.8098851517638001E-2"/>
    <n v="0"/>
    <x v="0"/>
    <n v="0"/>
    <s v="BTC"/>
    <n v="21000000"/>
    <s v="https://bitcoin.org/"/>
    <s v="https://github.com/bitcoin/"/>
    <n v="1"/>
    <s v="XRP"/>
    <x v="1"/>
  </r>
  <r>
    <x v="496"/>
    <n v="799489984"/>
    <n v="1848.57"/>
    <n v="1"/>
    <n v="30176934751"/>
    <n v="3.4485289312517001E-2"/>
    <n v="3.4379144214467E-2"/>
    <n v="0"/>
    <x v="0"/>
    <n v="0"/>
    <s v="BTC"/>
    <n v="21000000"/>
    <s v="https://bitcoin.org/"/>
    <s v="https://github.com/bitcoin/"/>
    <n v="1"/>
    <s v="XRP"/>
    <x v="0"/>
  </r>
  <r>
    <x v="497"/>
    <n v="740984000"/>
    <n v="1724.24"/>
    <n v="1"/>
    <n v="28150631936"/>
    <n v="-6.7147403529209004E-2"/>
    <n v="-6.7257393552853997E-2"/>
    <n v="0"/>
    <x v="0"/>
    <n v="0"/>
    <s v="BTC"/>
    <n v="21000000"/>
    <s v="https://bitcoin.org/"/>
    <s v="https://github.com/bitcoin/"/>
    <n v="1"/>
    <s v="XRP"/>
    <x v="1"/>
  </r>
  <r>
    <x v="498"/>
    <n v="579635008"/>
    <n v="1804.91"/>
    <n v="1"/>
    <n v="29471223857"/>
    <n v="4.6911626140483997E-2"/>
    <n v="4.6785830278848001E-2"/>
    <n v="0"/>
    <x v="0"/>
    <n v="0"/>
    <s v="BTC"/>
    <n v="21000000"/>
    <s v="https://bitcoin.org/"/>
    <s v="https://github.com/bitcoin/"/>
    <n v="1"/>
    <s v="XRP"/>
    <x v="1"/>
  </r>
  <r>
    <x v="499"/>
    <n v="437196000"/>
    <n v="1808.91"/>
    <n v="1"/>
    <n v="29540290794"/>
    <n v="2.3435381352034999E-3"/>
    <n v="2.2161769838939002E-3"/>
    <n v="0"/>
    <x v="0"/>
    <n v="0"/>
    <s v="BTC"/>
    <n v="21000000"/>
    <s v="https://bitcoin.org/"/>
    <s v="https://github.com/bitcoin/"/>
    <n v="1"/>
    <s v="XRP"/>
    <x v="0"/>
  </r>
  <r>
    <x v="500"/>
    <n v="731529024"/>
    <n v="1738.43"/>
    <n v="1"/>
    <n v="28392885375"/>
    <n v="-3.8842048881694E-2"/>
    <n v="-3.8962690238872999E-2"/>
    <n v="0"/>
    <x v="0"/>
    <n v="0"/>
    <s v="BTC"/>
    <n v="21000000"/>
    <s v="https://bitcoin.org/"/>
    <s v="https://github.com/bitcoin/"/>
    <n v="1"/>
    <s v="XRP"/>
    <x v="0"/>
  </r>
  <r>
    <x v="501"/>
    <n v="959044992"/>
    <n v="1734.45"/>
    <n v="1"/>
    <n v="28330874003"/>
    <n v="-2.1840461503289999E-3"/>
    <n v="-2.2894220647365999E-3"/>
    <n v="0"/>
    <x v="0"/>
    <n v="0"/>
    <s v="BTC"/>
    <n v="21000000"/>
    <s v="https://bitcoin.org/"/>
    <s v="https://github.com/bitcoin/"/>
    <n v="1"/>
    <s v="XRP"/>
    <x v="1"/>
  </r>
  <r>
    <x v="502"/>
    <n v="1064729984"/>
    <n v="1839.09"/>
    <n v="1"/>
    <n v="30043626195"/>
    <n v="6.0455324880504001E-2"/>
    <n v="6.0330364092362997E-2"/>
    <n v="0"/>
    <x v="0"/>
    <n v="0"/>
    <s v="BTC"/>
    <n v="21000000"/>
    <s v="https://bitcoin.org/"/>
    <s v="https://github.com/bitcoin/"/>
    <n v="1"/>
    <s v="XRP"/>
    <x v="1"/>
  </r>
  <r>
    <x v="503"/>
    <n v="894321024"/>
    <n v="1888.65"/>
    <n v="1"/>
    <n v="30856574835"/>
    <n v="2.7058938715436999E-2"/>
    <n v="2.6948110206677998E-2"/>
    <n v="0"/>
    <x v="0"/>
    <n v="0"/>
    <s v="BTC"/>
    <n v="21000000"/>
    <s v="https://bitcoin.org/"/>
    <s v="https://github.com/bitcoin/"/>
    <n v="1"/>
    <s v="XRP"/>
    <x v="1"/>
  </r>
  <r>
    <x v="504"/>
    <n v="1157289984"/>
    <n v="1987.71"/>
    <n v="1"/>
    <n v="32479082015"/>
    <n v="5.2582219143765999E-2"/>
    <n v="5.2450162814709003E-2"/>
    <n v="0"/>
    <x v="0"/>
    <n v="0"/>
    <s v="BTC"/>
    <n v="21000000"/>
    <s v="https://bitcoin.org/"/>
    <s v="https://github.com/bitcoin/"/>
    <n v="1"/>
    <s v="XRP"/>
    <x v="1"/>
  </r>
  <r>
    <x v="505"/>
    <n v="961336000"/>
    <n v="2084.73"/>
    <n v="1"/>
    <n v="34068630559"/>
    <n v="4.8940685677811999E-2"/>
    <n v="4.8809937063253997E-2"/>
    <n v="0"/>
    <x v="0"/>
    <n v="0"/>
    <s v="BTC"/>
    <n v="21000000"/>
    <s v="https://bitcoin.org/"/>
    <s v="https://github.com/bitcoin/"/>
    <n v="1"/>
    <s v="XRP"/>
    <x v="0"/>
  </r>
  <r>
    <x v="506"/>
    <n v="1147859968"/>
    <n v="2041.2"/>
    <n v="1"/>
    <n v="33361091114"/>
    <n v="-2.0768062390258999E-2"/>
    <n v="-2.0880401778648E-2"/>
    <n v="0"/>
    <x v="0"/>
    <n v="0"/>
    <s v="BTC"/>
    <n v="21000000"/>
    <s v="https://bitcoin.org/"/>
    <s v="https://github.com/bitcoin/"/>
    <n v="1"/>
    <s v="XRP"/>
    <x v="1"/>
  </r>
  <r>
    <x v="507"/>
    <n v="1942220032"/>
    <n v="2173.4"/>
    <n v="1"/>
    <n v="35525744380"/>
    <n v="6.4885565601047995E-2"/>
    <n v="6.4765824025083005E-2"/>
    <n v="0"/>
    <x v="0"/>
    <n v="0"/>
    <s v="BTC"/>
    <n v="21000000"/>
    <s v="https://bitcoin.org/"/>
    <s v="https://github.com/bitcoin/"/>
    <n v="1"/>
    <s v="XRP"/>
    <x v="1"/>
  </r>
  <r>
    <x v="508"/>
    <n v="1378749952"/>
    <n v="2320.42"/>
    <n v="1"/>
    <n v="37933704066"/>
    <n v="6.7780696169047E-2"/>
    <n v="6.7645164258765003E-2"/>
    <n v="0"/>
    <x v="0"/>
    <n v="0"/>
    <s v="BTC"/>
    <n v="21000000"/>
    <s v="https://bitcoin.org/"/>
    <s v="https://github.com/bitcoin/"/>
    <n v="1"/>
    <s v="XRP"/>
    <x v="1"/>
  </r>
  <r>
    <x v="509"/>
    <n v="1725379968"/>
    <n v="2443.64"/>
    <n v="1"/>
    <n v="39952841999"/>
    <n v="5.3228072046086997E-2"/>
    <n v="5.3102455589936003E-2"/>
    <n v="0"/>
    <x v="0"/>
    <n v="0"/>
    <s v="BTC"/>
    <n v="21000000"/>
    <s v="https://bitcoin.org/"/>
    <s v="https://github.com/bitcoin/"/>
    <n v="1"/>
    <s v="XRP"/>
    <x v="0"/>
  </r>
  <r>
    <x v="510"/>
    <n v="2406700032"/>
    <n v="2304.98"/>
    <n v="1"/>
    <n v="37690456715"/>
    <n v="-5.6626391786011997E-2"/>
    <n v="-5.6743219132113998E-2"/>
    <n v="0"/>
    <x v="0"/>
    <n v="0"/>
    <s v="BTC"/>
    <n v="21000000"/>
    <s v="https://bitcoin.org/"/>
    <s v="https://github.com/bitcoin/"/>
    <n v="1"/>
    <s v="XRP"/>
    <x v="0"/>
  </r>
  <r>
    <x v="511"/>
    <n v="1763480064"/>
    <n v="2202.42"/>
    <n v="1"/>
    <n v="36017660894"/>
    <n v="-4.4382476807033999E-2"/>
    <n v="-4.4494963079939998E-2"/>
    <n v="0"/>
    <x v="0"/>
    <n v="0"/>
    <s v="BTC"/>
    <n v="21000000"/>
    <s v="https://bitcoin.org/"/>
    <s v="https://github.com/bitcoin/"/>
    <n v="1"/>
    <s v="XRP"/>
    <x v="0"/>
  </r>
  <r>
    <x v="512"/>
    <n v="1700480000"/>
    <n v="2038.87"/>
    <n v="1"/>
    <n v="33347170525"/>
    <n v="-7.4143914477380002E-2"/>
    <n v="-7.4259223944570005E-2"/>
    <n v="0"/>
    <x v="0"/>
    <n v="0"/>
    <s v="BTC"/>
    <n v="21000000"/>
    <s v="https://bitcoin.org/"/>
    <s v="https://github.com/bitcoin/"/>
    <n v="1"/>
    <s v="XRP"/>
    <x v="1"/>
  </r>
  <r>
    <x v="513"/>
    <n v="1147139968"/>
    <n v="2155.8000000000002"/>
    <n v="1"/>
    <n v="35264171110"/>
    <n v="5.7486154142008999E-2"/>
    <n v="5.7350395071779997E-2"/>
    <n v="0"/>
    <x v="0"/>
    <n v="0"/>
    <s v="BTC"/>
    <n v="21000000"/>
    <s v="https://bitcoin.org/"/>
    <s v="https://github.com/bitcoin/"/>
    <n v="1"/>
    <s v="XRP"/>
    <x v="1"/>
  </r>
  <r>
    <x v="514"/>
    <n v="994625024"/>
    <n v="2255.61"/>
    <n v="1"/>
    <n v="36901102917"/>
    <n v="4.6419120469155001E-2"/>
    <n v="4.6298357918174E-2"/>
    <n v="0"/>
    <x v="0"/>
    <n v="0"/>
    <s v="BTC"/>
    <n v="21000000"/>
    <s v="https://bitcoin.org/"/>
    <s v="https://github.com/bitcoin/"/>
    <n v="1"/>
    <s v="XRP"/>
    <x v="0"/>
  </r>
  <r>
    <x v="515"/>
    <n v="1443970048"/>
    <n v="2175.4699999999998"/>
    <n v="1"/>
    <n v="35594903085"/>
    <n v="-3.5397311428277997E-2"/>
    <n v="-3.5529191659906E-2"/>
    <n v="0"/>
    <x v="0"/>
    <n v="0"/>
    <s v="BTC"/>
    <n v="21000000"/>
    <s v="https://bitcoin.org/"/>
    <s v="https://github.com/bitcoin/"/>
    <n v="1"/>
    <s v="XRP"/>
    <x v="1"/>
  </r>
  <r>
    <x v="516"/>
    <n v="1544829952"/>
    <n v="2286.41"/>
    <n v="1"/>
    <n v="37414813240"/>
    <n v="5.1128391912013002E-2"/>
    <n v="5.0995876753068999E-2"/>
    <n v="0"/>
    <x v="0"/>
    <n v="0"/>
    <s v="BTC"/>
    <n v="21000000"/>
    <s v="https://bitcoin.org/"/>
    <s v="https://github.com/bitcoin/"/>
    <n v="1"/>
    <s v="XRP"/>
    <x v="1"/>
  </r>
  <r>
    <x v="517"/>
    <n v="1653180032"/>
    <n v="2407.88"/>
    <n v="1"/>
    <n v="39407633763"/>
    <n v="5.3262875060123997E-2"/>
    <n v="5.3126954483229002E-2"/>
    <n v="0"/>
    <x v="0"/>
    <n v="0"/>
    <s v="BTC"/>
    <n v="21000000"/>
    <s v="https://bitcoin.org/"/>
    <s v="https://github.com/bitcoin/"/>
    <n v="1"/>
    <s v="XRP"/>
    <x v="1"/>
  </r>
  <r>
    <x v="518"/>
    <n v="1317030016"/>
    <n v="2488.5500000000002"/>
    <n v="1"/>
    <n v="40732491835"/>
    <n v="3.3619325635428E-2"/>
    <n v="3.3502500124591002E-2"/>
    <n v="0"/>
    <x v="0"/>
    <n v="0"/>
    <s v="BTC"/>
    <n v="21000000"/>
    <s v="https://bitcoin.org/"/>
    <s v="https://github.com/bitcoin/"/>
    <n v="1"/>
    <s v="XRP"/>
    <x v="1"/>
  </r>
  <r>
    <x v="519"/>
    <n v="1514950016"/>
    <n v="2515.35"/>
    <n v="1"/>
    <n v="41177190057"/>
    <n v="1.0917530501237E-2"/>
    <n v="1.0769323501637E-2"/>
    <n v="0"/>
    <x v="0"/>
    <n v="0"/>
    <s v="BTC"/>
    <n v="21000000"/>
    <s v="https://bitcoin.org/"/>
    <s v="https://github.com/bitcoin/"/>
    <n v="1"/>
    <s v="XRP"/>
    <x v="0"/>
  </r>
  <r>
    <x v="520"/>
    <n v="1355120000"/>
    <n v="2511.81"/>
    <n v="1"/>
    <n v="41124262595"/>
    <n v="-1.2853587611669E-3"/>
    <n v="-1.4073588168644E-3"/>
    <n v="0"/>
    <x v="0"/>
    <n v="0"/>
    <s v="BTC"/>
    <n v="21000000"/>
    <s v="https://bitcoin.org/"/>
    <s v="https://github.com/bitcoin/"/>
    <n v="1"/>
    <s v="XRP"/>
    <x v="1"/>
  </r>
  <r>
    <x v="521"/>
    <n v="1369309952"/>
    <n v="2686.81"/>
    <n v="1"/>
    <n v="43994968834"/>
    <n v="6.9805658700102996E-2"/>
    <n v="6.9670874787504E-2"/>
    <n v="0"/>
    <x v="0"/>
    <n v="0"/>
    <s v="BTC"/>
    <n v="21000000"/>
    <s v="https://bitcoin.org/"/>
    <s v="https://github.com/bitcoin/"/>
    <n v="1"/>
    <s v="XRP"/>
    <x v="1"/>
  </r>
  <r>
    <x v="522"/>
    <n v="2089609984"/>
    <n v="2863.2"/>
    <n v="1"/>
    <n v="46888622160"/>
    <n v="6.5772369038791995E-2"/>
    <n v="6.5650343716153997E-2"/>
    <n v="0"/>
    <x v="0"/>
    <n v="0"/>
    <s v="BTC"/>
    <n v="21000000"/>
    <s v="https://bitcoin.org/"/>
    <s v="https://github.com/bitcoin/"/>
    <n v="1"/>
    <s v="XRP"/>
    <x v="0"/>
  </r>
  <r>
    <x v="523"/>
    <n v="1517709952"/>
    <n v="2732.16"/>
    <n v="1"/>
    <n v="44748237218"/>
    <n v="-4.5648279761693E-2"/>
    <n v="-4.5766974015088002E-2"/>
    <n v="0"/>
    <x v="0"/>
    <n v="0"/>
    <s v="BTC"/>
    <n v="21000000"/>
    <s v="https://bitcoin.org/"/>
    <s v="https://github.com/bitcoin/"/>
    <n v="1"/>
    <s v="XRP"/>
    <x v="1"/>
  </r>
  <r>
    <x v="524"/>
    <n v="1281170048"/>
    <n v="2805.62"/>
    <n v="1"/>
    <n v="45957247989"/>
    <n v="2.7018064758843E-2"/>
    <n v="2.6887151557742E-2"/>
    <n v="0"/>
    <x v="0"/>
    <n v="0"/>
    <s v="BTC"/>
    <n v="21000000"/>
    <s v="https://bitcoin.org/"/>
    <s v="https://github.com/bitcoin/"/>
    <n v="1"/>
    <s v="XRP"/>
    <x v="1"/>
  </r>
  <r>
    <x v="525"/>
    <n v="1348950016"/>
    <n v="2823.81"/>
    <n v="1"/>
    <n v="46260465854"/>
    <n v="6.5978246798540996E-3"/>
    <n v="6.4834154304574997E-3"/>
    <n v="0"/>
    <x v="0"/>
    <n v="0"/>
    <s v="BTC"/>
    <n v="21000000"/>
    <s v="https://bitcoin.org/"/>
    <s v="https://github.com/bitcoin/"/>
    <n v="1"/>
    <s v="XRP"/>
    <x v="1"/>
  </r>
  <r>
    <x v="526"/>
    <n v="2018889984"/>
    <n v="2947.71"/>
    <n v="1"/>
    <n v="48295501718"/>
    <n v="4.3990820810639E-2"/>
    <n v="4.3876889734082998E-2"/>
    <n v="0"/>
    <x v="0"/>
    <n v="0"/>
    <s v="BTC"/>
    <n v="21000000"/>
    <s v="https://bitcoin.org/"/>
    <s v="https://github.com/bitcoin/"/>
    <n v="1"/>
    <s v="XRP"/>
    <x v="1"/>
  </r>
  <r>
    <x v="527"/>
    <n v="1752400000"/>
    <n v="2958.11"/>
    <n v="1"/>
    <n v="48471330146"/>
    <n v="3.6406791884402E-3"/>
    <n v="3.5281625397342998E-3"/>
    <n v="0"/>
    <x v="0"/>
    <n v="0"/>
    <s v="BTC"/>
    <n v="21000000"/>
    <s v="https://bitcoin.org/"/>
    <s v="https://github.com/bitcoin/"/>
    <n v="1"/>
    <s v="XRP"/>
    <x v="0"/>
  </r>
  <r>
    <x v="528"/>
    <n v="2569530112"/>
    <n v="2659.63"/>
    <n v="1"/>
    <n v="43585351533"/>
    <n v="-0.10080141391381001"/>
    <n v="-0.10090226529776999"/>
    <n v="0"/>
    <x v="0"/>
    <n v="0"/>
    <s v="BTC"/>
    <n v="21000000"/>
    <s v="https://bitcoin.org/"/>
    <s v="https://github.com/bitcoin/"/>
    <n v="1"/>
    <s v="XRP"/>
    <x v="1"/>
  </r>
  <r>
    <x v="529"/>
    <n v="1781200000"/>
    <n v="2717.02"/>
    <n v="1"/>
    <n v="44530631894"/>
    <n v="2.1688028838869999E-2"/>
    <n v="2.1578189447404E-2"/>
    <n v="0"/>
    <x v="0"/>
    <n v="0"/>
    <s v="BTC"/>
    <n v="21000000"/>
    <s v="https://bitcoin.org/"/>
    <s v="https://github.com/bitcoin/"/>
    <n v="1"/>
    <s v="XRP"/>
    <x v="0"/>
  </r>
  <r>
    <x v="530"/>
    <n v="1696560000"/>
    <n v="2506.37"/>
    <n v="1"/>
    <n v="41082567339"/>
    <n v="-7.7431296353659002E-2"/>
    <n v="-7.7529793671007E-2"/>
    <n v="0"/>
    <x v="0"/>
    <n v="0"/>
    <s v="BTC"/>
    <n v="21000000"/>
    <s v="https://bitcoin.org/"/>
    <s v="https://github.com/bitcoin/"/>
    <n v="1"/>
    <s v="XRP"/>
    <x v="0"/>
  </r>
  <r>
    <x v="531"/>
    <n v="2026259968"/>
    <n v="2464.58"/>
    <n v="1"/>
    <n v="40402259202"/>
    <n v="-1.6559533180736E-2"/>
    <n v="-1.6673515881533998E-2"/>
    <n v="0"/>
    <x v="0"/>
    <n v="0"/>
    <s v="BTC"/>
    <n v="21000000"/>
    <s v="https://bitcoin.org/"/>
    <s v="https://github.com/bitcoin/"/>
    <n v="1"/>
    <s v="XRP"/>
    <x v="1"/>
  </r>
  <r>
    <x v="532"/>
    <n v="1195190016"/>
    <n v="2518.56"/>
    <n v="1"/>
    <n v="41291821423"/>
    <n v="2.2017635611722999E-2"/>
    <n v="2.190231195579E-2"/>
    <n v="0"/>
    <x v="0"/>
    <n v="0"/>
    <s v="BTC"/>
    <n v="21000000"/>
    <s v="https://bitcoin.org/"/>
    <s v="https://github.com/bitcoin/"/>
    <n v="1"/>
    <s v="XRP"/>
    <x v="1"/>
  </r>
  <r>
    <x v="533"/>
    <n v="1534509952"/>
    <n v="2655.88"/>
    <n v="1"/>
    <n v="43548031452"/>
    <n v="5.4640603181125E-2"/>
    <n v="5.4523219617559002E-2"/>
    <n v="0"/>
    <x v="0"/>
    <n v="0"/>
    <s v="BTC"/>
    <n v="21000000"/>
    <s v="https://bitcoin.org/"/>
    <s v="https://github.com/bitcoin/"/>
    <n v="1"/>
    <s v="XRP"/>
    <x v="0"/>
  </r>
  <r>
    <x v="534"/>
    <n v="1178659968"/>
    <n v="2548.29"/>
    <n v="1"/>
    <n v="41788418974"/>
    <n v="-4.0406246145466E-2"/>
    <n v="-4.0510113408738002E-2"/>
    <n v="0"/>
    <x v="0"/>
    <n v="0"/>
    <s v="BTC"/>
    <n v="21000000"/>
    <s v="https://bitcoin.org/"/>
    <s v="https://github.com/bitcoin/"/>
    <n v="1"/>
    <s v="XRP"/>
    <x v="1"/>
  </r>
  <r>
    <x v="535"/>
    <n v="1446840064"/>
    <n v="2589.6"/>
    <n v="1"/>
    <n v="42470734800"/>
    <n v="1.6327868886939999E-2"/>
    <n v="1.6210870819254999E-2"/>
    <n v="0"/>
    <x v="0"/>
    <n v="0"/>
    <s v="BTC"/>
    <n v="21000000"/>
    <s v="https://bitcoin.org/"/>
    <s v="https://github.com/bitcoin/"/>
    <n v="1"/>
    <s v="XRP"/>
    <x v="1"/>
  </r>
  <r>
    <x v="536"/>
    <n v="1854189952"/>
    <n v="2721.79"/>
    <n v="1"/>
    <n v="44643512689"/>
    <n v="5.1159413634633E-2"/>
    <n v="5.1046493666976001E-2"/>
    <n v="0"/>
    <x v="0"/>
    <n v="0"/>
    <s v="BTC"/>
    <n v="21000000"/>
    <s v="https://bitcoin.org/"/>
    <s v="https://github.com/bitcoin/"/>
    <n v="1"/>
    <s v="XRP"/>
    <x v="0"/>
  </r>
  <r>
    <x v="537"/>
    <n v="1626579968"/>
    <n v="2689.1"/>
    <n v="1"/>
    <n v="44111929173"/>
    <n v="-1.1907295908885E-2"/>
    <n v="-1.2010478398407E-2"/>
    <n v="0"/>
    <x v="0"/>
    <n v="0"/>
    <s v="BTC"/>
    <n v="21000000"/>
    <s v="https://bitcoin.org/"/>
    <s v="https://github.com/bitcoin/"/>
    <n v="1"/>
    <s v="XRP"/>
    <x v="1"/>
  </r>
  <r>
    <x v="538"/>
    <n v="1097939968"/>
    <n v="2705.41"/>
    <n v="1"/>
    <n v="44384244937"/>
    <n v="6.1732907425567996E-3"/>
    <n v="6.0652262838868003E-3"/>
    <n v="0"/>
    <x v="0"/>
    <n v="0"/>
    <s v="BTC"/>
    <n v="21000000"/>
    <s v="https://bitcoin.org/"/>
    <s v="https://github.com/bitcoin/"/>
    <n v="1"/>
    <s v="XRP"/>
    <x v="1"/>
  </r>
  <r>
    <x v="539"/>
    <n v="961318976"/>
    <n v="2744.91"/>
    <n v="1"/>
    <n v="45037797053"/>
    <n v="1.4724867279542E-2"/>
    <n v="1.4600374804557999E-2"/>
    <n v="0"/>
    <x v="0"/>
    <n v="0"/>
    <s v="BTC"/>
    <n v="21000000"/>
    <s v="https://bitcoin.org/"/>
    <s v="https://github.com/bitcoin/"/>
    <n v="1"/>
    <s v="XRP"/>
    <x v="0"/>
  </r>
  <r>
    <x v="540"/>
    <n v="982750016"/>
    <n v="2608.7199999999998"/>
    <n v="1"/>
    <n v="42807952581"/>
    <n v="-4.9510513788584003E-2"/>
    <n v="-4.9615470088272003E-2"/>
    <n v="0"/>
    <x v="0"/>
    <n v="0"/>
    <s v="BTC"/>
    <n v="21000000"/>
    <s v="https://bitcoin.org/"/>
    <s v="https://github.com/bitcoin/"/>
    <n v="1"/>
    <s v="XRP"/>
    <x v="0"/>
  </r>
  <r>
    <x v="541"/>
    <n v="1161100032"/>
    <n v="2589.41"/>
    <n v="1"/>
    <n v="42495001716"/>
    <n v="-7.3105777345422998E-3"/>
    <n v="-7.4020975804225996E-3"/>
    <n v="0"/>
    <x v="0"/>
    <n v="0"/>
    <s v="BTC"/>
    <n v="21000000"/>
    <s v="https://bitcoin.org/"/>
    <s v="https://github.com/bitcoin/"/>
    <n v="1"/>
    <s v="XRP"/>
    <x v="0"/>
  </r>
  <r>
    <x v="542"/>
    <n v="1663280000"/>
    <n v="2478.4499999999998"/>
    <n v="1"/>
    <n v="40677994354"/>
    <n v="-4.2758143043346998E-2"/>
    <n v="-4.2851460371281999E-2"/>
    <n v="0"/>
    <x v="0"/>
    <n v="0"/>
    <s v="BTC"/>
    <n v="21000000"/>
    <s v="https://bitcoin.org/"/>
    <s v="https://github.com/bitcoin/"/>
    <n v="1"/>
    <s v="XRP"/>
    <x v="1"/>
  </r>
  <r>
    <x v="543"/>
    <n v="1489789952"/>
    <n v="2552.4499999999998"/>
    <n v="1"/>
    <n v="41897190525"/>
    <n v="2.9971885053869E-2"/>
    <n v="2.9857370534002999E-2"/>
    <n v="0"/>
    <x v="0"/>
    <n v="0"/>
    <s v="BTC"/>
    <n v="21000000"/>
    <s v="https://bitcoin.org/"/>
    <s v="https://github.com/bitcoin/"/>
    <n v="1"/>
    <s v="XRP"/>
    <x v="1"/>
  </r>
  <r>
    <x v="544"/>
    <n v="1183869952"/>
    <n v="2574.79"/>
    <n v="1"/>
    <n v="42268942193"/>
    <n v="8.8729497930935992E-3"/>
    <n v="8.7523751689553998E-3"/>
    <n v="0"/>
    <x v="0"/>
    <n v="0"/>
    <s v="BTC"/>
    <n v="21000000"/>
    <s v="https://bitcoin.org/"/>
    <s v="https://github.com/bitcoin/"/>
    <n v="1"/>
    <s v="XRP"/>
    <x v="0"/>
  </r>
  <r>
    <x v="545"/>
    <n v="949979008"/>
    <n v="2539.3200000000002"/>
    <n v="1"/>
    <n v="41690395783"/>
    <n v="-1.3687269659088E-2"/>
    <n v="-1.377588075144E-2"/>
    <n v="0"/>
    <x v="0"/>
    <n v="0"/>
    <s v="BTC"/>
    <n v="21000000"/>
    <s v="https://bitcoin.org/"/>
    <s v="https://github.com/bitcoin/"/>
    <n v="1"/>
    <s v="XRP"/>
    <x v="0"/>
  </r>
  <r>
    <x v="546"/>
    <n v="860273024"/>
    <n v="2480.84"/>
    <n v="1"/>
    <n v="40735082695"/>
    <n v="-2.2914464352231999E-2"/>
    <n v="-2.3029787502165999E-2"/>
    <n v="0"/>
    <x v="0"/>
    <n v="0"/>
    <s v="BTC"/>
    <n v="21000000"/>
    <s v="https://bitcoin.org/"/>
    <s v="https://github.com/bitcoin/"/>
    <n v="1"/>
    <s v="XRP"/>
    <x v="0"/>
  </r>
  <r>
    <x v="547"/>
    <n v="779913984"/>
    <n v="2434.5500000000002"/>
    <n v="1"/>
    <n v="39980058373"/>
    <n v="-1.8534989302788001E-2"/>
    <n v="-1.8659002595895001E-2"/>
    <n v="0"/>
    <x v="0"/>
    <n v="0"/>
    <s v="BTC"/>
    <n v="21000000"/>
    <s v="https://bitcoin.org/"/>
    <s v="https://github.com/bitcoin/"/>
    <n v="1"/>
    <s v="XRP"/>
    <x v="1"/>
  </r>
  <r>
    <x v="548"/>
    <n v="803747008"/>
    <n v="2506.4699999999998"/>
    <n v="1"/>
    <n v="41167015221"/>
    <n v="2.9688722235623001E-2"/>
    <n v="2.9541393686718001E-2"/>
    <n v="0"/>
    <x v="0"/>
    <n v="0"/>
    <s v="BTC"/>
    <n v="21000000"/>
    <s v="https://bitcoin.org/"/>
    <s v="https://github.com/bitcoin/"/>
    <n v="1"/>
    <s v="XRP"/>
    <x v="1"/>
  </r>
  <r>
    <x v="549"/>
    <n v="964112000"/>
    <n v="2564.06"/>
    <n v="1"/>
    <n v="42118211083"/>
    <n v="2.3105776721815002E-2"/>
    <n v="2.2976536722960999E-2"/>
    <n v="0"/>
    <x v="0"/>
    <n v="0"/>
    <s v="BTC"/>
    <n v="21000000"/>
    <s v="https://bitcoin.org/"/>
    <s v="https://github.com/bitcoin/"/>
    <n v="1"/>
    <s v="XRP"/>
    <x v="1"/>
  </r>
  <r>
    <x v="550"/>
    <n v="985516032"/>
    <n v="2601.64"/>
    <n v="1"/>
    <n v="42740618673"/>
    <n v="1.4777635944068E-2"/>
    <n v="1.4656443296959001E-2"/>
    <n v="0"/>
    <x v="0"/>
    <n v="0"/>
    <s v="BTC"/>
    <n v="21000000"/>
    <s v="https://bitcoin.org/"/>
    <s v="https://github.com/bitcoin/"/>
    <n v="1"/>
    <s v="XRP"/>
    <x v="1"/>
  </r>
  <r>
    <x v="551"/>
    <n v="941566016"/>
    <n v="2601.9899999999998"/>
    <n v="1"/>
    <n v="42751085999"/>
    <n v="2.4490347414208999E-4"/>
    <n v="1.3453052689837999E-4"/>
    <n v="0"/>
    <x v="0"/>
    <n v="0"/>
    <s v="BTC"/>
    <n v="21000000"/>
    <s v="https://bitcoin.org/"/>
    <s v="https://github.com/bitcoin/"/>
    <n v="1"/>
    <s v="XRP"/>
    <x v="1"/>
  </r>
  <r>
    <x v="552"/>
    <n v="761956992"/>
    <n v="2608.56"/>
    <n v="1"/>
    <n v="42863758795"/>
    <n v="2.6355540068066E-3"/>
    <n v="2.5249904880495998E-3"/>
    <n v="0"/>
    <x v="0"/>
    <n v="0"/>
    <s v="BTC"/>
    <n v="21000000"/>
    <s v="https://bitcoin.org/"/>
    <s v="https://github.com/bitcoin/"/>
    <n v="1"/>
    <s v="XRP"/>
    <x v="0"/>
  </r>
  <r>
    <x v="553"/>
    <n v="917411968"/>
    <n v="2518.66"/>
    <n v="1"/>
    <n v="41391217675"/>
    <n v="-3.4353989509939002E-2"/>
    <n v="-3.4463458766523E-2"/>
    <n v="0"/>
    <x v="0"/>
    <n v="0"/>
    <s v="BTC"/>
    <n v="21000000"/>
    <s v="https://bitcoin.org/"/>
    <s v="https://github.com/bitcoin/"/>
    <n v="1"/>
    <s v="XRP"/>
    <x v="1"/>
  </r>
  <r>
    <x v="554"/>
    <n v="733329984"/>
    <n v="2571.34"/>
    <n v="1"/>
    <n v="42262222823"/>
    <n v="2.1043235665087999E-2"/>
    <n v="2.0915883842995999E-2"/>
    <n v="0"/>
    <x v="0"/>
    <n v="0"/>
    <s v="BTC"/>
    <n v="21000000"/>
    <s v="https://bitcoin.org/"/>
    <s v="https://github.com/bitcoin/"/>
    <n v="1"/>
    <s v="XRP"/>
    <x v="0"/>
  </r>
  <r>
    <x v="555"/>
    <n v="527856000"/>
    <n v="2518.44"/>
    <n v="1"/>
    <n v="41397076604"/>
    <n v="-2.0470911400551999E-2"/>
    <n v="-2.0572930845395999E-2"/>
    <n v="0"/>
    <x v="0"/>
    <n v="0"/>
    <s v="BTC"/>
    <n v="21000000"/>
    <s v="https://bitcoin.org/"/>
    <s v="https://github.com/bitcoin/"/>
    <n v="1"/>
    <s v="XRP"/>
    <x v="0"/>
  </r>
  <r>
    <x v="556"/>
    <n v="1111200000"/>
    <n v="2372.56"/>
    <n v="1"/>
    <n v="39005033499"/>
    <n v="-5.7782899210057997E-2"/>
    <n v="-5.7924747065644003E-2"/>
    <n v="0"/>
    <x v="0"/>
    <n v="0"/>
    <s v="BTC"/>
    <n v="21000000"/>
    <s v="https://bitcoin.org/"/>
    <s v="https://github.com/bitcoin/"/>
    <n v="1"/>
    <s v="XRP"/>
    <x v="0"/>
  </r>
  <r>
    <x v="557"/>
    <n v="1329760000"/>
    <n v="2337.79"/>
    <n v="1"/>
    <n v="38438497236"/>
    <n v="-1.4524696229642E-2"/>
    <n v="-1.4655056141889E-2"/>
    <n v="0"/>
    <x v="0"/>
    <n v="0"/>
    <s v="BTC"/>
    <n v="21000000"/>
    <s v="https://bitcoin.org/"/>
    <s v="https://github.com/bitcoin/"/>
    <n v="1"/>
    <s v="XRP"/>
    <x v="1"/>
  </r>
  <r>
    <x v="558"/>
    <n v="1117410048"/>
    <n v="2398.84"/>
    <n v="1"/>
    <n v="39447604438"/>
    <n v="2.6252514394733001E-2"/>
    <n v="2.6114407196539999E-2"/>
    <n v="0"/>
    <x v="0"/>
    <n v="0"/>
    <s v="BTC"/>
    <n v="21000000"/>
    <s v="https://bitcoin.org/"/>
    <s v="https://github.com/bitcoin/"/>
    <n v="1"/>
    <s v="XRP"/>
    <x v="0"/>
  </r>
  <r>
    <x v="559"/>
    <n v="835769984"/>
    <n v="2357.9"/>
    <n v="1"/>
    <n v="38778935907"/>
    <n v="-1.6950801969507E-2"/>
    <n v="-1.7066582181387999E-2"/>
    <n v="0"/>
    <x v="0"/>
    <n v="0"/>
    <s v="BTC"/>
    <n v="21000000"/>
    <s v="https://bitcoin.org/"/>
    <s v="https://github.com/bitcoin/"/>
    <n v="1"/>
    <s v="XRP"/>
    <x v="0"/>
  </r>
  <r>
    <x v="560"/>
    <n v="882502976"/>
    <n v="2233.34"/>
    <n v="1"/>
    <n v="36734255488"/>
    <n v="-5.2726573619853001E-2"/>
    <n v="-5.2826667797617001E-2"/>
    <n v="0"/>
    <x v="0"/>
    <n v="0"/>
    <s v="BTC"/>
    <n v="21000000"/>
    <s v="https://bitcoin.org/"/>
    <s v="https://github.com/bitcoin/"/>
    <n v="1"/>
    <s v="XRP"/>
    <x v="0"/>
  </r>
  <r>
    <x v="561"/>
    <n v="993608000"/>
    <n v="1998.86"/>
    <n v="1"/>
    <n v="32880721300"/>
    <n v="-0.10490301591273"/>
    <n v="-0.10499073137095"/>
    <n v="0"/>
    <x v="0"/>
    <n v="0"/>
    <s v="BTC"/>
    <n v="21000000"/>
    <s v="https://bitcoin.org/"/>
    <s v="https://github.com/bitcoin/"/>
    <n v="1"/>
    <s v="XRP"/>
    <x v="0"/>
  </r>
  <r>
    <x v="562"/>
    <n v="1182870016"/>
    <n v="1929.82"/>
    <n v="1"/>
    <n v="31748939343"/>
    <n v="-3.4420837264296997E-2"/>
    <n v="-3.4539687621944003E-2"/>
    <n v="0"/>
    <x v="0"/>
    <n v="0"/>
    <s v="BTC"/>
    <n v="21000000"/>
    <s v="https://bitcoin.org/"/>
    <s v="https://github.com/bitcoin/"/>
    <n v="1"/>
    <s v="XRP"/>
    <x v="1"/>
  </r>
  <r>
    <x v="563"/>
    <n v="1201760000"/>
    <n v="2228.41"/>
    <n v="1"/>
    <n v="36665393517"/>
    <n v="0.15485412349953001"/>
    <n v="0.15472427480282999"/>
    <n v="0"/>
    <x v="0"/>
    <n v="0"/>
    <s v="BTC"/>
    <n v="21000000"/>
    <s v="https://bitcoin.org/"/>
    <s v="https://github.com/bitcoin/"/>
    <n v="1"/>
    <s v="XRP"/>
    <x v="1"/>
  </r>
  <r>
    <x v="564"/>
    <n v="1512450048"/>
    <n v="2318.88"/>
    <n v="1"/>
    <n v="38158677672"/>
    <n v="4.0727345645632997E-2"/>
    <n v="4.0598453605933997E-2"/>
    <n v="0"/>
    <x v="0"/>
    <n v="0"/>
    <s v="BTC"/>
    <n v="21000000"/>
    <s v="https://bitcoin.org/"/>
    <s v="https://github.com/bitcoin/"/>
    <n v="1"/>
    <s v="XRP"/>
    <x v="0"/>
  </r>
  <r>
    <x v="565"/>
    <n v="1245100032"/>
    <n v="2273.4299999999998"/>
    <n v="1"/>
    <n v="37415031061"/>
    <n v="-1.9488269939335001E-2"/>
    <n v="-1.9599979300352E-2"/>
    <n v="0"/>
    <x v="0"/>
    <n v="0"/>
    <s v="BTC"/>
    <n v="21000000"/>
    <s v="https://bitcoin.org/"/>
    <s v="https://github.com/bitcoin/"/>
    <n v="1"/>
    <s v="XRP"/>
    <x v="1"/>
  </r>
  <r>
    <x v="566"/>
    <n v="2249260032"/>
    <n v="2817.6"/>
    <n v="1"/>
    <n v="46376428080"/>
    <n v="0.23951328556668999"/>
    <n v="0.23936078964384"/>
    <n v="0"/>
    <x v="0"/>
    <n v="0"/>
    <s v="BTC"/>
    <n v="21000000"/>
    <s v="https://bitcoin.org/"/>
    <s v="https://github.com/bitcoin/"/>
    <n v="1"/>
    <s v="XRP"/>
    <x v="0"/>
  </r>
  <r>
    <x v="567"/>
    <n v="1489449984"/>
    <n v="2667.76"/>
    <n v="1"/>
    <n v="43915296559"/>
    <n v="-5.3068587273571999E-2"/>
    <n v="-5.3180011357182998E-2"/>
    <n v="0"/>
    <x v="0"/>
    <n v="0"/>
    <s v="BTC"/>
    <n v="21000000"/>
    <s v="https://bitcoin.org/"/>
    <s v="https://github.com/bitcoin/"/>
    <n v="1"/>
    <s v="XRP"/>
    <x v="1"/>
  </r>
  <r>
    <x v="568"/>
    <n v="1177129984"/>
    <n v="2810.12"/>
    <n v="1"/>
    <n v="46264340367"/>
    <n v="5.349033234568E-2"/>
    <n v="5.3363121120341001E-2"/>
    <n v="0"/>
    <x v="0"/>
    <n v="0"/>
    <s v="BTC"/>
    <n v="21000000"/>
    <s v="https://bitcoin.org/"/>
    <s v="https://github.com/bitcoin/"/>
    <n v="1"/>
    <s v="XRP"/>
    <x v="0"/>
  </r>
  <r>
    <x v="569"/>
    <n v="1072840000"/>
    <n v="2730.4"/>
    <n v="1"/>
    <n v="44957775265"/>
    <n v="-2.8241299705895E-2"/>
    <n v="-2.8368895278493001E-2"/>
    <n v="0"/>
    <x v="0"/>
    <n v="0"/>
    <s v="BTC"/>
    <n v="21000000"/>
    <s v="https://bitcoin.org/"/>
    <s v="https://github.com/bitcoin/"/>
    <n v="1"/>
    <s v="XRP"/>
    <x v="1"/>
  </r>
  <r>
    <x v="570"/>
    <n v="866473984"/>
    <n v="2754.86"/>
    <n v="1"/>
    <n v="45366654309"/>
    <n v="9.0947348170565996E-3"/>
    <n v="8.9583943744506005E-3"/>
    <n v="0"/>
    <x v="0"/>
    <n v="0"/>
    <s v="BTC"/>
    <n v="21000000"/>
    <s v="https://bitcoin.org/"/>
    <s v="https://github.com/bitcoin/"/>
    <n v="1"/>
    <s v="XRP"/>
    <x v="0"/>
  </r>
  <r>
    <x v="571"/>
    <n v="1460089984"/>
    <n v="2576.48"/>
    <n v="1"/>
    <n v="42433788244"/>
    <n v="-6.4648057249796997E-2"/>
    <n v="-6.475102183051E-2"/>
    <n v="0"/>
    <x v="0"/>
    <n v="0"/>
    <s v="BTC"/>
    <n v="21000000"/>
    <s v="https://bitcoin.org/"/>
    <s v="https://github.com/bitcoin/"/>
    <n v="1"/>
    <s v="XRP"/>
    <x v="0"/>
  </r>
  <r>
    <x v="572"/>
    <n v="937404032"/>
    <n v="2529.4499999999998"/>
    <n v="1"/>
    <n v="41663929265"/>
    <n v="-1.8142593693808998E-2"/>
    <n v="-1.8253586288269001E-2"/>
    <n v="0"/>
    <x v="0"/>
    <n v="0"/>
    <s v="BTC"/>
    <n v="21000000"/>
    <s v="https://bitcoin.org/"/>
    <s v="https://github.com/bitcoin/"/>
    <n v="1"/>
    <s v="XRP"/>
    <x v="1"/>
  </r>
  <r>
    <x v="573"/>
    <n v="789104000"/>
    <n v="2671.78"/>
    <n v="1"/>
    <n v="44013533097"/>
    <n v="5.6394196933648E-2"/>
    <n v="5.6269149419834998E-2"/>
    <n v="0"/>
    <x v="0"/>
    <n v="0"/>
    <s v="BTC"/>
    <n v="21000000"/>
    <s v="https://bitcoin.org/"/>
    <s v="https://github.com/bitcoin/"/>
    <n v="1"/>
    <s v="XRP"/>
    <x v="1"/>
  </r>
  <r>
    <x v="574"/>
    <n v="1380099968"/>
    <n v="2809.01"/>
    <n v="1"/>
    <n v="46279316161"/>
    <n v="5.1479236147812003E-2"/>
    <n v="5.1362761904049002E-2"/>
    <n v="0"/>
    <x v="0"/>
    <n v="0"/>
    <s v="BTC"/>
    <n v="21000000"/>
    <s v="https://bitcoin.org/"/>
    <s v="https://github.com/bitcoin/"/>
    <n v="1"/>
    <s v="XRP"/>
    <x v="0"/>
  </r>
  <r>
    <x v="575"/>
    <n v="803745984"/>
    <n v="2726.45"/>
    <n v="1"/>
    <n v="44924534585"/>
    <n v="-2.9274018900513999E-2"/>
    <n v="-2.9391137802997999E-2"/>
    <n v="0"/>
    <x v="0"/>
    <n v="0"/>
    <s v="BTC"/>
    <n v="21000000"/>
    <s v="https://bitcoin.org/"/>
    <s v="https://github.com/bitcoin/"/>
    <n v="1"/>
    <s v="XRP"/>
    <x v="1"/>
  </r>
  <r>
    <x v="576"/>
    <n v="705942976"/>
    <n v="2757.18"/>
    <n v="1"/>
    <n v="45435913868"/>
    <n v="1.1383073586048001E-2"/>
    <n v="1.1271066771809999E-2"/>
    <n v="0"/>
    <x v="0"/>
    <n v="0"/>
    <s v="BTC"/>
    <n v="21000000"/>
    <s v="https://bitcoin.org/"/>
    <s v="https://github.com/bitcoin/"/>
    <n v="1"/>
    <s v="XRP"/>
    <x v="1"/>
  </r>
  <r>
    <x v="577"/>
    <n v="860574976"/>
    <n v="2875.34"/>
    <n v="1"/>
    <n v="47388334773"/>
    <n v="4.2970873452048003E-2"/>
    <n v="4.2855381222843998E-2"/>
    <n v="0"/>
    <x v="0"/>
    <n v="0"/>
    <s v="BTC"/>
    <n v="21000000"/>
    <s v="https://bitcoin.org/"/>
    <s v="https://github.com/bitcoin/"/>
    <n v="1"/>
    <s v="XRP"/>
    <x v="0"/>
  </r>
  <r>
    <x v="578"/>
    <n v="1324669952"/>
    <n v="2718.26"/>
    <n v="1"/>
    <n v="44804603885"/>
    <n v="-5.4522508553562998E-2"/>
    <n v="-5.4630061140596001E-2"/>
    <n v="0"/>
    <x v="0"/>
    <n v="0"/>
    <s v="BTC"/>
    <n v="21000000"/>
    <s v="https://bitcoin.org/"/>
    <s v="https://github.com/bitcoin/"/>
    <n v="1"/>
    <s v="XRP"/>
    <x v="0"/>
  </r>
  <r>
    <x v="579"/>
    <n v="1094950016"/>
    <n v="2710.67"/>
    <n v="1"/>
    <n v="44684649516"/>
    <n v="-2.6772777482396001E-3"/>
    <n v="-2.7922273807510002E-3"/>
    <n v="0"/>
    <x v="0"/>
    <n v="0"/>
    <s v="BTC"/>
    <n v="21000000"/>
    <s v="https://bitcoin.org/"/>
    <s v="https://github.com/bitcoin/"/>
    <n v="1"/>
    <s v="XRP"/>
    <x v="1"/>
  </r>
  <r>
    <x v="580"/>
    <n v="804796992"/>
    <n v="2804.73"/>
    <n v="1"/>
    <n v="46239970790"/>
    <n v="3.4806612356735003E-2"/>
    <n v="3.4699908140791998E-2"/>
    <n v="0"/>
    <x v="0"/>
    <n v="0"/>
    <s v="BTC"/>
    <n v="21000000"/>
    <s v="https://bitcoin.org/"/>
    <s v="https://github.com/bitcoin/"/>
    <n v="1"/>
    <s v="XRP"/>
    <x v="1"/>
  </r>
  <r>
    <x v="581"/>
    <n v="1002120000"/>
    <n v="2895.89"/>
    <n v="1"/>
    <n v="47749461443"/>
    <n v="3.2644714674570002E-2"/>
    <n v="3.2502237292003001E-2"/>
    <n v="0"/>
    <x v="0"/>
    <n v="0"/>
    <s v="BTC"/>
    <n v="21000000"/>
    <s v="https://bitcoin.org/"/>
    <s v="https://github.com/bitcoin/"/>
    <n v="1"/>
    <s v="XRP"/>
    <x v="1"/>
  </r>
  <r>
    <x v="582"/>
    <n v="1945699968"/>
    <n v="3252.91"/>
    <n v="1"/>
    <n v="53643452554"/>
    <n v="0.12343576100928"/>
    <n v="0.12328506952957"/>
    <n v="0"/>
    <x v="0"/>
    <n v="0"/>
    <s v="BTC"/>
    <n v="21000000"/>
    <s v="https://bitcoin.org/"/>
    <s v="https://github.com/bitcoin/"/>
    <n v="1"/>
    <s v="XRP"/>
    <x v="0"/>
  </r>
  <r>
    <x v="583"/>
    <n v="1105030016"/>
    <n v="3213.94"/>
    <n v="1"/>
    <n v="53006426108"/>
    <n v="-1.1875194747369E-2"/>
    <n v="-1.1980042485036001E-2"/>
    <n v="0"/>
    <x v="0"/>
    <n v="0"/>
    <s v="BTC"/>
    <n v="21000000"/>
    <s v="https://bitcoin.org/"/>
    <s v="https://github.com/bitcoin/"/>
    <n v="1"/>
    <s v="XRP"/>
    <x v="1"/>
  </r>
  <r>
    <x v="584"/>
    <n v="1482279936"/>
    <n v="3378.94"/>
    <n v="1"/>
    <n v="55734179251"/>
    <n v="5.1460800949723003E-2"/>
    <n v="5.1338855112417002E-2"/>
    <n v="0"/>
    <x v="0"/>
    <n v="0"/>
    <s v="BTC"/>
    <n v="21000000"/>
    <s v="https://bitcoin.org/"/>
    <s v="https://github.com/bitcoin/"/>
    <n v="1"/>
    <s v="XRP"/>
    <x v="1"/>
  </r>
  <r>
    <x v="585"/>
    <n v="1752760064"/>
    <n v="3419.94"/>
    <n v="1"/>
    <n v="56417337745"/>
    <n v="1.225744243803E-2"/>
    <n v="1.2133982846691999E-2"/>
    <n v="0"/>
    <x v="0"/>
    <n v="0"/>
    <s v="BTC"/>
    <n v="21000000"/>
    <s v="https://bitcoin.org/"/>
    <s v="https://github.com/bitcoin/"/>
    <n v="1"/>
    <s v="XRP"/>
    <x v="0"/>
  </r>
  <r>
    <x v="586"/>
    <n v="1468960000"/>
    <n v="3342.47"/>
    <n v="1"/>
    <n v="55145196472"/>
    <n v="-2.2548764685599999E-2"/>
    <n v="-2.2652444194926999E-2"/>
    <n v="0"/>
    <x v="0"/>
    <n v="0"/>
    <s v="BTC"/>
    <n v="21000000"/>
    <s v="https://bitcoin.org/"/>
    <s v="https://github.com/bitcoin/"/>
    <n v="1"/>
    <s v="XRP"/>
    <x v="1"/>
  </r>
  <r>
    <x v="587"/>
    <n v="1515110016"/>
    <n v="3381.28"/>
    <n v="1"/>
    <n v="55791120000"/>
    <n v="1.1713142201387999E-2"/>
    <n v="1.1611173772689E-2"/>
    <n v="0"/>
    <x v="0"/>
    <n v="0"/>
    <s v="BTC"/>
    <n v="21000000"/>
    <s v="https://bitcoin.org/"/>
    <s v="https://github.com/bitcoin/"/>
    <n v="1"/>
    <s v="XRP"/>
    <x v="1"/>
  </r>
  <r>
    <x v="588"/>
    <n v="2021190016"/>
    <n v="3650.62"/>
    <n v="1"/>
    <n v="60241844923"/>
    <n v="7.9774790737307005E-2"/>
    <n v="7.9656224861591005E-2"/>
    <n v="0"/>
    <x v="0"/>
    <n v="0"/>
    <s v="BTC"/>
    <n v="21000000"/>
    <s v="https://bitcoin.org/"/>
    <s v="https://github.com/bitcoin/"/>
    <n v="1"/>
    <s v="XRP"/>
    <x v="1"/>
  </r>
  <r>
    <x v="589"/>
    <n v="2219589888"/>
    <n v="3884.71"/>
    <n v="1"/>
    <n v="64111163866"/>
    <n v="6.4229755047271006E-2"/>
    <n v="6.4123354389117995E-2"/>
    <n v="0"/>
    <x v="0"/>
    <n v="0"/>
    <s v="BTC"/>
    <n v="21000000"/>
    <s v="https://bitcoin.org/"/>
    <s v="https://github.com/bitcoin/"/>
    <n v="1"/>
    <s v="XRP"/>
    <x v="1"/>
  </r>
  <r>
    <x v="590"/>
    <n v="3159089920"/>
    <n v="4073.26"/>
    <n v="1"/>
    <n v="67230528989"/>
    <n v="4.8655568467292999E-2"/>
    <n v="4.8536441587659997E-2"/>
    <n v="0"/>
    <x v="0"/>
    <n v="0"/>
    <s v="BTC"/>
    <n v="21000000"/>
    <s v="https://bitcoin.org/"/>
    <s v="https://github.com/bitcoin/"/>
    <n v="1"/>
    <s v="XRP"/>
    <x v="1"/>
  </r>
  <r>
    <x v="591"/>
    <n v="2463089920"/>
    <n v="4325.13"/>
    <n v="1"/>
    <n v="71394704654"/>
    <n v="6.1938760970946999E-2"/>
    <n v="6.1834992119333999E-2"/>
    <n v="0"/>
    <x v="0"/>
    <n v="0"/>
    <s v="BTC"/>
    <n v="21000000"/>
    <s v="https://bitcoin.org/"/>
    <s v="https://github.com/bitcoin/"/>
    <n v="1"/>
    <s v="XRP"/>
    <x v="0"/>
  </r>
  <r>
    <x v="592"/>
    <n v="3258050048"/>
    <n v="4181.93"/>
    <n v="1"/>
    <n v="69038855081"/>
    <n v="-3.2997539305151001E-2"/>
    <n v="-3.3108831410848E-2"/>
    <n v="0"/>
    <x v="0"/>
    <n v="0"/>
    <s v="BTC"/>
    <n v="21000000"/>
    <s v="https://bitcoin.org/"/>
    <s v="https://github.com/bitcoin/"/>
    <n v="1"/>
    <s v="XRP"/>
    <x v="1"/>
  </r>
  <r>
    <x v="593"/>
    <n v="2272039936"/>
    <n v="4376.63"/>
    <n v="1"/>
    <n v="72260183303"/>
    <n v="4.6659641418162999E-2"/>
    <n v="4.6557450746425998E-2"/>
    <n v="0"/>
    <x v="0"/>
    <n v="0"/>
    <s v="BTC"/>
    <n v="21000000"/>
    <s v="https://bitcoin.org/"/>
    <s v="https://github.com/bitcoin/"/>
    <n v="1"/>
    <s v="XRP"/>
    <x v="0"/>
  </r>
  <r>
    <x v="594"/>
    <n v="2553359872"/>
    <n v="4331.6899999999996"/>
    <n v="1"/>
    <n v="71527949443"/>
    <n v="-1.013329646466E-2"/>
    <n v="-1.0268174371605999E-2"/>
    <n v="0"/>
    <x v="0"/>
    <n v="0"/>
    <s v="BTC"/>
    <n v="21000000"/>
    <s v="https://bitcoin.org/"/>
    <s v="https://github.com/bitcoin/"/>
    <n v="1"/>
    <s v="XRP"/>
    <x v="0"/>
  </r>
  <r>
    <x v="595"/>
    <n v="2941710080"/>
    <n v="4160.62"/>
    <n v="1"/>
    <n v="68710871037"/>
    <n v="-3.9384302610896003E-2"/>
    <n v="-3.9492669142990003E-2"/>
    <n v="0"/>
    <x v="0"/>
    <n v="0"/>
    <s v="BTC"/>
    <n v="21000000"/>
    <s v="https://bitcoin.org/"/>
    <s v="https://github.com/bitcoin/"/>
    <n v="1"/>
    <s v="XRP"/>
    <x v="1"/>
  </r>
  <r>
    <x v="596"/>
    <n v="2975820032"/>
    <n v="4193.7"/>
    <n v="1"/>
    <n v="69265141208"/>
    <n v="8.0667027303660994E-3"/>
    <n v="7.9507381111468996E-3"/>
    <n v="0"/>
    <x v="0"/>
    <n v="0"/>
    <s v="BTC"/>
    <n v="21000000"/>
    <s v="https://bitcoin.org/"/>
    <s v="https://github.com/bitcoin/"/>
    <n v="1"/>
    <s v="XRP"/>
    <x v="0"/>
  </r>
  <r>
    <x v="597"/>
    <n v="2109769984"/>
    <n v="4087.66"/>
    <n v="1"/>
    <n v="67520478838"/>
    <n v="-2.5188173149909E-2"/>
    <n v="-2.5285547368672001E-2"/>
    <n v="0"/>
    <x v="0"/>
    <n v="0"/>
    <s v="BTC"/>
    <n v="21000000"/>
    <s v="https://bitcoin.org/"/>
    <s v="https://github.com/bitcoin/"/>
    <n v="1"/>
    <s v="XRP"/>
    <x v="0"/>
  </r>
  <r>
    <x v="598"/>
    <n v="2800890112"/>
    <n v="4001.74"/>
    <n v="1"/>
    <n v="66106992038"/>
    <n v="-2.0934193956049001E-2"/>
    <n v="-2.101936071004E-2"/>
    <n v="0"/>
    <x v="0"/>
    <n v="0"/>
    <s v="BTC"/>
    <n v="21000000"/>
    <s v="https://bitcoin.org/"/>
    <s v="https://github.com/bitcoin/"/>
    <n v="1"/>
    <s v="XRP"/>
    <x v="1"/>
  </r>
  <r>
    <x v="599"/>
    <n v="3764239872"/>
    <n v="4100.5200000000004"/>
    <n v="1"/>
    <n v="67743202431"/>
    <n v="2.4750943017638E-2"/>
    <n v="2.468426234588E-2"/>
    <n v="0"/>
    <x v="0"/>
    <n v="0"/>
    <s v="BTC"/>
    <n v="21000000"/>
    <s v="https://bitcoin.org/"/>
    <s v="https://github.com/bitcoin/"/>
    <n v="1"/>
    <s v="XRP"/>
    <x v="1"/>
  </r>
  <r>
    <x v="600"/>
    <n v="2369819904"/>
    <n v="4151.5200000000004"/>
    <n v="1"/>
    <n v="68593954170"/>
    <n v="1.2558481271483001E-2"/>
    <n v="1.2437446957947001E-2"/>
    <n v="0"/>
    <x v="0"/>
    <n v="0"/>
    <s v="BTC"/>
    <n v="21000000"/>
    <s v="https://bitcoin.org/"/>
    <s v="https://github.com/bitcoin/"/>
    <n v="1"/>
    <s v="XRP"/>
    <x v="1"/>
  </r>
  <r>
    <x v="601"/>
    <n v="2037750016"/>
    <n v="4334.68"/>
    <n v="1"/>
    <n v="71625870868"/>
    <n v="4.4200931914288998E-2"/>
    <n v="4.4118780591204998E-2"/>
    <n v="0"/>
    <x v="0"/>
    <n v="0"/>
    <s v="BTC"/>
    <n v="21000000"/>
    <s v="https://bitcoin.org/"/>
    <s v="https://github.com/bitcoin/"/>
    <n v="1"/>
    <s v="XRP"/>
    <x v="1"/>
  </r>
  <r>
    <x v="602"/>
    <n v="1727970048"/>
    <n v="4371.6000000000004"/>
    <n v="1"/>
    <n v="72241507489"/>
    <n v="8.5951711796224996E-3"/>
    <n v="8.5173530687387006E-3"/>
    <n v="0"/>
    <x v="0"/>
    <n v="0"/>
    <s v="BTC"/>
    <n v="21000000"/>
    <s v="https://bitcoin.org/"/>
    <s v="https://github.com/bitcoin/"/>
    <n v="1"/>
    <s v="XRP"/>
    <x v="0"/>
  </r>
  <r>
    <x v="603"/>
    <n v="1511609984"/>
    <n v="4352.3999999999996"/>
    <n v="1"/>
    <n v="71929882019"/>
    <n v="-4.3136623366759998E-3"/>
    <n v="-4.3919846280540001E-3"/>
    <n v="0"/>
    <x v="0"/>
    <n v="0"/>
    <s v="BTC"/>
    <n v="21000000"/>
    <s v="https://bitcoin.org/"/>
    <s v="https://github.com/bitcoin/"/>
    <n v="1"/>
    <s v="XRP"/>
    <x v="1"/>
  </r>
  <r>
    <x v="604"/>
    <n v="1537459968"/>
    <n v="4382.88"/>
    <n v="1"/>
    <n v="72441993792"/>
    <n v="7.1195970106656004E-3"/>
    <n v="7.0030328094844996E-3"/>
    <n v="0"/>
    <x v="0"/>
    <n v="0"/>
    <s v="BTC"/>
    <n v="21000000"/>
    <s v="https://bitcoin.org/"/>
    <s v="https://github.com/bitcoin/"/>
    <n v="1"/>
    <s v="XRP"/>
    <x v="0"/>
  </r>
  <r>
    <x v="605"/>
    <n v="1959330048"/>
    <n v="4382.66"/>
    <n v="1"/>
    <n v="72445588933"/>
    <n v="4.9627858260259999E-5"/>
    <n v="-5.0195305370043003E-5"/>
    <n v="0"/>
    <x v="0"/>
    <n v="0"/>
    <s v="BTC"/>
    <n v="21000000"/>
    <s v="https://bitcoin.org/"/>
    <s v="https://github.com/bitcoin/"/>
    <n v="1"/>
    <s v="XRP"/>
    <x v="1"/>
  </r>
  <r>
    <x v="606"/>
    <n v="2486080000"/>
    <n v="4579.0200000000004"/>
    <n v="1"/>
    <n v="75699786263"/>
    <n v="4.4919192154123003E-2"/>
    <n v="4.4803840589961001E-2"/>
    <n v="0"/>
    <x v="0"/>
    <n v="0"/>
    <s v="BTC"/>
    <n v="21000000"/>
    <s v="https://bitcoin.org/"/>
    <s v="https://github.com/bitcoin/"/>
    <n v="1"/>
    <s v="XRP"/>
    <x v="0"/>
  </r>
  <r>
    <x v="607"/>
    <n v="1937849984"/>
    <n v="4565.3"/>
    <n v="1"/>
    <n v="75482724984"/>
    <n v="-2.8673961937736E-3"/>
    <n v="-2.9962743119706999E-3"/>
    <n v="0"/>
    <x v="0"/>
    <n v="0"/>
    <s v="BTC"/>
    <n v="21000000"/>
    <s v="https://bitcoin.org/"/>
    <s v="https://github.com/bitcoin/"/>
    <n v="1"/>
    <s v="XRP"/>
    <x v="1"/>
  </r>
  <r>
    <x v="608"/>
    <n v="1944930048"/>
    <n v="4703.3900000000003"/>
    <n v="1"/>
    <n v="77775374625"/>
    <n v="3.0373170039714001E-2"/>
    <n v="3.0247738374257999E-2"/>
    <n v="0"/>
    <x v="0"/>
    <n v="0"/>
    <s v="BTC"/>
    <n v="21000000"/>
    <s v="https://bitcoin.org/"/>
    <s v="https://github.com/bitcoin/"/>
    <n v="1"/>
    <s v="XRP"/>
    <x v="1"/>
  </r>
  <r>
    <x v="609"/>
    <n v="2599079936"/>
    <n v="4892.01"/>
    <n v="1"/>
    <n v="80905039782"/>
    <n v="4.0239795334833003E-2"/>
    <n v="4.0102989545837998E-2"/>
    <n v="0"/>
    <x v="0"/>
    <n v="0"/>
    <s v="BTC"/>
    <n v="21000000"/>
    <s v="https://bitcoin.org/"/>
    <s v="https://github.com/bitcoin/"/>
    <n v="1"/>
    <s v="XRP"/>
    <x v="0"/>
  </r>
  <r>
    <x v="610"/>
    <n v="2722139904"/>
    <n v="4578.7700000000004"/>
    <n v="1"/>
    <n v="75734114962"/>
    <n v="-6.3913506920373994E-2"/>
    <n v="-6.4030940247465001E-2"/>
    <n v="0"/>
    <x v="0"/>
    <n v="0"/>
    <s v="BTC"/>
    <n v="21000000"/>
    <s v="https://bitcoin.org/"/>
    <s v="https://github.com/bitcoin/"/>
    <n v="1"/>
    <s v="XRP"/>
    <x v="1"/>
  </r>
  <r>
    <x v="611"/>
    <n v="1933190016"/>
    <n v="4582.96"/>
    <n v="1"/>
    <n v="75812181334"/>
    <n v="1.0307953296763001E-3"/>
    <n v="9.1509291796695999E-4"/>
    <n v="0"/>
    <x v="0"/>
    <n v="0"/>
    <s v="BTC"/>
    <n v="21000000"/>
    <s v="https://bitcoin.org/"/>
    <s v="https://github.com/bitcoin/"/>
    <n v="1"/>
    <s v="XRP"/>
    <x v="0"/>
  </r>
  <r>
    <x v="612"/>
    <n v="2987330048"/>
    <n v="4236.3100000000004"/>
    <n v="1"/>
    <n v="70087101256"/>
    <n v="-7.5516625128849005E-2"/>
    <n v="-7.5638888404001001E-2"/>
    <n v="0"/>
    <x v="0"/>
    <n v="0"/>
    <s v="BTC"/>
    <n v="21000000"/>
    <s v="https://bitcoin.org/"/>
    <s v="https://github.com/bitcoin/"/>
    <n v="1"/>
    <s v="XRP"/>
    <x v="1"/>
  </r>
  <r>
    <x v="613"/>
    <n v="2697969920"/>
    <n v="4376.53"/>
    <n v="1"/>
    <n v="72417728536"/>
    <n v="3.3253298227974001E-2"/>
    <n v="3.3099560702591999E-2"/>
    <n v="0"/>
    <x v="0"/>
    <n v="0"/>
    <s v="BTC"/>
    <n v="21000000"/>
    <s v="https://bitcoin.org/"/>
    <s v="https://github.com/bitcoin/"/>
    <n v="1"/>
    <s v="XRP"/>
    <x v="1"/>
  </r>
  <r>
    <x v="614"/>
    <n v="2172100096"/>
    <n v="4597.12"/>
    <n v="1"/>
    <n v="76077049312"/>
    <n v="5.0530731217023998E-2"/>
    <n v="5.0402944798733001E-2"/>
    <n v="0"/>
    <x v="0"/>
    <n v="0"/>
    <s v="BTC"/>
    <n v="21000000"/>
    <s v="https://bitcoin.org/"/>
    <s v="https://github.com/bitcoin/"/>
    <n v="1"/>
    <s v="XRP"/>
    <x v="1"/>
  </r>
  <r>
    <x v="615"/>
    <n v="1844620032"/>
    <n v="4599.88"/>
    <n v="1"/>
    <n v="76132843874"/>
    <n v="7.3339545243376002E-4"/>
    <n v="6.0037588751223005E-4"/>
    <n v="0"/>
    <x v="0"/>
    <n v="0"/>
    <s v="BTC"/>
    <n v="21000000"/>
    <s v="https://bitcoin.org/"/>
    <s v="https://github.com/bitcoin/"/>
    <n v="1"/>
    <s v="XRP"/>
    <x v="0"/>
  </r>
  <r>
    <x v="616"/>
    <n v="2700890112"/>
    <n v="4228.75"/>
    <n v="1"/>
    <n v="69999555938"/>
    <n v="-8.0560341948483993E-2"/>
    <n v="-8.0682539544510004E-2"/>
    <n v="0"/>
    <x v="0"/>
    <n v="0"/>
    <s v="BTC"/>
    <n v="21000000"/>
    <s v="https://bitcoin.org/"/>
    <s v="https://github.com/bitcoin/"/>
    <n v="1"/>
    <s v="XRP"/>
    <x v="0"/>
  </r>
  <r>
    <x v="617"/>
    <n v="1386230016"/>
    <n v="4226.0600000000004"/>
    <n v="1"/>
    <n v="69963847482"/>
    <n v="-5.1012403609571001E-4"/>
    <n v="-6.3612178539748003E-4"/>
    <n v="0"/>
    <x v="0"/>
    <n v="0"/>
    <s v="BTC"/>
    <n v="21000000"/>
    <s v="https://bitcoin.org/"/>
    <s v="https://github.com/bitcoin/"/>
    <n v="1"/>
    <s v="XRP"/>
    <x v="0"/>
  </r>
  <r>
    <x v="618"/>
    <n v="1679090048"/>
    <n v="4122.9399999999996"/>
    <n v="1"/>
    <n v="68263826801"/>
    <n v="-2.4298559072774999E-2"/>
    <n v="-2.4400978689369999E-2"/>
    <n v="0"/>
    <x v="0"/>
    <n v="0"/>
    <s v="BTC"/>
    <n v="21000000"/>
    <s v="https://bitcoin.org/"/>
    <s v="https://github.com/bitcoin/"/>
    <n v="1"/>
    <s v="XRP"/>
    <x v="1"/>
  </r>
  <r>
    <x v="619"/>
    <n v="1557330048"/>
    <n v="4161.2700000000004"/>
    <n v="1"/>
    <n v="68907352119"/>
    <n v="9.4270325611246E-3"/>
    <n v="9.2967639596988998E-3"/>
    <n v="0"/>
    <x v="0"/>
    <n v="0"/>
    <s v="BTC"/>
    <n v="21000000"/>
    <s v="https://bitcoin.org/"/>
    <s v="https://github.com/bitcoin/"/>
    <n v="1"/>
    <s v="XRP"/>
    <x v="0"/>
  </r>
  <r>
    <x v="620"/>
    <n v="1864530048"/>
    <n v="4130.8100000000004"/>
    <n v="1"/>
    <n v="68412822896"/>
    <n v="-7.1767265435765002E-3"/>
    <n v="-7.3198807094949003E-3"/>
    <n v="0"/>
    <x v="0"/>
    <n v="0"/>
    <s v="BTC"/>
    <n v="21000000"/>
    <s v="https://bitcoin.org/"/>
    <s v="https://github.com/bitcoin/"/>
    <n v="1"/>
    <s v="XRP"/>
    <x v="0"/>
  </r>
  <r>
    <x v="621"/>
    <n v="2219409920"/>
    <n v="3882.59"/>
    <n v="1"/>
    <n v="64311123695"/>
    <n v="-5.9955122846418997E-2"/>
    <n v="-6.0089909727147998E-2"/>
    <n v="0"/>
    <x v="0"/>
    <n v="0"/>
    <s v="BTC"/>
    <n v="21000000"/>
    <s v="https://bitcoin.org/"/>
    <s v="https://github.com/bitcoin/"/>
    <n v="1"/>
    <s v="XRP"/>
    <x v="0"/>
  </r>
  <r>
    <x v="622"/>
    <n v="2716310016"/>
    <n v="3154.95"/>
    <n v="1"/>
    <n v="52265453816"/>
    <n v="-0.18730305407393"/>
    <n v="-0.18741098081435001"/>
    <n v="0"/>
    <x v="0"/>
    <n v="0"/>
    <s v="BTC"/>
    <n v="21000000"/>
    <s v="https://bitcoin.org/"/>
    <s v="https://github.com/bitcoin/"/>
    <n v="1"/>
    <s v="XRP"/>
    <x v="1"/>
  </r>
  <r>
    <x v="623"/>
    <n v="4148069888"/>
    <n v="3637.52"/>
    <n v="1"/>
    <n v="60267886368"/>
    <n v="0.15311131861923"/>
    <n v="0.15295646523716999"/>
    <n v="0"/>
    <x v="0"/>
    <n v="0"/>
    <s v="BTC"/>
    <n v="21000000"/>
    <s v="https://bitcoin.org/"/>
    <s v="https://github.com/bitcoin/"/>
    <n v="1"/>
    <s v="XRP"/>
    <x v="0"/>
  </r>
  <r>
    <x v="624"/>
    <n v="1818400000"/>
    <n v="3625.04"/>
    <n v="1"/>
    <n v="60068678195"/>
    <n v="-3.3053784528566002E-3"/>
    <n v="-3.4309089709472001E-3"/>
    <n v="0"/>
    <x v="0"/>
    <n v="0"/>
    <s v="BTC"/>
    <n v="21000000"/>
    <s v="https://bitcoin.org/"/>
    <s v="https://github.com/bitcoin/"/>
    <n v="1"/>
    <s v="XRP"/>
    <x v="0"/>
  </r>
  <r>
    <x v="625"/>
    <n v="1239149952"/>
    <n v="3582.88"/>
    <n v="1"/>
    <n v="59377995376"/>
    <n v="-1.1498219034517001E-2"/>
    <n v="-1.1630216494162999E-2"/>
    <n v="0"/>
    <x v="0"/>
    <n v="0"/>
    <s v="BTC"/>
    <n v="21000000"/>
    <s v="https://bitcoin.org/"/>
    <s v="https://github.com/bitcoin/"/>
    <n v="1"/>
    <s v="XRP"/>
    <x v="1"/>
  </r>
  <r>
    <x v="626"/>
    <n v="1943209984"/>
    <n v="4065.2"/>
    <n v="1"/>
    <n v="67377945990"/>
    <n v="0.13472921346269001"/>
    <n v="0.13461796096994999"/>
    <n v="0"/>
    <x v="0"/>
    <n v="0"/>
    <s v="BTC"/>
    <n v="21000000"/>
    <s v="https://bitcoin.org/"/>
    <s v="https://github.com/bitcoin/"/>
    <n v="1"/>
    <s v="XRP"/>
    <x v="0"/>
  </r>
  <r>
    <x v="627"/>
    <n v="1563980032"/>
    <n v="3924.97"/>
    <n v="1"/>
    <n v="65061185838"/>
    <n v="-3.4384547019937997E-2"/>
    <n v="-3.4495227787071002E-2"/>
    <n v="0"/>
    <x v="0"/>
    <n v="0"/>
    <s v="BTC"/>
    <n v="21000000"/>
    <s v="https://bitcoin.org/"/>
    <s v="https://github.com/bitcoin/"/>
    <n v="1"/>
    <s v="XRP"/>
    <x v="0"/>
  </r>
  <r>
    <x v="628"/>
    <n v="1213830016"/>
    <n v="3905.95"/>
    <n v="1"/>
    <n v="64751811835"/>
    <n v="-4.7551239500971997E-3"/>
    <n v="-4.8458969113139997E-3"/>
    <n v="0"/>
    <x v="0"/>
    <n v="0"/>
    <s v="BTC"/>
    <n v="21000000"/>
    <s v="https://bitcoin.org/"/>
    <s v="https://github.com/bitcoin/"/>
    <n v="1"/>
    <s v="XRP"/>
    <x v="0"/>
  </r>
  <r>
    <x v="629"/>
    <n v="1411480064"/>
    <n v="3631.04"/>
    <n v="1"/>
    <n v="60202370872"/>
    <n v="-7.0259670487565998E-2"/>
    <n v="-7.0382365365660005E-2"/>
    <n v="0"/>
    <x v="0"/>
    <n v="0"/>
    <s v="BTC"/>
    <n v="21000000"/>
    <s v="https://bitcoin.org/"/>
    <s v="https://github.com/bitcoin/"/>
    <n v="1"/>
    <s v="XRP"/>
    <x v="0"/>
  </r>
  <r>
    <x v="630"/>
    <n v="1194829952"/>
    <n v="3630.7"/>
    <n v="1"/>
    <n v="60203040223"/>
    <n v="1.1118349498613001E-5"/>
    <n v="-9.3637084692028996E-5"/>
    <n v="0"/>
    <x v="0"/>
    <n v="0"/>
    <s v="BTC"/>
    <n v="21000000"/>
    <s v="https://bitcoin.org/"/>
    <s v="https://github.com/bitcoin/"/>
    <n v="1"/>
    <s v="XRP"/>
    <x v="1"/>
  </r>
  <r>
    <x v="631"/>
    <n v="928113984"/>
    <n v="3792.4"/>
    <n v="1"/>
    <n v="62892069389"/>
    <n v="4.4666002847024003E-2"/>
    <n v="4.4536866169057998E-2"/>
    <n v="0"/>
    <x v="0"/>
    <n v="0"/>
    <s v="BTC"/>
    <n v="21000000"/>
    <s v="https://bitcoin.org/"/>
    <s v="https://github.com/bitcoin/"/>
    <n v="1"/>
    <s v="XRP"/>
    <x v="0"/>
  </r>
  <r>
    <x v="632"/>
    <n v="768014976"/>
    <n v="3682.84"/>
    <n v="1"/>
    <n v="61081971156"/>
    <n v="-2.8781025184657E-2"/>
    <n v="-2.8889357662694001E-2"/>
    <n v="0"/>
    <x v="0"/>
    <n v="0"/>
    <s v="BTC"/>
    <n v="21000000"/>
    <s v="https://bitcoin.org/"/>
    <s v="https://github.com/bitcoin/"/>
    <n v="1"/>
    <s v="XRP"/>
    <x v="1"/>
  </r>
  <r>
    <x v="633"/>
    <n v="1374210048"/>
    <n v="3926.07"/>
    <n v="1"/>
    <n v="65122213849"/>
    <n v="6.6144602352164003E-2"/>
    <n v="6.6044139848595002E-2"/>
    <n v="0"/>
    <x v="0"/>
    <n v="0"/>
    <s v="BTC"/>
    <n v="21000000"/>
    <s v="https://bitcoin.org/"/>
    <s v="https://github.com/bitcoin/"/>
    <n v="1"/>
    <s v="XRP"/>
    <x v="0"/>
  </r>
  <r>
    <x v="634"/>
    <n v="1043740032"/>
    <n v="3892.35"/>
    <n v="1"/>
    <n v="64569365079"/>
    <n v="-8.4894038043900003E-3"/>
    <n v="-8.5887414131689994E-3"/>
    <n v="0"/>
    <x v="0"/>
    <n v="0"/>
    <s v="BTC"/>
    <n v="21000000"/>
    <s v="https://bitcoin.org/"/>
    <s v="https://github.com/bitcoin/"/>
    <n v="1"/>
    <s v="XRP"/>
    <x v="1"/>
  </r>
  <r>
    <x v="635"/>
    <n v="1686880000"/>
    <n v="4200.67"/>
    <n v="1"/>
    <n v="69691950752"/>
    <n v="7.933461428237E-2"/>
    <n v="7.9211787223657001E-2"/>
    <n v="0"/>
    <x v="0"/>
    <n v="0"/>
    <s v="BTC"/>
    <n v="21000000"/>
    <s v="https://bitcoin.org/"/>
    <s v="https://github.com/bitcoin/"/>
    <n v="1"/>
    <s v="XRP"/>
    <x v="0"/>
  </r>
  <r>
    <x v="636"/>
    <n v="1712320000"/>
    <n v="4174.7299999999996"/>
    <n v="1"/>
    <n v="69270823146"/>
    <n v="-6.0427007919263004E-3"/>
    <n v="-6.1752053839031996E-3"/>
    <n v="0"/>
    <x v="0"/>
    <n v="0"/>
    <s v="BTC"/>
    <n v="21000000"/>
    <s v="https://bitcoin.org/"/>
    <s v="https://github.com/bitcoin/"/>
    <n v="1"/>
    <s v="XRP"/>
    <x v="0"/>
  </r>
  <r>
    <x v="637"/>
    <n v="1367049984"/>
    <n v="4163.07"/>
    <n v="1"/>
    <n v="69086146650"/>
    <n v="-2.666006950874E-3"/>
    <n v="-2.7929949960835E-3"/>
    <n v="0"/>
    <x v="0"/>
    <n v="0"/>
    <s v="BTC"/>
    <n v="21000000"/>
    <s v="https://bitcoin.org/"/>
    <s v="https://github.com/bitcoin/"/>
    <n v="1"/>
    <s v="XRP"/>
    <x v="1"/>
  </r>
  <r>
    <x v="638"/>
    <n v="1207449984"/>
    <n v="4338.71"/>
    <n v="1"/>
    <n v="72008428789"/>
    <n v="4.2299104534006003E-2"/>
    <n v="4.2190018423903998E-2"/>
    <n v="0"/>
    <x v="0"/>
    <n v="0"/>
    <s v="BTC"/>
    <n v="21000000"/>
    <s v="https://bitcoin.org/"/>
    <s v="https://github.com/bitcoin/"/>
    <n v="1"/>
    <s v="XRP"/>
    <x v="1"/>
  </r>
  <r>
    <x v="639"/>
    <n v="1208210048"/>
    <n v="4403.74"/>
    <n v="1"/>
    <n v="73094870674"/>
    <n v="1.5087704360048E-2"/>
    <n v="1.4988326023173E-2"/>
    <n v="0"/>
    <x v="0"/>
    <n v="0"/>
    <s v="BTC"/>
    <n v="21000000"/>
    <s v="https://bitcoin.org/"/>
    <s v="https://github.com/bitcoin/"/>
    <n v="1"/>
    <s v="XRP"/>
    <x v="1"/>
  </r>
  <r>
    <x v="640"/>
    <n v="1431730048"/>
    <n v="4409.32"/>
    <n v="1"/>
    <n v="73195646776"/>
    <n v="1.3787027881814E-3"/>
    <n v="1.2671047791196E-3"/>
    <n v="0"/>
    <x v="0"/>
    <n v="0"/>
    <s v="BTC"/>
    <n v="21000000"/>
    <s v="https://bitcoin.org/"/>
    <s v="https://github.com/bitcoin/"/>
    <n v="1"/>
    <s v="XRP"/>
    <x v="0"/>
  </r>
  <r>
    <x v="641"/>
    <n v="1288019968"/>
    <n v="4317.4799999999996"/>
    <n v="1"/>
    <n v="71681069637"/>
    <n v="-2.0692175091164E-2"/>
    <n v="-2.0828608492919998E-2"/>
    <n v="0"/>
    <x v="0"/>
    <n v="0"/>
    <s v="BTC"/>
    <n v="21000000"/>
    <s v="https://bitcoin.org/"/>
    <s v="https://github.com/bitcoin/"/>
    <n v="1"/>
    <s v="XRP"/>
    <x v="0"/>
  </r>
  <r>
    <x v="642"/>
    <n v="1116770048"/>
    <n v="4229.3599999999997"/>
    <n v="1"/>
    <n v="70225033578"/>
    <n v="-2.0312699941191E-2"/>
    <n v="-2.0410054012988999E-2"/>
    <n v="0"/>
    <x v="0"/>
    <n v="0"/>
    <s v="BTC"/>
    <n v="21000000"/>
    <s v="https://bitcoin.org/"/>
    <s v="https://github.com/bitcoin/"/>
    <n v="1"/>
    <s v="XRP"/>
    <x v="1"/>
  </r>
  <r>
    <x v="643"/>
    <n v="1161769984"/>
    <n v="4328.41"/>
    <n v="1"/>
    <n v="71876277937"/>
    <n v="2.3513614374651E-2"/>
    <n v="2.3419619044015998E-2"/>
    <n v="0"/>
    <x v="0"/>
    <n v="0"/>
    <s v="BTC"/>
    <n v="21000000"/>
    <s v="https://bitcoin.org/"/>
    <s v="https://github.com/bitcoin/"/>
    <n v="1"/>
    <s v="XRP"/>
    <x v="1"/>
  </r>
  <r>
    <x v="644"/>
    <n v="1069939968"/>
    <n v="4370.8100000000004"/>
    <n v="1"/>
    <n v="72589262957"/>
    <n v="9.9196152119192006E-3"/>
    <n v="9.7957448578117005E-3"/>
    <n v="0"/>
    <x v="0"/>
    <n v="0"/>
    <s v="BTC"/>
    <n v="21000000"/>
    <s v="https://bitcoin.org/"/>
    <s v="https://github.com/bitcoin/"/>
    <n v="1"/>
    <s v="XRP"/>
    <x v="1"/>
  </r>
  <r>
    <x v="645"/>
    <n v="906928000"/>
    <n v="4426.8900000000003"/>
    <n v="1"/>
    <n v="73529314833"/>
    <n v="1.295028820663E-2"/>
    <n v="1.2830573738049E-2"/>
    <n v="0"/>
    <x v="0"/>
    <n v="0"/>
    <s v="BTC"/>
    <n v="21000000"/>
    <s v="https://bitcoin.org/"/>
    <s v="https://github.com/bitcoin/"/>
    <n v="1"/>
    <s v="XRP"/>
    <x v="1"/>
  </r>
  <r>
    <x v="646"/>
    <n v="1313869952"/>
    <n v="4610.4799999999996"/>
    <n v="1"/>
    <n v="76589293760"/>
    <n v="4.1615768268069002E-2"/>
    <n v="4.1471552263553001E-2"/>
    <n v="0"/>
    <x v="0"/>
    <n v="0"/>
    <s v="BTC"/>
    <n v="21000000"/>
    <s v="https://bitcoin.org/"/>
    <s v="https://github.com/bitcoin/"/>
    <n v="1"/>
    <s v="XRP"/>
    <x v="1"/>
  </r>
  <r>
    <x v="647"/>
    <n v="1968739968"/>
    <n v="4772.0200000000004"/>
    <n v="1"/>
    <n v="79282158943"/>
    <n v="3.515981217216E-2"/>
    <n v="3.5037566587427002E-2"/>
    <n v="0"/>
    <x v="0"/>
    <n v="0"/>
    <s v="BTC"/>
    <n v="21000000"/>
    <s v="https://bitcoin.org/"/>
    <s v="https://github.com/bitcoin/"/>
    <n v="1"/>
    <s v="XRP"/>
    <x v="1"/>
  </r>
  <r>
    <x v="648"/>
    <n v="1597139968"/>
    <n v="4781.99"/>
    <n v="1"/>
    <n v="79457603224"/>
    <n v="2.2129099830157E-3"/>
    <n v="2.0892619896814E-3"/>
    <n v="0"/>
    <x v="0"/>
    <n v="0"/>
    <s v="BTC"/>
    <n v="21000000"/>
    <s v="https://bitcoin.org/"/>
    <s v="https://github.com/bitcoin/"/>
    <n v="1"/>
    <s v="XRP"/>
    <x v="1"/>
  </r>
  <r>
    <x v="649"/>
    <n v="1222279936"/>
    <n v="4826.4799999999996"/>
    <n v="1"/>
    <n v="80205238020"/>
    <n v="9.4092291444071007E-3"/>
    <n v="9.3036581004978993E-3"/>
    <n v="0"/>
    <x v="0"/>
    <n v="0"/>
    <s v="BTC"/>
    <n v="21000000"/>
    <s v="https://bitcoin.org/"/>
    <s v="https://github.com/bitcoin/"/>
    <n v="1"/>
    <s v="XRP"/>
    <x v="1"/>
  </r>
  <r>
    <x v="650"/>
    <n v="2791610112"/>
    <n v="5446.91"/>
    <n v="1"/>
    <n v="90525666972"/>
    <n v="0.12867524873409"/>
    <n v="0.12854709850657001"/>
    <n v="0"/>
    <x v="0"/>
    <n v="0"/>
    <s v="BTC"/>
    <n v="21000000"/>
    <s v="https://bitcoin.org/"/>
    <s v="https://github.com/bitcoin/"/>
    <n v="1"/>
    <s v="XRP"/>
    <x v="1"/>
  </r>
  <r>
    <x v="651"/>
    <n v="3615480064"/>
    <n v="5647.21"/>
    <n v="1"/>
    <n v="93864253934"/>
    <n v="3.6880004021760997E-2"/>
    <n v="3.6773142937922998E-2"/>
    <n v="0"/>
    <x v="0"/>
    <n v="0"/>
    <s v="BTC"/>
    <n v="21000000"/>
    <s v="https://bitcoin.org/"/>
    <s v="https://github.com/bitcoin/"/>
    <n v="1"/>
    <s v="XRP"/>
    <x v="1"/>
  </r>
  <r>
    <x v="652"/>
    <n v="1669030016"/>
    <n v="5831.79"/>
    <n v="1"/>
    <n v="96942498331"/>
    <n v="3.2794639790823997E-2"/>
    <n v="3.2685166657518E-2"/>
    <n v="0"/>
    <x v="0"/>
    <n v="0"/>
    <s v="BTC"/>
    <n v="21000000"/>
    <s v="https://bitcoin.org/"/>
    <s v="https://github.com/bitcoin/"/>
    <n v="1"/>
    <s v="XRP"/>
    <x v="0"/>
  </r>
  <r>
    <x v="653"/>
    <n v="1976039936"/>
    <n v="5678.19"/>
    <n v="1"/>
    <n v="94403031755"/>
    <n v="-2.6195596562090001E-2"/>
    <n v="-2.6338396958737999E-2"/>
    <n v="0"/>
    <x v="0"/>
    <n v="0"/>
    <s v="BTC"/>
    <n v="21000000"/>
    <s v="https://bitcoin.org/"/>
    <s v="https://github.com/bitcoin/"/>
    <n v="1"/>
    <s v="XRP"/>
    <x v="1"/>
  </r>
  <r>
    <x v="654"/>
    <n v="2008070016"/>
    <n v="5725.59"/>
    <n v="1"/>
    <n v="95203392843"/>
    <n v="8.4781290719257996E-3"/>
    <n v="8.3477305268053002E-3"/>
    <n v="0"/>
    <x v="0"/>
    <n v="0"/>
    <s v="BTC"/>
    <n v="21000000"/>
    <s v="https://bitcoin.org/"/>
    <s v="https://github.com/bitcoin/"/>
    <n v="1"/>
    <s v="XRP"/>
    <x v="0"/>
  </r>
  <r>
    <x v="655"/>
    <n v="1821570048"/>
    <n v="5605.51"/>
    <n v="1"/>
    <n v="93218297189"/>
    <n v="-2.0851101990384001E-2"/>
    <n v="-2.0972511129856999E-2"/>
    <n v="0"/>
    <x v="0"/>
    <n v="0"/>
    <s v="BTC"/>
    <n v="21000000"/>
    <s v="https://bitcoin.org/"/>
    <s v="https://github.com/bitcoin/"/>
    <n v="1"/>
    <s v="XRP"/>
    <x v="0"/>
  </r>
  <r>
    <x v="656"/>
    <n v="2399269888"/>
    <n v="5590.69"/>
    <n v="1"/>
    <n v="92982539106"/>
    <n v="-2.5290966485044999E-3"/>
    <n v="-2.6438272342750001E-3"/>
    <n v="0"/>
    <x v="0"/>
    <n v="0"/>
    <s v="BTC"/>
    <n v="21000000"/>
    <s v="https://bitcoin.org/"/>
    <s v="https://github.com/bitcoin/"/>
    <n v="1"/>
    <s v="XRP"/>
    <x v="1"/>
  </r>
  <r>
    <x v="657"/>
    <n v="1780540032"/>
    <n v="5708.52"/>
    <n v="1"/>
    <n v="94954808115"/>
    <n v="2.1211176076312999E-2"/>
    <n v="2.1076110462215001E-2"/>
    <n v="0"/>
    <x v="0"/>
    <n v="0"/>
    <s v="BTC"/>
    <n v="21000000"/>
    <s v="https://bitcoin.org/"/>
    <s v="https://github.com/bitcoin/"/>
    <n v="1"/>
    <s v="XRP"/>
    <x v="1"/>
  </r>
  <r>
    <x v="658"/>
    <n v="2354429952"/>
    <n v="6011.45"/>
    <n v="1"/>
    <n v="100007083345"/>
    <n v="5.3207155385761998E-2"/>
    <n v="5.3066293890535E-2"/>
    <n v="0"/>
    <x v="0"/>
    <n v="0"/>
    <s v="BTC"/>
    <n v="21000000"/>
    <s v="https://bitcoin.org/"/>
    <s v="https://github.com/bitcoin/"/>
    <n v="1"/>
    <s v="XRP"/>
    <x v="1"/>
  </r>
  <r>
    <x v="659"/>
    <n v="2207099904"/>
    <n v="6031.6"/>
    <n v="1"/>
    <n v="100353682389"/>
    <n v="3.4657449493283999E-3"/>
    <n v="3.351936720758E-3"/>
    <n v="0"/>
    <x v="0"/>
    <n v="0"/>
    <s v="BTC"/>
    <n v="21000000"/>
    <s v="https://bitcoin.org/"/>
    <s v="https://github.com/bitcoin/"/>
    <n v="1"/>
    <s v="XRP"/>
    <x v="0"/>
  </r>
  <r>
    <x v="660"/>
    <n v="2034630016"/>
    <n v="6008.42"/>
    <n v="1"/>
    <n v="99981911326"/>
    <n v="-3.7046080836267E-3"/>
    <n v="-3.8430930433053E-3"/>
    <n v="0"/>
    <x v="0"/>
    <n v="0"/>
    <s v="BTC"/>
    <n v="21000000"/>
    <s v="https://bitcoin.org/"/>
    <s v="https://github.com/bitcoin/"/>
    <n v="1"/>
    <s v="XRP"/>
    <x v="0"/>
  </r>
  <r>
    <x v="661"/>
    <n v="2401840128"/>
    <n v="5930.32"/>
    <n v="1"/>
    <n v="98695054084"/>
    <n v="-1.287090059525E-2"/>
    <n v="-1.2998425542822E-2"/>
    <n v="0"/>
    <x v="0"/>
    <n v="0"/>
    <s v="BTC"/>
    <n v="21000000"/>
    <s v="https://bitcoin.org/"/>
    <s v="https://github.com/bitcoin/"/>
    <n v="1"/>
    <s v="XRP"/>
    <x v="0"/>
  </r>
  <r>
    <x v="662"/>
    <n v="2735699968"/>
    <n v="5526.64"/>
    <n v="1"/>
    <n v="91988225800"/>
    <n v="-6.7955059615163002E-2"/>
    <n v="-6.8070525705188997E-2"/>
    <n v="0"/>
    <x v="0"/>
    <n v="0"/>
    <s v="BTC"/>
    <n v="21000000"/>
    <s v="https://bitcoin.org/"/>
    <s v="https://github.com/bitcoin/"/>
    <n v="1"/>
    <s v="XRP"/>
    <x v="1"/>
  </r>
  <r>
    <x v="663"/>
    <n v="1966989952"/>
    <n v="5750.8"/>
    <n v="1"/>
    <n v="95732630220"/>
    <n v="4.0705257520033997E-2"/>
    <n v="4.0559906199788998E-2"/>
    <n v="0"/>
    <x v="0"/>
    <n v="0"/>
    <s v="BTC"/>
    <n v="21000000"/>
    <s v="https://bitcoin.org/"/>
    <s v="https://github.com/bitcoin/"/>
    <n v="1"/>
    <s v="XRP"/>
    <x v="1"/>
  </r>
  <r>
    <x v="664"/>
    <n v="1905040000"/>
    <n v="5904.83"/>
    <n v="1"/>
    <n v="98310176011"/>
    <n v="2.6924422582734999E-2"/>
    <n v="2.6784099603533E-2"/>
    <n v="0"/>
    <x v="0"/>
    <n v="0"/>
    <s v="BTC"/>
    <n v="21000000"/>
    <s v="https://bitcoin.org/"/>
    <s v="https://github.com/bitcoin/"/>
    <n v="1"/>
    <s v="XRP"/>
    <x v="0"/>
  </r>
  <r>
    <x v="665"/>
    <n v="1710130048"/>
    <n v="5780.9"/>
    <n v="1"/>
    <n v="96254297360"/>
    <n v="-2.0912165295788002E-2"/>
    <n v="-2.0987903123375E-2"/>
    <n v="0"/>
    <x v="0"/>
    <n v="0"/>
    <s v="BTC"/>
    <n v="21000000"/>
    <s v="https://bitcoin.org/"/>
    <s v="https://github.com/bitcoin/"/>
    <n v="1"/>
    <s v="XRP"/>
    <x v="0"/>
  </r>
  <r>
    <x v="666"/>
    <n v="1403920000"/>
    <n v="5753.09"/>
    <n v="1"/>
    <n v="95797359518"/>
    <n v="-4.7471941984160004E-3"/>
    <n v="-4.8106696189174E-3"/>
    <n v="0"/>
    <x v="0"/>
    <n v="0"/>
    <s v="BTC"/>
    <n v="21000000"/>
    <s v="https://bitcoin.org/"/>
    <s v="https://github.com/bitcoin/"/>
    <n v="1"/>
    <s v="XRP"/>
    <x v="1"/>
  </r>
  <r>
    <x v="667"/>
    <n v="2859040000"/>
    <n v="6153.85"/>
    <n v="1"/>
    <n v="102482445590"/>
    <n v="6.9783615181417E-2"/>
    <n v="6.9659956649383001E-2"/>
    <n v="0"/>
    <x v="0"/>
    <n v="0"/>
    <s v="BTC"/>
    <n v="21000000"/>
    <s v="https://bitcoin.org/"/>
    <s v="https://github.com/bitcoin/"/>
    <n v="1"/>
    <s v="XRP"/>
    <x v="0"/>
  </r>
  <r>
    <x v="668"/>
    <n v="1772150016"/>
    <n v="6130.53"/>
    <n v="1"/>
    <n v="102105356519"/>
    <n v="-3.6795479345664E-3"/>
    <n v="-3.7894976315640998E-3"/>
    <n v="0"/>
    <x v="0"/>
    <n v="0"/>
    <s v="BTC"/>
    <n v="21000000"/>
    <s v="https://bitcoin.org/"/>
    <s v="https://github.com/bitcoin/"/>
    <n v="1"/>
    <s v="XRP"/>
    <x v="1"/>
  </r>
  <r>
    <x v="669"/>
    <n v="2311379968"/>
    <n v="6468.4"/>
    <n v="1"/>
    <n v="107743731291"/>
    <n v="5.5221145728538E-2"/>
    <n v="5.5112690093679001E-2"/>
    <n v="0"/>
    <x v="0"/>
    <n v="0"/>
    <s v="BTC"/>
    <n v="21000000"/>
    <s v="https://bitcoin.org/"/>
    <s v="https://github.com/bitcoin/"/>
    <n v="1"/>
    <s v="XRP"/>
    <x v="1"/>
  </r>
  <r>
    <x v="670"/>
    <n v="2870320128"/>
    <n v="6767.31"/>
    <n v="1"/>
    <n v="112735345036"/>
    <n v="4.6328576940762999E-2"/>
    <n v="4.6210809473748997E-2"/>
    <n v="0"/>
    <x v="0"/>
    <n v="0"/>
    <s v="BTC"/>
    <n v="21000000"/>
    <s v="https://bitcoin.org/"/>
    <s v="https://github.com/bitcoin/"/>
    <n v="1"/>
    <s v="XRP"/>
    <x v="1"/>
  </r>
  <r>
    <x v="671"/>
    <n v="4653770240"/>
    <n v="7078.5"/>
    <n v="1"/>
    <n v="117933380780"/>
    <n v="4.6108305628018001E-2"/>
    <n v="4.598429804457E-2"/>
    <n v="0"/>
    <x v="0"/>
    <n v="0"/>
    <s v="BTC"/>
    <n v="21000000"/>
    <s v="https://bitcoin.org/"/>
    <s v="https://github.com/bitcoin/"/>
    <n v="1"/>
    <s v="XRP"/>
    <x v="1"/>
  </r>
  <r>
    <x v="672"/>
    <n v="3369860096"/>
    <n v="7207.76"/>
    <n v="1"/>
    <n v="120097405359"/>
    <n v="1.8349550947215999E-2"/>
    <n v="1.8260930988203999E-2"/>
    <n v="0"/>
    <x v="0"/>
    <n v="0"/>
    <s v="BTC"/>
    <n v="21000000"/>
    <s v="https://bitcoin.org/"/>
    <s v="https://github.com/bitcoin/"/>
    <n v="1"/>
    <s v="XRP"/>
    <x v="1"/>
  </r>
  <r>
    <x v="673"/>
    <n v="2483800064"/>
    <n v="7379.95"/>
    <n v="1"/>
    <n v="122978748805"/>
    <n v="2.3991721031666E-2"/>
    <n v="2.3889530173036001E-2"/>
    <n v="0"/>
    <x v="0"/>
    <n v="0"/>
    <s v="BTC"/>
    <n v="21000000"/>
    <s v="https://bitcoin.org/"/>
    <s v="https://github.com/bitcoin/"/>
    <n v="1"/>
    <s v="XRP"/>
    <x v="1"/>
  </r>
  <r>
    <x v="674"/>
    <n v="2380410112"/>
    <n v="7407.41"/>
    <n v="1"/>
    <n v="123449206170"/>
    <n v="3.8255175757721999E-3"/>
    <n v="3.7208924179702998E-3"/>
    <n v="0"/>
    <x v="0"/>
    <n v="0"/>
    <s v="BTC"/>
    <n v="21000000"/>
    <s v="https://bitcoin.org/"/>
    <s v="https://github.com/bitcoin/"/>
    <n v="1"/>
    <s v="XRP"/>
    <x v="0"/>
  </r>
  <r>
    <x v="675"/>
    <n v="3111899904"/>
    <n v="7022.76"/>
    <n v="1"/>
    <n v="117050623317"/>
    <n v="-5.1831705132138001E-2"/>
    <n v="-5.1927731825293998E-2"/>
    <n v="0"/>
    <x v="0"/>
    <n v="0"/>
    <s v="BTC"/>
    <n v="21000000"/>
    <s v="https://bitcoin.org/"/>
    <s v="https://github.com/bitcoin/"/>
    <n v="1"/>
    <s v="XRP"/>
    <x v="1"/>
  </r>
  <r>
    <x v="676"/>
    <n v="2326340096"/>
    <n v="7144.38"/>
    <n v="1"/>
    <n v="119091456315"/>
    <n v="1.7435473132620002E-2"/>
    <n v="1.7317977547289001E-2"/>
    <n v="0"/>
    <x v="0"/>
    <n v="0"/>
    <s v="BTC"/>
    <n v="21000000"/>
    <s v="https://bitcoin.org/"/>
    <s v="https://github.com/bitcoin/"/>
    <n v="1"/>
    <s v="XRP"/>
    <x v="1"/>
  </r>
  <r>
    <x v="677"/>
    <n v="4602200064"/>
    <n v="7459.69"/>
    <n v="1"/>
    <n v="124360767999"/>
    <n v="4.4245925333740999E-2"/>
    <n v="4.4133990633197E-2"/>
    <n v="0"/>
    <x v="0"/>
    <n v="0"/>
    <s v="BTC"/>
    <n v="21000000"/>
    <s v="https://bitcoin.org/"/>
    <s v="https://github.com/bitcoin/"/>
    <n v="1"/>
    <s v="XRP"/>
    <x v="0"/>
  </r>
  <r>
    <x v="678"/>
    <n v="3226249984"/>
    <n v="7143.58"/>
    <n v="1"/>
    <n v="119104730750"/>
    <n v="-4.2264432212595002E-2"/>
    <n v="-4.2375755560887997E-2"/>
    <n v="0"/>
    <x v="0"/>
    <n v="0"/>
    <s v="BTC"/>
    <n v="21000000"/>
    <s v="https://bitcoin.org/"/>
    <s v="https://github.com/bitcoin/"/>
    <n v="1"/>
    <s v="XRP"/>
    <x v="0"/>
  </r>
  <r>
    <x v="679"/>
    <n v="5208249856"/>
    <n v="6618.14"/>
    <n v="1"/>
    <n v="110354089394"/>
    <n v="-7.3470140949879997E-2"/>
    <n v="-7.3554156319380004E-2"/>
    <n v="0"/>
    <x v="0"/>
    <n v="0"/>
    <s v="BTC"/>
    <n v="21000000"/>
    <s v="https://bitcoin.org/"/>
    <s v="https://github.com/bitcoin/"/>
    <n v="1"/>
    <s v="XRP"/>
    <x v="0"/>
  </r>
  <r>
    <x v="680"/>
    <n v="4908680192"/>
    <n v="6357.6"/>
    <n v="1"/>
    <n v="106016076151"/>
    <n v="-3.9309945529176001E-2"/>
    <n v="-3.9367556443351E-2"/>
    <n v="0"/>
    <x v="0"/>
    <n v="0"/>
    <s v="BTC"/>
    <n v="21000000"/>
    <s v="https://bitcoin.org/"/>
    <s v="https://github.com/bitcoin/"/>
    <n v="1"/>
    <s v="XRP"/>
    <x v="0"/>
  </r>
  <r>
    <x v="681"/>
    <n v="8957349888"/>
    <n v="5950.07"/>
    <n v="1"/>
    <n v="99226193603"/>
    <n v="-6.4045782437081006E-2"/>
    <n v="-6.4101233169749999E-2"/>
    <n v="0"/>
    <x v="0"/>
    <n v="0"/>
    <s v="BTC"/>
    <n v="21000000"/>
    <s v="https://bitcoin.org/"/>
    <s v="https://github.com/bitcoin/"/>
    <n v="1"/>
    <s v="XRP"/>
    <x v="1"/>
  </r>
  <r>
    <x v="682"/>
    <n v="6263249920"/>
    <n v="6559.49"/>
    <n v="1"/>
    <n v="109400650105"/>
    <n v="0.1025380107062"/>
    <n v="0.10242232444324"/>
    <n v="0"/>
    <x v="0"/>
    <n v="0"/>
    <s v="BTC"/>
    <n v="21000000"/>
    <s v="https://bitcoin.org/"/>
    <s v="https://github.com/bitcoin/"/>
    <n v="1"/>
    <s v="XRP"/>
    <x v="1"/>
  </r>
  <r>
    <x v="683"/>
    <n v="3197110016"/>
    <n v="6635.75"/>
    <n v="1"/>
    <n v="110683148744"/>
    <n v="1.1722952631169001E-2"/>
    <n v="1.1625903843134E-2"/>
    <n v="0"/>
    <x v="0"/>
    <n v="0"/>
    <s v="BTC"/>
    <n v="21000000"/>
    <s v="https://bitcoin.org/"/>
    <s v="https://github.com/bitcoin/"/>
    <n v="1"/>
    <s v="XRP"/>
    <x v="1"/>
  </r>
  <r>
    <x v="684"/>
    <n v="4200880128"/>
    <n v="7315.54"/>
    <n v="1"/>
    <n v="122035826506"/>
    <n v="0.10256916152844001"/>
    <n v="0.10244358211203999"/>
    <n v="0"/>
    <x v="0"/>
    <n v="0"/>
    <s v="BTC"/>
    <n v="21000000"/>
    <s v="https://bitcoin.org/"/>
    <s v="https://github.com/bitcoin/"/>
    <n v="1"/>
    <s v="XRP"/>
    <x v="1"/>
  </r>
  <r>
    <x v="685"/>
    <n v="5123809792"/>
    <n v="7871.69"/>
    <n v="1"/>
    <n v="131328418537"/>
    <n v="7.6146425988627003E-2"/>
    <n v="7.6023096039390003E-2"/>
    <n v="0"/>
    <x v="0"/>
    <n v="0"/>
    <s v="BTC"/>
    <n v="21000000"/>
    <s v="https://bitcoin.org/"/>
    <s v="https://github.com/bitcoin/"/>
    <n v="1"/>
    <s v="XRP"/>
    <x v="0"/>
  </r>
  <r>
    <x v="686"/>
    <n v="4651670016"/>
    <n v="7708.99"/>
    <n v="1"/>
    <n v="128621507062"/>
    <n v="-2.0611772418758001E-2"/>
    <n v="-2.0669005004008E-2"/>
    <n v="0"/>
    <x v="0"/>
    <n v="0"/>
    <s v="BTC"/>
    <n v="21000000"/>
    <s v="https://bitcoin.org/"/>
    <s v="https://github.com/bitcoin/"/>
    <n v="1"/>
    <s v="XRP"/>
    <x v="1"/>
  </r>
  <r>
    <x v="687"/>
    <n v="3667190016"/>
    <n v="7790.15"/>
    <n v="1"/>
    <n v="129997247838"/>
    <n v="1.0696039934728001E-2"/>
    <n v="1.0527967995807E-2"/>
    <n v="0"/>
    <x v="0"/>
    <n v="0"/>
    <s v="BTC"/>
    <n v="21000000"/>
    <s v="https://bitcoin.org/"/>
    <s v="https://github.com/bitcoin/"/>
    <n v="1"/>
    <s v="XRP"/>
    <x v="1"/>
  </r>
  <r>
    <x v="688"/>
    <n v="3149319936"/>
    <n v="8036.49"/>
    <n v="1"/>
    <n v="134124196206"/>
    <n v="3.1746428763960999E-2"/>
    <n v="3.1621984172319997E-2"/>
    <n v="0"/>
    <x v="0"/>
    <n v="0"/>
    <s v="BTC"/>
    <n v="21000000"/>
    <s v="https://bitcoin.org/"/>
    <s v="https://github.com/bitcoin/"/>
    <n v="1"/>
    <s v="XRP"/>
    <x v="1"/>
  </r>
  <r>
    <x v="689"/>
    <n v="3488450048"/>
    <n v="8200.64"/>
    <n v="1"/>
    <n v="136881802624"/>
    <n v="2.0560096507603001E-2"/>
    <n v="2.0425583805865E-2"/>
    <n v="0"/>
    <x v="0"/>
    <n v="0"/>
    <s v="BTC"/>
    <n v="21000000"/>
    <s v="https://bitcoin.org/"/>
    <s v="https://github.com/bitcoin/"/>
    <n v="1"/>
    <s v="XRP"/>
    <x v="0"/>
  </r>
  <r>
    <x v="690"/>
    <n v="4277609984"/>
    <n v="8071.26"/>
    <n v="1"/>
    <n v="134739693480"/>
    <n v="-1.5649334702904999E-2"/>
    <n v="-1.5776817419128002E-2"/>
    <n v="0"/>
    <x v="0"/>
    <n v="0"/>
    <s v="BTC"/>
    <n v="21000000"/>
    <s v="https://bitcoin.org/"/>
    <s v="https://github.com/bitcoin/"/>
    <n v="1"/>
    <s v="XRP"/>
    <x v="1"/>
  </r>
  <r>
    <x v="691"/>
    <n v="3633530112"/>
    <n v="8253.5499999999993"/>
    <n v="1"/>
    <n v="137797862084"/>
    <n v="2.2696864784348E-2"/>
    <n v="2.2585073458170998E-2"/>
    <n v="0"/>
    <x v="0"/>
    <n v="0"/>
    <s v="BTC"/>
    <n v="21000000"/>
    <s v="https://bitcoin.org/"/>
    <s v="https://github.com/bitcoin/"/>
    <n v="1"/>
    <s v="XRP"/>
    <x v="0"/>
  </r>
  <r>
    <x v="692"/>
    <n v="4225179904"/>
    <n v="8038.77"/>
    <n v="1"/>
    <n v="134227860479"/>
    <n v="-2.5907525349151E-2"/>
    <n v="-2.6022741729315998E-2"/>
    <n v="0"/>
    <x v="0"/>
    <n v="0"/>
    <s v="BTC"/>
    <n v="21000000"/>
    <s v="https://bitcoin.org/"/>
    <s v="https://github.com/bitcoin/"/>
    <n v="1"/>
    <s v="XRP"/>
    <x v="1"/>
  </r>
  <r>
    <x v="693"/>
    <n v="5058610176"/>
    <n v="8253.69"/>
    <n v="1"/>
    <n v="137831976173"/>
    <n v="2.6850727420809E-2"/>
    <n v="2.6735433405857E-2"/>
    <n v="0"/>
    <x v="0"/>
    <n v="0"/>
    <s v="BTC"/>
    <n v="21000000"/>
    <s v="https://bitcoin.org/"/>
    <s v="https://github.com/bitcoin/"/>
    <n v="1"/>
    <s v="XRP"/>
    <x v="1"/>
  </r>
  <r>
    <x v="694"/>
    <n v="4342060032"/>
    <n v="8790.92"/>
    <n v="1"/>
    <n v="146820557006"/>
    <n v="6.5214045989719999E-2"/>
    <n v="6.5089675042313999E-2"/>
    <n v="0"/>
    <x v="0"/>
    <n v="0"/>
    <s v="BTC"/>
    <n v="21000000"/>
    <s v="https://bitcoin.org/"/>
    <s v="https://github.com/bitcoin/"/>
    <n v="1"/>
    <s v="XRP"/>
    <x v="1"/>
  </r>
  <r>
    <x v="695"/>
    <n v="5475579904"/>
    <n v="9330.5499999999993"/>
    <n v="1"/>
    <n v="155850742551"/>
    <n v="6.1504912725749997E-2"/>
    <n v="6.1384928994917001E-2"/>
    <n v="0"/>
    <x v="0"/>
    <n v="0"/>
    <s v="BTC"/>
    <n v="21000000"/>
    <s v="https://bitcoin.org/"/>
    <s v="https://github.com/bitcoin/"/>
    <n v="1"/>
    <s v="XRP"/>
    <x v="1"/>
  </r>
  <r>
    <x v="696"/>
    <n v="5653320192"/>
    <n v="9818.35"/>
    <n v="1"/>
    <n v="164019464090"/>
    <n v="5.2413747957132002E-2"/>
    <n v="5.2279876320260002E-2"/>
    <n v="0"/>
    <x v="0"/>
    <n v="0"/>
    <s v="BTC"/>
    <n v="21000000"/>
    <s v="https://bitcoin.org/"/>
    <s v="https://github.com/bitcoin/"/>
    <n v="1"/>
    <s v="XRP"/>
    <x v="1"/>
  </r>
  <r>
    <x v="697"/>
    <n v="6348819968"/>
    <n v="10058.799999999999"/>
    <n v="1"/>
    <n v="168056012886"/>
    <n v="2.4610181592746999E-2"/>
    <n v="2.4489858275575999E-2"/>
    <n v="0"/>
    <x v="0"/>
    <n v="0"/>
    <s v="BTC"/>
    <n v="21000000"/>
    <s v="https://bitcoin.org/"/>
    <s v="https://github.com/bitcoin/"/>
    <n v="1"/>
    <s v="XRP"/>
    <x v="0"/>
  </r>
  <r>
    <x v="698"/>
    <n v="11568799744"/>
    <n v="9888.61"/>
    <n v="1"/>
    <n v="165233728795"/>
    <n v="-1.6793710873734002E-2"/>
    <n v="-1.6919513262019001E-2"/>
    <n v="0"/>
    <x v="0"/>
    <n v="0"/>
    <s v="BTC"/>
    <n v="21000000"/>
    <s v="https://bitcoin.org/"/>
    <s v="https://github.com/bitcoin/"/>
    <n v="1"/>
    <s v="XRP"/>
    <x v="1"/>
  </r>
  <r>
    <x v="699"/>
    <n v="8310689792"/>
    <n v="10233.6"/>
    <n v="1"/>
    <n v="171020085600"/>
    <n v="3.5019223055717003E-2"/>
    <n v="3.4887613122571999E-2"/>
    <n v="0"/>
    <x v="0"/>
    <n v="0"/>
    <s v="BTC"/>
    <n v="21000000"/>
    <s v="https://bitcoin.org/"/>
    <s v="https://github.com/bitcoin/"/>
    <n v="1"/>
    <s v="XRP"/>
    <x v="1"/>
  </r>
  <r>
    <x v="700"/>
    <n v="6783119872"/>
    <n v="10975.6"/>
    <n v="1"/>
    <n v="183444663767"/>
    <n v="7.2649818431618995E-2"/>
    <n v="7.2506253908693002E-2"/>
    <n v="0"/>
    <x v="0"/>
    <n v="0"/>
    <s v="BTC"/>
    <n v="21000000"/>
    <s v="https://bitcoin.org/"/>
    <s v="https://github.com/bitcoin/"/>
    <n v="1"/>
    <s v="XRP"/>
    <x v="1"/>
  </r>
  <r>
    <x v="701"/>
    <n v="5138500096"/>
    <n v="11074.6"/>
    <n v="1"/>
    <n v="185122039035"/>
    <n v="9.1437670279169003E-3"/>
    <n v="9.0200080177848998E-3"/>
    <n v="0"/>
    <x v="0"/>
    <n v="0"/>
    <s v="BTC"/>
    <n v="21000000"/>
    <s v="https://bitcoin.org/"/>
    <s v="https://github.com/bitcoin/"/>
    <n v="1"/>
    <s v="XRP"/>
    <x v="1"/>
  </r>
  <r>
    <x v="702"/>
    <n v="6608309760"/>
    <n v="11323.2"/>
    <n v="1"/>
    <n v="189302389920"/>
    <n v="2.2581594859213999E-2"/>
    <n v="2.2447763350369E-2"/>
    <n v="0"/>
    <x v="0"/>
    <n v="0"/>
    <s v="BTC"/>
    <n v="21000000"/>
    <s v="https://bitcoin.org/"/>
    <s v="https://github.com/bitcoin/"/>
    <n v="1"/>
    <s v="XRP"/>
    <x v="1"/>
  </r>
  <r>
    <x v="703"/>
    <n v="6132409856"/>
    <n v="11657.2"/>
    <n v="1"/>
    <n v="194912755450"/>
    <n v="2.9637055994755E-2"/>
    <n v="2.9496961989544001E-2"/>
    <n v="0"/>
    <x v="0"/>
    <n v="0"/>
    <s v="BTC"/>
    <n v="21000000"/>
    <s v="https://bitcoin.org/"/>
    <s v="https://github.com/bitcoin/"/>
    <n v="1"/>
    <s v="XRP"/>
    <x v="1"/>
  </r>
  <r>
    <x v="704"/>
    <n v="6895260160"/>
    <n v="11916.7"/>
    <n v="1"/>
    <n v="199278350420"/>
    <n v="2.2397687416202999E-2"/>
    <n v="2.2260920289605999E-2"/>
    <n v="0"/>
    <x v="0"/>
    <n v="0"/>
    <s v="BTC"/>
    <n v="21000000"/>
    <s v="https://bitcoin.org/"/>
    <s v="https://github.com/bitcoin/"/>
    <n v="1"/>
    <s v="XRP"/>
    <x v="1"/>
  </r>
  <r>
    <x v="705"/>
    <n v="12656300032"/>
    <n v="14291.5"/>
    <n v="1"/>
    <n v="239024437136"/>
    <n v="0.19945009898079999"/>
    <n v="0.19928335864794999"/>
    <n v="0"/>
    <x v="0"/>
    <n v="0"/>
    <s v="BTC"/>
    <n v="21000000"/>
    <s v="https://bitcoin.org/"/>
    <s v="https://github.com/bitcoin/"/>
    <n v="1"/>
    <s v="XRP"/>
    <x v="1"/>
  </r>
  <r>
    <x v="706"/>
    <n v="17950699520"/>
    <n v="17899.7"/>
    <n v="1"/>
    <n v="299405364249"/>
    <n v="0.25261403326156001"/>
    <n v="0.25247174894168001"/>
    <n v="0"/>
    <x v="0"/>
    <n v="0"/>
    <s v="BTC"/>
    <n v="21000000"/>
    <s v="https://bitcoin.org/"/>
    <s v="https://github.com/bitcoin/"/>
    <n v="1"/>
    <s v="XRP"/>
    <x v="0"/>
  </r>
  <r>
    <x v="707"/>
    <n v="21135998976"/>
    <n v="16569.400000000001"/>
    <n v="1"/>
    <n v="277185764485"/>
    <n v="-7.4212430427670006E-2"/>
    <n v="-7.4319681335441007E-2"/>
    <n v="0"/>
    <x v="0"/>
    <n v="0"/>
    <s v="BTC"/>
    <n v="21000000"/>
    <s v="https://bitcoin.org/"/>
    <s v="https://github.com/bitcoin/"/>
    <n v="1"/>
    <s v="XRP"/>
    <x v="0"/>
  </r>
  <r>
    <x v="708"/>
    <n v="13911300096"/>
    <n v="15178.2"/>
    <n v="1"/>
    <n v="253946084745"/>
    <n v="-8.3841534153741001E-2"/>
    <n v="-8.3962002245102002E-2"/>
    <n v="0"/>
    <x v="0"/>
    <n v="0"/>
    <s v="BTC"/>
    <n v="21000000"/>
    <s v="https://bitcoin.org/"/>
    <s v="https://github.com/bitcoin/"/>
    <n v="1"/>
    <s v="XRP"/>
    <x v="1"/>
  </r>
  <r>
    <x v="709"/>
    <n v="13433299968"/>
    <n v="15455.4"/>
    <n v="1"/>
    <n v="258615393665"/>
    <n v="1.8387008898713999E-2"/>
    <n v="1.8263035142507E-2"/>
    <n v="0"/>
    <x v="0"/>
    <n v="0"/>
    <s v="BTC"/>
    <n v="21000000"/>
    <s v="https://bitcoin.org/"/>
    <s v="https://github.com/bitcoin/"/>
    <n v="1"/>
    <s v="XRP"/>
    <x v="1"/>
  </r>
  <r>
    <x v="710"/>
    <n v="12153900032"/>
    <n v="16936.8"/>
    <n v="1"/>
    <n v="283439888520"/>
    <n v="9.5990012439695002E-2"/>
    <n v="9.5849994176793005E-2"/>
    <n v="0"/>
    <x v="0"/>
    <n v="0"/>
    <s v="BTC"/>
    <n v="21000000"/>
    <s v="https://bitcoin.org/"/>
    <s v="https://github.com/bitcoin/"/>
    <n v="1"/>
    <s v="XRP"/>
    <x v="1"/>
  </r>
  <r>
    <x v="711"/>
    <n v="14603799552"/>
    <n v="17415.400000000001"/>
    <n v="1"/>
    <n v="291483935710"/>
    <n v="2.8380081688580999E-2"/>
    <n v="2.8257994426338001E-2"/>
    <n v="0"/>
    <x v="0"/>
    <n v="0"/>
    <s v="BTC"/>
    <n v="21000000"/>
    <s v="https://bitcoin.org/"/>
    <s v="https://github.com/bitcoin/"/>
    <n v="1"/>
    <s v="XRP"/>
    <x v="0"/>
  </r>
  <r>
    <x v="712"/>
    <n v="12976900096"/>
    <n v="16408.2"/>
    <n v="1"/>
    <n v="274663619978"/>
    <n v="-5.7705806980508E-2"/>
    <n v="-5.7833871171492003E-2"/>
    <n v="0"/>
    <x v="0"/>
    <n v="0"/>
    <s v="BTC"/>
    <n v="21000000"/>
    <s v="https://bitcoin.org/"/>
    <s v="https://github.com/bitcoin/"/>
    <n v="1"/>
    <s v="XRP"/>
    <x v="1"/>
  </r>
  <r>
    <x v="713"/>
    <n v="13777399808"/>
    <n v="16564"/>
    <n v="1"/>
    <n v="277310347000"/>
    <n v="9.6362489586790008E-3"/>
    <n v="9.4952523738130006E-3"/>
    <n v="0"/>
    <x v="0"/>
    <n v="0"/>
    <s v="BTC"/>
    <n v="21000000"/>
    <s v="https://bitcoin.org/"/>
    <s v="https://github.com/bitcoin/"/>
    <n v="1"/>
    <s v="XRP"/>
    <x v="1"/>
  </r>
  <r>
    <x v="714"/>
    <n v="14309999616"/>
    <n v="17706.900000000001"/>
    <n v="1"/>
    <n v="296482120238"/>
    <n v="6.9134720162461E-2"/>
    <n v="6.8999034049746999E-2"/>
    <n v="0"/>
    <x v="0"/>
    <n v="0"/>
    <s v="BTC"/>
    <n v="21000000"/>
    <s v="https://bitcoin.org/"/>
    <s v="https://github.com/bitcoin/"/>
    <n v="1"/>
    <s v="XRP"/>
    <x v="1"/>
  </r>
  <r>
    <x v="715"/>
    <n v="12740599808"/>
    <n v="19497.400000000001"/>
    <n v="1"/>
    <n v="326502485530"/>
    <n v="0.10125523005536"/>
    <n v="0.10111877290774"/>
    <n v="0"/>
    <x v="0"/>
    <n v="0"/>
    <s v="BTC"/>
    <n v="21000000"/>
    <s v="https://bitcoin.org/"/>
    <s v="https://github.com/bitcoin/"/>
    <n v="1"/>
    <s v="XRP"/>
    <x v="0"/>
  </r>
  <r>
    <x v="716"/>
    <n v="13314599936"/>
    <n v="19140.8"/>
    <n v="1"/>
    <n v="320576568850"/>
    <n v="-1.8149683211081E-2"/>
    <n v="-1.8289618102927001E-2"/>
    <n v="0"/>
    <x v="0"/>
    <n v="0"/>
    <s v="BTC"/>
    <n v="21000000"/>
    <s v="https://bitcoin.org/"/>
    <s v="https://github.com/bitcoin/"/>
    <n v="1"/>
    <s v="XRP"/>
    <x v="0"/>
  </r>
  <r>
    <x v="717"/>
    <n v="14839499776"/>
    <n v="19114.2"/>
    <n v="1"/>
    <n v="320174318520"/>
    <n v="-1.2547714620659001E-3"/>
    <n v="-1.3897015798712E-3"/>
    <n v="0"/>
    <x v="0"/>
    <n v="0"/>
    <s v="BTC"/>
    <n v="21000000"/>
    <s v="https://bitcoin.org/"/>
    <s v="https://github.com/bitcoin/"/>
    <n v="1"/>
    <s v="XRP"/>
    <x v="0"/>
  </r>
  <r>
    <x v="718"/>
    <n v="16894499840"/>
    <n v="17776.7"/>
    <n v="1"/>
    <n v="297801055828"/>
    <n v="-6.9878379988188993E-2"/>
    <n v="-6.9974155340009003E-2"/>
    <n v="0"/>
    <x v="0"/>
    <n v="0"/>
    <s v="BTC"/>
    <n v="21000000"/>
    <s v="https://bitcoin.org/"/>
    <s v="https://github.com/bitcoin/"/>
    <n v="1"/>
    <s v="XRP"/>
    <x v="0"/>
  </r>
  <r>
    <x v="719"/>
    <n v="22149699584"/>
    <n v="16624.599999999999"/>
    <n v="1"/>
    <n v="278528964015"/>
    <n v="-6.4714652402478007E-2"/>
    <n v="-6.4809554079216E-2"/>
    <n v="0"/>
    <x v="0"/>
    <n v="0"/>
    <s v="BTC"/>
    <n v="21000000"/>
    <s v="https://bitcoin.org/"/>
    <s v="https://github.com/bitcoin/"/>
    <n v="1"/>
    <s v="XRP"/>
    <x v="0"/>
  </r>
  <r>
    <x v="720"/>
    <n v="16516599808"/>
    <n v="15802.9"/>
    <n v="1"/>
    <n v="264788651530"/>
    <n v="-4.9331718636844997E-2"/>
    <n v="-4.9426753124887E-2"/>
    <n v="0"/>
    <x v="0"/>
    <n v="0"/>
    <s v="BTC"/>
    <n v="21000000"/>
    <s v="https://bitcoin.org/"/>
    <s v="https://github.com/bitcoin/"/>
    <n v="1"/>
    <s v="XRP"/>
    <x v="0"/>
  </r>
  <r>
    <x v="721"/>
    <n v="22197999616"/>
    <n v="13831.8"/>
    <n v="1"/>
    <n v="231788283457"/>
    <n v="-0.12462908769812001"/>
    <n v="-0.1247302710262"/>
    <n v="0"/>
    <x v="0"/>
    <n v="0"/>
    <s v="BTC"/>
    <n v="21000000"/>
    <s v="https://bitcoin.org/"/>
    <s v="https://github.com/bitcoin/"/>
    <n v="1"/>
    <s v="XRP"/>
    <x v="1"/>
  </r>
  <r>
    <x v="722"/>
    <n v="13086000128"/>
    <n v="14699.2"/>
    <n v="1"/>
    <n v="246349213910"/>
    <n v="6.2819958954919999E-2"/>
    <n v="6.2710565508466001E-2"/>
    <n v="0"/>
    <x v="0"/>
    <n v="0"/>
    <s v="BTC"/>
    <n v="21000000"/>
    <s v="https://bitcoin.org/"/>
    <s v="https://github.com/bitcoin/"/>
    <n v="1"/>
    <s v="XRP"/>
    <x v="0"/>
  </r>
  <r>
    <x v="723"/>
    <n v="11572299776"/>
    <n v="13925.8"/>
    <n v="1"/>
    <n v="233414163395"/>
    <n v="-5.2506968906852997E-2"/>
    <n v="-5.2615108305214001E-2"/>
    <n v="0"/>
    <x v="0"/>
    <n v="0"/>
    <s v="BTC"/>
    <n v="21000000"/>
    <s v="https://bitcoin.org/"/>
    <s v="https://github.com/bitcoin/"/>
    <n v="1"/>
    <s v="XRP"/>
    <x v="1"/>
  </r>
  <r>
    <x v="724"/>
    <n v="10664699904"/>
    <n v="14026.6"/>
    <n v="1"/>
    <n v="235126843805"/>
    <n v="7.3375170773235E-3"/>
    <n v="7.2383633256258998E-3"/>
    <n v="0"/>
    <x v="0"/>
    <n v="0"/>
    <s v="BTC"/>
    <n v="21000000"/>
    <s v="https://bitcoin.org/"/>
    <s v="https://github.com/bitcoin/"/>
    <n v="1"/>
    <s v="XRP"/>
    <x v="1"/>
  </r>
  <r>
    <x v="725"/>
    <n v="13454300160"/>
    <n v="16099.8"/>
    <n v="1"/>
    <n v="269908107763"/>
    <n v="0.14792553412934001"/>
    <n v="0.14780488500420999"/>
    <n v="0"/>
    <x v="0"/>
    <n v="0"/>
    <s v="BTC"/>
    <n v="21000000"/>
    <s v="https://bitcoin.org/"/>
    <s v="https://github.com/bitcoin/"/>
    <n v="1"/>
    <s v="XRP"/>
    <x v="0"/>
  </r>
  <r>
    <x v="726"/>
    <n v="12487600128"/>
    <n v="15838.5"/>
    <n v="1"/>
    <n v="265559172050"/>
    <n v="-1.6112653113846999E-2"/>
    <n v="-1.6230015279692998E-2"/>
    <n v="0"/>
    <x v="0"/>
    <n v="0"/>
    <s v="BTC"/>
    <n v="21000000"/>
    <s v="https://bitcoin.org/"/>
    <s v="https://github.com/bitcoin/"/>
    <n v="1"/>
    <s v="XRP"/>
    <x v="0"/>
  </r>
  <r>
    <x v="727"/>
    <n v="12336499712"/>
    <n v="14606.5"/>
    <n v="1"/>
    <n v="244929825575"/>
    <n v="-7.7682673566687996E-2"/>
    <n v="-7.7785143795183004E-2"/>
    <n v="0"/>
    <x v="0"/>
    <n v="0"/>
    <s v="BTC"/>
    <n v="21000000"/>
    <s v="https://bitcoin.org/"/>
    <s v="https://github.com/bitcoin/"/>
    <n v="1"/>
    <s v="XRP"/>
    <x v="1"/>
  </r>
  <r>
    <x v="728"/>
    <n v="13025500160"/>
    <n v="14656.2"/>
    <n v="1"/>
    <n v="245793634125"/>
    <n v="3.5267593400359E-3"/>
    <n v="3.4025947352207E-3"/>
    <n v="0"/>
    <x v="0"/>
    <n v="0"/>
    <s v="BTC"/>
    <n v="21000000"/>
    <s v="https://bitcoin.org/"/>
    <s v="https://github.com/bitcoin/"/>
    <n v="1"/>
    <s v="XRP"/>
    <x v="0"/>
  </r>
  <r>
    <x v="729"/>
    <n v="14452599808"/>
    <n v="12952.2"/>
    <n v="1"/>
    <n v="217239803085"/>
    <n v="-0.11616993719811999"/>
    <n v="-0.11626478896303"/>
    <n v="0"/>
    <x v="0"/>
    <n v="0"/>
    <s v="BTC"/>
    <n v="21000000"/>
    <s v="https://bitcoin.org/"/>
    <s v="https://github.com/bitcoin/"/>
    <n v="1"/>
    <s v="XRP"/>
    <x v="1"/>
  </r>
  <r>
    <x v="730"/>
    <n v="12136299520"/>
    <n v="14156.4"/>
    <n v="1"/>
    <n v="237465823980"/>
    <n v="9.3104581240511006E-2"/>
    <n v="9.2972622411636993E-2"/>
    <n v="0"/>
    <x v="0"/>
    <n v="0"/>
    <s v="BTC"/>
    <n v="21000000"/>
    <s v="https://bitcoin.org/"/>
    <s v="https://github.com/bitcoin/"/>
    <n v="1"/>
    <s v="XRP"/>
    <x v="0"/>
  </r>
  <r>
    <x v="731"/>
    <n v="10291200000"/>
    <n v="13657.2"/>
    <n v="1"/>
    <n v="229119155396"/>
    <n v="-3.5148925618463001E-2"/>
    <n v="-3.5263202509112003E-2"/>
    <n v="0"/>
    <x v="0"/>
    <n v="0"/>
    <s v="BTC"/>
    <n v="21000000"/>
    <s v="https://bitcoin.org/"/>
    <s v="https://github.com/bitcoin/"/>
    <n v="1"/>
    <s v="XRP"/>
    <x v="1"/>
  </r>
  <r>
    <x v="732"/>
    <n v="16846600192"/>
    <n v="14982.1"/>
    <n v="1"/>
    <n v="251377913955"/>
    <n v="9.7149269429389007E-2"/>
    <n v="9.7011100371965003E-2"/>
    <n v="0"/>
    <x v="0"/>
    <n v="0"/>
    <s v="BTC"/>
    <n v="21000000"/>
    <s v="https://bitcoin.org/"/>
    <s v="https://github.com/bitcoin/"/>
    <n v="1"/>
    <s v="XRP"/>
    <x v="1"/>
  </r>
  <r>
    <x v="733"/>
    <n v="16871900160"/>
    <n v="15201"/>
    <n v="1"/>
    <n v="255080562912"/>
    <n v="1.472941237655E-2"/>
    <n v="1.4610768850829001E-2"/>
    <n v="0"/>
    <x v="0"/>
    <n v="0"/>
    <s v="BTC"/>
    <n v="21000000"/>
    <s v="https://bitcoin.org/"/>
    <s v="https://github.com/bitcoin/"/>
    <n v="1"/>
    <s v="XRP"/>
    <x v="1"/>
  </r>
  <r>
    <x v="734"/>
    <n v="21783199744"/>
    <n v="15599.2"/>
    <n v="1"/>
    <n v="261795321110"/>
    <n v="2.6324068448588998E-2"/>
    <n v="2.6195645023353999E-2"/>
    <n v="0"/>
    <x v="0"/>
    <n v="0"/>
    <s v="BTC"/>
    <n v="21000000"/>
    <s v="https://bitcoin.org/"/>
    <s v="https://github.com/bitcoin/"/>
    <n v="1"/>
    <s v="XRP"/>
    <x v="1"/>
  </r>
  <r>
    <x v="735"/>
    <n v="23840899072"/>
    <n v="17429.5"/>
    <n v="1"/>
    <n v="292544135538"/>
    <n v="0.11745364392926"/>
    <n v="0.11733294015078"/>
    <n v="0"/>
    <x v="0"/>
    <n v="0"/>
    <s v="BTC"/>
    <n v="21000000"/>
    <s v="https://bitcoin.org/"/>
    <s v="https://github.com/bitcoin/"/>
    <n v="1"/>
    <s v="XRP"/>
    <x v="1"/>
  </r>
  <r>
    <x v="736"/>
    <n v="18314600448"/>
    <n v="17527"/>
    <n v="1"/>
    <n v="294217423675"/>
    <n v="5.7197801416280997E-3"/>
    <n v="5.5939642560027996E-3"/>
    <n v="0"/>
    <x v="0"/>
    <n v="0"/>
    <s v="BTC"/>
    <n v="21000000"/>
    <s v="https://bitcoin.org/"/>
    <s v="https://github.com/bitcoin/"/>
    <n v="1"/>
    <s v="XRP"/>
    <x v="0"/>
  </r>
  <r>
    <x v="737"/>
    <n v="15866000384"/>
    <n v="16477.599999999999"/>
    <n v="1"/>
    <n v="276634797271"/>
    <n v="-5.9760656538894001E-2"/>
    <n v="-5.9873338278084998E-2"/>
    <n v="0"/>
    <x v="0"/>
    <n v="0"/>
    <s v="BTC"/>
    <n v="21000000"/>
    <s v="https://bitcoin.org/"/>
    <s v="https://github.com/bitcoin/"/>
    <n v="1"/>
    <s v="XRP"/>
    <x v="0"/>
  </r>
  <r>
    <x v="738"/>
    <n v="18413899776"/>
    <n v="15170.1"/>
    <n v="1"/>
    <n v="254715263101"/>
    <n v="-7.9236359222469993E-2"/>
    <n v="-7.9350148079816996E-2"/>
    <n v="0"/>
    <x v="0"/>
    <n v="0"/>
    <s v="BTC"/>
    <n v="21000000"/>
    <s v="https://bitcoin.org/"/>
    <s v="https://github.com/bitcoin/"/>
    <n v="1"/>
    <s v="XRP"/>
    <x v="0"/>
  </r>
  <r>
    <x v="739"/>
    <n v="16659999744"/>
    <n v="14595.4"/>
    <n v="1"/>
    <n v="245095808695"/>
    <n v="-3.7765520169027997E-2"/>
    <n v="-3.7883731814556003E-2"/>
    <n v="0"/>
    <x v="0"/>
    <n v="0"/>
    <s v="BTC"/>
    <n v="21000000"/>
    <s v="https://bitcoin.org/"/>
    <s v="https://github.com/bitcoin/"/>
    <n v="1"/>
    <s v="XRP"/>
    <x v="1"/>
  </r>
  <r>
    <x v="740"/>
    <n v="18500800512"/>
    <n v="14973.3"/>
    <n v="1"/>
    <n v="251472635522"/>
    <n v="2.6017690228785001E-2"/>
    <n v="2.5891719308822999E-2"/>
    <n v="0"/>
    <x v="0"/>
    <n v="0"/>
    <s v="BTC"/>
    <n v="21000000"/>
    <s v="https://bitcoin.org/"/>
    <s v="https://github.com/bitcoin/"/>
    <n v="1"/>
    <s v="XRP"/>
    <x v="0"/>
  </r>
  <r>
    <x v="741"/>
    <n v="16534099968"/>
    <n v="13405.8"/>
    <n v="1"/>
    <n v="225178724050"/>
    <n v="-0.10455973238368001"/>
    <n v="-0.10468634168821001"/>
    <n v="0"/>
    <x v="0"/>
    <n v="0"/>
    <s v="BTC"/>
    <n v="21000000"/>
    <s v="https://bitcoin.org/"/>
    <s v="https://github.com/bitcoin/"/>
    <n v="1"/>
    <s v="XRP"/>
    <x v="1"/>
  </r>
  <r>
    <x v="742"/>
    <n v="12065699840"/>
    <n v="13980.6"/>
    <n v="1"/>
    <n v="234865160377"/>
    <n v="4.3016658735702998E-2"/>
    <n v="4.2876963702277997E-2"/>
    <n v="0"/>
    <x v="0"/>
    <n v="0"/>
    <s v="BTC"/>
    <n v="21000000"/>
    <s v="https://bitcoin.org/"/>
    <s v="https://github.com/bitcoin/"/>
    <n v="1"/>
    <s v="XRP"/>
    <x v="1"/>
  </r>
  <r>
    <x v="743"/>
    <n v="12763599872"/>
    <n v="14360.2"/>
    <n v="1"/>
    <n v="241268592240"/>
    <n v="2.7264290083388001E-2"/>
    <n v="2.7151910504555999E-2"/>
    <n v="0"/>
    <x v="0"/>
    <n v="0"/>
    <s v="BTC"/>
    <n v="21000000"/>
    <s v="https://bitcoin.org/"/>
    <s v="https://github.com/bitcoin/"/>
    <n v="1"/>
    <s v="XRP"/>
    <x v="0"/>
  </r>
  <r>
    <x v="744"/>
    <n v="11084099584"/>
    <n v="13772"/>
    <n v="1"/>
    <n v="231413491364"/>
    <n v="-4.0847011144313002E-2"/>
    <n v="-4.0960432305957001E-2"/>
    <n v="0"/>
    <x v="0"/>
    <n v="0"/>
    <s v="BTC"/>
    <n v="21000000"/>
    <s v="https://bitcoin.org/"/>
    <s v="https://github.com/bitcoin/"/>
    <n v="1"/>
    <s v="XRP"/>
    <x v="1"/>
  </r>
  <r>
    <x v="745"/>
    <n v="12750799872"/>
    <n v="13819.8"/>
    <n v="1"/>
    <n v="232242775485"/>
    <n v="3.5835599563017002E-3"/>
    <n v="3.4708103398199E-3"/>
    <n v="0"/>
    <x v="0"/>
    <n v="0"/>
    <s v="BTC"/>
    <n v="21000000"/>
    <s v="https://bitcoin.org/"/>
    <s v="https://github.com/bitcoin/"/>
    <n v="1"/>
    <s v="XRP"/>
    <x v="0"/>
  </r>
  <r>
    <x v="746"/>
    <n v="18853799936"/>
    <n v="11490.5"/>
    <n v="1"/>
    <n v="193121120762"/>
    <n v="-0.16845154662530001"/>
    <n v="-0.16854802529703999"/>
    <n v="0"/>
    <x v="0"/>
    <n v="0"/>
    <s v="BTC"/>
    <n v="21000000"/>
    <s v="https://bitcoin.org/"/>
    <s v="https://github.com/bitcoin/"/>
    <n v="1"/>
    <s v="XRP"/>
    <x v="0"/>
  </r>
  <r>
    <x v="747"/>
    <n v="18830600192"/>
    <n v="11188.6"/>
    <n v="1"/>
    <n v="188070430523"/>
    <n v="-2.6152966692982001E-2"/>
    <n v="-2.6273878421304998E-2"/>
    <n v="0"/>
    <x v="0"/>
    <n v="0"/>
    <s v="BTC"/>
    <n v="21000000"/>
    <s v="https://bitcoin.org/"/>
    <s v="https://github.com/bitcoin/"/>
    <n v="1"/>
    <s v="XRP"/>
    <x v="1"/>
  </r>
  <r>
    <x v="748"/>
    <n v="15020399616"/>
    <n v="11474.9"/>
    <n v="1"/>
    <n v="192907550324"/>
    <n v="2.5719725251591E-2"/>
    <n v="2.5588545483796001E-2"/>
    <n v="0"/>
    <x v="0"/>
    <n v="0"/>
    <s v="BTC"/>
    <n v="21000000"/>
    <s v="https://bitcoin.org/"/>
    <s v="https://github.com/bitcoin/"/>
    <n v="1"/>
    <s v="XRP"/>
    <x v="1"/>
  </r>
  <r>
    <x v="749"/>
    <n v="10740400128"/>
    <n v="11607.4"/>
    <n v="1"/>
    <n v="195158837709"/>
    <n v="1.1670291708224E-2"/>
    <n v="1.1546941585548001E-2"/>
    <n v="0"/>
    <x v="0"/>
    <n v="0"/>
    <s v="BTC"/>
    <n v="21000000"/>
    <s v="https://bitcoin.org/"/>
    <s v="https://github.com/bitcoin/"/>
    <n v="1"/>
    <s v="XRP"/>
    <x v="1"/>
  </r>
  <r>
    <x v="750"/>
    <n v="11801700352"/>
    <n v="12899.2"/>
    <n v="1"/>
    <n v="216907619830"/>
    <n v="0.11144144111694999"/>
    <n v="0.11129107293623"/>
    <n v="0"/>
    <x v="0"/>
    <n v="0"/>
    <s v="BTC"/>
    <n v="21000000"/>
    <s v="https://bitcoin.org/"/>
    <s v="https://github.com/bitcoin/"/>
    <n v="1"/>
    <s v="XRP"/>
    <x v="0"/>
  </r>
  <r>
    <x v="751"/>
    <n v="9935179776"/>
    <n v="11600.1"/>
    <n v="1"/>
    <n v="195089460991"/>
    <n v="-0.10058733232193"/>
    <n v="-0.10071167204167999"/>
    <n v="0"/>
    <x v="0"/>
    <n v="0"/>
    <s v="BTC"/>
    <n v="21000000"/>
    <s v="https://bitcoin.org/"/>
    <s v="https://github.com/bitcoin/"/>
    <n v="1"/>
    <s v="XRP"/>
    <x v="0"/>
  </r>
  <r>
    <x v="752"/>
    <n v="10537400320"/>
    <n v="10931.4"/>
    <n v="1"/>
    <n v="183866421285"/>
    <n v="-5.7527657562792003E-2"/>
    <n v="-5.7646054775389997E-2"/>
    <n v="0"/>
    <x v="0"/>
    <n v="0"/>
    <s v="BTC"/>
    <n v="21000000"/>
    <s v="https://bitcoin.org/"/>
    <s v="https://github.com/bitcoin/"/>
    <n v="1"/>
    <s v="XRP"/>
    <x v="0"/>
  </r>
  <r>
    <x v="753"/>
    <n v="9660609536"/>
    <n v="10868.4"/>
    <n v="1"/>
    <n v="182830257191"/>
    <n v="-5.6354177492469E-3"/>
    <n v="-5.7632142269060001E-3"/>
    <n v="0"/>
    <x v="0"/>
    <n v="0"/>
    <s v="BTC"/>
    <n v="21000000"/>
    <s v="https://bitcoin.org/"/>
    <s v="https://github.com/bitcoin/"/>
    <n v="1"/>
    <s v="XRP"/>
    <x v="1"/>
  </r>
  <r>
    <x v="754"/>
    <n v="9940989952"/>
    <n v="11359.4"/>
    <n v="1"/>
    <n v="191115225673"/>
    <n v="4.5315084107466999E-2"/>
    <n v="4.5176842957565001E-2"/>
    <n v="0"/>
    <x v="0"/>
    <n v="0"/>
    <s v="BTC"/>
    <n v="21000000"/>
    <s v="https://bitcoin.org/"/>
    <s v="https://github.com/bitcoin/"/>
    <n v="1"/>
    <s v="XRP"/>
    <x v="0"/>
  </r>
  <r>
    <x v="755"/>
    <n v="8873169920"/>
    <n v="11259.4"/>
    <n v="1"/>
    <n v="189455303273"/>
    <n v="-8.6854534700450004E-3"/>
    <n v="-8.8032818634786996E-3"/>
    <n v="0"/>
    <x v="0"/>
    <n v="0"/>
    <s v="BTC"/>
    <n v="21000000"/>
    <s v="https://bitcoin.org/"/>
    <s v="https://github.com/bitcoin/"/>
    <n v="1"/>
    <s v="XRP"/>
    <x v="0"/>
  </r>
  <r>
    <x v="756"/>
    <n v="9746199552"/>
    <n v="11171.4"/>
    <n v="1"/>
    <n v="187995804677"/>
    <n v="-7.7036565922723003E-3"/>
    <n v="-7.8156917775369997E-3"/>
    <n v="0"/>
    <x v="0"/>
    <n v="0"/>
    <s v="BTC"/>
    <n v="21000000"/>
    <s v="https://bitcoin.org/"/>
    <s v="https://github.com/bitcoin/"/>
    <n v="1"/>
    <s v="XRP"/>
    <x v="1"/>
  </r>
  <r>
    <x v="757"/>
    <n v="7583269888"/>
    <n v="11440.7"/>
    <n v="1"/>
    <n v="192550550498"/>
    <n v="2.4227912047428999E-2"/>
    <n v="2.4106199760102E-2"/>
    <n v="0"/>
    <x v="0"/>
    <n v="0"/>
    <s v="BTC"/>
    <n v="21000000"/>
    <s v="https://bitcoin.org/"/>
    <s v="https://github.com/bitcoin/"/>
    <n v="1"/>
    <s v="XRP"/>
    <x v="1"/>
  </r>
  <r>
    <x v="758"/>
    <n v="8350360064"/>
    <n v="11786.3"/>
    <n v="1"/>
    <n v="198389948175"/>
    <n v="3.0326569630143001E-2"/>
    <n v="3.0207941821741999E-2"/>
    <n v="0"/>
    <x v="0"/>
    <n v="0"/>
    <s v="BTC"/>
    <n v="21000000"/>
    <s v="https://bitcoin.org/"/>
    <s v="https://github.com/bitcoin/"/>
    <n v="1"/>
    <s v="XRP"/>
    <x v="0"/>
  </r>
  <r>
    <x v="759"/>
    <n v="7107359744"/>
    <n v="11296.4"/>
    <n v="1"/>
    <n v="190164444830"/>
    <n v="-4.1461290860080997E-2"/>
    <n v="-4.1565207062437E-2"/>
    <n v="0"/>
    <x v="0"/>
    <n v="0"/>
    <s v="BTC"/>
    <n v="21000000"/>
    <s v="https://bitcoin.org/"/>
    <s v="https://github.com/bitcoin/"/>
    <n v="1"/>
    <s v="XRP"/>
    <x v="0"/>
  </r>
  <r>
    <x v="760"/>
    <n v="8637859840"/>
    <n v="10106.299999999999"/>
    <n v="1"/>
    <n v="170151556678"/>
    <n v="-0.10523990522987001"/>
    <n v="-0.10535214758684"/>
    <n v="0"/>
    <x v="0"/>
    <n v="0"/>
    <s v="BTC"/>
    <n v="21000000"/>
    <s v="https://bitcoin.org/"/>
    <s v="https://github.com/bitcoin/"/>
    <n v="1"/>
    <s v="XRP"/>
    <x v="1"/>
  </r>
  <r>
    <x v="761"/>
    <n v="8041160192"/>
    <n v="10221.1"/>
    <n v="1"/>
    <n v="172099559942"/>
    <n v="1.1448636157273E-2"/>
    <n v="1.1359251160167999E-2"/>
    <n v="0"/>
    <x v="0"/>
    <n v="0"/>
    <s v="BTC"/>
    <n v="21000000"/>
    <s v="https://bitcoin.org/"/>
    <s v="https://github.com/bitcoin/"/>
    <n v="1"/>
    <s v="XRP"/>
    <x v="0"/>
  </r>
  <r>
    <x v="762"/>
    <n v="9959400448"/>
    <n v="9170.5400000000009"/>
    <n v="1"/>
    <n v="154428564694"/>
    <n v="-0.10267891012595"/>
    <n v="-0.10278345774917"/>
    <n v="0"/>
    <x v="0"/>
    <n v="0"/>
    <s v="BTC"/>
    <n v="21000000"/>
    <s v="https://bitcoin.org/"/>
    <s v="https://github.com/bitcoin/"/>
    <n v="1"/>
    <s v="XRP"/>
    <x v="0"/>
  </r>
  <r>
    <x v="763"/>
    <n v="12726899712"/>
    <n v="8830.75"/>
    <n v="1"/>
    <n v="148725283812"/>
    <n v="-3.6931515185036998E-2"/>
    <n v="-3.7052343700588998E-2"/>
    <n v="0"/>
    <x v="0"/>
    <n v="0"/>
    <s v="BTC"/>
    <n v="21000000"/>
    <s v="https://bitcoin.org/"/>
    <s v="https://github.com/bitcoin/"/>
    <n v="1"/>
    <s v="XRP"/>
    <x v="1"/>
  </r>
  <r>
    <x v="764"/>
    <n v="7263790080"/>
    <n v="9174.91"/>
    <n v="1"/>
    <n v="154540000411"/>
    <n v="3.9097028090733003E-2"/>
    <n v="3.8972907170965E-2"/>
    <n v="0"/>
    <x v="0"/>
    <n v="0"/>
    <s v="BTC"/>
    <n v="21000000"/>
    <s v="https://bitcoin.org/"/>
    <s v="https://github.com/bitcoin/"/>
    <n v="1"/>
    <s v="XRP"/>
    <x v="0"/>
  </r>
  <r>
    <x v="765"/>
    <n v="7073549824"/>
    <n v="8277.01"/>
    <n v="1"/>
    <n v="139433682759"/>
    <n v="-9.7750211025136993E-2"/>
    <n v="-9.7864720198890004E-2"/>
    <n v="0"/>
    <x v="0"/>
    <n v="0"/>
    <s v="BTC"/>
    <n v="21000000"/>
    <s v="https://bitcoin.org/"/>
    <s v="https://github.com/bitcoin/"/>
    <n v="1"/>
    <s v="XRP"/>
    <x v="0"/>
  </r>
  <r>
    <x v="766"/>
    <n v="9285289984"/>
    <n v="6955.27"/>
    <n v="1"/>
    <n v="117184385122"/>
    <n v="-0.15956903093104"/>
    <n v="-0.15968809992981001"/>
    <n v="0"/>
    <x v="0"/>
    <n v="0"/>
    <s v="BTC"/>
    <n v="21000000"/>
    <s v="https://bitcoin.org/"/>
    <s v="https://github.com/bitcoin/"/>
    <n v="1"/>
    <s v="XRP"/>
    <x v="1"/>
  </r>
  <r>
    <x v="767"/>
    <n v="13999800320"/>
    <n v="7754"/>
    <n v="1"/>
    <n v="130658094648"/>
    <n v="0.11497871078959999"/>
    <n v="0.11483810118083"/>
    <n v="0"/>
    <x v="0"/>
    <n v="0"/>
    <s v="BTC"/>
    <n v="21000000"/>
    <s v="https://bitcoin.org/"/>
    <s v="https://github.com/bitcoin/"/>
    <n v="1"/>
    <s v="XRP"/>
    <x v="0"/>
  </r>
  <r>
    <x v="768"/>
    <n v="9169280000"/>
    <n v="7621.3"/>
    <n v="1"/>
    <n v="128435001186"/>
    <n v="-1.7014586566481998E-2"/>
    <n v="-1.71137477431E-2"/>
    <n v="0"/>
    <x v="0"/>
    <n v="0"/>
    <s v="BTC"/>
    <n v="21000000"/>
    <s v="https://bitcoin.org/"/>
    <s v="https://github.com/bitcoin/"/>
    <n v="1"/>
    <s v="XRP"/>
    <x v="1"/>
  </r>
  <r>
    <x v="769"/>
    <n v="9346750464"/>
    <n v="8265.59"/>
    <n v="1"/>
    <n v="139306699929"/>
    <n v="8.4647476487001994E-2"/>
    <n v="8.4538070932779999E-2"/>
    <n v="0"/>
    <x v="0"/>
    <n v="0"/>
    <s v="BTC"/>
    <n v="21000000"/>
    <s v="https://bitcoin.org/"/>
    <s v="https://github.com/bitcoin/"/>
    <n v="1"/>
    <s v="XRP"/>
    <x v="1"/>
  </r>
  <r>
    <x v="770"/>
    <n v="6784820224"/>
    <n v="8736.98"/>
    <n v="1"/>
    <n v="147266052809"/>
    <n v="5.7135463578252998E-2"/>
    <n v="5.7030411622159001E-2"/>
    <n v="0"/>
    <x v="0"/>
    <n v="0"/>
    <s v="BTC"/>
    <n v="21000000"/>
    <s v="https://bitcoin.org/"/>
    <s v="https://github.com/bitcoin/"/>
    <n v="1"/>
    <s v="XRP"/>
    <x v="0"/>
  </r>
  <r>
    <x v="771"/>
    <n v="7780960256"/>
    <n v="8621.9"/>
    <n v="1"/>
    <n v="145341842785"/>
    <n v="-1.3066215786306E-2"/>
    <n v="-1.3171599339817999E-2"/>
    <n v="0"/>
    <x v="0"/>
    <n v="0"/>
    <s v="BTC"/>
    <n v="21000000"/>
    <s v="https://bitcoin.org/"/>
    <s v="https://github.com/bitcoin/"/>
    <n v="1"/>
    <s v="XRP"/>
    <x v="0"/>
  </r>
  <r>
    <x v="772"/>
    <n v="6122189824"/>
    <n v="8129.97"/>
    <n v="1"/>
    <n v="137064586975"/>
    <n v="-5.6950260512688998E-2"/>
    <n v="-5.7055869355942E-2"/>
    <n v="0"/>
    <x v="0"/>
    <n v="0"/>
    <s v="BTC"/>
    <n v="21000000"/>
    <s v="https://bitcoin.org/"/>
    <s v="https://github.com/bitcoin/"/>
    <n v="1"/>
    <s v="XRP"/>
    <x v="1"/>
  </r>
  <r>
    <x v="773"/>
    <n v="6256439808"/>
    <n v="8926.57"/>
    <n v="1"/>
    <n v="150513128412"/>
    <n v="9.8118279373306999E-2"/>
    <n v="9.7983141389205997E-2"/>
    <n v="0"/>
    <x v="0"/>
    <n v="0"/>
    <s v="BTC"/>
    <n v="21000000"/>
    <s v="https://bitcoin.org/"/>
    <s v="https://github.com/bitcoin/"/>
    <n v="1"/>
    <s v="XRP"/>
    <x v="0"/>
  </r>
  <r>
    <x v="774"/>
    <n v="5696719872"/>
    <n v="8598.31"/>
    <n v="1"/>
    <n v="144995984203"/>
    <n v="-3.6655567970775002E-2"/>
    <n v="-3.6773363117075998E-2"/>
    <n v="0"/>
    <x v="0"/>
    <n v="0"/>
    <s v="BTC"/>
    <n v="21000000"/>
    <s v="https://bitcoin.org/"/>
    <s v="https://github.com/bitcoin/"/>
    <n v="1"/>
    <s v="XRP"/>
    <x v="1"/>
  </r>
  <r>
    <x v="775"/>
    <n v="7909819904"/>
    <n v="9494.6299999999992"/>
    <n v="1"/>
    <n v="160131558835"/>
    <n v="0.1043861643148"/>
    <n v="0.10424374092117999"/>
    <n v="0"/>
    <x v="0"/>
    <n v="0"/>
    <s v="BTC"/>
    <n v="21000000"/>
    <s v="https://bitcoin.org/"/>
    <s v="https://github.com/bitcoin/"/>
    <n v="1"/>
    <s v="XRP"/>
    <x v="1"/>
  </r>
  <r>
    <x v="776"/>
    <n v="9062540288"/>
    <n v="10166.4"/>
    <n v="1"/>
    <n v="171477807437"/>
    <n v="7.0855793102540005E-2"/>
    <n v="7.0752625431428004E-2"/>
    <n v="0"/>
    <x v="0"/>
    <n v="0"/>
    <s v="BTC"/>
    <n v="21000000"/>
    <s v="https://bitcoin.org/"/>
    <s v="https://github.com/bitcoin/"/>
    <n v="1"/>
    <s v="XRP"/>
    <x v="1"/>
  </r>
  <r>
    <x v="777"/>
    <n v="7296159744"/>
    <n v="10233.9"/>
    <n v="1"/>
    <n v="172637061144"/>
    <n v="6.760371644161E-3"/>
    <n v="6.6395184135977E-3"/>
    <n v="0"/>
    <x v="0"/>
    <n v="0"/>
    <s v="BTC"/>
    <n v="21000000"/>
    <s v="https://bitcoin.org/"/>
    <s v="https://github.com/bitcoin/"/>
    <n v="1"/>
    <s v="XRP"/>
    <x v="1"/>
  </r>
  <r>
    <x v="778"/>
    <n v="8660880384"/>
    <n v="11112.7"/>
    <n v="1"/>
    <n v="187482083882"/>
    <n v="8.5989779017481005E-2"/>
    <n v="8.5871466400883001E-2"/>
    <n v="0"/>
    <x v="0"/>
    <n v="0"/>
    <s v="BTC"/>
    <n v="21000000"/>
    <s v="https://bitcoin.org/"/>
    <s v="https://github.com/bitcoin/"/>
    <n v="1"/>
    <s v="XRP"/>
    <x v="0"/>
  </r>
  <r>
    <x v="779"/>
    <n v="8744009728"/>
    <n v="10551.8"/>
    <n v="1"/>
    <n v="178040648022"/>
    <n v="-5.0359136534574002E-2"/>
    <n v="-5.0473782249139003E-2"/>
    <n v="0"/>
    <x v="0"/>
    <n v="0"/>
    <s v="BTC"/>
    <n v="21000000"/>
    <s v="https://bitcoin.org/"/>
    <s v="https://github.com/bitcoin/"/>
    <n v="1"/>
    <s v="XRP"/>
    <x v="1"/>
  </r>
  <r>
    <x v="780"/>
    <n v="7652089856"/>
    <n v="11225.3"/>
    <n v="1"/>
    <n v="189426791571"/>
    <n v="6.3952494419101003E-2"/>
    <n v="6.3827972478628994E-2"/>
    <n v="0"/>
    <x v="0"/>
    <n v="0"/>
    <s v="BTC"/>
    <n v="21000000"/>
    <s v="https://bitcoin.org/"/>
    <s v="https://github.com/bitcoin/"/>
    <n v="1"/>
    <s v="XRP"/>
    <x v="1"/>
  </r>
  <r>
    <x v="781"/>
    <n v="9926540288"/>
    <n v="11403.7"/>
    <n v="1"/>
    <n v="192457815912"/>
    <n v="1.600103298938E-2"/>
    <n v="1.5892671019928001E-2"/>
    <n v="0"/>
    <x v="0"/>
    <n v="0"/>
    <s v="BTC"/>
    <n v="21000000"/>
    <s v="https://bitcoin.org/"/>
    <s v="https://github.com/bitcoin/"/>
    <n v="1"/>
    <s v="XRP"/>
    <x v="0"/>
  </r>
  <r>
    <x v="782"/>
    <n v="9405339648"/>
    <n v="10690.4"/>
    <n v="1"/>
    <n v="180442459820"/>
    <n v="-6.2431115281356003E-2"/>
    <n v="-6.2549874163649002E-2"/>
    <n v="0"/>
    <x v="0"/>
    <n v="0"/>
    <s v="BTC"/>
    <n v="21000000"/>
    <s v="https://bitcoin.org/"/>
    <s v="https://github.com/bitcoin/"/>
    <n v="1"/>
    <s v="XRP"/>
    <x v="0"/>
  </r>
  <r>
    <x v="783"/>
    <n v="8040079872"/>
    <n v="10005"/>
    <n v="1"/>
    <n v="168892273935"/>
    <n v="-6.4010354860612004E-2"/>
    <n v="-6.4113597246127002E-2"/>
    <n v="0"/>
    <x v="0"/>
    <n v="0"/>
    <s v="BTC"/>
    <n v="21000000"/>
    <s v="https://bitcoin.org/"/>
    <s v="https://github.com/bitcoin/"/>
    <n v="1"/>
    <s v="XRP"/>
    <x v="1"/>
  </r>
  <r>
    <x v="784"/>
    <n v="7739500032"/>
    <n v="10301.1"/>
    <n v="1"/>
    <n v="173909350860"/>
    <n v="2.9705781135558999E-2"/>
    <n v="2.9595202398801E-2"/>
    <n v="0"/>
    <x v="0"/>
    <n v="0"/>
    <s v="BTC"/>
    <n v="21000000"/>
    <s v="https://bitcoin.org/"/>
    <s v="https://github.com/bitcoin/"/>
    <n v="1"/>
    <s v="XRP"/>
    <x v="0"/>
  </r>
  <r>
    <x v="785"/>
    <n v="6917929984"/>
    <n v="9813.07"/>
    <n v="1"/>
    <n v="165687799108"/>
    <n v="-4.7274926341473997E-2"/>
    <n v="-4.7376493772509999E-2"/>
    <n v="0"/>
    <x v="0"/>
    <n v="0"/>
    <s v="BTC"/>
    <n v="21000000"/>
    <s v="https://bitcoin.org/"/>
    <s v="https://github.com/bitcoin/"/>
    <n v="1"/>
    <s v="XRP"/>
    <x v="0"/>
  </r>
  <r>
    <x v="786"/>
    <n v="5706939904"/>
    <n v="9664.73"/>
    <n v="1"/>
    <n v="163204062358"/>
    <n v="-1.4990462564966001E-2"/>
    <n v="-1.5116574120026E-2"/>
    <n v="0"/>
    <x v="0"/>
    <n v="0"/>
    <s v="BTC"/>
    <n v="21000000"/>
    <s v="https://bitcoin.org/"/>
    <s v="https://github.com/bitcoin/"/>
    <n v="1"/>
    <s v="XRP"/>
    <x v="1"/>
  </r>
  <r>
    <x v="787"/>
    <n v="7287690240"/>
    <n v="10366.700000000001"/>
    <n v="1"/>
    <n v="175076064010"/>
    <n v="7.2743297442914995E-2"/>
    <n v="7.2632137679997003E-2"/>
    <n v="0"/>
    <x v="0"/>
    <n v="0"/>
    <s v="BTC"/>
    <n v="21000000"/>
    <s v="https://bitcoin.org/"/>
    <s v="https://github.com/bitcoin/"/>
    <n v="1"/>
    <s v="XRP"/>
    <x v="1"/>
  </r>
  <r>
    <x v="788"/>
    <n v="6966179840"/>
    <n v="10725.6"/>
    <n v="1"/>
    <n v="181158869820"/>
    <n v="3.4743788903390999E-2"/>
    <n v="3.4620467458304001E-2"/>
    <n v="0"/>
    <x v="0"/>
    <n v="0"/>
    <s v="BTC"/>
    <n v="21000000"/>
    <s v="https://bitcoin.org/"/>
    <s v="https://github.com/bitcoin/"/>
    <n v="1"/>
    <s v="XRP"/>
    <x v="0"/>
  </r>
  <r>
    <x v="789"/>
    <n v="6936189952"/>
    <n v="10397.9"/>
    <n v="1"/>
    <n v="175644310997"/>
    <n v="-3.0440457199137998E-2"/>
    <n v="-3.0553069292160999E-2"/>
    <n v="0"/>
    <x v="0"/>
    <n v="0"/>
    <s v="BTC"/>
    <n v="21000000"/>
    <s v="https://bitcoin.org/"/>
    <s v="https://github.com/bitcoin/"/>
    <n v="1"/>
    <s v="XRP"/>
    <x v="1"/>
  </r>
  <r>
    <x v="790"/>
    <n v="7317279744"/>
    <n v="10951"/>
    <n v="1"/>
    <n v="185009753075"/>
    <n v="5.3320497685575001E-2"/>
    <n v="5.3193433289413998E-2"/>
    <n v="0"/>
    <x v="0"/>
    <n v="0"/>
    <s v="BTC"/>
    <n v="21000000"/>
    <s v="https://bitcoin.org/"/>
    <s v="https://github.com/bitcoin/"/>
    <n v="1"/>
    <s v="XRP"/>
    <x v="1"/>
  </r>
  <r>
    <x v="791"/>
    <n v="7620590080"/>
    <n v="11086.4"/>
    <n v="1"/>
    <n v="187318996197"/>
    <n v="1.2481737225301E-2"/>
    <n v="1.2364167655922E-2"/>
    <n v="0"/>
    <x v="0"/>
    <n v="0"/>
    <s v="BTC"/>
    <n v="21000000"/>
    <s v="https://bitcoin.org/"/>
    <s v="https://github.com/bitcoin/"/>
    <n v="1"/>
    <s v="XRP"/>
    <x v="1"/>
  </r>
  <r>
    <x v="792"/>
    <n v="6690570240"/>
    <n v="11489.7"/>
    <n v="1"/>
    <n v="194159120569"/>
    <n v="3.6515914087038998E-2"/>
    <n v="3.6377904459518003E-2"/>
    <n v="0"/>
    <x v="0"/>
    <n v="0"/>
    <s v="BTC"/>
    <n v="21000000"/>
    <s v="https://bitcoin.org/"/>
    <s v="https://github.com/bitcoin/"/>
    <n v="1"/>
    <s v="XRP"/>
    <x v="1"/>
  </r>
  <r>
    <x v="793"/>
    <n v="6084149760"/>
    <n v="11512.6"/>
    <n v="1"/>
    <n v="194567395376"/>
    <n v="2.1027845913368002E-3"/>
    <n v="1.9930894627362E-3"/>
    <n v="0"/>
    <x v="0"/>
    <n v="0"/>
    <s v="BTC"/>
    <n v="21000000"/>
    <s v="https://bitcoin.org/"/>
    <s v="https://github.com/bitcoin/"/>
    <n v="1"/>
    <s v="XRP"/>
    <x v="1"/>
  </r>
  <r>
    <x v="794"/>
    <n v="6468539904"/>
    <n v="11573.3"/>
    <n v="1"/>
    <n v="195614809925"/>
    <n v="5.3832994319313997E-3"/>
    <n v="5.2724840609418002E-3"/>
    <n v="0"/>
    <x v="0"/>
    <n v="0"/>
    <s v="BTC"/>
    <n v="21000000"/>
    <s v="https://bitcoin.org/"/>
    <s v="https://github.com/bitcoin/"/>
    <n v="1"/>
    <s v="XRP"/>
    <x v="0"/>
  </r>
  <r>
    <x v="795"/>
    <n v="6832169984"/>
    <n v="10779.9"/>
    <n v="1"/>
    <n v="182225316082"/>
    <n v="-6.8448262420077996E-2"/>
    <n v="-6.8554344914588006E-2"/>
    <n v="0"/>
    <x v="0"/>
    <n v="0"/>
    <s v="BTC"/>
    <n v="21000000"/>
    <s v="https://bitcoin.org/"/>
    <s v="https://github.com/bitcoin/"/>
    <n v="1"/>
    <s v="XRP"/>
    <x v="0"/>
  </r>
  <r>
    <x v="796"/>
    <n v="8797910016"/>
    <n v="9965.57"/>
    <n v="1"/>
    <n v="168479670395"/>
    <n v="-7.5432140728539002E-2"/>
    <n v="-7.5541517082719001E-2"/>
    <n v="0"/>
    <x v="0"/>
    <n v="0"/>
    <s v="BTC"/>
    <n v="21000000"/>
    <s v="https://bitcoin.org/"/>
    <s v="https://github.com/bitcoin/"/>
    <n v="1"/>
    <s v="XRP"/>
    <x v="0"/>
  </r>
  <r>
    <x v="797"/>
    <n v="7186089984"/>
    <n v="9395.01"/>
    <n v="1"/>
    <n v="158852238332"/>
    <n v="-5.7142989658208999E-2"/>
    <n v="-5.7253122500769998E-2"/>
    <n v="0"/>
    <x v="0"/>
    <n v="0"/>
    <s v="BTC"/>
    <n v="21000000"/>
    <s v="https://bitcoin.org/"/>
    <s v="https://github.com/bitcoin/"/>
    <n v="1"/>
    <s v="XRP"/>
    <x v="0"/>
  </r>
  <r>
    <x v="798"/>
    <n v="8704190464"/>
    <n v="9337.5499999999993"/>
    <n v="1"/>
    <n v="157898203939"/>
    <n v="-6.0057976080014003E-3"/>
    <n v="-6.1160126492681996E-3"/>
    <n v="0"/>
    <x v="0"/>
    <n v="0"/>
    <s v="BTC"/>
    <n v="21000000"/>
    <s v="https://bitcoin.org/"/>
    <s v="https://github.com/bitcoin/"/>
    <n v="1"/>
    <s v="XRP"/>
    <x v="0"/>
  </r>
  <r>
    <x v="799"/>
    <n v="5386319872"/>
    <n v="8866"/>
    <n v="1"/>
    <n v="149939797150"/>
    <n v="-5.0402136252762998E-2"/>
    <n v="-5.0500398926913E-2"/>
    <n v="0"/>
    <x v="0"/>
    <n v="0"/>
    <s v="BTC"/>
    <n v="21000000"/>
    <s v="https://bitcoin.org/"/>
    <s v="https://github.com/bitcoin/"/>
    <n v="1"/>
    <s v="XRP"/>
    <x v="1"/>
  </r>
  <r>
    <x v="800"/>
    <n v="6296370176"/>
    <n v="9578.6299999999992"/>
    <n v="1"/>
    <n v="162009710243"/>
    <n v="8.0498395505532006E-2"/>
    <n v="8.0377847958492996E-2"/>
    <n v="0"/>
    <x v="0"/>
    <n v="0"/>
    <s v="BTC"/>
    <n v="21000000"/>
    <s v="https://bitcoin.org/"/>
    <s v="https://github.com/bitcoin/"/>
    <n v="1"/>
    <s v="XRP"/>
    <x v="0"/>
  </r>
  <r>
    <x v="801"/>
    <n v="6457399808"/>
    <n v="9205.1200000000008"/>
    <n v="1"/>
    <n v="155710928717"/>
    <n v="-3.8879037043844003E-2"/>
    <n v="-3.8994094144987002E-2"/>
    <n v="0"/>
    <x v="0"/>
    <n v="0"/>
    <s v="BTC"/>
    <n v="21000000"/>
    <s v="https://bitcoin.org/"/>
    <s v="https://github.com/bitcoin/"/>
    <n v="1"/>
    <s v="XRP"/>
    <x v="0"/>
  </r>
  <r>
    <x v="802"/>
    <n v="5991139840"/>
    <n v="9194.85"/>
    <n v="1"/>
    <n v="155555594312"/>
    <n v="-9.9758190564977001E-4"/>
    <n v="-1.1156834457346E-3"/>
    <n v="0"/>
    <x v="0"/>
    <n v="0"/>
    <s v="BTC"/>
    <n v="21000000"/>
    <s v="https://bitcoin.org/"/>
    <s v="https://github.com/bitcoin/"/>
    <n v="1"/>
    <s v="XRP"/>
    <x v="0"/>
  </r>
  <r>
    <x v="803"/>
    <n v="6438230016"/>
    <n v="8269.81"/>
    <n v="1"/>
    <n v="139920843550"/>
    <n v="-0.10050908699973"/>
    <n v="-0.10060414253631"/>
    <n v="0"/>
    <x v="0"/>
    <n v="0"/>
    <s v="BTC"/>
    <n v="21000000"/>
    <s v="https://bitcoin.org/"/>
    <s v="https://github.com/bitcoin/"/>
    <n v="1"/>
    <s v="XRP"/>
    <x v="1"/>
  </r>
  <r>
    <x v="804"/>
    <n v="6834429952"/>
    <n v="8300.86"/>
    <n v="1"/>
    <n v="140460819364"/>
    <n v="3.8591520769886999E-3"/>
    <n v="3.7546207228462002E-3"/>
    <n v="0"/>
    <x v="0"/>
    <n v="0"/>
    <s v="BTC"/>
    <n v="21000000"/>
    <s v="https://bitcoin.org/"/>
    <s v="https://github.com/bitcoin/"/>
    <n v="1"/>
    <s v="XRP"/>
    <x v="1"/>
  </r>
  <r>
    <x v="805"/>
    <n v="5289379840"/>
    <n v="8338.35"/>
    <n v="1"/>
    <n v="141111773179"/>
    <n v="4.6344156181595004E-3"/>
    <n v="4.5163995055934004E-3"/>
    <n v="0"/>
    <x v="0"/>
    <n v="0"/>
    <s v="BTC"/>
    <n v="21000000"/>
    <s v="https://bitcoin.org/"/>
    <s v="https://github.com/bitcoin/"/>
    <n v="1"/>
    <s v="XRP"/>
    <x v="0"/>
  </r>
  <r>
    <x v="806"/>
    <n v="4426149888"/>
    <n v="7916.88"/>
    <n v="1"/>
    <n v="133993486925"/>
    <n v="-5.0444311581079003E-2"/>
    <n v="-5.0545971325262E-2"/>
    <n v="0"/>
    <x v="0"/>
    <n v="0"/>
    <s v="BTC"/>
    <n v="21000000"/>
    <s v="https://bitcoin.org/"/>
    <s v="https://github.com/bitcoin/"/>
    <n v="1"/>
    <s v="XRP"/>
    <x v="1"/>
  </r>
  <r>
    <x v="807"/>
    <n v="6639190016"/>
    <n v="8223.68"/>
    <n v="1"/>
    <n v="139201713268"/>
    <n v="3.8869250010003999E-2"/>
    <n v="3.8752639928861E-2"/>
    <n v="0"/>
    <x v="0"/>
    <n v="0"/>
    <s v="BTC"/>
    <n v="21000000"/>
    <s v="https://bitcoin.org/"/>
    <s v="https://github.com/bitcoin/"/>
    <n v="1"/>
    <s v="XRP"/>
    <x v="1"/>
  </r>
  <r>
    <x v="808"/>
    <n v="6729110016"/>
    <n v="8630.65"/>
    <n v="1"/>
    <n v="146107514353"/>
    <n v="4.9610029380202002E-2"/>
    <n v="4.9487577337639997E-2"/>
    <n v="0"/>
    <x v="0"/>
    <n v="0"/>
    <s v="BTC"/>
    <n v="21000000"/>
    <s v="https://bitcoin.org/"/>
    <s v="https://github.com/bitcoin/"/>
    <n v="1"/>
    <s v="XRP"/>
    <x v="1"/>
  </r>
  <r>
    <x v="809"/>
    <n v="6361789952"/>
    <n v="8913.4699999999993"/>
    <n v="1"/>
    <n v="150909503835"/>
    <n v="3.2866136305612997E-2"/>
    <n v="3.2769258398846E-2"/>
    <n v="0"/>
    <x v="0"/>
    <n v="0"/>
    <s v="BTC"/>
    <n v="21000000"/>
    <s v="https://bitcoin.org/"/>
    <s v="https://github.com/bitcoin/"/>
    <n v="1"/>
    <s v="XRP"/>
    <x v="1"/>
  </r>
  <r>
    <x v="810"/>
    <n v="6043129856"/>
    <n v="8929.2800000000007"/>
    <n v="1"/>
    <n v="151193917440"/>
    <n v="1.8846633099461E-3"/>
    <n v="1.7737199990578E-3"/>
    <n v="0"/>
    <x v="0"/>
    <n v="0"/>
    <s v="BTC"/>
    <n v="21000000"/>
    <s v="https://bitcoin.org/"/>
    <s v="https://github.com/bitcoin/"/>
    <n v="1"/>
    <s v="XRP"/>
    <x v="0"/>
  </r>
  <r>
    <x v="811"/>
    <n v="5530390016"/>
    <n v="8728.4699999999993"/>
    <n v="1"/>
    <n v="147809220250"/>
    <n v="-2.2386464001391999E-2"/>
    <n v="-2.2488935278095999E-2"/>
    <n v="0"/>
    <x v="0"/>
    <n v="0"/>
    <s v="BTC"/>
    <n v="21000000"/>
    <s v="https://bitcoin.org/"/>
    <s v="https://github.com/bitcoin/"/>
    <n v="1"/>
    <s v="XRP"/>
    <x v="1"/>
  </r>
  <r>
    <x v="812"/>
    <n v="5954120192"/>
    <n v="8879.6200000000008"/>
    <n v="1"/>
    <n v="150383574951"/>
    <n v="1.7416739609652E-2"/>
    <n v="1.7316895171777001E-2"/>
    <n v="0"/>
    <x v="0"/>
    <n v="0"/>
    <s v="BTC"/>
    <n v="21000000"/>
    <s v="https://bitcoin.org/"/>
    <s v="https://github.com/bitcoin/"/>
    <n v="1"/>
    <s v="XRP"/>
    <x v="0"/>
  </r>
  <r>
    <x v="813"/>
    <n v="5664600064"/>
    <n v="8668.1200000000008"/>
    <n v="1"/>
    <n v="146818882936"/>
    <n v="-2.3703998366587001E-2"/>
    <n v="-2.3818586831418E-2"/>
    <n v="0"/>
    <x v="0"/>
    <n v="0"/>
    <s v="BTC"/>
    <n v="21000000"/>
    <s v="https://bitcoin.org/"/>
    <s v="https://github.com/bitcoin/"/>
    <n v="1"/>
    <s v="XRP"/>
    <x v="0"/>
  </r>
  <r>
    <x v="814"/>
    <n v="4569880064"/>
    <n v="8495.7800000000007"/>
    <n v="1"/>
    <n v="143914265310"/>
    <n v="-1.9783678828739E-2"/>
    <n v="-1.9882050548447001E-2"/>
    <n v="0"/>
    <x v="0"/>
    <n v="0"/>
    <s v="BTC"/>
    <n v="21000000"/>
    <s v="https://bitcoin.org/"/>
    <s v="https://github.com/bitcoin/"/>
    <n v="1"/>
    <s v="XRP"/>
    <x v="0"/>
  </r>
  <r>
    <x v="815"/>
    <n v="5921039872"/>
    <n v="8209.4"/>
    <n v="1"/>
    <n v="139078211968"/>
    <n v="-3.3603710734184999E-2"/>
    <n v="-3.3708499984698E-2"/>
    <n v="0"/>
    <x v="0"/>
    <n v="0"/>
    <s v="BTC"/>
    <n v="21000000"/>
    <s v="https://bitcoin.org/"/>
    <s v="https://github.com/bitcoin/"/>
    <n v="1"/>
    <s v="XRP"/>
    <x v="0"/>
  </r>
  <r>
    <x v="816"/>
    <n v="5378250240"/>
    <n v="7833.04"/>
    <n v="1"/>
    <n v="132717053150"/>
    <n v="-4.5737996829177001E-2"/>
    <n v="-4.5845006943259999E-2"/>
    <n v="0"/>
    <x v="0"/>
    <n v="0"/>
    <s v="BTC"/>
    <n v="21000000"/>
    <s v="https://bitcoin.org/"/>
    <s v="https://github.com/bitcoin/"/>
    <n v="1"/>
    <s v="XRP"/>
    <x v="1"/>
  </r>
  <r>
    <x v="817"/>
    <n v="4935289856"/>
    <n v="7954.48"/>
    <n v="1"/>
    <n v="134788265876"/>
    <n v="1.5606229017601E-2"/>
    <n v="1.5503559282219999E-2"/>
    <n v="0"/>
    <x v="0"/>
    <n v="0"/>
    <s v="BTC"/>
    <n v="21000000"/>
    <s v="https://bitcoin.org/"/>
    <s v="https://github.com/bitcoin/"/>
    <n v="1"/>
    <s v="XRP"/>
    <x v="0"/>
  </r>
  <r>
    <x v="818"/>
    <n v="6361229824"/>
    <n v="7165.7"/>
    <n v="1"/>
    <n v="121436043045"/>
    <n v="-9.9060721229870002E-2"/>
    <n v="-9.9161730245095003E-2"/>
    <n v="0"/>
    <x v="0"/>
    <n v="0"/>
    <s v="BTC"/>
    <n v="21000000"/>
    <s v="https://bitcoin.org/"/>
    <s v="https://github.com/bitcoin/"/>
    <n v="1"/>
    <s v="XRP"/>
    <x v="0"/>
  </r>
  <r>
    <x v="819"/>
    <n v="6289509888"/>
    <n v="6890.52"/>
    <n v="1"/>
    <n v="116786562165"/>
    <n v="-3.8287486675410001E-2"/>
    <n v="-3.8402389159468003E-2"/>
    <n v="0"/>
    <x v="0"/>
    <n v="0"/>
    <s v="BTC"/>
    <n v="21000000"/>
    <s v="https://bitcoin.org/"/>
    <s v="https://github.com/bitcoin/"/>
    <n v="1"/>
    <s v="XRP"/>
    <x v="1"/>
  </r>
  <r>
    <x v="820"/>
    <n v="4553269760"/>
    <n v="6973.53"/>
    <n v="1"/>
    <n v="118204645927"/>
    <n v="1.2142525096307999E-2"/>
    <n v="1.2046986294213E-2"/>
    <n v="0"/>
    <x v="0"/>
    <n v="0"/>
    <s v="BTC"/>
    <n v="21000000"/>
    <s v="https://bitcoin.org/"/>
    <s v="https://github.com/bitcoin/"/>
    <n v="1"/>
    <s v="XRP"/>
    <x v="0"/>
  </r>
  <r>
    <x v="821"/>
    <n v="4532100096"/>
    <n v="6844.23"/>
    <n v="1"/>
    <n v="116026809075"/>
    <n v="-1.8424291489735001E-2"/>
    <n v="-1.854154208844E-2"/>
    <n v="0"/>
    <x v="0"/>
    <n v="0"/>
    <s v="BTC"/>
    <n v="21000000"/>
    <s v="https://bitcoin.org/"/>
    <s v="https://github.com/bitcoin/"/>
    <n v="1"/>
    <s v="XRP"/>
    <x v="1"/>
  </r>
  <r>
    <x v="822"/>
    <n v="4333440000"/>
    <n v="7083.8"/>
    <n v="1"/>
    <n v="120101932910"/>
    <n v="3.5122260686888999E-2"/>
    <n v="3.5003207081000999E-2"/>
    <n v="0"/>
    <x v="0"/>
    <n v="0"/>
    <s v="BTC"/>
    <n v="21000000"/>
    <s v="https://bitcoin.org/"/>
    <s v="https://github.com/bitcoin/"/>
    <n v="1"/>
    <s v="XRP"/>
    <x v="1"/>
  </r>
  <r>
    <x v="823"/>
    <n v="5499700224"/>
    <n v="7456.11"/>
    <n v="1"/>
    <n v="126429245883"/>
    <n v="5.2682857133876999E-2"/>
    <n v="5.2557949123352002E-2"/>
    <n v="0"/>
    <x v="0"/>
    <n v="0"/>
    <s v="BTC"/>
    <n v="21000000"/>
    <s v="https://bitcoin.org/"/>
    <s v="https://github.com/bitcoin/"/>
    <n v="1"/>
    <s v="XRP"/>
    <x v="0"/>
  </r>
  <r>
    <x v="824"/>
    <n v="4936000000"/>
    <n v="6853.84"/>
    <n v="1"/>
    <n v="116229557118"/>
    <n v="-8.0675073981213E-2"/>
    <n v="-8.0775364097363994E-2"/>
    <n v="0"/>
    <x v="0"/>
    <n v="0"/>
    <s v="BTC"/>
    <n v="21000000"/>
    <s v="https://bitcoin.org/"/>
    <s v="https://github.com/bitcoin/"/>
    <n v="1"/>
    <s v="XRP"/>
    <x v="0"/>
  </r>
  <r>
    <x v="825"/>
    <n v="5639320064"/>
    <n v="6811.47"/>
    <n v="1"/>
    <n v="115524404354"/>
    <n v="-6.0668971084876996E-3"/>
    <n v="-6.1819359658234997E-3"/>
    <n v="0"/>
    <x v="0"/>
    <n v="0"/>
    <s v="BTC"/>
    <n v="21000000"/>
    <s v="https://bitcoin.org/"/>
    <s v="https://github.com/bitcoin/"/>
    <n v="1"/>
    <s v="XRP"/>
    <x v="0"/>
  </r>
  <r>
    <x v="826"/>
    <n v="3766810112"/>
    <n v="6636.32"/>
    <n v="1"/>
    <n v="112565173568"/>
    <n v="-2.5615633359441999E-2"/>
    <n v="-2.5713979508095001E-2"/>
    <n v="0"/>
    <x v="0"/>
    <n v="0"/>
    <s v="BTC"/>
    <n v="21000000"/>
    <s v="https://bitcoin.org/"/>
    <s v="https://github.com/bitcoin/"/>
    <n v="1"/>
    <s v="XRP"/>
    <x v="1"/>
  </r>
  <r>
    <x v="827"/>
    <n v="3976610048"/>
    <n v="6911.09"/>
    <n v="1"/>
    <n v="117241368688"/>
    <n v="4.1542112642637997E-2"/>
    <n v="4.1403970875425002E-2"/>
    <n v="0"/>
    <x v="0"/>
    <n v="0"/>
    <s v="BTC"/>
    <n v="21000000"/>
    <s v="https://bitcoin.org/"/>
    <s v="https://github.com/bitcoin/"/>
    <n v="1"/>
    <s v="XRP"/>
    <x v="1"/>
  </r>
  <r>
    <x v="828"/>
    <n v="3652499968"/>
    <n v="7023.52"/>
    <n v="1"/>
    <n v="119162880482"/>
    <n v="1.6389366786680001E-2"/>
    <n v="1.6268056124287E-2"/>
    <n v="0"/>
    <x v="0"/>
    <n v="0"/>
    <s v="BTC"/>
    <n v="21000000"/>
    <s v="https://bitcoin.org/"/>
    <s v="https://github.com/bitcoin/"/>
    <n v="1"/>
    <s v="XRP"/>
    <x v="0"/>
  </r>
  <r>
    <x v="829"/>
    <n v="4894060032"/>
    <n v="6770.73"/>
    <n v="1"/>
    <n v="114886335694"/>
    <n v="-3.5888229377317997E-2"/>
    <n v="-3.5991924277286001E-2"/>
    <n v="0"/>
    <x v="0"/>
    <n v="0"/>
    <s v="BTC"/>
    <n v="21000000"/>
    <s v="https://bitcoin.org/"/>
    <s v="https://github.com/bitcoin/"/>
    <n v="1"/>
    <s v="XRP"/>
    <x v="1"/>
  </r>
  <r>
    <x v="830"/>
    <n v="4272750080"/>
    <n v="6834.76"/>
    <n v="1"/>
    <n v="115978358964"/>
    <n v="9.5052493702002007E-3"/>
    <n v="9.4568827881190004E-3"/>
    <n v="0"/>
    <x v="0"/>
    <n v="0"/>
    <s v="BTC"/>
    <n v="21000000"/>
    <s v="https://bitcoin.org/"/>
    <s v="https://github.com/bitcoin/"/>
    <n v="1"/>
    <s v="XRP"/>
    <x v="1"/>
  </r>
  <r>
    <x v="831"/>
    <n v="4641889792"/>
    <n v="6968.32"/>
    <n v="1"/>
    <n v="118267198080"/>
    <n v="1.9735053474161001E-2"/>
    <n v="1.9541286014431999E-2"/>
    <n v="0"/>
    <x v="0"/>
    <n v="0"/>
    <s v="BTC"/>
    <n v="21000000"/>
    <s v="https://bitcoin.org/"/>
    <s v="https://github.com/bitcoin/"/>
    <n v="1"/>
    <s v="XRP"/>
    <x v="1"/>
  </r>
  <r>
    <x v="832"/>
    <n v="8906250240"/>
    <n v="7889.25"/>
    <n v="1"/>
    <n v="133912618634"/>
    <n v="0.13228875637535001"/>
    <n v="0.13215954491182999"/>
    <n v="0"/>
    <x v="0"/>
    <n v="0"/>
    <s v="BTC"/>
    <n v="21000000"/>
    <s v="https://bitcoin.org/"/>
    <s v="https://github.com/bitcoin/"/>
    <n v="1"/>
    <s v="XRP"/>
    <x v="1"/>
  </r>
  <r>
    <x v="833"/>
    <n v="7764460032"/>
    <n v="7895.96"/>
    <n v="1"/>
    <n v="134043001354"/>
    <n v="9.7364028371630003E-4"/>
    <n v="8.5052444782458001E-4"/>
    <n v="0"/>
    <x v="0"/>
    <n v="0"/>
    <s v="BTC"/>
    <n v="21000000"/>
    <s v="https://bitcoin.org/"/>
    <s v="https://github.com/bitcoin/"/>
    <n v="1"/>
    <s v="XRP"/>
    <x v="1"/>
  </r>
  <r>
    <x v="834"/>
    <n v="5191430144"/>
    <n v="7986.24"/>
    <n v="1"/>
    <n v="135589384440"/>
    <n v="1.1536470165392001E-2"/>
    <n v="1.1433695206155999E-2"/>
    <n v="0"/>
    <x v="0"/>
    <n v="0"/>
    <s v="BTC"/>
    <n v="21000000"/>
    <s v="https://bitcoin.org/"/>
    <s v="https://github.com/bitcoin/"/>
    <n v="1"/>
    <s v="XRP"/>
    <x v="1"/>
  </r>
  <r>
    <x v="835"/>
    <n v="5244480000"/>
    <n v="8329.11"/>
    <n v="1"/>
    <n v="141427138383"/>
    <n v="4.3054653335218997E-2"/>
    <n v="4.2932594061785997E-2"/>
    <n v="0"/>
    <x v="0"/>
    <n v="0"/>
    <s v="BTC"/>
    <n v="21000000"/>
    <s v="https://bitcoin.org/"/>
    <s v="https://github.com/bitcoin/"/>
    <n v="1"/>
    <s v="XRP"/>
    <x v="0"/>
  </r>
  <r>
    <x v="836"/>
    <n v="5631309824"/>
    <n v="8058.67"/>
    <n v="1"/>
    <n v="136849408643"/>
    <n v="-3.2368114015026997E-2"/>
    <n v="-3.2469255418646002E-2"/>
    <n v="0"/>
    <x v="0"/>
    <n v="0"/>
    <s v="BTC"/>
    <n v="21000000"/>
    <s v="https://bitcoin.org/"/>
    <s v="https://github.com/bitcoin/"/>
    <n v="1"/>
    <s v="XRP"/>
    <x v="0"/>
  </r>
  <r>
    <x v="837"/>
    <n v="6900879872"/>
    <n v="7902.09"/>
    <n v="1"/>
    <n v="134206623206"/>
    <n v="-1.9311632130572E-2"/>
    <n v="-1.9430005199369001E-2"/>
    <n v="0"/>
    <x v="0"/>
    <n v="0"/>
    <s v="BTC"/>
    <n v="21000000"/>
    <s v="https://bitcoin.org/"/>
    <s v="https://github.com/bitcoin/"/>
    <n v="1"/>
    <s v="XRP"/>
    <x v="1"/>
  </r>
  <r>
    <x v="838"/>
    <n v="6529909760"/>
    <n v="8163.42"/>
    <n v="1"/>
    <n v="138661092884"/>
    <n v="3.3191131492539001E-2"/>
    <n v="3.3070997672767999E-2"/>
    <n v="0"/>
    <x v="0"/>
    <n v="0"/>
    <s v="BTC"/>
    <n v="21000000"/>
    <s v="https://bitcoin.org/"/>
    <s v="https://github.com/bitcoin/"/>
    <n v="1"/>
    <s v="XRP"/>
    <x v="1"/>
  </r>
  <r>
    <x v="839"/>
    <n v="7063209984"/>
    <n v="8294.31"/>
    <n v="1"/>
    <n v="140902801023"/>
    <n v="1.6166814297904002E-2"/>
    <n v="1.6033721160984001E-2"/>
    <n v="0"/>
    <x v="0"/>
    <n v="0"/>
    <s v="BTC"/>
    <n v="21000000"/>
    <s v="https://bitcoin.org/"/>
    <s v="https://github.com/bitcoin/"/>
    <n v="1"/>
    <s v="XRP"/>
    <x v="1"/>
  </r>
  <r>
    <x v="840"/>
    <n v="8438110208"/>
    <n v="8845.83"/>
    <n v="1"/>
    <n v="150287113368"/>
    <n v="6.6601318617279998E-2"/>
    <n v="6.6493777059213E-2"/>
    <n v="0"/>
    <x v="0"/>
    <n v="0"/>
    <s v="BTC"/>
    <n v="21000000"/>
    <s v="https://bitcoin.org/"/>
    <s v="https://github.com/bitcoin/"/>
    <n v="1"/>
    <s v="XRP"/>
    <x v="1"/>
  </r>
  <r>
    <x v="841"/>
    <n v="7548550144"/>
    <n v="8895.58"/>
    <n v="1"/>
    <n v="151150137128"/>
    <n v="5.7425000764155E-3"/>
    <n v="5.6241189351366998E-3"/>
    <n v="0"/>
    <x v="0"/>
    <n v="0"/>
    <s v="BTC"/>
    <n v="21000000"/>
    <s v="https://bitcoin.org/"/>
    <s v="https://github.com/bitcoin/"/>
    <n v="1"/>
    <s v="XRP"/>
    <x v="0"/>
  </r>
  <r>
    <x v="842"/>
    <n v="6629899776"/>
    <n v="8802.4599999999991"/>
    <n v="1"/>
    <n v="149585589886"/>
    <n v="-1.0350948214324999E-2"/>
    <n v="-1.0468120122578001E-2"/>
    <n v="0"/>
    <x v="0"/>
    <n v="0"/>
    <s v="BTC"/>
    <n v="21000000"/>
    <s v="https://bitcoin.org/"/>
    <s v="https://github.com/bitcoin/"/>
    <n v="1"/>
    <s v="XRP"/>
    <x v="1"/>
  </r>
  <r>
    <x v="843"/>
    <n v="6925190144"/>
    <n v="8930.8799999999992"/>
    <n v="1"/>
    <n v="151784994312"/>
    <n v="1.4703317529958E-2"/>
    <n v="1.4589103500612001E-2"/>
    <n v="0"/>
    <x v="0"/>
    <n v="0"/>
    <s v="BTC"/>
    <n v="21000000"/>
    <s v="https://bitcoin.org/"/>
    <s v="https://github.com/bitcoin/"/>
    <n v="1"/>
    <s v="XRP"/>
    <x v="1"/>
  </r>
  <r>
    <x v="844"/>
    <n v="10678800384"/>
    <n v="9697.5"/>
    <n v="1"/>
    <n v="164833256250"/>
    <n v="8.5965427591470994E-2"/>
    <n v="8.5839245404707998E-2"/>
    <n v="0"/>
    <x v="0"/>
    <n v="0"/>
    <s v="BTC"/>
    <n v="21000000"/>
    <s v="https://bitcoin.org/"/>
    <s v="https://github.com/bitcoin/"/>
    <n v="1"/>
    <s v="XRP"/>
    <x v="0"/>
  </r>
  <r>
    <x v="845"/>
    <n v="11083100160"/>
    <n v="8845.74"/>
    <n v="1"/>
    <n v="150369282696"/>
    <n v="-8.7749122252749001E-2"/>
    <n v="-8.7832946635731005E-2"/>
    <n v="0"/>
    <x v="0"/>
    <n v="0"/>
    <s v="BTC"/>
    <n v="21000000"/>
    <s v="https://bitcoin.org/"/>
    <s v="https://github.com/bitcoin/"/>
    <n v="1"/>
    <s v="XRP"/>
    <x v="1"/>
  </r>
  <r>
    <x v="846"/>
    <n v="8970559488"/>
    <n v="9281.51"/>
    <n v="1"/>
    <n v="157793327246"/>
    <n v="4.9372081963103998E-2"/>
    <n v="4.9263261185610002E-2"/>
    <n v="0"/>
    <x v="0"/>
    <n v="0"/>
    <s v="BTC"/>
    <n v="21000000"/>
    <s v="https://bitcoin.org/"/>
    <s v="https://github.com/bitcoin/"/>
    <n v="1"/>
    <s v="XRP"/>
    <x v="0"/>
  </r>
  <r>
    <x v="847"/>
    <n v="7566289920"/>
    <n v="8987.0499999999993"/>
    <n v="1"/>
    <n v="152802874822"/>
    <n v="-3.1626511152907003E-2"/>
    <n v="-3.1725441226697002E-2"/>
    <n v="0"/>
    <x v="0"/>
    <n v="0"/>
    <s v="BTC"/>
    <n v="21000000"/>
    <s v="https://bitcoin.org/"/>
    <s v="https://github.com/bitcoin/"/>
    <n v="1"/>
    <s v="XRP"/>
    <x v="1"/>
  </r>
  <r>
    <x v="848"/>
    <n v="7805479936"/>
    <n v="9348.48"/>
    <n v="1"/>
    <n v="158963068374"/>
    <n v="4.0314644336213998E-2"/>
    <n v="4.0216756332723001E-2"/>
    <n v="0"/>
    <x v="0"/>
    <n v="0"/>
    <s v="BTC"/>
    <n v="21000000"/>
    <s v="https://bitcoin.org/"/>
    <s v="https://github.com/bitcoin/"/>
    <n v="1"/>
    <s v="XRP"/>
    <x v="1"/>
  </r>
  <r>
    <x v="849"/>
    <n v="8853000192"/>
    <n v="9419.08"/>
    <n v="1"/>
    <n v="160182287342"/>
    <n v="7.6698253278018004E-3"/>
    <n v="7.5520298487027002E-3"/>
    <n v="0"/>
    <x v="0"/>
    <n v="0"/>
    <s v="BTC"/>
    <n v="21000000"/>
    <s v="https://bitcoin.org/"/>
    <s v="https://github.com/bitcoin/"/>
    <n v="1"/>
    <s v="XRP"/>
    <x v="0"/>
  </r>
  <r>
    <x v="850"/>
    <n v="8673920000"/>
    <n v="9240.5499999999993"/>
    <n v="1"/>
    <n v="157163847314"/>
    <n v="-1.8843781532195E-2"/>
    <n v="-1.8954080440977E-2"/>
    <n v="0"/>
    <x v="0"/>
    <n v="0"/>
    <s v="BTC"/>
    <n v="21000000"/>
    <s v="https://bitcoin.org/"/>
    <s v="https://github.com/bitcoin/"/>
    <n v="1"/>
    <s v="XRP"/>
    <x v="0"/>
  </r>
  <r>
    <x v="851"/>
    <n v="7713019904"/>
    <n v="9119.01"/>
    <n v="1"/>
    <n v="155114132125"/>
    <n v="-1.3041900055455E-2"/>
    <n v="-1.3152896743159E-2"/>
    <n v="0"/>
    <x v="0"/>
    <n v="0"/>
    <s v="BTC"/>
    <n v="21000000"/>
    <s v="https://bitcoin.org/"/>
    <s v="https://github.com/bitcoin/"/>
    <n v="1"/>
    <s v="XRP"/>
    <x v="1"/>
  </r>
  <r>
    <x v="852"/>
    <n v="7558159872"/>
    <n v="9235.92"/>
    <n v="1"/>
    <n v="157119854754"/>
    <n v="1.2930624705320999E-2"/>
    <n v="1.2820470643194999E-2"/>
    <n v="0"/>
    <x v="0"/>
    <n v="0"/>
    <s v="BTC"/>
    <n v="21000000"/>
    <s v="https://bitcoin.org/"/>
    <s v="https://github.com/bitcoin/"/>
    <n v="1"/>
    <s v="XRP"/>
    <x v="1"/>
  </r>
  <r>
    <x v="853"/>
    <n v="10207299584"/>
    <n v="9743.86"/>
    <n v="1"/>
    <n v="165778380092"/>
    <n v="5.5107773308195003E-2"/>
    <n v="5.4996145484152999E-2"/>
    <n v="0"/>
    <x v="0"/>
    <n v="0"/>
    <s v="BTC"/>
    <n v="21000000"/>
    <s v="https://bitcoin.org/"/>
    <s v="https://github.com/bitcoin/"/>
    <n v="1"/>
    <s v="XRP"/>
    <x v="0"/>
  </r>
  <r>
    <x v="854"/>
    <n v="8217829888"/>
    <n v="9700.76"/>
    <n v="1"/>
    <n v="165062796742"/>
    <n v="-4.3165058652575002E-3"/>
    <n v="-4.4232983643033002E-3"/>
    <n v="0"/>
    <x v="0"/>
    <n v="0"/>
    <s v="BTC"/>
    <n v="21000000"/>
    <s v="https://bitcoin.org/"/>
    <s v="https://github.com/bitcoin/"/>
    <n v="1"/>
    <s v="XRP"/>
    <x v="1"/>
  </r>
  <r>
    <x v="855"/>
    <n v="7651939840"/>
    <n v="9858.15"/>
    <n v="1"/>
    <n v="167759953654"/>
    <n v="1.6340186675837001E-2"/>
    <n v="1.6224501997782002E-2"/>
    <n v="0"/>
    <x v="0"/>
    <n v="0"/>
    <s v="BTC"/>
    <n v="21000000"/>
    <s v="https://bitcoin.org/"/>
    <s v="https://github.com/bitcoin/"/>
    <n v="1"/>
    <s v="XRP"/>
    <x v="0"/>
  </r>
  <r>
    <x v="856"/>
    <n v="7222280192"/>
    <n v="9654.7999999999993"/>
    <n v="1"/>
    <n v="164316605278"/>
    <n v="-2.0525449018076E-2"/>
    <n v="-2.0627602542059E-2"/>
    <n v="0"/>
    <x v="0"/>
    <n v="0"/>
    <s v="BTC"/>
    <n v="21000000"/>
    <s v="https://bitcoin.org/"/>
    <s v="https://github.com/bitcoin/"/>
    <n v="1"/>
    <s v="XRP"/>
    <x v="0"/>
  </r>
  <r>
    <x v="857"/>
    <n v="7394019840"/>
    <n v="9373.01"/>
    <n v="1"/>
    <n v="159538115686"/>
    <n v="-2.9080990225641E-2"/>
    <n v="-2.9186518622861E-2"/>
    <n v="0"/>
    <x v="0"/>
    <n v="0"/>
    <s v="BTC"/>
    <n v="21000000"/>
    <s v="https://bitcoin.org/"/>
    <s v="https://github.com/bitcoin/"/>
    <n v="1"/>
    <s v="XRP"/>
    <x v="0"/>
  </r>
  <r>
    <x v="858"/>
    <n v="7415869952"/>
    <n v="9234.82"/>
    <n v="1"/>
    <n v="157202142973"/>
    <n v="-1.4642097927229E-2"/>
    <n v="-1.4743396198233E-2"/>
    <n v="0"/>
    <x v="0"/>
    <n v="0"/>
    <s v="BTC"/>
    <n v="21000000"/>
    <s v="https://bitcoin.org/"/>
    <s v="https://github.com/bitcoin/"/>
    <n v="1"/>
    <s v="XRP"/>
    <x v="1"/>
  </r>
  <r>
    <x v="859"/>
    <n v="7226890240"/>
    <n v="9325.18"/>
    <n v="1"/>
    <n v="158758858205"/>
    <n v="9.9026336572738006E-3"/>
    <n v="9.7847061447869001E-3"/>
    <n v="0"/>
    <x v="0"/>
    <n v="0"/>
    <s v="BTC"/>
    <n v="21000000"/>
    <s v="https://bitcoin.org/"/>
    <s v="https://github.com/bitcoin/"/>
    <n v="1"/>
    <s v="XRP"/>
    <x v="0"/>
  </r>
  <r>
    <x v="860"/>
    <n v="6906699776"/>
    <n v="9043.94"/>
    <n v="1"/>
    <n v="153988453198"/>
    <n v="-3.0048118643181999E-2"/>
    <n v="-3.0159203361221999E-2"/>
    <n v="0"/>
    <x v="0"/>
    <n v="0"/>
    <s v="BTC"/>
    <n v="21000000"/>
    <s v="https://bitcoin.org/"/>
    <s v="https://github.com/bitcoin/"/>
    <n v="1"/>
    <s v="XRP"/>
    <x v="0"/>
  </r>
  <r>
    <x v="861"/>
    <n v="8488520192"/>
    <n v="8441.49"/>
    <n v="1"/>
    <n v="143743802092"/>
    <n v="-6.6528696751224997E-2"/>
    <n v="-6.6613666167622002E-2"/>
    <n v="0"/>
    <x v="0"/>
    <n v="0"/>
    <s v="BTC"/>
    <n v="21000000"/>
    <s v="https://bitcoin.org/"/>
    <s v="https://github.com/bitcoin/"/>
    <n v="1"/>
    <s v="XRP"/>
    <x v="1"/>
  </r>
  <r>
    <x v="862"/>
    <n v="6821380096"/>
    <n v="8504.89"/>
    <n v="1"/>
    <n v="144841040789"/>
    <n v="7.6332939648954996E-3"/>
    <n v="7.5105224314664003E-3"/>
    <n v="0"/>
    <x v="0"/>
    <n v="0"/>
    <s v="BTC"/>
    <n v="21000000"/>
    <s v="https://bitcoin.org/"/>
    <s v="https://github.com/bitcoin/"/>
    <n v="1"/>
    <s v="XRP"/>
    <x v="1"/>
  </r>
  <r>
    <x v="863"/>
    <n v="5866379776"/>
    <n v="8723.94"/>
    <n v="1"/>
    <n v="148587777457"/>
    <n v="2.5867921464733001E-2"/>
    <n v="2.575577109169E-2"/>
    <n v="0"/>
    <x v="0"/>
    <n v="0"/>
    <s v="BTC"/>
    <n v="21000000"/>
    <s v="https://bitcoin.org/"/>
    <s v="https://github.com/bitcoin/"/>
    <n v="1"/>
    <s v="XRP"/>
    <x v="0"/>
  </r>
  <r>
    <x v="864"/>
    <n v="7364149760"/>
    <n v="8716.7900000000009"/>
    <n v="1"/>
    <n v="148480275422"/>
    <n v="-7.2349177597135004E-4"/>
    <n v="-8.1958381190146005E-4"/>
    <n v="0"/>
    <x v="0"/>
    <n v="0"/>
    <s v="BTC"/>
    <n v="21000000"/>
    <s v="https://bitcoin.org/"/>
    <s v="https://github.com/bitcoin/"/>
    <n v="1"/>
    <s v="XRP"/>
    <x v="0"/>
  </r>
  <r>
    <x v="865"/>
    <n v="6705710080"/>
    <n v="8510.3799999999992"/>
    <n v="1"/>
    <n v="144979744412"/>
    <n v="-2.3575730850787999E-2"/>
    <n v="-2.3679588472362002E-2"/>
    <n v="0"/>
    <x v="0"/>
    <n v="0"/>
    <s v="BTC"/>
    <n v="21000000"/>
    <s v="https://bitcoin.org/"/>
    <s v="https://github.com/bitcoin/"/>
    <n v="1"/>
    <s v="XRP"/>
    <x v="0"/>
  </r>
  <r>
    <x v="866"/>
    <n v="6760220160"/>
    <n v="8368.83"/>
    <n v="1"/>
    <n v="142587497878"/>
    <n v="-1.6500556982648001E-2"/>
    <n v="-1.6632629800313999E-2"/>
    <n v="0"/>
    <x v="0"/>
    <n v="0"/>
    <s v="BTC"/>
    <n v="21000000"/>
    <s v="https://bitcoin.org/"/>
    <s v="https://github.com/bitcoin/"/>
    <n v="1"/>
    <s v="XRP"/>
    <x v="0"/>
  </r>
  <r>
    <x v="867"/>
    <n v="5862530048"/>
    <n v="8094.32"/>
    <n v="1"/>
    <n v="137923772714"/>
    <n v="-3.2707812630181E-2"/>
    <n v="-3.2801478820815001E-2"/>
    <n v="0"/>
    <x v="0"/>
    <n v="0"/>
    <s v="BTC"/>
    <n v="21000000"/>
    <s v="https://bitcoin.org/"/>
    <s v="https://github.com/bitcoin/"/>
    <n v="1"/>
    <s v="XRP"/>
    <x v="1"/>
  </r>
  <r>
    <x v="868"/>
    <n v="5764190208"/>
    <n v="8250.9699999999993"/>
    <n v="1"/>
    <n v="140607667610"/>
    <n v="1.9459262483816998E-2"/>
    <n v="1.9353077219580999E-2"/>
    <n v="0"/>
    <x v="0"/>
    <n v="0"/>
    <s v="BTC"/>
    <n v="21000000"/>
    <s v="https://bitcoin.org/"/>
    <s v="https://github.com/bitcoin/"/>
    <n v="1"/>
    <s v="XRP"/>
    <x v="0"/>
  </r>
  <r>
    <x v="869"/>
    <n v="4712399872"/>
    <n v="8247.18"/>
    <n v="1"/>
    <n v="140559162894"/>
    <n v="-3.4496494269811999E-4"/>
    <n v="-4.5933993215331999E-4"/>
    <n v="0"/>
    <x v="0"/>
    <n v="0"/>
    <s v="BTC"/>
    <n v="21000000"/>
    <s v="https://bitcoin.org/"/>
    <s v="https://github.com/bitcoin/"/>
    <n v="1"/>
    <s v="XRP"/>
    <x v="1"/>
  </r>
  <r>
    <x v="870"/>
    <n v="5191059968"/>
    <n v="8513.25"/>
    <n v="1"/>
    <n v="145109512565"/>
    <n v="3.2373198426284999E-2"/>
    <n v="3.2261936807491003E-2"/>
    <n v="0"/>
    <x v="0"/>
    <n v="0"/>
    <s v="BTC"/>
    <n v="21000000"/>
    <s v="https://bitcoin.org/"/>
    <s v="https://github.com/bitcoin/"/>
    <n v="1"/>
    <s v="XRP"/>
    <x v="0"/>
  </r>
  <r>
    <x v="871"/>
    <n v="5154990080"/>
    <n v="8418.99"/>
    <n v="1"/>
    <n v="143518943480"/>
    <n v="-1.0961163447417E-2"/>
    <n v="-1.1072152233283001E-2"/>
    <n v="0"/>
    <x v="0"/>
    <n v="0"/>
    <s v="BTC"/>
    <n v="21000000"/>
    <s v="https://bitcoin.org/"/>
    <s v="https://github.com/bitcoin/"/>
    <n v="1"/>
    <s v="XRP"/>
    <x v="0"/>
  </r>
  <r>
    <x v="872"/>
    <n v="5137010176"/>
    <n v="8041.78"/>
    <n v="1"/>
    <n v="137104106176"/>
    <n v="-4.4696798544185998E-2"/>
    <n v="-4.4804661841860001E-2"/>
    <n v="0"/>
    <x v="0"/>
    <n v="0"/>
    <s v="BTC"/>
    <n v="21000000"/>
    <s v="https://bitcoin.org/"/>
    <s v="https://github.com/bitcoin/"/>
    <n v="1"/>
    <s v="XRP"/>
    <x v="0"/>
  </r>
  <r>
    <x v="873"/>
    <n v="6491120128"/>
    <n v="7557.82"/>
    <n v="1"/>
    <n v="128868479514"/>
    <n v="-6.0068417290347002E-2"/>
    <n v="-6.0180706261548998E-2"/>
    <n v="0"/>
    <x v="0"/>
    <n v="0"/>
    <s v="BTC"/>
    <n v="21000000"/>
    <s v="https://bitcoin.org/"/>
    <s v="https://github.com/bitcoin/"/>
    <n v="1"/>
    <s v="XRP"/>
    <x v="1"/>
  </r>
  <r>
    <x v="874"/>
    <n v="6049220096"/>
    <n v="7587.34"/>
    <n v="1"/>
    <n v="129385391552"/>
    <n v="4.0111595942578003E-3"/>
    <n v="3.9058882058583999E-3"/>
    <n v="0"/>
    <x v="0"/>
    <n v="0"/>
    <s v="BTC"/>
    <n v="21000000"/>
    <s v="https://bitcoin.org/"/>
    <s v="https://github.com/bitcoin/"/>
    <n v="1"/>
    <s v="XRP"/>
    <x v="0"/>
  </r>
  <r>
    <x v="875"/>
    <n v="4867829760"/>
    <n v="7480.14"/>
    <n v="1"/>
    <n v="127573690458"/>
    <n v="-1.4002362030739001E-2"/>
    <n v="-1.4128798762149E-2"/>
    <n v="0"/>
    <x v="0"/>
    <n v="0"/>
    <s v="BTC"/>
    <n v="21000000"/>
    <s v="https://bitcoin.org/"/>
    <s v="https://github.com/bitcoin/"/>
    <n v="1"/>
    <s v="XRP"/>
    <x v="0"/>
  </r>
  <r>
    <x v="876"/>
    <n v="4051539968"/>
    <n v="7355.88"/>
    <n v="1"/>
    <n v="125469061263"/>
    <n v="-1.6497360760234E-2"/>
    <n v="-1.6611988545669001E-2"/>
    <n v="0"/>
    <x v="0"/>
    <n v="0"/>
    <s v="BTC"/>
    <n v="21000000"/>
    <s v="https://bitcoin.org/"/>
    <s v="https://github.com/bitcoin/"/>
    <n v="1"/>
    <s v="XRP"/>
    <x v="1"/>
  </r>
  <r>
    <x v="877"/>
    <n v="4056519936"/>
    <n v="7368.22"/>
    <n v="1"/>
    <n v="125695017596"/>
    <n v="1.8008928314715001E-3"/>
    <n v="1.6775695090187001E-3"/>
    <n v="0"/>
    <x v="0"/>
    <n v="0"/>
    <s v="BTC"/>
    <n v="21000000"/>
    <s v="https://bitcoin.org/"/>
    <s v="https://github.com/bitcoin/"/>
    <n v="1"/>
    <s v="XRP"/>
    <x v="0"/>
  </r>
  <r>
    <x v="878"/>
    <n v="5040600064"/>
    <n v="7135.99"/>
    <n v="1"/>
    <n v="121747389422"/>
    <n v="-3.1406401379314997E-2"/>
    <n v="-3.1517788556801998E-2"/>
    <n v="0"/>
    <x v="0"/>
    <n v="0"/>
    <s v="BTC"/>
    <n v="21000000"/>
    <s v="https://bitcoin.org/"/>
    <s v="https://github.com/bitcoin/"/>
    <n v="1"/>
    <s v="XRP"/>
    <x v="1"/>
  </r>
  <r>
    <x v="879"/>
    <n v="5662660096"/>
    <n v="7472.59"/>
    <n v="1"/>
    <n v="127502651064"/>
    <n v="4.7272156465312E-2"/>
    <n v="4.7169348611755001E-2"/>
    <n v="0"/>
    <x v="0"/>
    <n v="0"/>
    <s v="BTC"/>
    <n v="21000000"/>
    <s v="https://bitcoin.org/"/>
    <s v="https://github.com/bitcoin/"/>
    <n v="1"/>
    <s v="XRP"/>
    <x v="0"/>
  </r>
  <r>
    <x v="880"/>
    <n v="4922540032"/>
    <n v="7406.52"/>
    <n v="1"/>
    <n v="126391893474"/>
    <n v="-8.7116430970713993E-3"/>
    <n v="-8.8416466044571006E-3"/>
    <n v="0"/>
    <x v="0"/>
    <n v="0"/>
    <s v="BTC"/>
    <n v="21000000"/>
    <s v="https://bitcoin.org/"/>
    <s v="https://github.com/bitcoin/"/>
    <n v="1"/>
    <s v="XRP"/>
    <x v="1"/>
  </r>
  <r>
    <x v="881"/>
    <n v="5127130112"/>
    <n v="7494.17"/>
    <n v="1"/>
    <n v="127902999390"/>
    <n v="1.1955718634050001E-2"/>
    <n v="1.1834167733294E-2"/>
    <n v="0"/>
    <x v="0"/>
    <n v="0"/>
    <s v="BTC"/>
    <n v="21000000"/>
    <s v="https://bitcoin.org/"/>
    <s v="https://github.com/bitcoin/"/>
    <n v="1"/>
    <s v="XRP"/>
    <x v="1"/>
  </r>
  <r>
    <x v="882"/>
    <n v="4921460224"/>
    <n v="7541.45"/>
    <n v="1"/>
    <n v="128725854692"/>
    <n v="6.4334324130348002E-3"/>
    <n v="6.3089041214704003E-3"/>
    <n v="0"/>
    <x v="0"/>
    <n v="0"/>
    <s v="BTC"/>
    <n v="21000000"/>
    <s v="https://bitcoin.org/"/>
    <s v="https://github.com/bitcoin/"/>
    <n v="1"/>
    <s v="XRP"/>
    <x v="1"/>
  </r>
  <r>
    <x v="883"/>
    <n v="4939299840"/>
    <n v="7643.45"/>
    <n v="1"/>
    <n v="130481526036"/>
    <n v="1.3638840062090001E-2"/>
    <n v="1.3525250449184E-2"/>
    <n v="0"/>
    <x v="0"/>
    <n v="0"/>
    <s v="BTC"/>
    <n v="21000000"/>
    <s v="https://bitcoin.org/"/>
    <s v="https://github.com/bitcoin/"/>
    <n v="1"/>
    <s v="XRP"/>
    <x v="1"/>
  </r>
  <r>
    <x v="884"/>
    <n v="4851760128"/>
    <n v="7720.25"/>
    <n v="1"/>
    <n v="131808021256"/>
    <n v="1.0166153480103E-2"/>
    <n v="1.0047818720604E-2"/>
    <n v="0"/>
    <x v="0"/>
    <n v="0"/>
    <s v="BTC"/>
    <n v="21000000"/>
    <s v="https://bitcoin.org/"/>
    <s v="https://github.com/bitcoin/"/>
    <n v="1"/>
    <s v="XRP"/>
    <x v="0"/>
  </r>
  <r>
    <x v="885"/>
    <n v="4993169920"/>
    <n v="7514.47"/>
    <n v="1"/>
    <n v="128312205314"/>
    <n v="-2.6522027329508001E-2"/>
    <n v="-2.6654577248145999E-2"/>
    <n v="0"/>
    <x v="0"/>
    <n v="0"/>
    <s v="BTC"/>
    <n v="21000000"/>
    <s v="https://bitcoin.org/"/>
    <s v="https://github.com/bitcoin/"/>
    <n v="1"/>
    <s v="XRP"/>
    <x v="1"/>
  </r>
  <r>
    <x v="886"/>
    <n v="4961739776"/>
    <n v="7633.76"/>
    <n v="1"/>
    <n v="130365918088"/>
    <n v="1.6005591743779999E-2"/>
    <n v="1.5874705734403E-2"/>
    <n v="0"/>
    <x v="0"/>
    <n v="0"/>
    <s v="BTC"/>
    <n v="21000000"/>
    <s v="https://bitcoin.org/"/>
    <s v="https://github.com/bitcoin/"/>
    <n v="1"/>
    <s v="XRP"/>
    <x v="1"/>
  </r>
  <r>
    <x v="887"/>
    <n v="4692259840"/>
    <n v="7653.98"/>
    <n v="1"/>
    <n v="130725095161"/>
    <n v="2.7551455032713999E-3"/>
    <n v="2.6487602439688E-3"/>
    <n v="0"/>
    <x v="0"/>
    <n v="0"/>
    <s v="BTC"/>
    <n v="21000000"/>
    <s v="https://bitcoin.org/"/>
    <s v="https://github.com/bitcoin/"/>
    <n v="1"/>
    <s v="XRP"/>
    <x v="1"/>
  </r>
  <r>
    <x v="888"/>
    <n v="4485799936"/>
    <n v="7678.24"/>
    <n v="1"/>
    <n v="131153169176"/>
    <n v="3.2746123800697002E-3"/>
    <n v="3.1695928131507999E-3"/>
    <n v="0"/>
    <x v="0"/>
    <n v="0"/>
    <s v="BTC"/>
    <n v="21000000"/>
    <s v="https://bitcoin.org/"/>
    <s v="https://github.com/bitcoin/"/>
    <n v="1"/>
    <s v="XRP"/>
    <x v="0"/>
  </r>
  <r>
    <x v="889"/>
    <n v="4227579904"/>
    <n v="7624.92"/>
    <n v="1"/>
    <n v="130256218613"/>
    <n v="-6.8389545493661996E-3"/>
    <n v="-6.9442997353560002E-3"/>
    <n v="0"/>
    <x v="0"/>
    <n v="0"/>
    <s v="BTC"/>
    <n v="21000000"/>
    <s v="https://bitcoin.org/"/>
    <s v="https://github.com/bitcoin/"/>
    <n v="1"/>
    <s v="XRP"/>
    <x v="0"/>
  </r>
  <r>
    <x v="890"/>
    <n v="3845220096"/>
    <n v="7531.98"/>
    <n v="1"/>
    <n v="128682085689"/>
    <n v="-1.2084896527488001E-2"/>
    <n v="-1.21889803434E-2"/>
    <n v="0"/>
    <x v="0"/>
    <n v="0"/>
    <s v="BTC"/>
    <n v="21000000"/>
    <s v="https://bitcoin.org/"/>
    <s v="https://github.com/bitcoin/"/>
    <n v="1"/>
    <s v="XRP"/>
    <x v="0"/>
  </r>
  <r>
    <x v="891"/>
    <n v="5804839936"/>
    <n v="6786.02"/>
    <n v="1"/>
    <n v="115948312827"/>
    <n v="-9.8955288094840999E-2"/>
    <n v="-9.9039030905551995E-2"/>
    <n v="0"/>
    <x v="0"/>
    <n v="0"/>
    <s v="BTC"/>
    <n v="21000000"/>
    <s v="https://bitcoin.org/"/>
    <s v="https://github.com/bitcoin/"/>
    <n v="1"/>
    <s v="XRP"/>
    <x v="1"/>
  </r>
  <r>
    <x v="892"/>
    <n v="4745269760"/>
    <n v="6906.92"/>
    <n v="1"/>
    <n v="118025877189"/>
    <n v="1.791802149894E-2"/>
    <n v="1.7816039445801998E-2"/>
    <n v="0"/>
    <x v="0"/>
    <n v="0"/>
    <s v="BTC"/>
    <n v="21000000"/>
    <s v="https://bitcoin.org/"/>
    <s v="https://github.com/bitcoin/"/>
    <n v="1"/>
    <s v="XRP"/>
    <x v="0"/>
  </r>
  <r>
    <x v="893"/>
    <n v="4654380032"/>
    <n v="6582.36"/>
    <n v="1"/>
    <n v="112491874164"/>
    <n v="-4.6888048255199002E-2"/>
    <n v="-4.6990554400514001E-2"/>
    <n v="0"/>
    <x v="0"/>
    <n v="0"/>
    <s v="BTC"/>
    <n v="21000000"/>
    <s v="https://bitcoin.org/"/>
    <s v="https://github.com/bitcoin/"/>
    <n v="1"/>
    <s v="XRP"/>
    <x v="0"/>
  </r>
  <r>
    <x v="894"/>
    <n v="5052349952"/>
    <n v="6349.9"/>
    <n v="1"/>
    <n v="108530585830"/>
    <n v="-3.5213995352455001E-2"/>
    <n v="-3.5315601091401999E-2"/>
    <n v="0"/>
    <x v="0"/>
    <n v="0"/>
    <s v="BTC"/>
    <n v="21000000"/>
    <s v="https://bitcoin.org/"/>
    <s v="https://github.com/bitcoin/"/>
    <n v="1"/>
    <s v="XRP"/>
    <x v="1"/>
  </r>
  <r>
    <x v="895"/>
    <n v="5138710016"/>
    <n v="6675.35"/>
    <n v="1"/>
    <n v="114106009748"/>
    <n v="5.1371913966567997E-2"/>
    <n v="5.1252775634261998E-2"/>
    <n v="0"/>
    <x v="0"/>
    <n v="0"/>
    <s v="BTC"/>
    <n v="21000000"/>
    <s v="https://bitcoin.org/"/>
    <s v="https://github.com/bitcoin/"/>
    <n v="1"/>
    <s v="XRP"/>
    <x v="0"/>
  </r>
  <r>
    <x v="896"/>
    <n v="3955389952"/>
    <n v="6456.58"/>
    <n v="1"/>
    <n v="110378702283"/>
    <n v="-3.2665303722667002E-2"/>
    <n v="-3.2772813410533001E-2"/>
    <n v="0"/>
    <x v="0"/>
    <n v="0"/>
    <s v="BTC"/>
    <n v="21000000"/>
    <s v="https://bitcoin.org/"/>
    <s v="https://github.com/bitcoin/"/>
    <n v="1"/>
    <s v="XRP"/>
    <x v="1"/>
  </r>
  <r>
    <x v="897"/>
    <n v="3194170112"/>
    <n v="6550.16"/>
    <n v="1"/>
    <n v="111992015616"/>
    <n v="1.4616165071987E-2"/>
    <n v="1.4493741268597E-2"/>
    <n v="0"/>
    <x v="0"/>
    <n v="0"/>
    <s v="BTC"/>
    <n v="21000000"/>
    <s v="https://bitcoin.org/"/>
    <s v="https://github.com/bitcoin/"/>
    <n v="1"/>
    <s v="XRP"/>
    <x v="0"/>
  </r>
  <r>
    <x v="898"/>
    <n v="3104019968"/>
    <n v="6499.27"/>
    <n v="1"/>
    <n v="111134754810"/>
    <n v="-7.6546600334384002E-3"/>
    <n v="-7.7692758650169001E-3"/>
    <n v="0"/>
    <x v="0"/>
    <n v="0"/>
    <s v="BTC"/>
    <n v="21000000"/>
    <s v="https://bitcoin.org/"/>
    <s v="https://github.com/bitcoin/"/>
    <n v="1"/>
    <s v="XRP"/>
    <x v="1"/>
  </r>
  <r>
    <x v="899"/>
    <n v="4039200000"/>
    <n v="6734.82"/>
    <n v="1"/>
    <n v="115176197712"/>
    <n v="3.6365247837270999E-2"/>
    <n v="3.6242531853577002E-2"/>
    <n v="0"/>
    <x v="0"/>
    <n v="0"/>
    <s v="BTC"/>
    <n v="21000000"/>
    <s v="https://bitcoin.org/"/>
    <s v="https://github.com/bitcoin/"/>
    <n v="1"/>
    <s v="XRP"/>
    <x v="1"/>
  </r>
  <r>
    <x v="900"/>
    <n v="4057029888"/>
    <n v="6769.94"/>
    <n v="1"/>
    <n v="115789919278"/>
    <n v="5.3285451177562003E-3"/>
    <n v="5.2146902218618996E-3"/>
    <n v="0"/>
    <x v="0"/>
    <n v="0"/>
    <s v="BTC"/>
    <n v="21000000"/>
    <s v="https://bitcoin.org/"/>
    <s v="https://github.com/bitcoin/"/>
    <n v="1"/>
    <s v="XRP"/>
    <x v="1"/>
  </r>
  <r>
    <x v="901"/>
    <n v="3888640000"/>
    <n v="6776.55"/>
    <n v="1"/>
    <n v="115916357344"/>
    <n v="1.0919609132503999E-3"/>
    <n v="9.7637497525835998E-4"/>
    <n v="0"/>
    <x v="0"/>
    <n v="0"/>
    <s v="BTC"/>
    <n v="21000000"/>
    <s v="https://bitcoin.org/"/>
    <s v="https://github.com/bitcoin/"/>
    <n v="1"/>
    <s v="XRP"/>
    <x v="0"/>
  </r>
  <r>
    <x v="902"/>
    <n v="3529129984"/>
    <n v="6729.74"/>
    <n v="1"/>
    <n v="115129700024"/>
    <n v="-6.7864220203666002E-3"/>
    <n v="-6.9076447454826002E-3"/>
    <n v="0"/>
    <x v="0"/>
    <n v="0"/>
    <s v="BTC"/>
    <n v="21000000"/>
    <s v="https://bitcoin.org/"/>
    <s v="https://github.com/bitcoin/"/>
    <n v="1"/>
    <s v="XRP"/>
    <x v="0"/>
  </r>
  <r>
    <x v="903"/>
    <n v="5079810048"/>
    <n v="6083.69"/>
    <n v="1"/>
    <n v="104088814967"/>
    <n v="-9.5899538126985998E-2"/>
    <n v="-9.5999251085480006E-2"/>
    <n v="0"/>
    <x v="0"/>
    <n v="0"/>
    <s v="BTC"/>
    <n v="21000000"/>
    <s v="https://bitcoin.org/"/>
    <s v="https://github.com/bitcoin/"/>
    <n v="1"/>
    <s v="XRP"/>
    <x v="1"/>
  </r>
  <r>
    <x v="904"/>
    <n v="3431360000"/>
    <n v="6162.48"/>
    <n v="1"/>
    <n v="105449276520"/>
    <n v="1.3070199266187001E-2"/>
    <n v="1.2951021501753E-2"/>
    <n v="0"/>
    <x v="0"/>
    <n v="0"/>
    <s v="BTC"/>
    <n v="21000000"/>
    <s v="https://bitcoin.org/"/>
    <s v="https://github.com/bitcoin/"/>
    <n v="1"/>
    <s v="XRP"/>
    <x v="1"/>
  </r>
  <r>
    <x v="905"/>
    <n v="4566909952"/>
    <n v="6173.23"/>
    <n v="1"/>
    <n v="105646571668"/>
    <n v="1.8709957480133E-3"/>
    <n v="1.7444275681219E-3"/>
    <n v="0"/>
    <x v="0"/>
    <n v="0"/>
    <s v="BTC"/>
    <n v="21000000"/>
    <s v="https://bitcoin.org/"/>
    <s v="https://github.com/bitcoin/"/>
    <n v="1"/>
    <s v="XRP"/>
    <x v="1"/>
  </r>
  <r>
    <x v="906"/>
    <n v="5500810240"/>
    <n v="6249.18"/>
    <n v="1"/>
    <n v="106958465208"/>
    <n v="1.241775780593E-2"/>
    <n v="1.2303121704521001E-2"/>
    <n v="0"/>
    <x v="0"/>
    <n v="0"/>
    <s v="BTC"/>
    <n v="21000000"/>
    <s v="https://bitcoin.org/"/>
    <s v="https://github.com/bitcoin/"/>
    <n v="1"/>
    <s v="XRP"/>
    <x v="0"/>
  </r>
  <r>
    <x v="907"/>
    <n v="3279759872"/>
    <n v="6093.67"/>
    <n v="1"/>
    <n v="104307939200"/>
    <n v="-2.4780890440467E-2"/>
    <n v="-2.4884864894274002E-2"/>
    <n v="0"/>
    <x v="0"/>
    <n v="0"/>
    <s v="BTC"/>
    <n v="21000000"/>
    <s v="https://bitcoin.org/"/>
    <s v="https://github.com/bitcoin/"/>
    <n v="1"/>
    <s v="XRP"/>
    <x v="1"/>
  </r>
  <r>
    <x v="908"/>
    <n v="3296219904"/>
    <n v="6157.13"/>
    <n v="1"/>
    <n v="105403600614"/>
    <n v="1.0504103737484E-2"/>
    <n v="1.0414085436199001E-2"/>
    <n v="0"/>
    <x v="0"/>
    <n v="0"/>
    <s v="BTC"/>
    <n v="21000000"/>
    <s v="https://bitcoin.org/"/>
    <s v="https://github.com/bitcoin/"/>
    <n v="1"/>
    <s v="XRP"/>
    <x v="0"/>
  </r>
  <r>
    <x v="909"/>
    <n v="3467800064"/>
    <n v="5903.44"/>
    <n v="1"/>
    <n v="101072353482"/>
    <n v="-4.1092022537840001E-2"/>
    <n v="-4.1202638242168001E-2"/>
    <n v="0"/>
    <x v="0"/>
    <n v="0"/>
    <s v="BTC"/>
    <n v="21000000"/>
    <s v="https://bitcoin.org/"/>
    <s v="https://github.com/bitcoin/"/>
    <n v="1"/>
    <s v="XRP"/>
    <x v="1"/>
  </r>
  <r>
    <x v="910"/>
    <n v="3966230016"/>
    <n v="6218.3"/>
    <n v="1"/>
    <n v="106474707240"/>
    <n v="5.3450360775086997E-2"/>
    <n v="5.3335004675240001E-2"/>
    <n v="0"/>
    <x v="0"/>
    <n v="0"/>
    <s v="BTC"/>
    <n v="21000000"/>
    <s v="https://bitcoin.org/"/>
    <s v="https://github.com/bitcoin/"/>
    <n v="1"/>
    <s v="XRP"/>
    <x v="1"/>
  </r>
  <r>
    <x v="911"/>
    <n v="4543860224"/>
    <n v="6404"/>
    <n v="1"/>
    <n v="109665618200"/>
    <n v="2.9968722551238999E-2"/>
    <n v="2.9863467507196002E-2"/>
    <n v="0"/>
    <x v="0"/>
    <n v="0"/>
    <s v="BTC"/>
    <n v="21000000"/>
    <s v="https://bitcoin.org/"/>
    <s v="https://github.com/bitcoin/"/>
    <n v="1"/>
    <s v="XRP"/>
    <x v="0"/>
  </r>
  <r>
    <x v="912"/>
    <n v="4788259840"/>
    <n v="6385.82"/>
    <n v="1"/>
    <n v="109366024632"/>
    <n v="-2.7318823612849999E-3"/>
    <n v="-2.8388507183011E-3"/>
    <n v="0"/>
    <x v="0"/>
    <n v="0"/>
    <s v="BTC"/>
    <n v="21000000"/>
    <s v="https://bitcoin.org/"/>
    <s v="https://github.com/bitcoin/"/>
    <n v="1"/>
    <s v="XRP"/>
    <x v="1"/>
  </r>
  <r>
    <x v="913"/>
    <n v="4396930048"/>
    <n v="6614.18"/>
    <n v="1"/>
    <n v="113288832522"/>
    <n v="3.5868615533934001E-2"/>
    <n v="3.5760481817527001E-2"/>
    <n v="0"/>
    <x v="0"/>
    <n v="0"/>
    <s v="BTC"/>
    <n v="21000000"/>
    <s v="https://bitcoin.org/"/>
    <s v="https://github.com/bitcoin/"/>
    <n v="1"/>
    <s v="XRP"/>
    <x v="0"/>
  </r>
  <r>
    <x v="914"/>
    <n v="4672309760"/>
    <n v="6529.59"/>
    <n v="1"/>
    <n v="111849428104"/>
    <n v="-1.2705616131408999E-2"/>
    <n v="-1.2789189287259001E-2"/>
    <n v="0"/>
    <x v="0"/>
    <n v="0"/>
    <s v="BTC"/>
    <n v="21000000"/>
    <s v="https://bitcoin.org/"/>
    <s v="https://github.com/bitcoin/"/>
    <n v="1"/>
    <s v="XRP"/>
    <x v="1"/>
  </r>
  <r>
    <x v="915"/>
    <n v="4176689920"/>
    <n v="6597.55"/>
    <n v="1"/>
    <n v="113024522547"/>
    <n v="1.0506038903546001E-2"/>
    <n v="1.0408004177904001E-2"/>
    <n v="0"/>
    <x v="0"/>
    <n v="0"/>
    <s v="BTC"/>
    <n v="21000000"/>
    <s v="https://bitcoin.org/"/>
    <s v="https://github.com/bitcoin/"/>
    <n v="1"/>
    <s v="XRP"/>
    <x v="1"/>
  </r>
  <r>
    <x v="916"/>
    <n v="4999240192"/>
    <n v="6639.14"/>
    <n v="1"/>
    <n v="113748385620"/>
    <n v="6.4044780432404996E-3"/>
    <n v="6.3038552189828003E-3"/>
    <n v="0"/>
    <x v="0"/>
    <n v="0"/>
    <s v="BTC"/>
    <n v="21000000"/>
    <s v="https://bitcoin.org/"/>
    <s v="https://github.com/bitcoin/"/>
    <n v="1"/>
    <s v="XRP"/>
    <x v="1"/>
  </r>
  <r>
    <x v="917"/>
    <n v="4313959936"/>
    <n v="6673.5"/>
    <n v="1"/>
    <n v="114350502582"/>
    <n v="5.2934110556215001E-3"/>
    <n v="5.1753690990098003E-3"/>
    <n v="0"/>
    <x v="0"/>
    <n v="0"/>
    <s v="BTC"/>
    <n v="21000000"/>
    <s v="https://bitcoin.org/"/>
    <s v="https://github.com/bitcoin/"/>
    <n v="1"/>
    <s v="XRP"/>
    <x v="1"/>
  </r>
  <r>
    <x v="918"/>
    <n v="3961080064"/>
    <n v="6856.93"/>
    <n v="1"/>
    <n v="117506606000"/>
    <n v="2.7600258387468001E-2"/>
    <n v="2.7486326515321999E-2"/>
    <n v="0"/>
    <x v="0"/>
    <n v="0"/>
    <s v="BTC"/>
    <n v="21000000"/>
    <s v="https://bitcoin.org/"/>
    <s v="https://github.com/bitcoin/"/>
    <n v="1"/>
    <s v="XRP"/>
    <x v="0"/>
  </r>
  <r>
    <x v="919"/>
    <n v="3386210048"/>
    <n v="6773.88"/>
    <n v="1"/>
    <n v="116097021279"/>
    <n v="-1.1995791291938E-2"/>
    <n v="-1.2111834304856999E-2"/>
    <n v="0"/>
    <x v="0"/>
    <n v="0"/>
    <s v="BTC"/>
    <n v="21000000"/>
    <s v="https://bitcoin.org/"/>
    <s v="https://github.com/bitcoin/"/>
    <n v="1"/>
    <s v="XRP"/>
    <x v="0"/>
  </r>
  <r>
    <x v="920"/>
    <n v="3718129920"/>
    <n v="6741.75"/>
    <n v="1"/>
    <n v="115557889495"/>
    <n v="-4.6438037605149004E-3"/>
    <n v="-4.7432195433046E-3"/>
    <n v="0"/>
    <x v="0"/>
    <n v="0"/>
    <s v="BTC"/>
    <n v="21000000"/>
    <s v="https://bitcoin.org/"/>
    <s v="https://github.com/bitcoin/"/>
    <n v="1"/>
    <s v="XRP"/>
    <x v="0"/>
  </r>
  <r>
    <x v="921"/>
    <n v="4052430080"/>
    <n v="6329.95"/>
    <n v="1"/>
    <n v="108511009626"/>
    <n v="-6.0981382576261997E-2"/>
    <n v="-6.1082063262506002E-2"/>
    <n v="0"/>
    <x v="0"/>
    <n v="0"/>
    <s v="BTC"/>
    <n v="21000000"/>
    <s v="https://bitcoin.org/"/>
    <s v="https://github.com/bitcoin/"/>
    <n v="1"/>
    <s v="XRP"/>
    <x v="1"/>
  </r>
  <r>
    <x v="922"/>
    <n v="3644859904"/>
    <n v="6394.71"/>
    <n v="1"/>
    <n v="109631867446"/>
    <n v="1.0329438679662E-2"/>
    <n v="1.0230728520761999E-2"/>
    <n v="0"/>
    <x v="0"/>
    <n v="0"/>
    <s v="BTC"/>
    <n v="21000000"/>
    <s v="https://bitcoin.org/"/>
    <s v="https://github.com/bitcoin/"/>
    <n v="1"/>
    <s v="XRP"/>
    <x v="0"/>
  </r>
  <r>
    <x v="923"/>
    <n v="3770170112"/>
    <n v="6228.81"/>
    <n v="1"/>
    <n v="106798864820"/>
    <n v="-2.5841050526622E-2"/>
    <n v="-2.5943318774424001E-2"/>
    <n v="0"/>
    <x v="0"/>
    <n v="0"/>
    <s v="BTC"/>
    <n v="21000000"/>
    <s v="https://bitcoin.org/"/>
    <s v="https://github.com/bitcoin/"/>
    <n v="1"/>
    <s v="XRP"/>
    <x v="1"/>
  </r>
  <r>
    <x v="924"/>
    <n v="3805400064"/>
    <n v="6238.05"/>
    <n v="1"/>
    <n v="106968440793"/>
    <n v="1.5878068862043E-3"/>
    <n v="1.4834294191025E-3"/>
    <n v="0"/>
    <x v="0"/>
    <n v="0"/>
    <s v="BTC"/>
    <n v="21000000"/>
    <s v="https://bitcoin.org/"/>
    <s v="https://github.com/bitcoin/"/>
    <n v="1"/>
    <s v="XRP"/>
    <x v="1"/>
  </r>
  <r>
    <x v="925"/>
    <n v="2923670016"/>
    <n v="6276.12"/>
    <n v="1"/>
    <n v="107631453835"/>
    <n v="6.1982117069746996E-3"/>
    <n v="6.1028686849255E-3"/>
    <n v="0"/>
    <x v="0"/>
    <n v="0"/>
    <s v="BTC"/>
    <n v="21000000"/>
    <s v="https://bitcoin.org/"/>
    <s v="https://github.com/bitcoin/"/>
    <n v="1"/>
    <s v="XRP"/>
    <x v="1"/>
  </r>
  <r>
    <x v="926"/>
    <n v="3285459968"/>
    <n v="6359.64"/>
    <n v="1"/>
    <n v="109074579938"/>
    <n v="1.3408033168560001E-2"/>
    <n v="1.3307584941014999E-2"/>
    <n v="0"/>
    <x v="0"/>
    <n v="0"/>
    <s v="BTC"/>
    <n v="21000000"/>
    <s v="https://bitcoin.org/"/>
    <s v="https://github.com/bitcoin/"/>
    <n v="1"/>
    <s v="XRP"/>
    <x v="1"/>
  </r>
  <r>
    <x v="927"/>
    <n v="4725799936"/>
    <n v="6741.75"/>
    <n v="1"/>
    <n v="115638203962"/>
    <n v="6.0175560866068997E-2"/>
    <n v="6.0083589637149E-2"/>
    <n v="0"/>
    <x v="0"/>
    <n v="0"/>
    <s v="BTC"/>
    <n v="21000000"/>
    <s v="https://bitcoin.org/"/>
    <s v="https://github.com/bitcoin/"/>
    <n v="1"/>
    <s v="XRP"/>
    <x v="1"/>
  </r>
  <r>
    <x v="928"/>
    <n v="5961950208"/>
    <n v="7321.04"/>
    <n v="1"/>
    <n v="125588963706"/>
    <n v="8.6050798119192001E-2"/>
    <n v="8.5925761115436997E-2"/>
    <n v="0"/>
    <x v="0"/>
    <n v="0"/>
    <s v="BTC"/>
    <n v="21000000"/>
    <s v="https://bitcoin.org/"/>
    <s v="https://github.com/bitcoin/"/>
    <n v="1"/>
    <s v="XRP"/>
    <x v="1"/>
  </r>
  <r>
    <x v="929"/>
    <n v="6103410176"/>
    <n v="7370.78"/>
    <n v="1"/>
    <n v="126458165406"/>
    <n v="6.9210038394359004E-3"/>
    <n v="6.7941166828756E-3"/>
    <n v="0"/>
    <x v="0"/>
    <n v="0"/>
    <s v="BTC"/>
    <n v="21000000"/>
    <s v="https://bitcoin.org/"/>
    <s v="https://github.com/bitcoin/"/>
    <n v="1"/>
    <s v="XRP"/>
    <x v="1"/>
  </r>
  <r>
    <x v="930"/>
    <n v="5111629824"/>
    <n v="7466.86"/>
    <n v="1"/>
    <n v="128122730711"/>
    <n v="1.316297211537E-2"/>
    <n v="1.3035255427512001E-2"/>
    <n v="0"/>
    <x v="0"/>
    <n v="0"/>
    <s v="BTC"/>
    <n v="21000000"/>
    <s v="https://bitcoin.org/"/>
    <s v="https://github.com/bitcoin/"/>
    <n v="1"/>
    <s v="XRP"/>
    <x v="0"/>
  </r>
  <r>
    <x v="931"/>
    <n v="4936869888"/>
    <n v="7354.13"/>
    <n v="1"/>
    <n v="126202570251"/>
    <n v="-1.4986883664938E-2"/>
    <n v="-1.5097376942918E-2"/>
    <n v="0"/>
    <x v="0"/>
    <n v="0"/>
    <s v="BTC"/>
    <n v="21000000"/>
    <s v="https://bitcoin.org/"/>
    <s v="https://github.com/bitcoin/"/>
    <n v="1"/>
    <s v="XRP"/>
    <x v="1"/>
  </r>
  <r>
    <x v="932"/>
    <n v="3726609920"/>
    <n v="7419.29"/>
    <n v="1"/>
    <n v="127333468174"/>
    <n v="8.9609737800965001E-3"/>
    <n v="8.8603274622558997E-3"/>
    <n v="0"/>
    <x v="0"/>
    <n v="0"/>
    <s v="BTC"/>
    <n v="21000000"/>
    <s v="https://bitcoin.org/"/>
    <s v="https://github.com/bitcoin/"/>
    <n v="1"/>
    <s v="XRP"/>
    <x v="0"/>
  </r>
  <r>
    <x v="933"/>
    <n v="3695460096"/>
    <n v="7418.49"/>
    <n v="1"/>
    <n v="127336615249"/>
    <n v="2.4715222518713999E-5"/>
    <n v="-1.0782702927102E-4"/>
    <n v="0"/>
    <x v="0"/>
    <n v="0"/>
    <s v="BTC"/>
    <n v="21000000"/>
    <s v="https://bitcoin.org/"/>
    <s v="https://github.com/bitcoin/"/>
    <n v="1"/>
    <s v="XRP"/>
    <x v="1"/>
  </r>
  <r>
    <x v="934"/>
    <n v="5132480000"/>
    <n v="7711.11"/>
    <n v="1"/>
    <n v="132375368459"/>
    <n v="3.9570340393820999E-2"/>
    <n v="3.9444684834784E-2"/>
    <n v="0"/>
    <x v="0"/>
    <n v="0"/>
    <s v="BTC"/>
    <n v="21000000"/>
    <s v="https://bitcoin.org/"/>
    <s v="https://github.com/bitcoin/"/>
    <n v="1"/>
    <s v="XRP"/>
    <x v="1"/>
  </r>
  <r>
    <x v="935"/>
    <n v="7277689856"/>
    <n v="8424.27"/>
    <n v="1"/>
    <n v="144634918474"/>
    <n v="9.2612018064351001E-2"/>
    <n v="9.2484739551114997E-2"/>
    <n v="0"/>
    <x v="0"/>
    <n v="0"/>
    <s v="BTC"/>
    <n v="21000000"/>
    <s v="https://bitcoin.org/"/>
    <s v="https://github.com/bitcoin/"/>
    <n v="1"/>
    <s v="XRP"/>
    <x v="0"/>
  </r>
  <r>
    <x v="936"/>
    <n v="5845400064"/>
    <n v="8181.39"/>
    <n v="1"/>
    <n v="140482950401"/>
    <n v="-2.8706540002968999E-2"/>
    <n v="-2.8830984761884001E-2"/>
    <n v="0"/>
    <x v="0"/>
    <n v="0"/>
    <s v="BTC"/>
    <n v="21000000"/>
    <s v="https://bitcoin.org/"/>
    <s v="https://github.com/bitcoin/"/>
    <n v="1"/>
    <s v="XRP"/>
    <x v="0"/>
  </r>
  <r>
    <x v="937"/>
    <n v="4899089920"/>
    <n v="7951.58"/>
    <n v="1"/>
    <n v="136553079708"/>
    <n v="-2.7974004544909999E-2"/>
    <n v="-2.8089358898671E-2"/>
    <n v="0"/>
    <x v="0"/>
    <n v="0"/>
    <s v="BTC"/>
    <n v="21000000"/>
    <s v="https://bitcoin.org/"/>
    <s v="https://github.com/bitcoin/"/>
    <n v="1"/>
    <s v="XRP"/>
    <x v="1"/>
  </r>
  <r>
    <x v="938"/>
    <n v="5195879936"/>
    <n v="8165.01"/>
    <n v="1"/>
    <n v="140235573607"/>
    <n v="2.6967490640814998E-2"/>
    <n v="2.6841206401747E-2"/>
    <n v="0"/>
    <x v="0"/>
    <n v="0"/>
    <s v="BTC"/>
    <n v="21000000"/>
    <s v="https://bitcoin.org/"/>
    <s v="https://github.com/bitcoin/"/>
    <n v="1"/>
    <s v="XRP"/>
    <x v="1"/>
  </r>
  <r>
    <x v="939"/>
    <n v="3988750080"/>
    <n v="8192.15"/>
    <n v="1"/>
    <n v="140716560550"/>
    <n v="3.429849720927E-3"/>
    <n v="3.3239395910107999E-3"/>
    <n v="0"/>
    <x v="0"/>
    <n v="0"/>
    <s v="BTC"/>
    <n v="21000000"/>
    <s v="https://bitcoin.org/"/>
    <s v="https://github.com/bitcoin/"/>
    <n v="1"/>
    <s v="XRP"/>
    <x v="1"/>
  </r>
  <r>
    <x v="940"/>
    <n v="4107190016"/>
    <n v="8218.4599999999991"/>
    <n v="1"/>
    <n v="141185844808"/>
    <n v="3.3349611173395001E-3"/>
    <n v="3.2116111155191E-3"/>
    <n v="0"/>
    <x v="0"/>
    <n v="0"/>
    <s v="BTC"/>
    <n v="21000000"/>
    <s v="https://bitcoin.org/"/>
    <s v="https://github.com/bitcoin/"/>
    <n v="1"/>
    <s v="XRP"/>
    <x v="0"/>
  </r>
  <r>
    <x v="941"/>
    <n v="5551400000"/>
    <n v="8180.48"/>
    <n v="1"/>
    <n v="140547190784"/>
    <n v="-4.5234989730629001E-3"/>
    <n v="-4.6213037479041E-3"/>
    <n v="0"/>
    <x v="0"/>
    <n v="0"/>
    <s v="BTC"/>
    <n v="21000000"/>
    <s v="https://bitcoin.org/"/>
    <s v="https://github.com/bitcoin/"/>
    <n v="1"/>
    <s v="XRP"/>
    <x v="0"/>
  </r>
  <r>
    <x v="942"/>
    <n v="5287530000"/>
    <n v="7780.44"/>
    <n v="1"/>
    <n v="133688476220"/>
    <n v="-4.8800082916923997E-2"/>
    <n v="-4.8901775934908E-2"/>
    <n v="0"/>
    <x v="0"/>
    <n v="0"/>
    <s v="BTC"/>
    <n v="21000000"/>
    <s v="https://bitcoin.org/"/>
    <s v="https://github.com/bitcoin/"/>
    <n v="1"/>
    <s v="XRP"/>
    <x v="0"/>
  </r>
  <r>
    <x v="943"/>
    <n v="4797620000"/>
    <n v="7624.91"/>
    <n v="1"/>
    <n v="131030166771"/>
    <n v="-1.9884357456699999E-2"/>
    <n v="-1.9989872038084999E-2"/>
    <n v="0"/>
    <x v="0"/>
    <n v="0"/>
    <s v="BTC"/>
    <n v="21000000"/>
    <s v="https://bitcoin.org/"/>
    <s v="https://github.com/bitcoin/"/>
    <n v="1"/>
    <s v="XRP"/>
    <x v="0"/>
  </r>
  <r>
    <x v="944"/>
    <n v="4214110000"/>
    <n v="7567.15"/>
    <n v="1"/>
    <n v="130052066760"/>
    <n v="-7.4646933229461001E-3"/>
    <n v="-7.5751713790719998E-3"/>
    <n v="0"/>
    <x v="0"/>
    <n v="0"/>
    <s v="BTC"/>
    <n v="21000000"/>
    <s v="https://bitcoin.org/"/>
    <s v="https://github.com/bitcoin/"/>
    <n v="1"/>
    <s v="XRP"/>
    <x v="0"/>
  </r>
  <r>
    <x v="945"/>
    <n v="4627150000"/>
    <n v="7434.39"/>
    <n v="1"/>
    <n v="127785826655"/>
    <n v="-1.7425636988776999E-2"/>
    <n v="-1.7544253781146001E-2"/>
    <n v="0"/>
    <x v="0"/>
    <n v="0"/>
    <s v="BTC"/>
    <n v="21000000"/>
    <s v="https://bitcoin.org/"/>
    <s v="https://github.com/bitcoin/"/>
    <n v="1"/>
    <s v="XRP"/>
    <x v="0"/>
  </r>
  <r>
    <x v="946"/>
    <n v="4268390000"/>
    <n v="7032.85"/>
    <n v="1"/>
    <n v="120899698889"/>
    <n v="-5.3888040217413002E-2"/>
    <n v="-5.4011156261644003E-2"/>
    <n v="0"/>
    <x v="0"/>
    <n v="0"/>
    <s v="BTC"/>
    <n v="21000000"/>
    <s v="https://bitcoin.org/"/>
    <s v="https://github.com/bitcoin/"/>
    <n v="1"/>
    <s v="XRP"/>
    <x v="1"/>
  </r>
  <r>
    <x v="947"/>
    <n v="3679110000"/>
    <n v="7068.48"/>
    <n v="1"/>
    <n v="121526079384"/>
    <n v="5.1809930111991996E-3"/>
    <n v="5.0662249301491004E-3"/>
    <n v="0"/>
    <x v="0"/>
    <n v="0"/>
    <s v="BTC"/>
    <n v="21000000"/>
    <s v="https://bitcoin.org/"/>
    <s v="https://github.com/bitcoin/"/>
    <n v="1"/>
    <s v="XRP"/>
    <x v="0"/>
  </r>
  <r>
    <x v="948"/>
    <n v="3925900000"/>
    <n v="6951.8"/>
    <n v="1"/>
    <n v="119531508535"/>
    <n v="-1.6412698073617001E-2"/>
    <n v="-1.6507084974422E-2"/>
    <n v="0"/>
    <x v="0"/>
    <n v="0"/>
    <s v="BTC"/>
    <n v="21000000"/>
    <s v="https://bitcoin.org/"/>
    <s v="https://github.com/bitcoin/"/>
    <n v="1"/>
    <s v="XRP"/>
    <x v="0"/>
  </r>
  <r>
    <x v="949"/>
    <n v="4682800000"/>
    <n v="6753.12"/>
    <n v="1"/>
    <n v="116128339800"/>
    <n v="-2.8470892542978E-2"/>
    <n v="-2.8579648436376E-2"/>
    <n v="0"/>
    <x v="0"/>
    <n v="0"/>
    <s v="BTC"/>
    <n v="21000000"/>
    <s v="https://bitcoin.org/"/>
    <s v="https://github.com/bitcoin/"/>
    <n v="1"/>
    <s v="XRP"/>
    <x v="0"/>
  </r>
  <r>
    <x v="950"/>
    <n v="5064430000"/>
    <n v="6305.8"/>
    <n v="1"/>
    <n v="108448409560"/>
    <n v="-6.6133126963035999E-2"/>
    <n v="-6.6239012486079996E-2"/>
    <n v="0"/>
    <x v="0"/>
    <n v="0"/>
    <s v="BTC"/>
    <n v="21000000"/>
    <s v="https://bitcoin.org/"/>
    <s v="https://github.com/bitcoin/"/>
    <n v="1"/>
    <s v="XRP"/>
    <x v="1"/>
  </r>
  <r>
    <x v="951"/>
    <n v="4267040000"/>
    <n v="6568.23"/>
    <n v="1"/>
    <n v="112973963230"/>
    <n v="4.1730014191644002E-2"/>
    <n v="4.1617241269941999E-2"/>
    <n v="0"/>
    <x v="0"/>
    <n v="0"/>
    <s v="BTC"/>
    <n v="21000000"/>
    <s v="https://bitcoin.org/"/>
    <s v="https://github.com/bitcoin/"/>
    <n v="1"/>
    <s v="XRP"/>
    <x v="0"/>
  </r>
  <r>
    <x v="952"/>
    <n v="4528680000"/>
    <n v="6184.71"/>
    <n v="1"/>
    <n v="106390927598"/>
    <n v="-5.8270378800447997E-2"/>
    <n v="-5.8390159906093003E-2"/>
    <n v="0"/>
    <x v="0"/>
    <n v="0"/>
    <s v="BTC"/>
    <n v="21000000"/>
    <s v="https://bitcoin.org/"/>
    <s v="https://github.com/bitcoin/"/>
    <n v="1"/>
    <s v="XRP"/>
    <x v="1"/>
  </r>
  <r>
    <x v="953"/>
    <n v="4047850000"/>
    <n v="6295.73"/>
    <n v="1"/>
    <n v="108314257212"/>
    <n v="1.8077947597819E-2"/>
    <n v="1.7950720405645E-2"/>
    <n v="0"/>
    <x v="0"/>
    <n v="0"/>
    <s v="BTC"/>
    <n v="21000000"/>
    <s v="https://bitcoin.org/"/>
    <s v="https://github.com/bitcoin/"/>
    <n v="1"/>
    <s v="XRP"/>
    <x v="1"/>
  </r>
  <r>
    <x v="954"/>
    <n v="5665250000"/>
    <n v="6322.69"/>
    <n v="1"/>
    <n v="108790259014"/>
    <n v="4.3946366272755001E-3"/>
    <n v="4.2822675051185999E-3"/>
    <n v="0"/>
    <x v="0"/>
    <n v="0"/>
    <s v="BTC"/>
    <n v="21000000"/>
    <s v="https://bitcoin.org/"/>
    <s v="https://github.com/bitcoin/"/>
    <n v="1"/>
    <s v="XRP"/>
    <x v="0"/>
  </r>
  <r>
    <x v="955"/>
    <n v="4083980000"/>
    <n v="6297.57"/>
    <n v="1"/>
    <n v="108369686635"/>
    <n v="-3.8659010725021E-3"/>
    <n v="-3.9729925079357003E-3"/>
    <n v="0"/>
    <x v="0"/>
    <n v="0"/>
    <s v="BTC"/>
    <n v="21000000"/>
    <s v="https://bitcoin.org/"/>
    <s v="https://github.com/bitcoin/"/>
    <n v="1"/>
    <s v="XRP"/>
    <x v="0"/>
  </r>
  <r>
    <x v="956"/>
    <n v="5301700000"/>
    <n v="6199.71"/>
    <n v="1"/>
    <n v="106696389129"/>
    <n v="-1.5440641732552E-2"/>
    <n v="-1.5539327073776E-2"/>
    <n v="0"/>
    <x v="0"/>
    <n v="0"/>
    <s v="BTC"/>
    <n v="21000000"/>
    <s v="https://bitcoin.org/"/>
    <s v="https://github.com/bitcoin/"/>
    <n v="1"/>
    <s v="XRP"/>
    <x v="1"/>
  </r>
  <r>
    <x v="957"/>
    <n v="4895450000"/>
    <n v="6308.52"/>
    <n v="1"/>
    <n v="108581773101"/>
    <n v="1.7670550872350001E-2"/>
    <n v="1.7550820925494998E-2"/>
    <n v="0"/>
    <x v="0"/>
    <n v="0"/>
    <s v="BTC"/>
    <n v="21000000"/>
    <s v="https://bitcoin.org/"/>
    <s v="https://github.com/bitcoin/"/>
    <n v="1"/>
    <s v="XRP"/>
    <x v="1"/>
  </r>
  <r>
    <x v="958"/>
    <n v="4328420000"/>
    <n v="6334.73"/>
    <n v="1"/>
    <n v="109045250379"/>
    <n v="4.2684629727761996E-3"/>
    <n v="4.1546987248988997E-3"/>
    <n v="0"/>
    <x v="0"/>
    <n v="0"/>
    <s v="BTC"/>
    <n v="21000000"/>
    <s v="https://bitcoin.org/"/>
    <s v="https://github.com/bitcoin/"/>
    <n v="1"/>
    <s v="XRP"/>
    <x v="1"/>
  </r>
  <r>
    <x v="959"/>
    <n v="4992990000"/>
    <n v="6580.63"/>
    <n v="1"/>
    <n v="113290724406"/>
    <n v="3.8933140253650002E-2"/>
    <n v="3.8817755452877002E-2"/>
    <n v="0"/>
    <x v="0"/>
    <n v="0"/>
    <s v="BTC"/>
    <n v="21000000"/>
    <s v="https://bitcoin.org/"/>
    <s v="https://github.com/bitcoin/"/>
    <n v="1"/>
    <s v="XRP"/>
    <x v="0"/>
  </r>
  <r>
    <x v="960"/>
    <n v="3984520000"/>
    <n v="6423.76"/>
    <n v="1"/>
    <n v="110603014928"/>
    <n v="-2.3724002932208998E-2"/>
    <n v="-2.3838143156505998E-2"/>
    <n v="0"/>
    <x v="0"/>
    <n v="0"/>
    <s v="BTC"/>
    <n v="21000000"/>
    <s v="https://bitcoin.org/"/>
    <s v="https://github.com/bitcoin/"/>
    <n v="1"/>
    <s v="XRP"/>
    <x v="1"/>
  </r>
  <r>
    <x v="961"/>
    <n v="3311170000"/>
    <n v="6506.07"/>
    <n v="1"/>
    <n v="112031838393"/>
    <n v="1.291848568441E-2"/>
    <n v="1.2813367871775999E-2"/>
    <n v="0"/>
    <x v="0"/>
    <n v="0"/>
    <s v="BTC"/>
    <n v="21000000"/>
    <s v="https://bitcoin.org/"/>
    <s v="https://github.com/bitcoin/"/>
    <n v="1"/>
    <s v="XRP"/>
    <x v="0"/>
  </r>
  <r>
    <x v="962"/>
    <n v="3665100000"/>
    <n v="6308.53"/>
    <n v="1"/>
    <n v="108642191682"/>
    <n v="-3.0256101833386E-2"/>
    <n v="-3.0362415405920998E-2"/>
    <n v="0"/>
    <x v="0"/>
    <n v="0"/>
    <s v="BTC"/>
    <n v="21000000"/>
    <s v="https://bitcoin.org/"/>
    <s v="https://github.com/bitcoin/"/>
    <n v="1"/>
    <s v="XRP"/>
    <x v="1"/>
  </r>
  <r>
    <x v="963"/>
    <n v="3377180000"/>
    <n v="6488.76"/>
    <n v="1"/>
    <n v="111758100192"/>
    <n v="2.8680464391958999E-2"/>
    <n v="2.8569254644109001E-2"/>
    <n v="0"/>
    <x v="0"/>
    <n v="0"/>
    <s v="BTC"/>
    <n v="21000000"/>
    <s v="https://bitcoin.org/"/>
    <s v="https://github.com/bitcoin/"/>
    <n v="1"/>
    <s v="XRP"/>
    <x v="0"/>
  </r>
  <r>
    <x v="964"/>
    <n v="4668110000"/>
    <n v="6376.71"/>
    <n v="1"/>
    <n v="109840902181"/>
    <n v="-1.7154890855394001E-2"/>
    <n v="-1.726832245298E-2"/>
    <n v="0"/>
    <x v="0"/>
    <n v="0"/>
    <s v="BTC"/>
    <n v="21000000"/>
    <s v="https://bitcoin.org/"/>
    <s v="https://github.com/bitcoin/"/>
    <n v="1"/>
    <s v="XRP"/>
    <x v="1"/>
  </r>
  <r>
    <x v="965"/>
    <n v="3426180000"/>
    <n v="6534.88"/>
    <n v="1"/>
    <n v="112577436411"/>
    <n v="2.4913617565618999E-2"/>
    <n v="2.4804326996210001E-2"/>
    <n v="0"/>
    <x v="0"/>
    <n v="0"/>
    <s v="BTC"/>
    <n v="21000000"/>
    <s v="https://bitcoin.org/"/>
    <s v="https://github.com/bitcoin/"/>
    <n v="1"/>
    <s v="XRP"/>
    <x v="1"/>
  </r>
  <r>
    <x v="966"/>
    <n v="4097820000"/>
    <n v="6719.96"/>
    <n v="1"/>
    <n v="115778358839"/>
    <n v="2.8433072648004001E-2"/>
    <n v="2.8321866660138001E-2"/>
    <n v="0"/>
    <x v="0"/>
    <n v="0"/>
    <s v="BTC"/>
    <n v="21000000"/>
    <s v="https://bitcoin.org/"/>
    <s v="https://github.com/bitcoin/"/>
    <n v="1"/>
    <s v="XRP"/>
    <x v="1"/>
  </r>
  <r>
    <x v="967"/>
    <n v="3312600000"/>
    <n v="6763.19"/>
    <n v="1"/>
    <n v="116534497933"/>
    <n v="6.5309190904275999E-3"/>
    <n v="6.4330740063927999E-3"/>
    <n v="0"/>
    <x v="0"/>
    <n v="0"/>
    <s v="BTC"/>
    <n v="21000000"/>
    <s v="https://bitcoin.org/"/>
    <s v="https://github.com/bitcoin/"/>
    <n v="1"/>
    <s v="XRP"/>
    <x v="0"/>
  </r>
  <r>
    <x v="968"/>
    <n v="3295500000"/>
    <n v="6707.26"/>
    <n v="1"/>
    <n v="115585205491"/>
    <n v="-8.1460207821530996E-3"/>
    <n v="-8.2697661902149007E-3"/>
    <n v="0"/>
    <x v="0"/>
    <n v="0"/>
    <s v="BTC"/>
    <n v="21000000"/>
    <s v="https://bitcoin.org/"/>
    <s v="https://github.com/bitcoin/"/>
    <n v="1"/>
    <s v="XRP"/>
    <x v="1"/>
  </r>
  <r>
    <x v="969"/>
    <n v="4019000000"/>
    <n v="6884.64"/>
    <n v="1"/>
    <n v="118657885712"/>
    <n v="2.6583680912686002E-2"/>
    <n v="2.6445970485713E-2"/>
    <n v="0"/>
    <x v="0"/>
    <n v="0"/>
    <s v="BTC"/>
    <n v="21000000"/>
    <s v="https://bitcoin.org/"/>
    <s v="https://github.com/bitcoin/"/>
    <n v="1"/>
    <s v="XRP"/>
    <x v="1"/>
  </r>
  <r>
    <x v="970"/>
    <n v="4659940000"/>
    <n v="7096.28"/>
    <n v="1"/>
    <n v="122319195736"/>
    <n v="3.0856019404276999E-2"/>
    <n v="3.074089567501E-2"/>
    <n v="0"/>
    <x v="0"/>
    <n v="0"/>
    <s v="BTC"/>
    <n v="21000000"/>
    <s v="https://bitcoin.org/"/>
    <s v="https://github.com/bitcoin/"/>
    <n v="1"/>
    <s v="XRP"/>
    <x v="0"/>
  </r>
  <r>
    <x v="971"/>
    <n v="4145880000"/>
    <n v="7047.16"/>
    <n v="1"/>
    <n v="121484666374"/>
    <n v="-6.8225543585257002E-3"/>
    <n v="-6.9219365639461997E-3"/>
    <n v="0"/>
    <x v="0"/>
    <n v="0"/>
    <s v="BTC"/>
    <n v="21000000"/>
    <s v="https://bitcoin.org/"/>
    <s v="https://github.com/bitcoin/"/>
    <n v="1"/>
    <s v="XRP"/>
    <x v="0"/>
  </r>
  <r>
    <x v="972"/>
    <n v="4463250000"/>
    <n v="6978.23"/>
    <n v="1"/>
    <n v="120309828156"/>
    <n v="-9.6706708185143996E-3"/>
    <n v="-9.7812452108366997E-3"/>
    <n v="0"/>
    <x v="0"/>
    <n v="0"/>
    <s v="BTC"/>
    <n v="21000000"/>
    <s v="https://bitcoin.org/"/>
    <s v="https://github.com/bitcoin/"/>
    <n v="1"/>
    <s v="XRP"/>
    <x v="1"/>
  </r>
  <r>
    <x v="973"/>
    <n v="4495650000"/>
    <n v="7037.58"/>
    <n v="1"/>
    <n v="121346613238"/>
    <n v="8.6176258240153996E-3"/>
    <n v="8.5050220471380999E-3"/>
    <n v="0"/>
    <x v="0"/>
    <n v="0"/>
    <s v="BTC"/>
    <n v="21000000"/>
    <s v="https://bitcoin.org/"/>
    <s v="https://github.com/bitcoin/"/>
    <n v="1"/>
    <s v="XRP"/>
    <x v="1"/>
  </r>
  <r>
    <x v="974"/>
    <n v="4116050000"/>
    <n v="7193.25"/>
    <n v="1"/>
    <n v="124044625438"/>
    <n v="2.2233930787242999E-2"/>
    <n v="2.2119819597077001E-2"/>
    <n v="0"/>
    <x v="0"/>
    <n v="0"/>
    <s v="BTC"/>
    <n v="21000000"/>
    <s v="https://bitcoin.org/"/>
    <s v="https://github.com/bitcoin/"/>
    <n v="1"/>
    <s v="XRP"/>
    <x v="1"/>
  </r>
  <r>
    <x v="975"/>
    <n v="4329540000"/>
    <n v="7272.72"/>
    <n v="1"/>
    <n v="125427780027"/>
    <n v="1.1150459635926001E-2"/>
    <n v="1.1047857366281E-2"/>
    <n v="0"/>
    <x v="0"/>
    <n v="0"/>
    <s v="BTC"/>
    <n v="21000000"/>
    <s v="https://bitcoin.org/"/>
    <s v="https://github.com/bitcoin/"/>
    <n v="1"/>
    <s v="XRP"/>
    <x v="0"/>
  </r>
  <r>
    <x v="976"/>
    <n v="4087760000"/>
    <n v="7260.06"/>
    <n v="1"/>
    <n v="125222785390"/>
    <n v="-1.6343639100993E-3"/>
    <n v="-1.7407517407517E-3"/>
    <n v="0"/>
    <x v="0"/>
    <n v="0"/>
    <s v="BTC"/>
    <n v="21000000"/>
    <s v="https://bitcoin.org/"/>
    <s v="https://github.com/bitcoin/"/>
    <n v="1"/>
    <s v="XRP"/>
    <x v="1"/>
  </r>
  <r>
    <x v="977"/>
    <n v="4273640000"/>
    <n v="7361.66"/>
    <n v="1"/>
    <n v="126986882925"/>
    <n v="1.4087672059888E-2"/>
    <n v="1.3994374702137E-2"/>
    <n v="0"/>
    <x v="0"/>
    <n v="0"/>
    <s v="BTC"/>
    <n v="21000000"/>
    <s v="https://bitcoin.org/"/>
    <s v="https://github.com/bitcoin/"/>
    <n v="1"/>
    <s v="XRP"/>
    <x v="0"/>
  </r>
  <r>
    <x v="978"/>
    <n v="5800460000"/>
    <n v="6792.83"/>
    <n v="1"/>
    <n v="117185657641"/>
    <n v="-7.7182974006761995E-2"/>
    <n v="-7.7269257205575995E-2"/>
    <n v="0"/>
    <x v="0"/>
    <n v="0"/>
    <s v="BTC"/>
    <n v="21000000"/>
    <s v="https://bitcoin.org/"/>
    <s v="https://github.com/bitcoin/"/>
    <n v="1"/>
    <s v="XRP"/>
    <x v="0"/>
  </r>
  <r>
    <x v="979"/>
    <n v="5523470000"/>
    <n v="6529.17"/>
    <n v="1"/>
    <n v="112649565532"/>
    <n v="-3.8708594552555001E-2"/>
    <n v="-3.8814455830632998E-2"/>
    <n v="0"/>
    <x v="0"/>
    <n v="0"/>
    <s v="BTC"/>
    <n v="21000000"/>
    <s v="https://bitcoin.org/"/>
    <s v="https://github.com/bitcoin/"/>
    <n v="1"/>
    <s v="XRP"/>
    <x v="0"/>
  </r>
  <r>
    <x v="980"/>
    <n v="4264680000"/>
    <n v="6467.07"/>
    <n v="1"/>
    <n v="111590424587"/>
    <n v="-9.4020863728864999E-3"/>
    <n v="-9.5111629808995995E-3"/>
    <n v="0"/>
    <x v="0"/>
    <n v="0"/>
    <s v="BTC"/>
    <n v="21000000"/>
    <s v="https://bitcoin.org/"/>
    <s v="https://github.com/bitcoin/"/>
    <n v="1"/>
    <s v="XRP"/>
    <x v="0"/>
  </r>
  <r>
    <x v="981"/>
    <n v="3835060000"/>
    <n v="6225.98"/>
    <n v="1"/>
    <n v="107442122871"/>
    <n v="-3.7174351933448001E-2"/>
    <n v="-3.7279633589863997E-2"/>
    <n v="0"/>
    <x v="0"/>
    <n v="0"/>
    <s v="BTC"/>
    <n v="21000000"/>
    <s v="https://bitcoin.org/"/>
    <s v="https://github.com/bitcoin/"/>
    <n v="1"/>
    <s v="XRP"/>
    <x v="1"/>
  </r>
  <r>
    <x v="982"/>
    <n v="3671890000"/>
    <n v="6300.86"/>
    <n v="1"/>
    <n v="108747090915"/>
    <n v="1.2145776806428E-2"/>
    <n v="1.2027022251919E-2"/>
    <n v="0"/>
    <x v="0"/>
    <n v="0"/>
    <s v="BTC"/>
    <n v="21000000"/>
    <s v="https://bitcoin.org/"/>
    <s v="https://github.com/bitcoin/"/>
    <n v="1"/>
    <s v="XRP"/>
    <x v="1"/>
  </r>
  <r>
    <x v="983"/>
    <n v="3714100000"/>
    <n v="6329.7"/>
    <n v="1"/>
    <n v="109255603474"/>
    <n v="4.6761026407361002E-3"/>
    <n v="4.5771529600721001E-3"/>
    <n v="0"/>
    <x v="0"/>
    <n v="0"/>
    <s v="BTC"/>
    <n v="21000000"/>
    <s v="https://bitcoin.org/"/>
    <s v="https://github.com/bitcoin/"/>
    <n v="1"/>
    <s v="XRP"/>
    <x v="0"/>
  </r>
  <r>
    <x v="984"/>
    <n v="3849910000"/>
    <n v="6321.2"/>
    <n v="1"/>
    <n v="109119948884"/>
    <n v="-1.2416259275185E-3"/>
    <n v="-1.3428756497148001E-3"/>
    <n v="0"/>
    <x v="0"/>
    <n v="0"/>
    <s v="BTC"/>
    <n v="21000000"/>
    <s v="https://bitcoin.org/"/>
    <s v="https://github.com/bitcoin/"/>
    <n v="1"/>
    <s v="XRP"/>
    <x v="1"/>
  </r>
  <r>
    <x v="985"/>
    <n v="4064230000"/>
    <n v="6351.8"/>
    <n v="1"/>
    <n v="109661521297"/>
    <n v="4.9630926199912004E-3"/>
    <n v="4.8408530025945001E-3"/>
    <n v="0"/>
    <x v="0"/>
    <n v="0"/>
    <s v="BTC"/>
    <n v="21000000"/>
    <s v="https://bitcoin.org/"/>
    <s v="https://github.com/bitcoin/"/>
    <n v="1"/>
    <s v="XRP"/>
    <x v="1"/>
  </r>
  <r>
    <x v="986"/>
    <n v="4210910000"/>
    <n v="6517.31"/>
    <n v="1"/>
    <n v="112530970182"/>
    <n v="2.6166415083998001E-2"/>
    <n v="2.6057180641707998E-2"/>
    <n v="0"/>
    <x v="0"/>
    <n v="0"/>
    <s v="BTC"/>
    <n v="21000000"/>
    <s v="https://bitcoin.org/"/>
    <s v="https://github.com/bitcoin/"/>
    <n v="1"/>
    <s v="XRP"/>
    <x v="0"/>
  </r>
  <r>
    <x v="987"/>
    <n v="4076220000"/>
    <n v="6512.71"/>
    <n v="1"/>
    <n v="112462453186"/>
    <n v="-6.0887234766735996E-4"/>
    <n v="-7.0581267424756002E-4"/>
    <n v="0"/>
    <x v="0"/>
    <n v="0"/>
    <s v="BTC"/>
    <n v="21000000"/>
    <s v="https://bitcoin.org/"/>
    <s v="https://github.com/bitcoin/"/>
    <n v="1"/>
    <s v="XRP"/>
    <x v="1"/>
  </r>
  <r>
    <x v="988"/>
    <n v="3216300000"/>
    <n v="6543.2"/>
    <n v="1"/>
    <n v="113000324618"/>
    <n v="4.7826756109474004E-3"/>
    <n v="4.6816148730712001E-3"/>
    <n v="0"/>
    <x v="0"/>
    <n v="0"/>
    <s v="BTC"/>
    <n v="21000000"/>
    <s v="https://bitcoin.org/"/>
    <s v="https://github.com/bitcoin/"/>
    <n v="1"/>
    <s v="XRP"/>
    <x v="0"/>
  </r>
  <r>
    <x v="989"/>
    <n v="3273730000"/>
    <n v="6517.18"/>
    <n v="1"/>
    <n v="112562367224"/>
    <n v="-3.8757180165679E-3"/>
    <n v="-3.9766475119207001E-3"/>
    <n v="0"/>
    <x v="0"/>
    <n v="0"/>
    <s v="BTC"/>
    <n v="21000000"/>
    <s v="https://bitcoin.org/"/>
    <s v="https://github.com/bitcoin/"/>
    <n v="1"/>
    <s v="XRP"/>
    <x v="0"/>
  </r>
  <r>
    <x v="990"/>
    <n v="3910780000"/>
    <n v="6281.2"/>
    <n v="1"/>
    <n v="108497127334"/>
    <n v="-3.6115444177805003E-2"/>
    <n v="-3.6208912443726003E-2"/>
    <n v="0"/>
    <x v="0"/>
    <n v="0"/>
    <s v="BTC"/>
    <n v="21000000"/>
    <s v="https://bitcoin.org/"/>
    <s v="https://github.com/bitcoin/"/>
    <n v="1"/>
    <s v="XRP"/>
    <x v="1"/>
  </r>
  <r>
    <x v="991"/>
    <n v="4180090000"/>
    <n v="6371.3"/>
    <n v="1"/>
    <n v="110064685348"/>
    <n v="1.4447921825381E-2"/>
    <n v="1.4344392791186E-2"/>
    <n v="0"/>
    <x v="0"/>
    <n v="0"/>
    <s v="BTC"/>
    <n v="21000000"/>
    <s v="https://bitcoin.org/"/>
    <s v="https://github.com/bitcoin/"/>
    <n v="1"/>
    <s v="XRP"/>
    <x v="1"/>
  </r>
  <r>
    <x v="992"/>
    <n v="4431340000"/>
    <n v="6398.54"/>
    <n v="1"/>
    <n v="110547735544"/>
    <n v="4.3887845994626E-3"/>
    <n v="4.2754225982137998E-3"/>
    <n v="0"/>
    <x v="0"/>
    <n v="0"/>
    <s v="BTC"/>
    <n v="21000000"/>
    <s v="https://bitcoin.org/"/>
    <s v="https://github.com/bitcoin/"/>
    <n v="1"/>
    <s v="XRP"/>
    <x v="1"/>
  </r>
  <r>
    <x v="993"/>
    <n v="4348110000"/>
    <n v="6519.67"/>
    <n v="1"/>
    <n v="112653130183"/>
    <n v="1.9045117737052E-2"/>
    <n v="1.8930881107253002E-2"/>
    <n v="0"/>
    <x v="0"/>
    <n v="0"/>
    <s v="BTC"/>
    <n v="21000000"/>
    <s v="https://bitcoin.org/"/>
    <s v="https://github.com/bitcoin/"/>
    <n v="1"/>
    <s v="XRP"/>
    <x v="1"/>
  </r>
  <r>
    <x v="994"/>
    <n v="6531940000"/>
    <n v="6734.95"/>
    <n v="1"/>
    <n v="116385068032"/>
    <n v="3.3127688888339002E-2"/>
    <n v="3.3020076169499001E-2"/>
    <n v="0"/>
    <x v="0"/>
    <n v="0"/>
    <s v="BTC"/>
    <n v="21000000"/>
    <s v="https://bitcoin.org/"/>
    <s v="https://github.com/bitcoin/"/>
    <n v="1"/>
    <s v="XRP"/>
    <x v="0"/>
  </r>
  <r>
    <x v="995"/>
    <n v="4509660000"/>
    <n v="6721.98"/>
    <n v="1"/>
    <n v="116173876360"/>
    <n v="-1.8145942221895E-3"/>
    <n v="-1.9257752470323E-3"/>
    <n v="0"/>
    <x v="0"/>
    <n v="0"/>
    <s v="BTC"/>
    <n v="21000000"/>
    <s v="https://bitcoin.org/"/>
    <s v="https://github.com/bitcoin/"/>
    <n v="1"/>
    <s v="XRP"/>
    <x v="0"/>
  </r>
  <r>
    <x v="996"/>
    <n v="4197500000"/>
    <n v="6710.63"/>
    <n v="1"/>
    <n v="115990387532"/>
    <n v="-1.5794327756733001E-3"/>
    <n v="-1.6884905935453001E-3"/>
    <n v="0"/>
    <x v="0"/>
    <n v="0"/>
    <s v="BTC"/>
    <n v="21000000"/>
    <s v="https://bitcoin.org/"/>
    <s v="https://github.com/bitcoin/"/>
    <n v="1"/>
    <s v="XRP"/>
    <x v="0"/>
  </r>
  <r>
    <x v="997"/>
    <n v="4177310000"/>
    <n v="6595.41"/>
    <n v="1"/>
    <n v="114011060309"/>
    <n v="-1.7064579790750999E-2"/>
    <n v="-1.7169773925846E-2"/>
    <n v="0"/>
    <x v="0"/>
    <n v="0"/>
    <s v="BTC"/>
    <n v="21000000"/>
    <s v="https://bitcoin.org/"/>
    <s v="https://github.com/bitcoin/"/>
    <n v="1"/>
    <s v="XRP"/>
    <x v="0"/>
  </r>
  <r>
    <x v="998"/>
    <n v="4726180000"/>
    <n v="6446.47"/>
    <n v="1"/>
    <n v="111450035114"/>
    <n v="-2.2462953927969001E-2"/>
    <n v="-2.2582371679698E-2"/>
    <n v="0"/>
    <x v="0"/>
    <n v="0"/>
    <s v="BTC"/>
    <n v="21000000"/>
    <s v="https://bitcoin.org/"/>
    <s v="https://github.com/bitcoin/"/>
    <n v="1"/>
    <s v="XRP"/>
    <x v="1"/>
  </r>
  <r>
    <x v="999"/>
    <n v="4437300000"/>
    <n v="6495"/>
    <n v="1"/>
    <n v="112300336125"/>
    <n v="7.6294369053382998E-3"/>
    <n v="7.5281510656218997E-3"/>
    <n v="0"/>
    <x v="0"/>
    <n v="0"/>
    <s v="BTC"/>
    <n v="21000000"/>
    <s v="https://bitcoin.org/"/>
    <s v="https://github.com/bitcoin/"/>
    <n v="1"/>
    <s v="XRP"/>
    <x v="1"/>
  </r>
  <r>
    <x v="1000"/>
    <n v="4606810000"/>
    <n v="6676.75"/>
    <n v="1"/>
    <n v="115454861756"/>
    <n v="2.8090081827437999E-2"/>
    <n v="2.7983063895304E-2"/>
    <n v="0"/>
    <x v="0"/>
    <n v="0"/>
    <s v="BTC"/>
    <n v="21000000"/>
    <s v="https://bitcoin.org/"/>
    <s v="https://github.com/bitcoin/"/>
    <n v="1"/>
    <s v="XRP"/>
    <x v="0"/>
  </r>
  <r>
    <x v="1001"/>
    <n v="5014430000"/>
    <n v="6644.13"/>
    <n v="1"/>
    <n v="114903584220"/>
    <n v="-4.7748317187807999E-3"/>
    <n v="-4.8856105140974004E-3"/>
    <n v="0"/>
    <x v="0"/>
    <n v="0"/>
    <s v="BTC"/>
    <n v="21000000"/>
    <s v="https://bitcoin.org/"/>
    <s v="https://github.com/bitcoin/"/>
    <n v="1"/>
    <s v="XRP"/>
    <x v="0"/>
  </r>
  <r>
    <x v="1002"/>
    <n v="4363690000"/>
    <n v="6601.96"/>
    <n v="1"/>
    <n v="114186839964"/>
    <n v="-6.2377884977695003E-3"/>
    <n v="-6.3469558843671E-3"/>
    <n v="0"/>
    <x v="0"/>
    <n v="0"/>
    <s v="BTC"/>
    <n v="21000000"/>
    <s v="https://bitcoin.org/"/>
    <s v="https://github.com/bitcoin/"/>
    <n v="1"/>
    <s v="XRP"/>
    <x v="1"/>
  </r>
  <r>
    <x v="1003"/>
    <n v="4002280000"/>
    <n v="6625.56"/>
    <n v="1"/>
    <n v="114608519470"/>
    <n v="3.6928905829511E-3"/>
    <n v="3.5746959993698999E-3"/>
    <n v="0"/>
    <x v="0"/>
    <n v="0"/>
    <s v="BTC"/>
    <n v="21000000"/>
    <s v="https://bitcoin.org/"/>
    <s v="https://github.com/bitcoin/"/>
    <n v="1"/>
    <s v="XRP"/>
    <x v="0"/>
  </r>
  <r>
    <x v="1004"/>
    <n v="4000970000"/>
    <n v="6589.62"/>
    <n v="1"/>
    <n v="113999846113"/>
    <n v="-5.3108910211455002E-3"/>
    <n v="-5.4244471410718996E-3"/>
    <n v="0"/>
    <x v="0"/>
    <n v="0"/>
    <s v="BTC"/>
    <n v="21000000"/>
    <s v="https://bitcoin.org/"/>
    <s v="https://github.com/bitcoin/"/>
    <n v="1"/>
    <s v="XRP"/>
    <x v="0"/>
  </r>
  <r>
    <x v="1005"/>
    <n v="3979260000"/>
    <n v="6556.1"/>
    <n v="1"/>
    <n v="113431019760"/>
    <n v="-4.9897115864187998E-3"/>
    <n v="-5.0867880090201996E-3"/>
    <n v="0"/>
    <x v="0"/>
    <n v="0"/>
    <s v="BTC"/>
    <n v="21000000"/>
    <s v="https://bitcoin.org/"/>
    <s v="https://github.com/bitcoin/"/>
    <n v="1"/>
    <s v="XRP"/>
    <x v="0"/>
  </r>
  <r>
    <x v="1006"/>
    <n v="3887310000"/>
    <n v="6502.59"/>
    <n v="1"/>
    <n v="112516993837"/>
    <n v="-8.0579891191484999E-3"/>
    <n v="-8.1618645231158991E-3"/>
    <n v="0"/>
    <x v="0"/>
    <n v="0"/>
    <s v="BTC"/>
    <n v="21000000"/>
    <s v="https://bitcoin.org/"/>
    <s v="https://github.com/bitcoin/"/>
    <n v="1"/>
    <s v="XRP"/>
    <x v="1"/>
  </r>
  <r>
    <x v="1007"/>
    <n v="3838410000"/>
    <n v="6576.69"/>
    <n v="1"/>
    <n v="113811343543"/>
    <n v="1.1503593029468E-2"/>
    <n v="1.1395459347737001E-2"/>
    <n v="0"/>
    <x v="0"/>
    <n v="0"/>
    <s v="BTC"/>
    <n v="21000000"/>
    <s v="https://bitcoin.org/"/>
    <s v="https://github.com/bitcoin/"/>
    <n v="1"/>
    <s v="XRP"/>
    <x v="1"/>
  </r>
  <r>
    <x v="1008"/>
    <n v="3671500000"/>
    <n v="6622.48"/>
    <n v="1"/>
    <n v="114614764674"/>
    <n v="7.0592359776198996E-3"/>
    <n v="6.9624689623504002E-3"/>
    <n v="0"/>
    <x v="0"/>
    <n v="0"/>
    <s v="BTC"/>
    <n v="21000000"/>
    <s v="https://bitcoin.org/"/>
    <s v="https://github.com/bitcoin/"/>
    <n v="1"/>
    <s v="XRP"/>
    <x v="0"/>
  </r>
  <r>
    <x v="1009"/>
    <n v="3259740000"/>
    <n v="6588.31"/>
    <n v="1"/>
    <n v="114033598927"/>
    <n v="-5.0706010578394E-3"/>
    <n v="-5.1596984815354997E-3"/>
    <n v="0"/>
    <x v="0"/>
    <n v="0"/>
    <s v="BTC"/>
    <n v="21000000"/>
    <s v="https://bitcoin.org/"/>
    <s v="https://github.com/bitcoin/"/>
    <n v="1"/>
    <s v="XRP"/>
    <x v="1"/>
  </r>
  <r>
    <x v="1010"/>
    <n v="3306630000"/>
    <n v="6602.95"/>
    <n v="1"/>
    <n v="114298880311"/>
    <n v="2.3263440468086999E-3"/>
    <n v="2.2221176599156998E-3"/>
    <n v="0"/>
    <x v="0"/>
    <n v="0"/>
    <s v="BTC"/>
    <n v="21000000"/>
    <s v="https://bitcoin.org/"/>
    <s v="https://github.com/bitcoin/"/>
    <n v="1"/>
    <s v="XRP"/>
    <x v="1"/>
  </r>
  <r>
    <x v="1011"/>
    <n v="3979460000"/>
    <n v="6652.23"/>
    <n v="1"/>
    <n v="115162906843"/>
    <n v="7.5593612960078004E-3"/>
    <n v="7.4633307839676996E-3"/>
    <n v="0"/>
    <x v="0"/>
    <n v="0"/>
    <s v="BTC"/>
    <n v="21000000"/>
    <s v="https://bitcoin.org/"/>
    <s v="https://github.com/bitcoin/"/>
    <n v="1"/>
    <s v="XRP"/>
    <x v="0"/>
  </r>
  <r>
    <x v="1012"/>
    <n v="3580810000"/>
    <n v="6642.64"/>
    <n v="1"/>
    <n v="115007759484"/>
    <n v="-1.3471990526560001E-3"/>
    <n v="-1.4416218320772E-3"/>
    <n v="0"/>
    <x v="0"/>
    <n v="0"/>
    <s v="BTC"/>
    <n v="21000000"/>
    <s v="https://bitcoin.org/"/>
    <s v="https://github.com/bitcoin/"/>
    <n v="1"/>
    <s v="XRP"/>
    <x v="0"/>
  </r>
  <r>
    <x v="1013"/>
    <n v="3787650000"/>
    <n v="6585.53"/>
    <n v="1"/>
    <n v="114030835912"/>
    <n v="-8.4944144324097994E-3"/>
    <n v="-8.5974853371551998E-3"/>
    <n v="0"/>
    <x v="0"/>
    <n v="0"/>
    <s v="BTC"/>
    <n v="21000000"/>
    <s v="https://bitcoin.org/"/>
    <s v="https://github.com/bitcoin/"/>
    <n v="1"/>
    <s v="XRP"/>
    <x v="0"/>
  </r>
  <r>
    <x v="1014"/>
    <n v="5181640000"/>
    <n v="6256.24"/>
    <n v="1"/>
    <n v="108341572839"/>
    <n v="-4.989232103315E-2"/>
    <n v="-5.0002049948902998E-2"/>
    <n v="0"/>
    <x v="0"/>
    <n v="0"/>
    <s v="BTC"/>
    <n v="21000000"/>
    <s v="https://bitcoin.org/"/>
    <s v="https://github.com/bitcoin/"/>
    <n v="1"/>
    <s v="XRP"/>
    <x v="1"/>
  </r>
  <r>
    <x v="1015"/>
    <n v="3783500000"/>
    <n v="6274.58"/>
    <n v="1"/>
    <n v="108669526315"/>
    <n v="3.0270326284384998E-3"/>
    <n v="2.93147321714E-3"/>
    <n v="0"/>
    <x v="0"/>
    <n v="0"/>
    <s v="BTC"/>
    <n v="21000000"/>
    <s v="https://bitcoin.org/"/>
    <s v="https://github.com/bitcoin/"/>
    <n v="1"/>
    <s v="XRP"/>
    <x v="1"/>
  </r>
  <r>
    <x v="1016"/>
    <n v="3064030000"/>
    <n v="6285.99"/>
    <n v="1"/>
    <n v="108878136724"/>
    <n v="1.9196771723777001E-3"/>
    <n v="1.8184484061084E-3"/>
    <n v="0"/>
    <x v="0"/>
    <n v="0"/>
    <s v="BTC"/>
    <n v="21000000"/>
    <s v="https://bitcoin.org/"/>
    <s v="https://github.com/bitcoin/"/>
    <n v="1"/>
    <s v="XRP"/>
    <x v="1"/>
  </r>
  <r>
    <x v="1017"/>
    <n v="3085320000"/>
    <n v="6290.93"/>
    <n v="1"/>
    <n v="108972590373"/>
    <n v="8.6751713284214998E-4"/>
    <n v="7.8587461959062999E-4"/>
    <n v="0"/>
    <x v="0"/>
    <n v="0"/>
    <s v="BTC"/>
    <n v="21000000"/>
    <s v="https://bitcoin.org/"/>
    <s v="https://github.com/bitcoin/"/>
    <n v="1"/>
    <s v="XRP"/>
    <x v="1"/>
  </r>
  <r>
    <x v="1018"/>
    <n v="7370770000"/>
    <n v="6596.54"/>
    <n v="1"/>
    <n v="114280022340"/>
    <n v="4.8704283791303003E-2"/>
    <n v="4.8579462813924001E-2"/>
    <n v="0"/>
    <x v="0"/>
    <n v="0"/>
    <s v="BTC"/>
    <n v="21000000"/>
    <s v="https://bitcoin.org/"/>
    <s v="https://github.com/bitcoin/"/>
    <n v="1"/>
    <s v="XRP"/>
    <x v="0"/>
  </r>
  <r>
    <x v="1019"/>
    <n v="4074800000"/>
    <n v="6596.11"/>
    <n v="1"/>
    <n v="114283707152"/>
    <n v="3.2243710882705E-5"/>
    <n v="-6.5185688254796003E-5"/>
    <n v="0"/>
    <x v="0"/>
    <n v="0"/>
    <s v="BTC"/>
    <n v="21000000"/>
    <s v="https://bitcoin.org/"/>
    <s v="https://github.com/bitcoin/"/>
    <n v="1"/>
    <s v="XRP"/>
    <x v="0"/>
  </r>
  <r>
    <x v="1020"/>
    <n v="4088420000"/>
    <n v="6544.43"/>
    <n v="1"/>
    <n v="113399343801"/>
    <n v="-7.7383152247920998E-3"/>
    <n v="-7.8349208851882998E-3"/>
    <n v="0"/>
    <x v="0"/>
    <n v="0"/>
    <s v="BTC"/>
    <n v="21000000"/>
    <s v="https://bitcoin.org/"/>
    <s v="https://github.com/bitcoin/"/>
    <n v="1"/>
    <s v="XRP"/>
    <x v="0"/>
  </r>
  <r>
    <x v="1021"/>
    <n v="3924080000"/>
    <n v="6476.71"/>
    <n v="1"/>
    <n v="112237252159"/>
    <n v="-1.0247781010438E-2"/>
    <n v="-1.0347730818421001E-2"/>
    <n v="0"/>
    <x v="0"/>
    <n v="0"/>
    <s v="BTC"/>
    <n v="21000000"/>
    <s v="https://bitcoin.org/"/>
    <s v="https://github.com/bitcoin/"/>
    <n v="1"/>
    <s v="XRP"/>
    <x v="0"/>
  </r>
  <r>
    <x v="1022"/>
    <n v="3578870000"/>
    <n v="6465.41"/>
    <n v="1"/>
    <n v="112052990522"/>
    <n v="-1.6417155040375001E-3"/>
    <n v="-1.7447129792749999E-3"/>
    <n v="0"/>
    <x v="0"/>
    <n v="0"/>
    <s v="BTC"/>
    <n v="21000000"/>
    <s v="https://bitcoin.org/"/>
    <s v="https://github.com/bitcoin/"/>
    <n v="1"/>
    <s v="XRP"/>
    <x v="1"/>
  </r>
  <r>
    <x v="1023"/>
    <n v="3379130000"/>
    <n v="6489.19"/>
    <n v="1"/>
    <n v="112476559221"/>
    <n v="3.780074918365E-3"/>
    <n v="3.6780343396629E-3"/>
    <n v="0"/>
    <x v="0"/>
    <n v="0"/>
    <s v="BTC"/>
    <n v="21000000"/>
    <s v="https://bitcoin.org/"/>
    <s v="https://github.com/bitcoin/"/>
    <n v="1"/>
    <s v="XRP"/>
    <x v="0"/>
  </r>
  <r>
    <x v="1024"/>
    <n v="3253610000"/>
    <n v="6482.35"/>
    <n v="1"/>
    <n v="112369106369"/>
    <n v="-9.5533551830004999E-4"/>
    <n v="-1.0540606762937999E-3"/>
    <n v="0"/>
    <x v="0"/>
    <n v="0"/>
    <s v="BTC"/>
    <n v="21000000"/>
    <s v="https://bitcoin.org/"/>
    <s v="https://github.com/bitcoin/"/>
    <n v="1"/>
    <s v="XRP"/>
    <x v="1"/>
  </r>
  <r>
    <x v="1025"/>
    <n v="3672860000"/>
    <n v="6487.16"/>
    <n v="1"/>
    <n v="112465213723"/>
    <n v="8.5528271164141004E-4"/>
    <n v="7.4201485572354003E-4"/>
    <n v="0"/>
    <x v="0"/>
    <n v="0"/>
    <s v="BTC"/>
    <n v="21000000"/>
    <s v="https://bitcoin.org/"/>
    <s v="https://github.com/bitcoin/"/>
    <n v="1"/>
    <s v="XRP"/>
    <x v="0"/>
  </r>
  <r>
    <x v="1026"/>
    <n v="3716150000"/>
    <n v="6475.74"/>
    <n v="1"/>
    <n v="112279779884"/>
    <n v="-1.6488106220713E-3"/>
    <n v="-1.7604005450767E-3"/>
    <n v="0"/>
    <x v="0"/>
    <n v="0"/>
    <s v="BTC"/>
    <n v="21000000"/>
    <s v="https://bitcoin.org/"/>
    <s v="https://github.com/bitcoin/"/>
    <n v="1"/>
    <s v="XRP"/>
    <x v="1"/>
  </r>
  <r>
    <x v="1027"/>
    <n v="3424670000"/>
    <n v="6495.84"/>
    <n v="1"/>
    <n v="112637293966"/>
    <n v="3.1841359358680999E-3"/>
    <n v="3.1038923736901999E-3"/>
    <n v="0"/>
    <x v="0"/>
    <n v="0"/>
    <s v="BTC"/>
    <n v="21000000"/>
    <s v="https://bitcoin.org/"/>
    <s v="https://github.com/bitcoin/"/>
    <n v="1"/>
    <s v="XRP"/>
    <x v="0"/>
  </r>
  <r>
    <x v="1028"/>
    <n v="3230550000"/>
    <n v="6476.29"/>
    <n v="1"/>
    <n v="112309554478"/>
    <n v="-2.9096889356995002E-3"/>
    <n v="-3.0096184635090002E-3"/>
    <n v="0"/>
    <x v="0"/>
    <n v="0"/>
    <s v="BTC"/>
    <n v="21000000"/>
    <s v="https://bitcoin.org/"/>
    <s v="https://github.com/bitcoin/"/>
    <n v="1"/>
    <s v="XRP"/>
    <x v="0"/>
  </r>
  <r>
    <x v="1029"/>
    <n v="3306050000"/>
    <n v="6474.75"/>
    <n v="1"/>
    <n v="112294341019"/>
    <n v="-1.3546006010538999E-4"/>
    <n v="-2.3779046336714E-4"/>
    <n v="0"/>
    <x v="0"/>
    <n v="0"/>
    <s v="BTC"/>
    <n v="21000000"/>
    <s v="https://bitcoin.org/"/>
    <s v="https://github.com/bitcoin/"/>
    <n v="1"/>
    <s v="XRP"/>
    <x v="1"/>
  </r>
  <r>
    <x v="1030"/>
    <n v="3393250000"/>
    <n v="6480.38"/>
    <n v="1"/>
    <n v="112403001148"/>
    <n v="9.6763673052425005E-4"/>
    <n v="8.6953164214835998E-4"/>
    <n v="0"/>
    <x v="0"/>
    <n v="0"/>
    <s v="BTC"/>
    <n v="21000000"/>
    <s v="https://bitcoin.org/"/>
    <s v="https://github.com/bitcoin/"/>
    <n v="1"/>
    <s v="XRP"/>
    <x v="1"/>
  </r>
  <r>
    <x v="1031"/>
    <n v="3445190000"/>
    <n v="6486.39"/>
    <n v="1"/>
    <n v="112518434372"/>
    <n v="1.0269585582328999E-3"/>
    <n v="9.2741475036960997E-4"/>
    <n v="0"/>
    <x v="0"/>
    <n v="0"/>
    <s v="BTC"/>
    <n v="21000000"/>
    <s v="https://bitcoin.org/"/>
    <s v="https://github.com/bitcoin/"/>
    <n v="1"/>
    <s v="XRP"/>
    <x v="0"/>
  </r>
  <r>
    <x v="1032"/>
    <n v="4199910000"/>
    <n v="6332.63"/>
    <n v="1"/>
    <n v="109862898081"/>
    <n v="-2.3600899762082E-2"/>
    <n v="-2.3705019278828E-2"/>
    <n v="0"/>
    <x v="0"/>
    <n v="0"/>
    <s v="BTC"/>
    <n v="21000000"/>
    <s v="https://bitcoin.org/"/>
    <s v="https://github.com/bitcoin/"/>
    <n v="1"/>
    <s v="XRP"/>
    <x v="1"/>
  </r>
  <r>
    <x v="1033"/>
    <n v="3781100000"/>
    <n v="6334.27"/>
    <n v="1"/>
    <n v="109903543419"/>
    <n v="3.6996418909351003E-4"/>
    <n v="2.5897612840167998E-4"/>
    <n v="0"/>
    <x v="0"/>
    <n v="0"/>
    <s v="BTC"/>
    <n v="21000000"/>
    <s v="https://bitcoin.org/"/>
    <s v="https://github.com/bitcoin/"/>
    <n v="1"/>
    <s v="XRP"/>
    <x v="0"/>
  </r>
  <r>
    <x v="1034"/>
    <n v="4191240000"/>
    <n v="6317.61"/>
    <n v="1"/>
    <n v="109627117226"/>
    <n v="-2.5151708889507001E-3"/>
    <n v="-2.630137332321E-3"/>
    <n v="0"/>
    <x v="0"/>
    <n v="0"/>
    <s v="BTC"/>
    <n v="21000000"/>
    <s v="https://bitcoin.org/"/>
    <s v="https://github.com/bitcoin/"/>
    <n v="1"/>
    <s v="XRP"/>
    <x v="1"/>
  </r>
  <r>
    <x v="1035"/>
    <n v="3789400000"/>
    <n v="6377.78"/>
    <n v="1"/>
    <n v="110683820788"/>
    <n v="9.6390709592551992E-3"/>
    <n v="9.5241713242824998E-3"/>
    <n v="0"/>
    <x v="0"/>
    <n v="0"/>
    <s v="BTC"/>
    <n v="21000000"/>
    <s v="https://bitcoin.org/"/>
    <s v="https://github.com/bitcoin/"/>
    <n v="1"/>
    <s v="XRP"/>
    <x v="1"/>
  </r>
  <r>
    <x v="1036"/>
    <n v="4234870000"/>
    <n v="6388.44"/>
    <n v="1"/>
    <n v="110880236966"/>
    <n v="1.7745699109556999E-3"/>
    <n v="1.6714279890494999E-3"/>
    <n v="0"/>
    <x v="0"/>
    <n v="0"/>
    <s v="BTC"/>
    <n v="21000000"/>
    <s v="https://bitcoin.org/"/>
    <s v="https://github.com/bitcoin/"/>
    <n v="1"/>
    <s v="XRP"/>
    <x v="0"/>
  </r>
  <r>
    <x v="1037"/>
    <n v="3658640000"/>
    <n v="6361.26"/>
    <n v="1"/>
    <n v="110421212888"/>
    <n v="-4.1398186959209996E-3"/>
    <n v="-4.2545597986362003E-3"/>
    <n v="0"/>
    <x v="0"/>
    <n v="0"/>
    <s v="BTC"/>
    <n v="21000000"/>
    <s v="https://bitcoin.org/"/>
    <s v="https://github.com/bitcoin/"/>
    <n v="1"/>
    <s v="XRP"/>
    <x v="1"/>
  </r>
  <r>
    <x v="1038"/>
    <n v="4390020000"/>
    <n v="6376.13"/>
    <n v="1"/>
    <n v="110689215104"/>
    <n v="2.4270899493907001E-3"/>
    <n v="2.3375872075658E-3"/>
    <n v="0"/>
    <x v="0"/>
    <n v="0"/>
    <s v="BTC"/>
    <n v="21000000"/>
    <s v="https://bitcoin.org/"/>
    <s v="https://github.com/bitcoin/"/>
    <n v="1"/>
    <s v="XRP"/>
    <x v="1"/>
  </r>
  <r>
    <x v="1039"/>
    <n v="4174800000"/>
    <n v="6419.66"/>
    <n v="1"/>
    <n v="111456211022"/>
    <n v="6.9292741599022E-3"/>
    <n v="6.8270251704403003E-3"/>
    <n v="0"/>
    <x v="0"/>
    <n v="0"/>
    <s v="BTC"/>
    <n v="21000000"/>
    <s v="https://bitcoin.org/"/>
    <s v="https://github.com/bitcoin/"/>
    <n v="1"/>
    <s v="XRP"/>
    <x v="1"/>
  </r>
  <r>
    <x v="1040"/>
    <n v="4700040000"/>
    <n v="6461.01"/>
    <n v="1"/>
    <n v="112095603776"/>
    <n v="5.7367171208951E-3"/>
    <n v="6.4411510889985004E-3"/>
    <n v="0"/>
    <x v="0"/>
    <n v="0"/>
    <s v="BTC"/>
    <n v="21000000"/>
    <s v="https://bitcoin.org/"/>
    <s v="https://github.com/bitcoin/"/>
    <n v="1"/>
    <s v="XRP"/>
    <x v="1"/>
  </r>
  <r>
    <x v="1041"/>
    <n v="4941260000"/>
    <n v="6530.14"/>
    <n v="1"/>
    <n v="113395632955"/>
    <n v="1.1597503695130001E-2"/>
    <n v="1.0699565547801E-2"/>
    <n v="0"/>
    <x v="0"/>
    <n v="0"/>
    <s v="BTC"/>
    <n v="21000000"/>
    <s v="https://bitcoin.org/"/>
    <s v="https://github.com/bitcoin/"/>
    <n v="1"/>
    <s v="XRP"/>
    <x v="0"/>
  </r>
  <r>
    <x v="1042"/>
    <n v="4665260000"/>
    <n v="6453.72"/>
    <n v="1"/>
    <n v="112078367037"/>
    <n v="-1.1616548924091001E-2"/>
    <n v="-1.1702658748510999E-2"/>
    <n v="0"/>
    <x v="0"/>
    <n v="0"/>
    <s v="BTC"/>
    <n v="21000000"/>
    <s v="https://bitcoin.org/"/>
    <s v="https://github.com/bitcoin/"/>
    <n v="1"/>
    <s v="XRP"/>
    <x v="0"/>
  </r>
  <r>
    <x v="1043"/>
    <n v="4346820000"/>
    <n v="6385.62"/>
    <n v="1"/>
    <n v="110905767441"/>
    <n v="-1.0462318706097E-2"/>
    <n v="-1.0552053699261999E-2"/>
    <n v="0"/>
    <x v="0"/>
    <n v="0"/>
    <s v="BTC"/>
    <n v="21000000"/>
    <s v="https://bitcoin.org/"/>
    <s v="https://github.com/bitcoin/"/>
    <n v="1"/>
    <s v="XRP"/>
    <x v="1"/>
  </r>
  <r>
    <x v="1044"/>
    <n v="3705320000"/>
    <n v="6409.22"/>
    <n v="1"/>
    <n v="111326145314"/>
    <n v="3.7904058796909001E-3"/>
    <n v="3.6958040096342001E-3"/>
    <n v="0"/>
    <x v="0"/>
    <n v="0"/>
    <s v="BTC"/>
    <n v="21000000"/>
    <s v="https://bitcoin.org/"/>
    <s v="https://github.com/bitcoin/"/>
    <n v="1"/>
    <s v="XRP"/>
    <x v="1"/>
  </r>
  <r>
    <x v="1045"/>
    <n v="3939060000"/>
    <n v="6411.27"/>
    <n v="1"/>
    <n v="111373453740"/>
    <n v="4.2495341832383E-4"/>
    <n v="3.1985171362509002E-4"/>
    <n v="0"/>
    <x v="0"/>
    <n v="0"/>
    <s v="BTC"/>
    <n v="21000000"/>
    <s v="https://bitcoin.org/"/>
    <s v="https://github.com/bitcoin/"/>
    <n v="1"/>
    <s v="XRP"/>
    <x v="0"/>
  </r>
  <r>
    <x v="1046"/>
    <n v="4295770000"/>
    <n v="6371.27"/>
    <n v="1"/>
    <n v="110689666528"/>
    <n v="-6.1395888251458003E-3"/>
    <n v="-6.2390134871873996E-3"/>
    <n v="0"/>
    <x v="0"/>
    <n v="0"/>
    <s v="BTC"/>
    <n v="21000000"/>
    <s v="https://bitcoin.org/"/>
    <s v="https://github.com/bitcoin/"/>
    <n v="1"/>
    <s v="XRP"/>
    <x v="0"/>
  </r>
  <r>
    <x v="1047"/>
    <n v="4503800000"/>
    <n v="6359.49"/>
    <n v="1"/>
    <n v="110494466204"/>
    <n v="-1.7634918427603999E-3"/>
    <n v="-1.8489249396118001E-3"/>
    <n v="0"/>
    <x v="0"/>
    <n v="0"/>
    <s v="BTC"/>
    <n v="21000000"/>
    <s v="https://bitcoin.org/"/>
    <s v="https://github.com/bitcoin/"/>
    <n v="1"/>
    <s v="XRP"/>
    <x v="0"/>
  </r>
  <r>
    <x v="1048"/>
    <n v="7398940000"/>
    <n v="5738.35"/>
    <n v="1"/>
    <n v="99712077259"/>
    <n v="-9.7583067418896996E-2"/>
    <n v="-9.7671354149467995E-2"/>
    <n v="0"/>
    <x v="0"/>
    <n v="0"/>
    <s v="BTC"/>
    <n v="21000000"/>
    <s v="https://bitcoin.org/"/>
    <s v="https://github.com/bitcoin/"/>
    <n v="1"/>
    <s v="XRP"/>
    <x v="0"/>
  </r>
  <r>
    <x v="1049"/>
    <n v="7032140000"/>
    <n v="5648.03"/>
    <n v="1"/>
    <n v="98151606541"/>
    <n v="-1.5649766416426E-2"/>
    <n v="-1.5739716120487999E-2"/>
    <n v="0"/>
    <x v="0"/>
    <n v="0"/>
    <s v="BTC"/>
    <n v="21000000"/>
    <s v="https://bitcoin.org/"/>
    <s v="https://github.com/bitcoin/"/>
    <n v="1"/>
    <s v="XRP"/>
    <x v="0"/>
  </r>
  <r>
    <x v="1050"/>
    <n v="5279320000"/>
    <n v="5575.55"/>
    <n v="1"/>
    <n v="96900828780"/>
    <n v="-1.274332438438E-2"/>
    <n v="-1.2832793026949001E-2"/>
    <n v="0"/>
    <x v="0"/>
    <n v="0"/>
    <s v="BTC"/>
    <n v="21000000"/>
    <s v="https://bitcoin.org/"/>
    <s v="https://github.com/bitcoin/"/>
    <n v="1"/>
    <s v="XRP"/>
    <x v="0"/>
  </r>
  <r>
    <x v="1051"/>
    <n v="4303150000"/>
    <n v="5554.33"/>
    <n v="1"/>
    <n v="96542098114"/>
    <n v="-3.7020391932296999E-3"/>
    <n v="-3.8059025566985001E-3"/>
    <n v="0"/>
    <x v="0"/>
    <n v="0"/>
    <s v="BTC"/>
    <n v="21000000"/>
    <s v="https://bitcoin.org/"/>
    <s v="https://github.com/bitcoin/"/>
    <n v="1"/>
    <s v="XRP"/>
    <x v="1"/>
  </r>
  <r>
    <x v="1052"/>
    <n v="4159680000"/>
    <n v="5623.54"/>
    <n v="1"/>
    <n v="97753714643"/>
    <n v="1.2550136703775E-2"/>
    <n v="1.2460548797064999E-2"/>
    <n v="0"/>
    <x v="0"/>
    <n v="0"/>
    <s v="BTC"/>
    <n v="21000000"/>
    <s v="https://bitcoin.org/"/>
    <s v="https://github.com/bitcoin/"/>
    <n v="1"/>
    <s v="XRP"/>
    <x v="0"/>
  </r>
  <r>
    <x v="1053"/>
    <n v="7039560000"/>
    <n v="4871.49"/>
    <n v="1"/>
    <n v="84688539692"/>
    <n v="-0.13365399973509001"/>
    <n v="-0.13373248878819999"/>
    <n v="0"/>
    <x v="0"/>
    <n v="0"/>
    <s v="BTC"/>
    <n v="21000000"/>
    <s v="https://bitcoin.org/"/>
    <s v="https://github.com/bitcoin/"/>
    <n v="1"/>
    <s v="XRP"/>
    <x v="0"/>
  </r>
  <r>
    <x v="1054"/>
    <n v="8428290000"/>
    <n v="4451.87"/>
    <n v="1"/>
    <n v="77401044320"/>
    <n v="-8.6050549442741001E-2"/>
    <n v="-8.6137916735947007E-2"/>
    <n v="0"/>
    <x v="0"/>
    <n v="0"/>
    <s v="BTC"/>
    <n v="21000000"/>
    <s v="https://bitcoin.org/"/>
    <s v="https://github.com/bitcoin/"/>
    <n v="1"/>
    <s v="XRP"/>
    <x v="1"/>
  </r>
  <r>
    <x v="1055"/>
    <n v="6120120000"/>
    <n v="4602.17"/>
    <n v="1"/>
    <n v="80020171047"/>
    <n v="3.3838390037370998E-2"/>
    <n v="3.3761093652780003E-2"/>
    <n v="0"/>
    <x v="0"/>
    <n v="0"/>
    <s v="BTC"/>
    <n v="21000000"/>
    <s v="https://bitcoin.org/"/>
    <s v="https://github.com/bitcoin/"/>
    <n v="1"/>
    <s v="XRP"/>
    <x v="0"/>
  </r>
  <r>
    <x v="1056"/>
    <n v="4569370000"/>
    <n v="4365.9399999999996"/>
    <n v="1"/>
    <n v="75919439809"/>
    <n v="-5.1246219351261002E-2"/>
    <n v="-5.1330133393594997E-2"/>
    <n v="0"/>
    <x v="0"/>
    <n v="0"/>
    <s v="BTC"/>
    <n v="21000000"/>
    <s v="https://bitcoin.org/"/>
    <s v="https://github.com/bitcoin/"/>
    <n v="1"/>
    <s v="XRP"/>
    <x v="0"/>
  </r>
  <r>
    <x v="1057"/>
    <n v="4871490000"/>
    <n v="4347.1099999999997"/>
    <n v="1"/>
    <n v="75598851166"/>
    <n v="-4.2227477416396002E-3"/>
    <n v="-4.3129314649308003E-3"/>
    <n v="0"/>
    <x v="0"/>
    <n v="0"/>
    <s v="BTC"/>
    <n v="21000000"/>
    <s v="https://bitcoin.org/"/>
    <s v="https://github.com/bitcoin/"/>
    <n v="1"/>
    <s v="XRP"/>
    <x v="0"/>
  </r>
  <r>
    <x v="1058"/>
    <n v="4679500000"/>
    <n v="3880.76"/>
    <n v="1"/>
    <n v="67495633205"/>
    <n v="-0.10718705160224"/>
    <n v="-0.10727816871439"/>
    <n v="0"/>
    <x v="0"/>
    <n v="0"/>
    <s v="BTC"/>
    <n v="21000000"/>
    <s v="https://bitcoin.org/"/>
    <s v="https://github.com/bitcoin/"/>
    <n v="1"/>
    <s v="XRP"/>
    <x v="1"/>
  </r>
  <r>
    <x v="1059"/>
    <n v="6825640000"/>
    <n v="4009.97"/>
    <n v="1"/>
    <n v="69749265801"/>
    <n v="3.3389309633634998E-2"/>
    <n v="3.3295024685886E-2"/>
    <n v="0"/>
    <x v="0"/>
    <n v="0"/>
    <s v="BTC"/>
    <n v="21000000"/>
    <s v="https://bitcoin.org/"/>
    <s v="https://github.com/bitcoin/"/>
    <n v="1"/>
    <s v="XRP"/>
    <x v="0"/>
  </r>
  <r>
    <x v="1060"/>
    <n v="6476900000"/>
    <n v="3779.13"/>
    <n v="1"/>
    <n v="65739289046"/>
    <n v="-5.7491311327071998E-2"/>
    <n v="-5.7566515460214997E-2"/>
    <n v="0"/>
    <x v="0"/>
    <n v="0"/>
    <s v="BTC"/>
    <n v="21000000"/>
    <s v="https://bitcoin.org/"/>
    <s v="https://github.com/bitcoin/"/>
    <n v="1"/>
    <s v="XRP"/>
    <x v="1"/>
  </r>
  <r>
    <x v="1061"/>
    <n v="5998720000"/>
    <n v="3820.72"/>
    <n v="1"/>
    <n v="66468970322"/>
    <n v="1.1099622259215999E-2"/>
    <n v="1.1005178440539999E-2"/>
    <n v="0"/>
    <x v="0"/>
    <n v="0"/>
    <s v="BTC"/>
    <n v="21000000"/>
    <s v="https://bitcoin.org/"/>
    <s v="https://github.com/bitcoin/"/>
    <n v="1"/>
    <s v="XRP"/>
    <x v="1"/>
  </r>
  <r>
    <x v="1062"/>
    <n v="7280280000"/>
    <n v="4257.42"/>
    <n v="1"/>
    <n v="74072560088"/>
    <n v="0.11439307287544"/>
    <n v="0.11429782868151001"/>
    <n v="0"/>
    <x v="0"/>
    <n v="0"/>
    <s v="BTC"/>
    <n v="21000000"/>
    <s v="https://bitcoin.org/"/>
    <s v="https://github.com/bitcoin/"/>
    <n v="1"/>
    <s v="XRP"/>
    <x v="1"/>
  </r>
  <r>
    <x v="1063"/>
    <n v="6503347767"/>
    <n v="4278.8500000000004"/>
    <n v="1"/>
    <n v="74451016927"/>
    <n v="5.1092717539448001E-3"/>
    <n v="5.0335649289945999E-3"/>
    <n v="0"/>
    <x v="0"/>
    <n v="0"/>
    <s v="BTC"/>
    <n v="21000000"/>
    <s v="https://bitcoin.org/"/>
    <s v="https://github.com/bitcoin/"/>
    <n v="1"/>
    <s v="XRP"/>
    <x v="0"/>
  </r>
  <r>
    <x v="1064"/>
    <n v="6048016717"/>
    <n v="4017.27"/>
    <n v="1"/>
    <n v="69904637061"/>
    <n v="-6.10653830351E-2"/>
    <n v="-6.1133248419551998E-2"/>
    <n v="0"/>
    <x v="0"/>
    <n v="0"/>
    <s v="BTC"/>
    <n v="21000000"/>
    <s v="https://bitcoin.org/"/>
    <s v="https://github.com/bitcoin/"/>
    <n v="1"/>
    <s v="XRP"/>
    <x v="1"/>
  </r>
  <r>
    <x v="1065"/>
    <n v="5375314093"/>
    <n v="4214.67"/>
    <n v="1"/>
    <n v="73346194969"/>
    <n v="4.9232183338522001E-2"/>
    <n v="4.9137847344092003E-2"/>
    <n v="0"/>
    <x v="0"/>
    <n v="0"/>
    <s v="BTC"/>
    <n v="21000000"/>
    <s v="https://bitcoin.org/"/>
    <s v="https://github.com/bitcoin/"/>
    <n v="1"/>
    <s v="XRP"/>
    <x v="0"/>
  </r>
  <r>
    <x v="1066"/>
    <n v="5262697895"/>
    <n v="4139.88"/>
    <n v="1"/>
    <n v="72050487506"/>
    <n v="-1.7665639826955001E-2"/>
    <n v="-1.7745161542897001E-2"/>
    <n v="0"/>
    <x v="0"/>
    <n v="0"/>
    <s v="BTC"/>
    <n v="21000000"/>
    <s v="https://bitcoin.org/"/>
    <s v="https://github.com/bitcoin/"/>
    <n v="1"/>
    <s v="XRP"/>
    <x v="0"/>
  </r>
  <r>
    <x v="1067"/>
    <n v="5089570994"/>
    <n v="3894.13"/>
    <n v="1"/>
    <n v="67779050170"/>
    <n v="-5.9283947740732E-2"/>
    <n v="-5.9361624008424999E-2"/>
    <n v="0"/>
    <x v="0"/>
    <n v="0"/>
    <s v="BTC"/>
    <n v="21000000"/>
    <s v="https://bitcoin.org/"/>
    <s v="https://github.com/bitcoin/"/>
    <n v="1"/>
    <s v="XRP"/>
    <x v="1"/>
  </r>
  <r>
    <x v="1068"/>
    <n v="5028069239"/>
    <n v="3956.89"/>
    <n v="1"/>
    <n v="68878292608"/>
    <n v="1.6218026591446E-2"/>
    <n v="1.6116565189143998E-2"/>
    <n v="0"/>
    <x v="0"/>
    <n v="0"/>
    <s v="BTC"/>
    <n v="21000000"/>
    <s v="https://bitcoin.org/"/>
    <s v="https://github.com/bitcoin/"/>
    <n v="1"/>
    <s v="XRP"/>
    <x v="0"/>
  </r>
  <r>
    <x v="1069"/>
    <n v="5302481574"/>
    <n v="3753.99"/>
    <n v="1"/>
    <n v="65352496336"/>
    <n v="-5.1188787330517002E-2"/>
    <n v="-5.1277644817015001E-2"/>
    <n v="0"/>
    <x v="0"/>
    <n v="0"/>
    <s v="BTC"/>
    <n v="21000000"/>
    <s v="https://bitcoin.org/"/>
    <s v="https://github.com/bitcoin/"/>
    <n v="1"/>
    <s v="XRP"/>
    <x v="0"/>
  </r>
  <r>
    <x v="1070"/>
    <n v="5878333109"/>
    <n v="3521.1"/>
    <n v="1"/>
    <n v="61303965508"/>
    <n v="-6.1949138211723001E-2"/>
    <n v="-6.2037991576962E-2"/>
    <n v="0"/>
    <x v="0"/>
    <n v="0"/>
    <s v="BTC"/>
    <n v="21000000"/>
    <s v="https://bitcoin.org/"/>
    <s v="https://github.com/bitcoin/"/>
    <n v="1"/>
    <s v="XRP"/>
    <x v="0"/>
  </r>
  <r>
    <x v="1071"/>
    <n v="6835615448"/>
    <n v="3419.94"/>
    <n v="1"/>
    <n v="59547645578"/>
    <n v="-2.8649369016279999E-2"/>
    <n v="-2.8729658345403E-2"/>
    <n v="0"/>
    <x v="0"/>
    <n v="0"/>
    <s v="BTC"/>
    <n v="21000000"/>
    <s v="https://bitcoin.org/"/>
    <s v="https://github.com/bitcoin/"/>
    <n v="1"/>
    <s v="XRP"/>
    <x v="1"/>
  </r>
  <r>
    <x v="1072"/>
    <n v="5305024497"/>
    <n v="3476.11"/>
    <n v="1"/>
    <n v="60531278392"/>
    <n v="1.6518416546151E-2"/>
    <n v="1.6424264753183E-2"/>
    <n v="0"/>
    <x v="0"/>
    <n v="0"/>
    <s v="BTC"/>
    <n v="21000000"/>
    <s v="https://bitcoin.org/"/>
    <s v="https://github.com/bitcoin/"/>
    <n v="1"/>
    <s v="XRP"/>
    <x v="1"/>
  </r>
  <r>
    <x v="1073"/>
    <n v="4947372847"/>
    <n v="3614.23"/>
    <n v="1"/>
    <n v="62942160928"/>
    <n v="3.9828706745414E-2"/>
    <n v="3.9734070555879998E-2"/>
    <n v="0"/>
    <x v="0"/>
    <n v="0"/>
    <s v="BTC"/>
    <n v="21000000"/>
    <s v="https://bitcoin.org/"/>
    <s v="https://github.com/bitcoin/"/>
    <n v="1"/>
    <s v="XRP"/>
    <x v="0"/>
  </r>
  <r>
    <x v="1074"/>
    <n v="5020968740"/>
    <n v="3502.66"/>
    <n v="1"/>
    <n v="61004445982"/>
    <n v="-3.0785643794729999E-2"/>
    <n v="-3.0869645816675E-2"/>
    <n v="0"/>
    <x v="0"/>
    <n v="0"/>
    <s v="BTC"/>
    <n v="21000000"/>
    <s v="https://bitcoin.org/"/>
    <s v="https://github.com/bitcoin/"/>
    <n v="1"/>
    <s v="XRP"/>
    <x v="0"/>
  </r>
  <r>
    <x v="1075"/>
    <n v="4696765188"/>
    <n v="3424.59"/>
    <n v="1"/>
    <n v="59650201102"/>
    <n v="-2.2199117756099E-2"/>
    <n v="-2.2288774816852999E-2"/>
    <n v="0"/>
    <x v="0"/>
    <n v="0"/>
    <s v="BTC"/>
    <n v="21000000"/>
    <s v="https://bitcoin.org/"/>
    <s v="https://github.com/bitcoin/"/>
    <n v="1"/>
    <s v="XRP"/>
    <x v="1"/>
  </r>
  <r>
    <x v="1076"/>
    <n v="4139364829"/>
    <n v="3486.95"/>
    <n v="1"/>
    <n v="60741625426"/>
    <n v="1.8297077022987999E-2"/>
    <n v="1.8209479090927998E-2"/>
    <n v="0"/>
    <x v="0"/>
    <n v="0"/>
    <s v="BTC"/>
    <n v="21000000"/>
    <s v="https://bitcoin.org/"/>
    <s v="https://github.com/bitcoin/"/>
    <n v="1"/>
    <s v="XRP"/>
    <x v="0"/>
  </r>
  <r>
    <x v="1077"/>
    <n v="4343372456"/>
    <n v="3313.68"/>
    <n v="1"/>
    <n v="57728688216"/>
    <n v="-4.9602512097252999E-2"/>
    <n v="-4.9690990693872998E-2"/>
    <n v="0"/>
    <x v="0"/>
    <n v="0"/>
    <s v="BTC"/>
    <n v="21000000"/>
    <s v="https://bitcoin.org/"/>
    <s v="https://github.com/bitcoin/"/>
    <n v="1"/>
    <s v="XRP"/>
    <x v="0"/>
  </r>
  <r>
    <x v="1078"/>
    <n v="4372763663"/>
    <n v="3242.48"/>
    <n v="1"/>
    <n v="56494379457"/>
    <n v="-2.1381202260853001E-2"/>
    <n v="-2.1486685497693999E-2"/>
    <n v="0"/>
    <x v="0"/>
    <n v="0"/>
    <s v="BTC"/>
    <n v="21000000"/>
    <s v="https://bitcoin.org/"/>
    <s v="https://github.com/bitcoin/"/>
    <n v="1"/>
    <s v="XRP"/>
    <x v="0"/>
  </r>
  <r>
    <x v="1079"/>
    <n v="3551763561"/>
    <n v="3236.76"/>
    <n v="1"/>
    <n v="56400691425"/>
    <n v="-1.6583602280526E-3"/>
    <n v="-1.7640818139201E-3"/>
    <n v="0"/>
    <x v="0"/>
    <n v="0"/>
    <s v="BTC"/>
    <n v="21000000"/>
    <s v="https://bitcoin.org/"/>
    <s v="https://github.com/bitcoin/"/>
    <n v="1"/>
    <s v="XRP"/>
    <x v="1"/>
  </r>
  <r>
    <x v="1080"/>
    <n v="3744248994"/>
    <n v="3252.84"/>
    <n v="1"/>
    <n v="56685436644"/>
    <n v="5.0486122032501E-3"/>
    <n v="4.9679308938568E-3"/>
    <n v="0"/>
    <x v="0"/>
    <n v="0"/>
    <s v="BTC"/>
    <n v="21000000"/>
    <s v="https://bitcoin.org/"/>
    <s v="https://github.com/bitcoin/"/>
    <n v="1"/>
    <s v="XRP"/>
    <x v="1"/>
  </r>
  <r>
    <x v="1081"/>
    <n v="5409247918"/>
    <n v="3545.86"/>
    <n v="1"/>
    <n v="61798926687"/>
    <n v="9.0208179485571999E-2"/>
    <n v="9.0081282817476002E-2"/>
    <n v="0"/>
    <x v="0"/>
    <n v="0"/>
    <s v="BTC"/>
    <n v="21000000"/>
    <s v="https://bitcoin.org/"/>
    <s v="https://github.com/bitcoin/"/>
    <n v="1"/>
    <s v="XRP"/>
    <x v="1"/>
  </r>
  <r>
    <x v="1082"/>
    <n v="5911325473"/>
    <n v="3696.06"/>
    <n v="1"/>
    <n v="64422587801"/>
    <n v="4.2454800668114002E-2"/>
    <n v="4.2359258402756998E-2"/>
    <n v="0"/>
    <x v="0"/>
    <n v="0"/>
    <s v="BTC"/>
    <n v="21000000"/>
    <s v="https://bitcoin.org/"/>
    <s v="https://github.com/bitcoin/"/>
    <n v="1"/>
    <s v="XRP"/>
    <x v="1"/>
  </r>
  <r>
    <x v="1083"/>
    <n v="6810689119"/>
    <n v="3745.95"/>
    <n v="1"/>
    <n v="65299132785"/>
    <n v="1.3606174696174001E-2"/>
    <n v="1.3498157497443E-2"/>
    <n v="0"/>
    <x v="0"/>
    <n v="0"/>
    <s v="BTC"/>
    <n v="21000000"/>
    <s v="https://bitcoin.org/"/>
    <s v="https://github.com/bitcoin/"/>
    <n v="1"/>
    <s v="XRP"/>
    <x v="1"/>
  </r>
  <r>
    <x v="1084"/>
    <n v="8927129279"/>
    <n v="4134.4399999999996"/>
    <n v="1"/>
    <n v="72078243771"/>
    <n v="0.10381624834621"/>
    <n v="0.10370933941990999"/>
    <n v="0"/>
    <x v="0"/>
    <n v="0"/>
    <s v="BTC"/>
    <n v="21000000"/>
    <s v="https://bitcoin.org/"/>
    <s v="https://github.com/bitcoin/"/>
    <n v="1"/>
    <s v="XRP"/>
    <x v="0"/>
  </r>
  <r>
    <x v="1085"/>
    <n v="7206015706"/>
    <n v="3896.54"/>
    <n v="1"/>
    <n v="67937650255"/>
    <n v="-5.7445815815867003E-2"/>
    <n v="-5.7541045462020997E-2"/>
    <n v="0"/>
    <x v="0"/>
    <n v="0"/>
    <s v="BTC"/>
    <n v="21000000"/>
    <s v="https://bitcoin.org/"/>
    <s v="https://github.com/bitcoin/"/>
    <n v="1"/>
    <s v="XRP"/>
    <x v="1"/>
  </r>
  <r>
    <x v="1086"/>
    <n v="5605823233"/>
    <n v="4014.18"/>
    <n v="1"/>
    <n v="69997508295"/>
    <n v="3.0319830495585998E-2"/>
    <n v="3.0190887300014999E-2"/>
    <n v="0"/>
    <x v="0"/>
    <n v="0"/>
    <s v="BTC"/>
    <n v="21000000"/>
    <s v="https://bitcoin.org/"/>
    <s v="https://github.com/bitcoin/"/>
    <n v="1"/>
    <s v="XRP"/>
    <x v="0"/>
  </r>
  <r>
    <x v="1087"/>
    <n v="6151275490"/>
    <n v="3998.98"/>
    <n v="1"/>
    <n v="69741217417"/>
    <n v="-3.6614285885703001E-3"/>
    <n v="-3.7865765860026E-3"/>
    <n v="0"/>
    <x v="0"/>
    <n v="0"/>
    <s v="BTC"/>
    <n v="21000000"/>
    <s v="https://bitcoin.org/"/>
    <s v="https://github.com/bitcoin/"/>
    <n v="1"/>
    <s v="XRP"/>
    <x v="1"/>
  </r>
  <r>
    <x v="1088"/>
    <n v="7240968501"/>
    <n v="4078.6"/>
    <n v="1"/>
    <n v="71137548589"/>
    <n v="2.0021605927108999E-2"/>
    <n v="1.9910077069653E-2"/>
    <n v="0"/>
    <x v="0"/>
    <n v="0"/>
    <s v="BTC"/>
    <n v="21000000"/>
    <s v="https://bitcoin.org/"/>
    <s v="https://github.com/bitcoin/"/>
    <n v="1"/>
    <s v="XRP"/>
    <x v="0"/>
  </r>
  <r>
    <x v="1089"/>
    <n v="6158207293"/>
    <n v="3815.49"/>
    <n v="1"/>
    <n v="66556033172"/>
    <n v="-6.4403616766018995E-2"/>
    <n v="-6.4509880841465E-2"/>
    <n v="0"/>
    <x v="0"/>
    <n v="0"/>
    <s v="BTC"/>
    <n v="21000000"/>
    <s v="https://bitcoin.org/"/>
    <s v="https://github.com/bitcoin/"/>
    <n v="1"/>
    <s v="XRP"/>
    <x v="1"/>
  </r>
  <r>
    <x v="1090"/>
    <n v="5326547918"/>
    <n v="3857.3"/>
    <n v="1"/>
    <n v="67292819465"/>
    <n v="1.1070165361207E-2"/>
    <n v="1.0957963459476999E-2"/>
    <n v="0"/>
    <x v="0"/>
    <n v="0"/>
    <s v="BTC"/>
    <n v="21000000"/>
    <s v="https://bitcoin.org/"/>
    <s v="https://github.com/bitcoin/"/>
    <n v="1"/>
    <s v="XRP"/>
    <x v="0"/>
  </r>
  <r>
    <x v="1091"/>
    <n v="5130222366"/>
    <n v="3654.83"/>
    <n v="1"/>
    <n v="63768757101"/>
    <n v="-5.2369069865364999E-2"/>
    <n v="-5.2490083737329003E-2"/>
    <n v="0"/>
    <x v="0"/>
    <n v="0"/>
    <s v="BTC"/>
    <n v="21000000"/>
    <s v="https://bitcoin.org/"/>
    <s v="https://github.com/bitcoin/"/>
    <n v="1"/>
    <s v="XRP"/>
    <x v="1"/>
  </r>
  <r>
    <x v="1092"/>
    <n v="5631554348"/>
    <n v="3923.92"/>
    <n v="1"/>
    <n v="68471837969"/>
    <n v="7.3752117522864993E-2"/>
    <n v="7.3625859479099998E-2"/>
    <n v="0"/>
    <x v="0"/>
    <n v="0"/>
    <s v="BTC"/>
    <n v="21000000"/>
    <s v="https://bitcoin.org/"/>
    <s v="https://github.com/bitcoin/"/>
    <n v="1"/>
    <s v="XRP"/>
    <x v="0"/>
  </r>
  <r>
    <x v="1093"/>
    <n v="4991655917"/>
    <n v="3820.41"/>
    <n v="1"/>
    <n v="66672244158"/>
    <n v="-2.6282247773380001E-2"/>
    <n v="-2.6379233011886001E-2"/>
    <n v="0"/>
    <x v="0"/>
    <n v="0"/>
    <s v="BTC"/>
    <n v="21000000"/>
    <s v="https://bitcoin.org/"/>
    <s v="https://github.com/bitcoin/"/>
    <n v="1"/>
    <s v="XRP"/>
    <x v="1"/>
  </r>
  <r>
    <x v="1094"/>
    <n v="4770578575"/>
    <n v="3865.95"/>
    <n v="1"/>
    <n v="67475512827"/>
    <n v="1.204802206892E-2"/>
    <n v="1.1920186576833001E-2"/>
    <n v="0"/>
    <x v="0"/>
    <n v="0"/>
    <s v="BTC"/>
    <n v="21000000"/>
    <s v="https://bitcoin.org/"/>
    <s v="https://github.com/bitcoin/"/>
    <n v="1"/>
    <s v="XRP"/>
    <x v="0"/>
  </r>
  <r>
    <x v="1095"/>
    <n v="4661840806"/>
    <n v="3742.7"/>
    <n v="1"/>
    <n v="65331499158"/>
    <n v="-3.1774692465057999E-2"/>
    <n v="-3.1880908961575E-2"/>
    <n v="0"/>
    <x v="0"/>
    <n v="0"/>
    <s v="BTC"/>
    <n v="21000000"/>
    <s v="https://bitcoin.org/"/>
    <s v="https://github.com/bitcoin/"/>
    <n v="1"/>
    <s v="XRP"/>
    <x v="1"/>
  </r>
  <r>
    <x v="1096"/>
    <n v="4324200990"/>
    <n v="3843.52"/>
    <n v="1"/>
    <n v="67098634181"/>
    <n v="2.7048744415405002E-2"/>
    <n v="2.6937772196542999E-2"/>
    <n v="0"/>
    <x v="0"/>
    <n v="0"/>
    <s v="BTC"/>
    <n v="21000000"/>
    <s v="https://bitcoin.org/"/>
    <s v="https://github.com/bitcoin/"/>
    <n v="1"/>
    <s v="XRP"/>
    <x v="1"/>
  </r>
  <r>
    <x v="1097"/>
    <n v="5244856836"/>
    <n v="3943.41"/>
    <n v="1"/>
    <n v="68849856732"/>
    <n v="2.6099227985417001E-2"/>
    <n v="2.5989197402380999E-2"/>
    <n v="0"/>
    <x v="0"/>
    <n v="0"/>
    <s v="BTC"/>
    <n v="21000000"/>
    <s v="https://bitcoin.org/"/>
    <s v="https://github.com/bitcoin/"/>
    <n v="1"/>
    <s v="XRP"/>
    <x v="0"/>
  </r>
  <r>
    <x v="1098"/>
    <n v="4530215219"/>
    <n v="3836.74"/>
    <n v="1"/>
    <n v="66994920903"/>
    <n v="-2.6941752925069999E-2"/>
    <n v="-2.7050192599806001E-2"/>
    <n v="0"/>
    <x v="0"/>
    <n v="0"/>
    <s v="BTC"/>
    <n v="21000000"/>
    <s v="https://bitcoin.org/"/>
    <s v="https://github.com/bitcoin/"/>
    <n v="1"/>
    <s v="XRP"/>
    <x v="1"/>
  </r>
  <r>
    <x v="1099"/>
    <n v="4847965467"/>
    <n v="3857.72"/>
    <n v="1"/>
    <n v="67368333500"/>
    <n v="5.5737448744906E-3"/>
    <n v="5.4681839269797002E-3"/>
    <n v="0"/>
    <x v="0"/>
    <n v="0"/>
    <s v="BTC"/>
    <n v="21000000"/>
    <s v="https://bitcoin.org/"/>
    <s v="https://github.com/bitcoin/"/>
    <n v="1"/>
    <s v="XRP"/>
    <x v="0"/>
  </r>
  <r>
    <x v="1100"/>
    <n v="5137609824"/>
    <n v="3845.19"/>
    <n v="1"/>
    <n v="67157570935"/>
    <n v="-3.1285108900607999E-3"/>
    <n v="-3.2480325166160001E-3"/>
    <n v="0"/>
    <x v="0"/>
    <n v="0"/>
    <s v="BTC"/>
    <n v="21000000"/>
    <s v="https://bitcoin.org/"/>
    <s v="https://github.com/bitcoin/"/>
    <n v="1"/>
    <s v="XRP"/>
    <x v="1"/>
  </r>
  <r>
    <x v="1101"/>
    <n v="5597027440"/>
    <n v="4076.63"/>
    <n v="1"/>
    <n v="71206795853"/>
    <n v="6.0294392153032998E-2"/>
    <n v="6.0189483484560997E-2"/>
    <n v="0"/>
    <x v="0"/>
    <n v="0"/>
    <s v="BTC"/>
    <n v="21000000"/>
    <s v="https://bitcoin.org/"/>
    <s v="https://github.com/bitcoin/"/>
    <n v="1"/>
    <s v="XRP"/>
    <x v="0"/>
  </r>
  <r>
    <x v="1102"/>
    <n v="5228625637"/>
    <n v="4025.25"/>
    <n v="1"/>
    <n v="70316305580"/>
    <n v="-1.2505692221264001E-2"/>
    <n v="-1.2603547538039999E-2"/>
    <n v="0"/>
    <x v="0"/>
    <n v="0"/>
    <s v="BTC"/>
    <n v="21000000"/>
    <s v="https://bitcoin.org/"/>
    <s v="https://github.com/bitcoin/"/>
    <n v="1"/>
    <s v="XRP"/>
    <x v="1"/>
  </r>
  <r>
    <x v="1103"/>
    <n v="5306593305"/>
    <n v="4030.85"/>
    <n v="1"/>
    <n v="70422743854"/>
    <n v="1.5137068582038E-3"/>
    <n v="1.3912179367741001E-3"/>
    <n v="0"/>
    <x v="0"/>
    <n v="0"/>
    <s v="BTC"/>
    <n v="21000000"/>
    <s v="https://bitcoin.org/"/>
    <s v="https://github.com/bitcoin/"/>
    <n v="1"/>
    <s v="XRP"/>
    <x v="1"/>
  </r>
  <r>
    <x v="1104"/>
    <n v="5115905225"/>
    <n v="4035.3"/>
    <n v="1"/>
    <n v="70508733459"/>
    <n v="1.2210487733661001E-3"/>
    <n v="1.1039855117407999E-3"/>
    <n v="0"/>
    <x v="0"/>
    <n v="0"/>
    <s v="BTC"/>
    <n v="21000000"/>
    <s v="https://bitcoin.org/"/>
    <s v="https://github.com/bitcoin/"/>
    <n v="1"/>
    <s v="XRP"/>
    <x v="0"/>
  </r>
  <r>
    <x v="1105"/>
    <n v="6874143796"/>
    <n v="3678.92"/>
    <n v="1"/>
    <n v="64288932886"/>
    <n v="-8.8213193853733995E-2"/>
    <n v="-8.8315614700269995E-2"/>
    <n v="0"/>
    <x v="0"/>
    <n v="0"/>
    <s v="BTC"/>
    <n v="21000000"/>
    <s v="https://bitcoin.org/"/>
    <s v="https://github.com/bitcoin/"/>
    <n v="1"/>
    <s v="XRP"/>
    <x v="1"/>
  </r>
  <r>
    <x v="1106"/>
    <n v="5538712865"/>
    <n v="3687.37"/>
    <n v="1"/>
    <n v="64443301117"/>
    <n v="2.4011633740091999E-3"/>
    <n v="2.2968697335087E-3"/>
    <n v="0"/>
    <x v="0"/>
    <n v="0"/>
    <s v="BTC"/>
    <n v="21000000"/>
    <s v="https://bitcoin.org/"/>
    <s v="https://github.com/bitcoin/"/>
    <n v="1"/>
    <s v="XRP"/>
    <x v="0"/>
  </r>
  <r>
    <x v="1107"/>
    <n v="4778170883"/>
    <n v="3661.3"/>
    <n v="1"/>
    <n v="63994140882"/>
    <n v="-6.969851438624E-3"/>
    <n v="-7.0700797587439999E-3"/>
    <n v="0"/>
    <x v="0"/>
    <n v="0"/>
    <s v="BTC"/>
    <n v="21000000"/>
    <s v="https://bitcoin.org/"/>
    <s v="https://github.com/bitcoin/"/>
    <n v="1"/>
    <s v="XRP"/>
    <x v="0"/>
  </r>
  <r>
    <x v="1108"/>
    <n v="4681302466"/>
    <n v="3552.95"/>
    <n v="1"/>
    <n v="62106461671"/>
    <n v="-2.9497688147430999E-2"/>
    <n v="-2.9593313850272002E-2"/>
    <n v="0"/>
    <x v="0"/>
    <n v="0"/>
    <s v="BTC"/>
    <n v="21000000"/>
    <s v="https://bitcoin.org/"/>
    <s v="https://github.com/bitcoin/"/>
    <n v="1"/>
    <s v="XRP"/>
    <x v="1"/>
  </r>
  <r>
    <x v="1109"/>
    <n v="5651384490"/>
    <n v="3706.05"/>
    <n v="1"/>
    <n v="64789619995"/>
    <n v="4.3202563015321001E-2"/>
    <n v="4.3090952588693998E-2"/>
    <n v="0"/>
    <x v="0"/>
    <n v="0"/>
    <s v="BTC"/>
    <n v="21000000"/>
    <s v="https://bitcoin.org/"/>
    <s v="https://github.com/bitcoin/"/>
    <n v="1"/>
    <s v="XRP"/>
    <x v="0"/>
  </r>
  <r>
    <x v="1110"/>
    <n v="5537192302"/>
    <n v="3630.68"/>
    <n v="1"/>
    <n v="63477817959"/>
    <n v="-2.0247101867571001E-2"/>
    <n v="-2.0337016500047E-2"/>
    <n v="0"/>
    <x v="0"/>
    <n v="0"/>
    <s v="BTC"/>
    <n v="21000000"/>
    <s v="https://bitcoin.org/"/>
    <s v="https://github.com/bitcoin/"/>
    <n v="1"/>
    <s v="XRP"/>
    <x v="1"/>
  </r>
  <r>
    <x v="1111"/>
    <n v="5394457145"/>
    <n v="3655.01"/>
    <n v="1"/>
    <n v="63909348776"/>
    <n v="6.7981356460412997E-3"/>
    <n v="6.7012240131325996E-3"/>
    <n v="0"/>
    <x v="0"/>
    <n v="0"/>
    <s v="BTC"/>
    <n v="21000000"/>
    <s v="https://bitcoin.org/"/>
    <s v="https://github.com/bitcoin/"/>
    <n v="1"/>
    <s v="XRP"/>
    <x v="1"/>
  </r>
  <r>
    <x v="1112"/>
    <n v="5464420383"/>
    <n v="3678.56"/>
    <n v="1"/>
    <n v="64327048255"/>
    <n v="6.5358118491243003E-3"/>
    <n v="6.4432108256884998E-3"/>
    <n v="0"/>
    <x v="0"/>
    <n v="0"/>
    <s v="BTC"/>
    <n v="21000000"/>
    <s v="https://bitcoin.org/"/>
    <s v="https://github.com/bitcoin/"/>
    <n v="1"/>
    <s v="XRP"/>
    <x v="0"/>
  </r>
  <r>
    <x v="1113"/>
    <n v="5002961727"/>
    <n v="3657.84"/>
    <n v="1"/>
    <n v="63970991867"/>
    <n v="-5.5350960079584002E-3"/>
    <n v="-5.6326388586838E-3"/>
    <n v="0"/>
    <x v="0"/>
    <n v="0"/>
    <s v="BTC"/>
    <n v="21000000"/>
    <s v="https://bitcoin.org/"/>
    <s v="https://github.com/bitcoin/"/>
    <n v="1"/>
    <s v="XRP"/>
    <x v="1"/>
  </r>
  <r>
    <x v="1114"/>
    <n v="5955691380"/>
    <n v="3728.57"/>
    <n v="1"/>
    <n v="65214103659"/>
    <n v="1.9432429539072E-2"/>
    <n v="1.9336548345472E-2"/>
    <n v="0"/>
    <x v="0"/>
    <n v="0"/>
    <s v="BTC"/>
    <n v="21000000"/>
    <s v="https://bitcoin.org/"/>
    <s v="https://github.com/bitcoin/"/>
    <n v="1"/>
    <s v="XRP"/>
    <x v="0"/>
  </r>
  <r>
    <x v="1115"/>
    <n v="5582489560"/>
    <n v="3601.01"/>
    <n v="1"/>
    <n v="62990143284"/>
    <n v="-3.4102444873411998E-2"/>
    <n v="-3.4211507360731003E-2"/>
    <n v="0"/>
    <x v="0"/>
    <n v="0"/>
    <s v="BTC"/>
    <n v="21000000"/>
    <s v="https://bitcoin.org/"/>
    <s v="https://github.com/bitcoin/"/>
    <n v="1"/>
    <s v="XRP"/>
    <x v="0"/>
  </r>
  <r>
    <x v="1116"/>
    <n v="5004347059"/>
    <n v="3576.03"/>
    <n v="1"/>
    <n v="62559869612"/>
    <n v="-6.8308095452338999E-3"/>
    <n v="-6.9369426910783002E-3"/>
    <n v="0"/>
    <x v="0"/>
    <n v="0"/>
    <s v="BTC"/>
    <n v="21000000"/>
    <s v="https://bitcoin.org/"/>
    <s v="https://github.com/bitcoin/"/>
    <n v="1"/>
    <s v="XRP"/>
    <x v="1"/>
  </r>
  <r>
    <x v="1117"/>
    <n v="5313623556"/>
    <n v="3604.58"/>
    <n v="1"/>
    <n v="63065139424"/>
    <n v="8.0765803243151007E-3"/>
    <n v="7.9837137831617003E-3"/>
    <n v="0"/>
    <x v="0"/>
    <n v="0"/>
    <s v="BTC"/>
    <n v="21000000"/>
    <s v="https://bitcoin.org/"/>
    <s v="https://github.com/bitcoin/"/>
    <n v="1"/>
    <s v="XRP"/>
    <x v="0"/>
  </r>
  <r>
    <x v="1118"/>
    <n v="5433755649"/>
    <n v="3585.12"/>
    <n v="1"/>
    <n v="62731361272"/>
    <n v="-5.2925935794090996E-3"/>
    <n v="-5.3986872256961997E-3"/>
    <n v="0"/>
    <x v="0"/>
    <n v="0"/>
    <s v="BTC"/>
    <n v="21000000"/>
    <s v="https://bitcoin.org/"/>
    <s v="https://github.com/bitcoin/"/>
    <n v="1"/>
    <s v="XRP"/>
    <x v="1"/>
  </r>
  <r>
    <x v="1119"/>
    <n v="5262869046"/>
    <n v="3600.87"/>
    <n v="1"/>
    <n v="63014066012"/>
    <n v="4.5065934210196E-3"/>
    <n v="4.3931583880036998E-3"/>
    <n v="0"/>
    <x v="0"/>
    <n v="0"/>
    <s v="BTC"/>
    <n v="21000000"/>
    <s v="https://bitcoin.org/"/>
    <s v="https://github.com/bitcoin/"/>
    <n v="1"/>
    <s v="XRP"/>
    <x v="0"/>
  </r>
  <r>
    <x v="1120"/>
    <n v="5265847539"/>
    <n v="3599.77"/>
    <n v="1"/>
    <n v="63000985908"/>
    <n v="-2.0757435328025E-4"/>
    <n v="-3.0548173080392001E-4"/>
    <n v="0"/>
    <x v="0"/>
    <n v="0"/>
    <s v="BTC"/>
    <n v="21000000"/>
    <s v="https://bitcoin.org/"/>
    <s v="https://github.com/bitcoin/"/>
    <n v="1"/>
    <s v="XRP"/>
    <x v="1"/>
  </r>
  <r>
    <x v="1121"/>
    <n v="5098183235"/>
    <n v="3602.46"/>
    <n v="1"/>
    <n v="63054898963"/>
    <n v="8.5574938587039005E-4"/>
    <n v="7.4726996446996998E-4"/>
    <n v="0"/>
    <x v="0"/>
    <n v="0"/>
    <s v="BTC"/>
    <n v="21000000"/>
    <s v="https://bitcoin.org/"/>
    <s v="https://github.com/bitcoin/"/>
    <n v="1"/>
    <s v="XRP"/>
    <x v="0"/>
  </r>
  <r>
    <x v="1122"/>
    <n v="5570752966"/>
    <n v="3583.97"/>
    <n v="1"/>
    <n v="62737274093"/>
    <n v="-5.0372750606796999E-3"/>
    <n v="-5.1326038318260997E-3"/>
    <n v="0"/>
    <x v="0"/>
    <n v="0"/>
    <s v="BTC"/>
    <n v="21000000"/>
    <s v="https://bitcoin.org/"/>
    <s v="https://github.com/bitcoin/"/>
    <n v="1"/>
    <s v="XRP"/>
    <x v="0"/>
  </r>
  <r>
    <x v="1123"/>
    <n v="6908930483"/>
    <n v="3470.45"/>
    <n v="1"/>
    <n v="60756570314"/>
    <n v="-3.1571403246878002E-2"/>
    <n v="-3.1674372274321003E-2"/>
    <n v="0"/>
    <x v="0"/>
    <n v="0"/>
    <s v="BTC"/>
    <n v="21000000"/>
    <s v="https://bitcoin.org/"/>
    <s v="https://github.com/bitcoin/"/>
    <n v="1"/>
    <s v="XRP"/>
    <x v="0"/>
  </r>
  <r>
    <x v="1124"/>
    <n v="5897159493"/>
    <n v="3448.12"/>
    <n v="1"/>
    <n v="60371874099"/>
    <n v="-6.3317631823493004E-3"/>
    <n v="-6.4343240790099001E-3"/>
    <n v="0"/>
    <x v="0"/>
    <n v="0"/>
    <s v="BTC"/>
    <n v="21000000"/>
    <s v="https://bitcoin.org/"/>
    <s v="https://github.com/bitcoin/"/>
    <n v="1"/>
    <s v="XRP"/>
    <x v="1"/>
  </r>
  <r>
    <x v="1125"/>
    <n v="5955112627"/>
    <n v="3486.18"/>
    <n v="1"/>
    <n v="61044262622"/>
    <n v="1.1137446584768999E-2"/>
    <n v="1.1037898913031001E-2"/>
    <n v="0"/>
    <x v="0"/>
    <n v="0"/>
    <s v="BTC"/>
    <n v="21000000"/>
    <s v="https://bitcoin.org/"/>
    <s v="https://github.com/bitcoin/"/>
    <n v="1"/>
    <s v="XRP"/>
    <x v="0"/>
  </r>
  <r>
    <x v="1126"/>
    <n v="5831198271"/>
    <n v="3457.79"/>
    <n v="1"/>
    <n v="60553903927"/>
    <n v="-8.0328383690440007E-3"/>
    <n v="-8.1435840949119001E-3"/>
    <n v="0"/>
    <x v="0"/>
    <n v="0"/>
    <s v="BTC"/>
    <n v="21000000"/>
    <s v="https://bitcoin.org/"/>
    <s v="https://github.com/bitcoin/"/>
    <n v="1"/>
    <s v="XRP"/>
    <x v="1"/>
  </r>
  <r>
    <x v="1127"/>
    <n v="5422926707"/>
    <n v="3487.95"/>
    <n v="1"/>
    <n v="61088747491"/>
    <n v="8.8325199419804993E-3"/>
    <n v="8.7223342076874991E-3"/>
    <n v="0"/>
    <x v="0"/>
    <n v="0"/>
    <s v="BTC"/>
    <n v="21000000"/>
    <s v="https://bitcoin.org/"/>
    <s v="https://github.com/bitcoin/"/>
    <n v="1"/>
    <s v="XRP"/>
    <x v="1"/>
  </r>
  <r>
    <x v="1128"/>
    <n v="5071623601"/>
    <n v="3521.06"/>
    <n v="1"/>
    <n v="61675119055"/>
    <n v="9.5986836869816003E-3"/>
    <n v="9.4926819478491006E-3"/>
    <n v="0"/>
    <x v="0"/>
    <n v="0"/>
    <s v="BTC"/>
    <n v="21000000"/>
    <s v="https://bitcoin.org/"/>
    <s v="https://github.com/bitcoin/"/>
    <n v="1"/>
    <s v="XRP"/>
    <x v="0"/>
  </r>
  <r>
    <x v="1129"/>
    <n v="5043937584"/>
    <n v="3464.01"/>
    <n v="1"/>
    <n v="60681847608"/>
    <n v="-1.6104897116035001E-2"/>
    <n v="-1.6202507199536E-2"/>
    <n v="0"/>
    <x v="0"/>
    <n v="0"/>
    <s v="BTC"/>
    <n v="21000000"/>
    <s v="https://bitcoin.org/"/>
    <s v="https://github.com/bitcoin/"/>
    <n v="1"/>
    <s v="XRP"/>
    <x v="0"/>
  </r>
  <r>
    <x v="1130"/>
    <n v="5332718886"/>
    <n v="3459.15"/>
    <n v="1"/>
    <n v="60603083461"/>
    <n v="-1.2979853136444999E-3"/>
    <n v="-1.4029982592429001E-3"/>
    <n v="0"/>
    <x v="0"/>
    <n v="0"/>
    <s v="BTC"/>
    <n v="21000000"/>
    <s v="https://bitcoin.org/"/>
    <s v="https://github.com/bitcoin/"/>
    <n v="1"/>
    <s v="XRP"/>
    <x v="1"/>
  </r>
  <r>
    <x v="1131"/>
    <n v="5227549545"/>
    <n v="3466.36"/>
    <n v="1"/>
    <n v="60735563490"/>
    <n v="2.1860278625138998E-3"/>
    <n v="2.0843270745704002E-3"/>
    <n v="0"/>
    <x v="0"/>
    <n v="0"/>
    <s v="BTC"/>
    <n v="21000000"/>
    <s v="https://bitcoin.org/"/>
    <s v="https://github.com/bitcoin/"/>
    <n v="1"/>
    <s v="XRP"/>
    <x v="0"/>
  </r>
  <r>
    <x v="1132"/>
    <n v="5482196038"/>
    <n v="3413.77"/>
    <n v="1"/>
    <n v="59821158612"/>
    <n v="-1.5055509909784E-2"/>
    <n v="-1.5171534404967E-2"/>
    <n v="0"/>
    <x v="0"/>
    <n v="0"/>
    <s v="BTC"/>
    <n v="21000000"/>
    <s v="https://bitcoin.org/"/>
    <s v="https://github.com/bitcoin/"/>
    <n v="1"/>
    <s v="XRP"/>
    <x v="0"/>
  </r>
  <r>
    <x v="1133"/>
    <n v="5004962683"/>
    <n v="3399.47"/>
    <n v="1"/>
    <n v="59578075991"/>
    <n v="-4.0634890169317997E-3"/>
    <n v="-4.1889172381267999E-3"/>
    <n v="0"/>
    <x v="0"/>
    <n v="0"/>
    <s v="BTC"/>
    <n v="21000000"/>
    <s v="https://bitcoin.org/"/>
    <s v="https://github.com/bitcoin/"/>
    <n v="1"/>
    <s v="XRP"/>
    <x v="1"/>
  </r>
  <r>
    <x v="1134"/>
    <n v="7735623101"/>
    <n v="3666.78"/>
    <n v="1"/>
    <n v="64270269953"/>
    <n v="7.8757057591266E-2"/>
    <n v="7.8632845708301993E-2"/>
    <n v="0"/>
    <x v="0"/>
    <n v="0"/>
    <s v="BTC"/>
    <n v="21000000"/>
    <s v="https://bitcoin.org/"/>
    <s v="https://github.com/bitcoin/"/>
    <n v="1"/>
    <s v="XRP"/>
    <x v="1"/>
  </r>
  <r>
    <x v="1135"/>
    <n v="6158833645"/>
    <n v="3671.2"/>
    <n v="1"/>
    <n v="64354732475"/>
    <n v="1.3141771780602E-3"/>
    <n v="1.2054172871019001E-3"/>
    <n v="0"/>
    <x v="0"/>
    <n v="0"/>
    <s v="BTC"/>
    <n v="21000000"/>
    <s v="https://bitcoin.org/"/>
    <s v="https://github.com/bitcoin/"/>
    <n v="1"/>
    <s v="XRP"/>
    <x v="1"/>
  </r>
  <r>
    <x v="1136"/>
    <n v="6282256903"/>
    <n v="3690.19"/>
    <n v="1"/>
    <n v="64694025951"/>
    <n v="5.2722381548521999E-3"/>
    <n v="5.1726955763783996E-3"/>
    <n v="0"/>
    <x v="0"/>
    <n v="0"/>
    <s v="BTC"/>
    <n v="21000000"/>
    <s v="https://bitcoin.org/"/>
    <s v="https://github.com/bitcoin/"/>
    <n v="1"/>
    <s v="XRP"/>
    <x v="0"/>
  </r>
  <r>
    <x v="1137"/>
    <n v="6277056434"/>
    <n v="3648.43"/>
    <n v="1"/>
    <n v="63968390250"/>
    <n v="-1.1216425169607001E-2"/>
    <n v="-1.1316490478810001E-2"/>
    <n v="0"/>
    <x v="0"/>
    <n v="0"/>
    <s v="BTC"/>
    <n v="21000000"/>
    <s v="https://bitcoin.org/"/>
    <s v="https://github.com/bitcoin/"/>
    <n v="1"/>
    <s v="XRP"/>
    <x v="1"/>
  </r>
  <r>
    <x v="1138"/>
    <n v="6480384532"/>
    <n v="3653.53"/>
    <n v="1"/>
    <n v="64063755250"/>
    <n v="1.4908144417468999E-3"/>
    <n v="1.3978615459253E-3"/>
    <n v="0"/>
    <x v="0"/>
    <n v="0"/>
    <s v="BTC"/>
    <n v="21000000"/>
    <s v="https://bitcoin.org/"/>
    <s v="https://github.com/bitcoin/"/>
    <n v="1"/>
    <s v="XRP"/>
    <x v="0"/>
  </r>
  <r>
    <x v="1139"/>
    <n v="6438903823"/>
    <n v="3632.07"/>
    <n v="1"/>
    <n v="63694394519"/>
    <n v="-5.7655179525243003E-3"/>
    <n v="-5.8737713936932003E-3"/>
    <n v="0"/>
    <x v="0"/>
    <n v="0"/>
    <s v="BTC"/>
    <n v="21000000"/>
    <s v="https://bitcoin.org/"/>
    <s v="https://github.com/bitcoin/"/>
    <n v="1"/>
    <s v="XRP"/>
    <x v="0"/>
  </r>
  <r>
    <x v="1140"/>
    <n v="6271044418"/>
    <n v="3616.88"/>
    <n v="1"/>
    <n v="63434486052"/>
    <n v="-4.0805547954846999E-3"/>
    <n v="-4.1821881186210998E-3"/>
    <n v="0"/>
    <x v="0"/>
    <n v="0"/>
    <s v="BTC"/>
    <n v="21000000"/>
    <s v="https://bitcoin.org/"/>
    <s v="https://github.com/bitcoin/"/>
    <n v="1"/>
    <s v="XRP"/>
    <x v="1"/>
  </r>
  <r>
    <x v="1141"/>
    <n v="6091952231"/>
    <n v="3620.81"/>
    <n v="1"/>
    <n v="63509111125"/>
    <n v="1.1764117224632E-3"/>
    <n v="1.0865718519829E-3"/>
    <n v="0"/>
    <x v="0"/>
    <n v="0"/>
    <s v="BTC"/>
    <n v="21000000"/>
    <s v="https://bitcoin.org/"/>
    <s v="https://github.com/bitcoin/"/>
    <n v="1"/>
    <s v="XRP"/>
    <x v="1"/>
  </r>
  <r>
    <x v="1142"/>
    <n v="5934744052"/>
    <n v="3629.79"/>
    <n v="1"/>
    <n v="63673369195"/>
    <n v="2.5863701615459001E-3"/>
    <n v="2.4801080421231999E-3"/>
    <n v="0"/>
    <x v="0"/>
    <n v="0"/>
    <s v="BTC"/>
    <n v="21000000"/>
    <s v="https://bitcoin.org/"/>
    <s v="https://github.com/bitcoin/"/>
    <n v="1"/>
    <s v="XRP"/>
    <x v="1"/>
  </r>
  <r>
    <x v="1143"/>
    <n v="7039512503"/>
    <n v="3673.84"/>
    <n v="1"/>
    <n v="64453368779"/>
    <n v="1.2250012742552999E-2"/>
    <n v="1.2135688290507001E-2"/>
    <n v="0"/>
    <x v="0"/>
    <n v="0"/>
    <s v="BTC"/>
    <n v="21000000"/>
    <s v="https://bitcoin.org/"/>
    <s v="https://github.com/bitcoin/"/>
    <n v="1"/>
    <s v="XRP"/>
    <x v="1"/>
  </r>
  <r>
    <x v="1144"/>
    <n v="9908216640"/>
    <n v="3915.71"/>
    <n v="1"/>
    <n v="68704389994"/>
    <n v="6.5954988785397003E-2"/>
    <n v="6.5835746793545993E-2"/>
    <n v="0"/>
    <x v="0"/>
    <n v="0"/>
    <s v="BTC"/>
    <n v="21000000"/>
    <s v="https://bitcoin.org/"/>
    <s v="https://github.com/bitcoin/"/>
    <n v="1"/>
    <s v="XRP"/>
    <x v="1"/>
  </r>
  <r>
    <x v="1145"/>
    <n v="9933626655"/>
    <n v="3947.09"/>
    <n v="1"/>
    <n v="69262673238"/>
    <n v="8.1258744026218993E-3"/>
    <n v="8.0138723245592996E-3"/>
    <n v="0"/>
    <x v="0"/>
    <n v="0"/>
    <s v="BTC"/>
    <n v="21000000"/>
    <s v="https://bitcoin.org/"/>
    <s v="https://github.com/bitcoin/"/>
    <n v="1"/>
    <s v="XRP"/>
    <x v="1"/>
  </r>
  <r>
    <x v="1146"/>
    <n v="8693373948"/>
    <n v="3999.82"/>
    <n v="1"/>
    <n v="70194350042"/>
    <n v="1.3451354971509E-2"/>
    <n v="1.3359208936204001E-2"/>
    <n v="0"/>
    <x v="0"/>
    <n v="0"/>
    <s v="BTC"/>
    <n v="21000000"/>
    <s v="https://bitcoin.org/"/>
    <s v="https://github.com/bitcoin/"/>
    <n v="1"/>
    <s v="XRP"/>
    <x v="0"/>
  </r>
  <r>
    <x v="1147"/>
    <n v="7775128102"/>
    <n v="3954.12"/>
    <n v="1"/>
    <n v="69398333876"/>
    <n v="-1.1340174323485001E-2"/>
    <n v="-1.1425514148137E-2"/>
    <n v="0"/>
    <x v="0"/>
    <n v="0"/>
    <s v="BTC"/>
    <n v="21000000"/>
    <s v="https://bitcoin.org/"/>
    <s v="https://github.com/bitcoin/"/>
    <n v="1"/>
    <s v="XRP"/>
    <x v="1"/>
  </r>
  <r>
    <x v="1148"/>
    <n v="7826525254"/>
    <n v="4005.53"/>
    <n v="1"/>
    <n v="70308555857"/>
    <n v="1.3115905385083001E-2"/>
    <n v="1.3001628680971E-2"/>
    <n v="0"/>
    <x v="0"/>
    <n v="0"/>
    <s v="BTC"/>
    <n v="21000000"/>
    <s v="https://bitcoin.org/"/>
    <s v="https://github.com/bitcoin/"/>
    <n v="1"/>
    <s v="XRP"/>
    <x v="1"/>
  </r>
  <r>
    <x v="1149"/>
    <n v="8922258316"/>
    <n v="4142.53"/>
    <n v="1"/>
    <n v="72720867208"/>
    <n v="3.4310352724444999E-2"/>
    <n v="3.4202714746861998E-2"/>
    <n v="0"/>
    <x v="0"/>
    <n v="0"/>
    <s v="BTC"/>
    <n v="21000000"/>
    <s v="https://bitcoin.org/"/>
    <s v="https://github.com/bitcoin/"/>
    <n v="1"/>
    <s v="XRP"/>
    <x v="0"/>
  </r>
  <r>
    <x v="1150"/>
    <n v="10794227451"/>
    <n v="3810.43"/>
    <n v="1"/>
    <n v="66897483404"/>
    <n v="-8.0078580297230001E-2"/>
    <n v="-8.0168399504651003E-2"/>
    <n v="0"/>
    <x v="0"/>
    <n v="0"/>
    <s v="BTC"/>
    <n v="21000000"/>
    <s v="https://bitcoin.org/"/>
    <s v="https://github.com/bitcoin/"/>
    <n v="1"/>
    <s v="XRP"/>
    <x v="1"/>
  </r>
  <r>
    <x v="1151"/>
    <n v="9318796067"/>
    <n v="3882.7"/>
    <n v="1"/>
    <n v="68173204651"/>
    <n v="1.9069794289506999E-2"/>
    <n v="1.8966363376311999E-2"/>
    <n v="0"/>
    <x v="0"/>
    <n v="0"/>
    <s v="BTC"/>
    <n v="21000000"/>
    <s v="https://bitcoin.org/"/>
    <s v="https://github.com/bitcoin/"/>
    <n v="1"/>
    <s v="XRP"/>
    <x v="0"/>
  </r>
  <r>
    <x v="1152"/>
    <n v="7931218996"/>
    <n v="3854.36"/>
    <n v="1"/>
    <n v="67683296223"/>
    <n v="-7.1862314601168001E-3"/>
    <n v="-7.2990444793571002E-3"/>
    <n v="0"/>
    <x v="0"/>
    <n v="0"/>
    <s v="BTC"/>
    <n v="21000000"/>
    <s v="https://bitcoin.org/"/>
    <s v="https://github.com/bitcoin/"/>
    <n v="1"/>
    <s v="XRP"/>
    <x v="0"/>
  </r>
  <r>
    <x v="1153"/>
    <n v="8301309684"/>
    <n v="3851.05"/>
    <n v="1"/>
    <n v="67631949500"/>
    <n v="-7.5863212735422002E-4"/>
    <n v="-8.5876773316450998E-4"/>
    <n v="0"/>
    <x v="0"/>
    <n v="0"/>
    <s v="BTC"/>
    <n v="21000000"/>
    <s v="https://bitcoin.org/"/>
    <s v="https://github.com/bitcoin/"/>
    <n v="1"/>
    <s v="XRP"/>
    <x v="1"/>
  </r>
  <r>
    <x v="1154"/>
    <n v="8399767798"/>
    <n v="3854.79"/>
    <n v="1"/>
    <n v="67704774107"/>
    <n v="1.0767781727184999E-3"/>
    <n v="9.7116370859889997E-4"/>
    <n v="0"/>
    <x v="0"/>
    <n v="0"/>
    <s v="BTC"/>
    <n v="21000000"/>
    <s v="https://bitcoin.org/"/>
    <s v="https://github.com/bitcoin/"/>
    <n v="1"/>
    <s v="XRP"/>
    <x v="1"/>
  </r>
  <r>
    <x v="1155"/>
    <n v="7661247975"/>
    <n v="3859.58"/>
    <n v="1"/>
    <n v="67796965743"/>
    <n v="1.3616711260908E-3"/>
    <n v="1.2426098438566E-3"/>
    <n v="0"/>
    <x v="0"/>
    <n v="0"/>
    <s v="BTC"/>
    <n v="21000000"/>
    <s v="https://bitcoin.org/"/>
    <s v="https://github.com/bitcoin/"/>
    <n v="1"/>
    <s v="XRP"/>
    <x v="1"/>
  </r>
  <r>
    <x v="1156"/>
    <n v="7578786076"/>
    <n v="3864.42"/>
    <n v="1"/>
    <n v="67888255371"/>
    <n v="1.3465149509205999E-3"/>
    <n v="1.2540224584021999E-3"/>
    <n v="0"/>
    <x v="0"/>
    <n v="0"/>
    <s v="BTC"/>
    <n v="21000000"/>
    <s v="https://bitcoin.org/"/>
    <s v="https://github.com/bitcoin/"/>
    <n v="1"/>
    <s v="XRP"/>
    <x v="0"/>
  </r>
  <r>
    <x v="1157"/>
    <n v="7253558152"/>
    <n v="3847.18"/>
    <n v="1"/>
    <n v="67592376373"/>
    <n v="-4.3583237834446996E-3"/>
    <n v="-4.4612128081316996E-3"/>
    <n v="0"/>
    <x v="0"/>
    <n v="0"/>
    <s v="BTC"/>
    <n v="21000000"/>
    <s v="https://bitcoin.org/"/>
    <s v="https://github.com/bitcoin/"/>
    <n v="1"/>
    <s v="XRP"/>
    <x v="0"/>
  </r>
  <r>
    <x v="1158"/>
    <n v="9029175788"/>
    <n v="3761.56"/>
    <n v="1"/>
    <n v="66094551587"/>
    <n v="-2.2159670459496999E-2"/>
    <n v="-2.2255262296018999E-2"/>
    <n v="0"/>
    <x v="0"/>
    <n v="0"/>
    <s v="BTC"/>
    <n v="21000000"/>
    <s v="https://bitcoin.org/"/>
    <s v="https://github.com/bitcoin/"/>
    <n v="1"/>
    <s v="XRP"/>
    <x v="1"/>
  </r>
  <r>
    <x v="1159"/>
    <n v="10174126415"/>
    <n v="3896.38"/>
    <n v="1"/>
    <n v="68470655400"/>
    <n v="3.5950070859810002E-2"/>
    <n v="3.5841512563936001E-2"/>
    <n v="0"/>
    <x v="0"/>
    <n v="0"/>
    <s v="BTC"/>
    <n v="21000000"/>
    <s v="https://bitcoin.org/"/>
    <s v="https://github.com/bitcoin/"/>
    <n v="1"/>
    <s v="XRP"/>
    <x v="1"/>
  </r>
  <r>
    <x v="1160"/>
    <n v="9175291529"/>
    <n v="3903.94"/>
    <n v="1"/>
    <n v="68609885776"/>
    <n v="2.0334313318110999E-3"/>
    <n v="1.9402625000641E-3"/>
    <n v="0"/>
    <x v="0"/>
    <n v="0"/>
    <s v="BTC"/>
    <n v="21000000"/>
    <s v="https://bitcoin.org/"/>
    <s v="https://github.com/bitcoin/"/>
    <n v="1"/>
    <s v="XRP"/>
    <x v="1"/>
  </r>
  <r>
    <x v="1161"/>
    <n v="9584165519"/>
    <n v="3911.48"/>
    <n v="1"/>
    <n v="68749421311"/>
    <n v="2.0337526206582E-3"/>
    <n v="1.9313821421436E-3"/>
    <n v="0"/>
    <x v="0"/>
    <n v="0"/>
    <s v="BTC"/>
    <n v="21000000"/>
    <s v="https://bitcoin.org/"/>
    <s v="https://github.com/bitcoin/"/>
    <n v="1"/>
    <s v="XRP"/>
    <x v="0"/>
  </r>
  <r>
    <x v="1162"/>
    <n v="10638638944"/>
    <n v="3901.13"/>
    <n v="1"/>
    <n v="68574579320"/>
    <n v="-2.5431776394024999E-3"/>
    <n v="-2.6460572468732999E-3"/>
    <n v="0"/>
    <x v="0"/>
    <n v="0"/>
    <s v="BTC"/>
    <n v="21000000"/>
    <s v="https://bitcoin.org/"/>
    <s v="https://github.com/bitcoin/"/>
    <n v="1"/>
    <s v="XRP"/>
    <x v="1"/>
  </r>
  <r>
    <x v="1163"/>
    <n v="10796103518"/>
    <n v="3963.31"/>
    <n v="1"/>
    <n v="69674508655"/>
    <n v="1.6039899127448E-2"/>
    <n v="1.5938971528761999E-2"/>
    <n v="0"/>
    <x v="0"/>
    <n v="0"/>
    <s v="BTC"/>
    <n v="21000000"/>
    <s v="https://bitcoin.org/"/>
    <s v="https://github.com/bitcoin/"/>
    <n v="1"/>
    <s v="XRP"/>
    <x v="0"/>
  </r>
  <r>
    <x v="1164"/>
    <n v="9713267607"/>
    <n v="3951.6"/>
    <n v="1"/>
    <n v="69475297370"/>
    <n v="-2.8591702883246999E-3"/>
    <n v="-2.9546010783915999E-3"/>
    <n v="0"/>
    <x v="0"/>
    <n v="0"/>
    <s v="BTC"/>
    <n v="21000000"/>
    <s v="https://bitcoin.org/"/>
    <s v="https://github.com/bitcoin/"/>
    <n v="1"/>
    <s v="XRP"/>
    <x v="0"/>
  </r>
  <r>
    <x v="1165"/>
    <n v="10125901903"/>
    <n v="3905.23"/>
    <n v="1"/>
    <n v="68666928025"/>
    <n v="-1.1635349190302E-2"/>
    <n v="-1.1734487296285E-2"/>
    <n v="0"/>
    <x v="0"/>
    <n v="0"/>
    <s v="BTC"/>
    <n v="21000000"/>
    <s v="https://bitcoin.org/"/>
    <s v="https://github.com/bitcoin/"/>
    <n v="1"/>
    <s v="XRP"/>
    <x v="1"/>
  </r>
  <r>
    <x v="1166"/>
    <n v="9809887079"/>
    <n v="3909.16"/>
    <n v="1"/>
    <n v="68743000581"/>
    <n v="1.1078485406003E-3"/>
    <n v="1.0063427762256999E-3"/>
    <n v="0"/>
    <x v="0"/>
    <n v="0"/>
    <s v="BTC"/>
    <n v="21000000"/>
    <s v="https://bitcoin.org/"/>
    <s v="https://github.com/bitcoin/"/>
    <n v="1"/>
    <s v="XRP"/>
    <x v="0"/>
  </r>
  <r>
    <x v="1167"/>
    <n v="9469184841"/>
    <n v="3906.72"/>
    <n v="1"/>
    <n v="68706700381"/>
    <n v="-5.2805667039842997E-4"/>
    <n v="-6.2417501458115001E-4"/>
    <n v="0"/>
    <x v="0"/>
    <n v="0"/>
    <s v="BTC"/>
    <n v="21000000"/>
    <s v="https://bitcoin.org/"/>
    <s v="https://github.com/bitcoin/"/>
    <n v="1"/>
    <s v="XRP"/>
    <x v="1"/>
  </r>
  <r>
    <x v="1168"/>
    <n v="10480789570"/>
    <n v="3924.37"/>
    <n v="1"/>
    <n v="69024696307"/>
    <n v="4.6283102555734999E-3"/>
    <n v="4.5178564115166001E-3"/>
    <n v="0"/>
    <x v="0"/>
    <n v="0"/>
    <s v="BTC"/>
    <n v="21000000"/>
    <s v="https://bitcoin.org/"/>
    <s v="https://github.com/bitcoin/"/>
    <n v="1"/>
    <s v="XRP"/>
    <x v="1"/>
  </r>
  <r>
    <x v="1169"/>
    <n v="9394210605"/>
    <n v="3960.91"/>
    <n v="1"/>
    <n v="69675002377"/>
    <n v="9.4213535849204996E-3"/>
    <n v="9.3110486523951992E-3"/>
    <n v="0"/>
    <x v="0"/>
    <n v="0"/>
    <s v="BTC"/>
    <n v="21000000"/>
    <s v="https://bitcoin.org/"/>
    <s v="https://github.com/bitcoin/"/>
    <n v="1"/>
    <s v="XRP"/>
    <x v="1"/>
  </r>
  <r>
    <x v="1170"/>
    <n v="9856166973"/>
    <n v="4048.73"/>
    <n v="1"/>
    <n v="71227967573"/>
    <n v="2.2288699576889E-2"/>
    <n v="2.2171672671179001E-2"/>
    <n v="0"/>
    <x v="0"/>
    <n v="0"/>
    <s v="BTC"/>
    <n v="21000000"/>
    <s v="https://bitcoin.org/"/>
    <s v="https://github.com/bitcoin/"/>
    <n v="1"/>
    <s v="XRP"/>
    <x v="0"/>
  </r>
  <r>
    <x v="1171"/>
    <n v="8221625400"/>
    <n v="4025.23"/>
    <n v="1"/>
    <n v="70821939585"/>
    <n v="-5.7004011462755003E-3"/>
    <n v="-5.8042892462575003E-3"/>
    <n v="0"/>
    <x v="0"/>
    <n v="0"/>
    <s v="BTC"/>
    <n v="21000000"/>
    <s v="https://bitcoin.org/"/>
    <s v="https://github.com/bitcoin/"/>
    <n v="1"/>
    <s v="XRP"/>
    <x v="1"/>
  </r>
  <r>
    <x v="1172"/>
    <n v="9646954186"/>
    <n v="4032.51"/>
    <n v="1"/>
    <n v="70958165407"/>
    <n v="1.9234974754751E-3"/>
    <n v="1.8085923040422999E-3"/>
    <n v="0"/>
    <x v="0"/>
    <n v="0"/>
    <s v="BTC"/>
    <n v="21000000"/>
    <s v="https://bitcoin.org/"/>
    <s v="https://github.com/bitcoin/"/>
    <n v="1"/>
    <s v="XRP"/>
    <x v="1"/>
  </r>
  <r>
    <x v="1173"/>
    <n v="9344919956"/>
    <n v="4071.19"/>
    <n v="1"/>
    <n v="71647703828"/>
    <n v="9.7175345084666003E-3"/>
    <n v="9.5920406892977001E-3"/>
    <n v="0"/>
    <x v="0"/>
    <n v="0"/>
    <s v="BTC"/>
    <n v="21000000"/>
    <s v="https://bitcoin.org/"/>
    <s v="https://github.com/bitcoin/"/>
    <n v="1"/>
    <s v="XRP"/>
    <x v="1"/>
  </r>
  <r>
    <x v="1174"/>
    <n v="10175916388"/>
    <n v="4087.48"/>
    <n v="1"/>
    <n v="71942444088"/>
    <n v="4.1137432779083001E-3"/>
    <n v="4.0012870929630002E-3"/>
    <n v="0"/>
    <x v="0"/>
    <n v="0"/>
    <s v="BTC"/>
    <n v="21000000"/>
    <s v="https://bitcoin.org/"/>
    <s v="https://github.com/bitcoin/"/>
    <n v="1"/>
    <s v="XRP"/>
    <x v="0"/>
  </r>
  <r>
    <x v="1175"/>
    <n v="10831212662"/>
    <n v="4029.33"/>
    <n v="1"/>
    <n v="70926226882"/>
    <n v="-1.4125419547284E-2"/>
    <n v="-1.4226369303336E-2"/>
    <n v="0"/>
    <x v="0"/>
    <n v="0"/>
    <s v="BTC"/>
    <n v="21000000"/>
    <s v="https://bitcoin.org/"/>
    <s v="https://github.com/bitcoin/"/>
    <n v="1"/>
    <s v="XRP"/>
    <x v="0"/>
  </r>
  <r>
    <x v="1176"/>
    <n v="9252935969"/>
    <n v="4023.97"/>
    <n v="1"/>
    <n v="70840048102"/>
    <n v="-1.2150481392923E-3"/>
    <n v="-1.3302459714146001E-3"/>
    <n v="0"/>
    <x v="0"/>
    <n v="0"/>
    <s v="BTC"/>
    <n v="21000000"/>
    <s v="https://bitcoin.org/"/>
    <s v="https://github.com/bitcoin/"/>
    <n v="1"/>
    <s v="XRP"/>
    <x v="1"/>
  </r>
  <r>
    <x v="1177"/>
    <n v="9578850549"/>
    <n v="4035.83"/>
    <n v="1"/>
    <n v="71056017910"/>
    <n v="3.0486965182326001E-3"/>
    <n v="2.9473380765760999E-3"/>
    <n v="0"/>
    <x v="0"/>
    <n v="0"/>
    <s v="BTC"/>
    <n v="21000000"/>
    <s v="https://bitcoin.org/"/>
    <s v="https://github.com/bitcoin/"/>
    <n v="1"/>
    <s v="XRP"/>
    <x v="0"/>
  </r>
  <r>
    <x v="1178"/>
    <n v="9144851065"/>
    <n v="4022.17"/>
    <n v="1"/>
    <n v="70823042992"/>
    <n v="-3.2787499898331999E-3"/>
    <n v="-3.3846817135508001E-3"/>
    <n v="0"/>
    <x v="0"/>
    <n v="0"/>
    <s v="BTC"/>
    <n v="21000000"/>
    <s v="https://bitcoin.org/"/>
    <s v="https://github.com/bitcoin/"/>
    <n v="1"/>
    <s v="XRP"/>
    <x v="0"/>
  </r>
  <r>
    <x v="1179"/>
    <n v="10359818883"/>
    <n v="3963.07"/>
    <n v="1"/>
    <n v="69789872373"/>
    <n v="-1.4588057436571E-2"/>
    <n v="-1.4693560938497999E-2"/>
    <n v="0"/>
    <x v="0"/>
    <n v="0"/>
    <s v="BTC"/>
    <n v="21000000"/>
    <s v="https://bitcoin.org/"/>
    <s v="https://github.com/bitcoin/"/>
    <n v="1"/>
    <s v="XRP"/>
    <x v="1"/>
  </r>
  <r>
    <x v="1180"/>
    <n v="10707678815"/>
    <n v="3985.08"/>
    <n v="1"/>
    <n v="70184147203"/>
    <n v="5.6494562404808E-3"/>
    <n v="5.5537752298091998E-3"/>
    <n v="0"/>
    <x v="0"/>
    <n v="0"/>
    <s v="BTC"/>
    <n v="21000000"/>
    <s v="https://bitcoin.org/"/>
    <s v="https://github.com/bitcoin/"/>
    <n v="1"/>
    <s v="XRP"/>
    <x v="1"/>
  </r>
  <r>
    <x v="1181"/>
    <n v="10897131934"/>
    <n v="4087.07"/>
    <n v="1"/>
    <n v="71987847571"/>
    <n v="2.5699540991543E-2"/>
    <n v="2.5592961747318E-2"/>
    <n v="0"/>
    <x v="0"/>
    <n v="0"/>
    <s v="BTC"/>
    <n v="21000000"/>
    <s v="https://bitcoin.org/"/>
    <s v="https://github.com/bitcoin/"/>
    <n v="1"/>
    <s v="XRP"/>
    <x v="0"/>
  </r>
  <r>
    <x v="1182"/>
    <n v="9353915899"/>
    <n v="4069.11"/>
    <n v="1"/>
    <n v="71678998915"/>
    <n v="-4.2902887976389E-3"/>
    <n v="-4.3943460718804004E-3"/>
    <n v="0"/>
    <x v="0"/>
    <n v="0"/>
    <s v="BTC"/>
    <n v="21000000"/>
    <s v="https://bitcoin.org/"/>
    <s v="https://github.com/bitcoin/"/>
    <n v="1"/>
    <s v="XRP"/>
    <x v="1"/>
  </r>
  <r>
    <x v="1183"/>
    <n v="10918665557"/>
    <n v="4098.37"/>
    <n v="1"/>
    <n v="72202088875"/>
    <n v="7.2976739061368003E-3"/>
    <n v="7.1907616161765E-3"/>
    <n v="0"/>
    <x v="0"/>
    <n v="0"/>
    <s v="BTC"/>
    <n v="21000000"/>
    <s v="https://bitcoin.org/"/>
    <s v="https://github.com/bitcoin/"/>
    <n v="1"/>
    <s v="XRP"/>
    <x v="1"/>
  </r>
  <r>
    <x v="1184"/>
    <n v="9732688060"/>
    <n v="4106.66"/>
    <n v="1"/>
    <n v="72355190645"/>
    <n v="2.1204617814458999E-3"/>
    <n v="2.0227553881177001E-3"/>
    <n v="0"/>
    <x v="0"/>
    <n v="0"/>
    <s v="BTC"/>
    <n v="21000000"/>
    <s v="https://bitcoin.org/"/>
    <s v="https://github.com/bitcoin/"/>
    <n v="1"/>
    <s v="XRP"/>
    <x v="0"/>
  </r>
  <r>
    <x v="1185"/>
    <n v="9045122443"/>
    <n v="4105.3999999999996"/>
    <n v="1"/>
    <n v="72339379036"/>
    <n v="-2.1852763926195001E-4"/>
    <n v="-3.0681867990051001E-4"/>
    <n v="0"/>
    <x v="0"/>
    <n v="0"/>
    <s v="BTC"/>
    <n v="21000000"/>
    <s v="https://bitcoin.org/"/>
    <s v="https://github.com/bitcoin/"/>
    <n v="1"/>
    <s v="XRP"/>
    <x v="1"/>
  </r>
  <r>
    <x v="1186"/>
    <n v="10157794171"/>
    <n v="4158.18"/>
    <n v="1"/>
    <n v="73269368747"/>
    <n v="1.2855926099906999E-2"/>
    <n v="1.2856238125396E-2"/>
    <n v="0"/>
    <x v="0"/>
    <n v="0"/>
    <s v="BTC"/>
    <n v="21000000"/>
    <s v="https://bitcoin.org/"/>
    <s v="https://github.com/bitcoin/"/>
    <n v="1"/>
    <s v="XRP"/>
    <x v="1"/>
  </r>
  <r>
    <x v="1187"/>
    <n v="21315047816"/>
    <n v="4879.88"/>
    <n v="1"/>
    <n v="85986009273"/>
    <n v="0.17356012128220999"/>
    <n v="0.17356151008373999"/>
    <n v="0"/>
    <x v="0"/>
    <n v="0"/>
    <s v="BTC"/>
    <n v="21000000"/>
    <s v="https://bitcoin.org/"/>
    <s v="https://github.com/bitcoin/"/>
    <n v="1"/>
    <s v="XRP"/>
    <x v="1"/>
  </r>
  <r>
    <x v="1188"/>
    <n v="22899891582"/>
    <n v="4973.0200000000004"/>
    <n v="1"/>
    <n v="87655288145"/>
    <n v="1.9413377665896001E-2"/>
    <n v="1.9086534914793001E-2"/>
    <n v="0"/>
    <x v="0"/>
    <n v="0"/>
    <s v="BTC"/>
    <n v="21000000"/>
    <s v="https://bitcoin.org/"/>
    <s v="https://github.com/bitcoin/"/>
    <n v="1"/>
    <s v="XRP"/>
    <x v="0"/>
  </r>
  <r>
    <x v="1189"/>
    <n v="18251810240"/>
    <n v="4922.8"/>
    <n v="1"/>
    <n v="86778727821"/>
    <n v="-1.0000084907028001E-2"/>
    <n v="-1.0098491459918001E-2"/>
    <n v="0"/>
    <x v="0"/>
    <n v="0"/>
    <s v="BTC"/>
    <n v="21000000"/>
    <s v="https://bitcoin.org/"/>
    <s v="https://github.com/bitcoin/"/>
    <n v="1"/>
    <s v="XRP"/>
    <x v="1"/>
  </r>
  <r>
    <x v="1190"/>
    <n v="16837325387"/>
    <n v="5036.68"/>
    <n v="1"/>
    <n v="88796118650"/>
    <n v="2.3247527126247999E-2"/>
    <n v="2.3133176241164E-2"/>
    <n v="0"/>
    <x v="0"/>
    <n v="0"/>
    <s v="BTC"/>
    <n v="21000000"/>
    <s v="https://bitcoin.org/"/>
    <s v="https://github.com/bitcoin/"/>
    <n v="1"/>
    <s v="XRP"/>
    <x v="1"/>
  </r>
  <r>
    <x v="1191"/>
    <n v="16929795194"/>
    <n v="5059.82"/>
    <n v="1"/>
    <n v="89212733450"/>
    <n v="4.6918131820844E-3"/>
    <n v="4.5942962427630001E-3"/>
    <n v="0"/>
    <x v="0"/>
    <n v="0"/>
    <s v="BTC"/>
    <n v="21000000"/>
    <s v="https://bitcoin.org/"/>
    <s v="https://github.com/bitcoin/"/>
    <n v="1"/>
    <s v="XRP"/>
    <x v="1"/>
  </r>
  <r>
    <x v="1192"/>
    <n v="16655416140"/>
    <n v="5198.8999999999996"/>
    <n v="1"/>
    <n v="91674230186"/>
    <n v="2.759131618111E-2"/>
    <n v="2.7487143811440001E-2"/>
    <n v="0"/>
    <x v="0"/>
    <n v="0"/>
    <s v="BTC"/>
    <n v="21000000"/>
    <s v="https://bitcoin.org/"/>
    <s v="https://github.com/bitcoin/"/>
    <n v="1"/>
    <s v="XRP"/>
    <x v="1"/>
  </r>
  <r>
    <x v="1193"/>
    <n v="17154113634"/>
    <n v="5289.77"/>
    <n v="1"/>
    <n v="93286365973"/>
    <n v="1.758548486013E-2"/>
    <n v="1.7478697416760999E-2"/>
    <n v="0"/>
    <x v="0"/>
    <n v="0"/>
    <s v="BTC"/>
    <n v="21000000"/>
    <s v="https://bitcoin.org/"/>
    <s v="https://github.com/bitcoin/"/>
    <n v="1"/>
    <s v="XRP"/>
    <x v="0"/>
  </r>
  <r>
    <x v="1194"/>
    <n v="14722104361"/>
    <n v="5204.96"/>
    <n v="1"/>
    <n v="91799330425"/>
    <n v="-1.594054535719E-2"/>
    <n v="-1.6032833185564001E-2"/>
    <n v="0"/>
    <x v="0"/>
    <n v="0"/>
    <s v="BTC"/>
    <n v="21000000"/>
    <s v="https://bitcoin.org/"/>
    <s v="https://github.com/bitcoin/"/>
    <n v="1"/>
    <s v="XRP"/>
    <x v="1"/>
  </r>
  <r>
    <x v="1195"/>
    <n v="15504590933"/>
    <n v="5324.55"/>
    <n v="1"/>
    <n v="93918439274"/>
    <n v="2.3084142762144998E-2"/>
    <n v="2.2976161200085998E-2"/>
    <n v="0"/>
    <x v="0"/>
    <n v="0"/>
    <s v="BTC"/>
    <n v="21000000"/>
    <s v="https://bitcoin.org/"/>
    <s v="https://github.com/bitcoin/"/>
    <n v="1"/>
    <s v="XRP"/>
    <x v="0"/>
  </r>
  <r>
    <x v="1196"/>
    <n v="16555616019"/>
    <n v="5064.49"/>
    <n v="1"/>
    <n v="89341168457"/>
    <n v="-4.8736657597622003E-2"/>
    <n v="-4.8841686151881003E-2"/>
    <n v="0"/>
    <x v="0"/>
    <n v="0"/>
    <s v="BTC"/>
    <n v="21000000"/>
    <s v="https://bitcoin.org/"/>
    <s v="https://github.com/bitcoin/"/>
    <n v="1"/>
    <s v="XRP"/>
    <x v="1"/>
  </r>
  <r>
    <x v="1197"/>
    <n v="13675206312"/>
    <n v="5089.54"/>
    <n v="1"/>
    <n v="89792633045"/>
    <n v="5.0532648699047004E-3"/>
    <n v="4.9462038625804998E-3"/>
    <n v="0"/>
    <x v="0"/>
    <n v="0"/>
    <s v="BTC"/>
    <n v="21000000"/>
    <s v="https://bitcoin.org/"/>
    <s v="https://github.com/bitcoin/"/>
    <n v="1"/>
    <s v="XRP"/>
    <x v="1"/>
  </r>
  <r>
    <x v="1198"/>
    <n v="10823289598"/>
    <n v="5096.59"/>
    <n v="1"/>
    <n v="89925574875"/>
    <n v="1.4805427293058001E-3"/>
    <n v="1.3851939468007E-3"/>
    <n v="0"/>
    <x v="0"/>
    <n v="0"/>
    <s v="BTC"/>
    <n v="21000000"/>
    <s v="https://bitcoin.org/"/>
    <s v="https://github.com/bitcoin/"/>
    <n v="1"/>
    <s v="XRP"/>
    <x v="1"/>
  </r>
  <r>
    <x v="1199"/>
    <n v="10391952498"/>
    <n v="5167.72"/>
    <n v="1"/>
    <n v="91188595341"/>
    <n v="1.4045175332553001E-2"/>
    <n v="1.3956390449300001E-2"/>
    <n v="0"/>
    <x v="0"/>
    <n v="0"/>
    <s v="BTC"/>
    <n v="21000000"/>
    <s v="https://bitcoin.org/"/>
    <s v="https://github.com/bitcoin/"/>
    <n v="1"/>
    <s v="XRP"/>
    <x v="0"/>
  </r>
  <r>
    <x v="1200"/>
    <n v="12290155061"/>
    <n v="5067.1099999999997"/>
    <n v="1"/>
    <n v="89422237603"/>
    <n v="-1.9370379940547001E-2"/>
    <n v="-1.9468934075376001E-2"/>
    <n v="0"/>
    <x v="0"/>
    <n v="0"/>
    <s v="BTC"/>
    <n v="21000000"/>
    <s v="https://bitcoin.org/"/>
    <s v="https://github.com/bitcoin/"/>
    <n v="1"/>
    <s v="XRP"/>
    <x v="1"/>
  </r>
  <r>
    <x v="1201"/>
    <n v="11618660197"/>
    <n v="5235.5600000000004"/>
    <n v="1"/>
    <n v="92404613297"/>
    <n v="3.3351611119826999E-2"/>
    <n v="3.3243801693668001E-2"/>
    <n v="0"/>
    <x v="0"/>
    <n v="0"/>
    <s v="BTC"/>
    <n v="21000000"/>
    <s v="https://bitcoin.org/"/>
    <s v="https://github.com/bitcoin/"/>
    <n v="1"/>
    <s v="XRP"/>
    <x v="1"/>
  </r>
  <r>
    <x v="1202"/>
    <n v="12438480677"/>
    <n v="5251.94"/>
    <n v="1"/>
    <n v="92702617458"/>
    <n v="3.2249922419152E-3"/>
    <n v="3.1286051539852998E-3"/>
    <n v="0"/>
    <x v="0"/>
    <n v="0"/>
    <s v="BTC"/>
    <n v="21000000"/>
    <s v="https://bitcoin.org/"/>
    <s v="https://github.com/bitcoin/"/>
    <n v="1"/>
    <s v="XRP"/>
    <x v="1"/>
  </r>
  <r>
    <x v="1203"/>
    <n v="13256489918"/>
    <n v="5298.39"/>
    <n v="1"/>
    <n v="93532402741"/>
    <n v="8.9510448113931992E-3"/>
    <n v="8.8443508494005993E-3"/>
    <n v="0"/>
    <x v="0"/>
    <n v="0"/>
    <s v="BTC"/>
    <n v="21000000"/>
    <s v="https://bitcoin.org/"/>
    <s v="https://github.com/bitcoin/"/>
    <n v="1"/>
    <s v="XRP"/>
    <x v="1"/>
  </r>
  <r>
    <x v="1204"/>
    <n v="13780238655"/>
    <n v="5303.81"/>
    <n v="1"/>
    <n v="93638345002"/>
    <n v="1.1326797761558999E-3"/>
    <n v="1.0229522553078E-3"/>
    <n v="0"/>
    <x v="0"/>
    <n v="0"/>
    <s v="BTC"/>
    <n v="21000000"/>
    <s v="https://bitcoin.org/"/>
    <s v="https://github.com/bitcoin/"/>
    <n v="1"/>
    <s v="XRP"/>
    <x v="1"/>
  </r>
  <r>
    <x v="1205"/>
    <n v="13169647522"/>
    <n v="5337.89"/>
    <n v="1"/>
    <n v="94248717444"/>
    <n v="6.5184027119121E-3"/>
    <n v="6.4255695434037004E-3"/>
    <n v="0"/>
    <x v="0"/>
    <n v="0"/>
    <s v="BTC"/>
    <n v="21000000"/>
    <s v="https://bitcoin.org/"/>
    <s v="https://github.com/bitcoin/"/>
    <n v="1"/>
    <s v="XRP"/>
    <x v="0"/>
  </r>
  <r>
    <x v="1206"/>
    <n v="13731844223"/>
    <n v="5314.53"/>
    <n v="1"/>
    <n v="93847052256"/>
    <n v="-4.2617576015149001E-3"/>
    <n v="-4.3762610319808999E-3"/>
    <n v="0"/>
    <x v="0"/>
    <n v="0"/>
    <s v="BTC"/>
    <n v="21000000"/>
    <s v="https://bitcoin.org/"/>
    <s v="https://github.com/bitcoin/"/>
    <n v="1"/>
    <s v="XRP"/>
    <x v="1"/>
  </r>
  <r>
    <x v="1207"/>
    <n v="14601631648"/>
    <n v="5399.37"/>
    <n v="1"/>
    <n v="95354207776"/>
    <n v="1.6059700158601999E-2"/>
    <n v="1.5963782310006999E-2"/>
    <n v="0"/>
    <x v="0"/>
    <n v="0"/>
    <s v="BTC"/>
    <n v="21000000"/>
    <s v="https://bitcoin.org/"/>
    <s v="https://github.com/bitcoin/"/>
    <n v="1"/>
    <s v="XRP"/>
    <x v="1"/>
  </r>
  <r>
    <x v="1208"/>
    <n v="15867308108"/>
    <n v="5572.36"/>
    <n v="1"/>
    <n v="98417387004"/>
    <n v="3.2124216638618003E-2"/>
    <n v="3.2038923059542E-2"/>
    <n v="0"/>
    <x v="0"/>
    <n v="0"/>
    <s v="BTC"/>
    <n v="21000000"/>
    <s v="https://bitcoin.org/"/>
    <s v="https://github.com/bitcoin/"/>
    <n v="1"/>
    <s v="XRP"/>
    <x v="0"/>
  </r>
  <r>
    <x v="1209"/>
    <n v="17048033399"/>
    <n v="5464.87"/>
    <n v="1"/>
    <n v="96530038144"/>
    <n v="-1.9176986073845999E-2"/>
    <n v="-1.9289852055501999E-2"/>
    <n v="0"/>
    <x v="0"/>
    <n v="0"/>
    <s v="BTC"/>
    <n v="21000000"/>
    <s v="https://bitcoin.org/"/>
    <s v="https://github.com/bitcoin/"/>
    <n v="1"/>
    <s v="XRP"/>
    <x v="0"/>
  </r>
  <r>
    <x v="1210"/>
    <n v="15330283408"/>
    <n v="5210.5200000000004"/>
    <n v="1"/>
    <n v="92046492864"/>
    <n v="-4.6447151230910998E-2"/>
    <n v="-4.6542735691791001E-2"/>
    <n v="0"/>
    <x v="0"/>
    <n v="0"/>
    <s v="BTC"/>
    <n v="21000000"/>
    <s v="https://bitcoin.org/"/>
    <s v="https://github.com/bitcoin/"/>
    <n v="1"/>
    <s v="XRP"/>
    <x v="1"/>
  </r>
  <r>
    <x v="1211"/>
    <n v="16812108040"/>
    <n v="5279.35"/>
    <n v="1"/>
    <n v="93272287960"/>
    <n v="1.3317129831455001E-2"/>
    <n v="1.3209813991694E-2"/>
    <n v="0"/>
    <x v="0"/>
    <n v="0"/>
    <s v="BTC"/>
    <n v="21000000"/>
    <s v="https://bitcoin.org/"/>
    <s v="https://github.com/bitcoin/"/>
    <n v="1"/>
    <s v="XRP"/>
    <x v="0"/>
  </r>
  <r>
    <x v="1212"/>
    <n v="13111274675"/>
    <n v="5268.29"/>
    <n v="1"/>
    <n v="93086156556"/>
    <n v="-1.9955702606954998E-3"/>
    <n v="-2.0949548713383999E-3"/>
    <n v="0"/>
    <x v="0"/>
    <n v="0"/>
    <s v="BTC"/>
    <n v="21000000"/>
    <s v="https://bitcoin.org/"/>
    <s v="https://github.com/bitcoin/"/>
    <n v="1"/>
    <s v="XRP"/>
    <x v="1"/>
  </r>
  <r>
    <x v="1213"/>
    <n v="12819992056"/>
    <n v="5285.14"/>
    <n v="1"/>
    <n v="93391244395"/>
    <n v="3.2774780943551E-3"/>
    <n v="3.1983812584350001E-3"/>
    <n v="0"/>
    <x v="0"/>
    <n v="0"/>
    <s v="BTC"/>
    <n v="21000000"/>
    <s v="https://bitcoin.org/"/>
    <s v="https://github.com/bitcoin/"/>
    <n v="1"/>
    <s v="XRP"/>
    <x v="0"/>
  </r>
  <r>
    <x v="1214"/>
    <n v="13735490672"/>
    <n v="5247.35"/>
    <n v="1"/>
    <n v="92737510865"/>
    <n v="-6.9999445262237002E-3"/>
    <n v="-7.1502363229735003E-3"/>
    <n v="0"/>
    <x v="0"/>
    <n v="0"/>
    <s v="BTC"/>
    <n v="21000000"/>
    <s v="https://bitcoin.org/"/>
    <s v="https://github.com/bitcoin/"/>
    <n v="1"/>
    <s v="XRP"/>
    <x v="1"/>
  </r>
  <r>
    <x v="1215"/>
    <n v="13878964574"/>
    <n v="5350.73"/>
    <n v="1"/>
    <n v="94573826827"/>
    <n v="1.9801221154978E-2"/>
    <n v="1.9701373074028E-2"/>
    <n v="0"/>
    <x v="0"/>
    <n v="0"/>
    <s v="BTC"/>
    <n v="21000000"/>
    <s v="https://bitcoin.org/"/>
    <s v="https://github.com/bitcoin/"/>
    <n v="1"/>
    <s v="XRP"/>
    <x v="1"/>
  </r>
  <r>
    <x v="1216"/>
    <n v="13679528236"/>
    <n v="5402.7"/>
    <n v="1"/>
    <n v="95501110091"/>
    <n v="9.8048613988756007E-3"/>
    <n v="9.7126934081892009E-3"/>
    <n v="0"/>
    <x v="0"/>
    <n v="0"/>
    <s v="BTC"/>
    <n v="21000000"/>
    <s v="https://bitcoin.org/"/>
    <s v="https://github.com/bitcoin/"/>
    <n v="1"/>
    <s v="XRP"/>
    <x v="1"/>
  </r>
  <r>
    <x v="1217"/>
    <n v="14644460907"/>
    <n v="5505.28"/>
    <n v="1"/>
    <n v="97330112147"/>
    <n v="1.9151631371166E-2"/>
    <n v="1.8986802894849001E-2"/>
    <n v="0"/>
    <x v="0"/>
    <n v="0"/>
    <s v="BTC"/>
    <n v="21000000"/>
    <s v="https://bitcoin.org/"/>
    <s v="https://github.com/bitcoin/"/>
    <n v="1"/>
    <s v="XRP"/>
    <x v="1"/>
  </r>
  <r>
    <x v="1218"/>
    <n v="18720780006"/>
    <n v="5768.29"/>
    <n v="1"/>
    <n v="101986240859"/>
    <n v="4.7838522008150003E-2"/>
    <n v="4.7774136828645002E-2"/>
    <n v="0"/>
    <x v="0"/>
    <n v="0"/>
    <s v="BTC"/>
    <n v="21000000"/>
    <s v="https://bitcoin.org/"/>
    <s v="https://github.com/bitcoin/"/>
    <n v="1"/>
    <s v="XRP"/>
    <x v="1"/>
  </r>
  <r>
    <x v="1219"/>
    <n v="17567780766"/>
    <n v="5831.17"/>
    <n v="1"/>
    <n v="103112021259"/>
    <n v="1.1038551774415E-2"/>
    <n v="1.0900977586078E-2"/>
    <n v="0"/>
    <x v="0"/>
    <n v="0"/>
    <s v="BTC"/>
    <n v="21000000"/>
    <s v="https://bitcoin.org/"/>
    <s v="https://github.com/bitcoin/"/>
    <n v="1"/>
    <s v="XRP"/>
    <x v="0"/>
  </r>
  <r>
    <x v="1220"/>
    <n v="14808830723"/>
    <n v="5795.71"/>
    <n v="1"/>
    <n v="102494420158"/>
    <n v="-5.9896129807084997E-3"/>
    <n v="-6.0811123668149001E-3"/>
    <n v="0"/>
    <x v="0"/>
    <n v="0"/>
    <s v="BTC"/>
    <n v="21000000"/>
    <s v="https://bitcoin.org/"/>
    <s v="https://github.com/bitcoin/"/>
    <n v="1"/>
    <s v="XRP"/>
    <x v="0"/>
  </r>
  <r>
    <x v="1221"/>
    <n v="15737171804"/>
    <n v="5746.81"/>
    <n v="1"/>
    <n v="101640471056"/>
    <n v="-8.3316643060529008E-3"/>
    <n v="-8.4372751569694992E-3"/>
    <n v="0"/>
    <x v="0"/>
    <n v="0"/>
    <s v="BTC"/>
    <n v="21000000"/>
    <s v="https://bitcoin.org/"/>
    <s v="https://github.com/bitcoin/"/>
    <n v="1"/>
    <s v="XRP"/>
    <x v="1"/>
  </r>
  <r>
    <x v="1222"/>
    <n v="18026409033"/>
    <n v="5829.5"/>
    <n v="1"/>
    <n v="103112368557"/>
    <n v="1.4481411643488E-2"/>
    <n v="1.4388852250205E-2"/>
    <n v="0"/>
    <x v="0"/>
    <n v="0"/>
    <s v="BTC"/>
    <n v="21000000"/>
    <s v="https://bitcoin.org/"/>
    <s v="https://github.com/bitcoin/"/>
    <n v="1"/>
    <s v="XRP"/>
    <x v="1"/>
  </r>
  <r>
    <x v="1223"/>
    <n v="15320605300"/>
    <n v="5982.46"/>
    <n v="1"/>
    <n v="105829143585"/>
    <n v="2.6347712364867E-2"/>
    <n v="2.6238957028905E-2"/>
    <n v="0"/>
    <x v="0"/>
    <n v="0"/>
    <s v="BTC"/>
    <n v="21000000"/>
    <s v="https://bitcoin.org/"/>
    <s v="https://github.com/bitcoin/"/>
    <n v="1"/>
    <s v="XRP"/>
    <x v="1"/>
  </r>
  <r>
    <x v="1224"/>
    <n v="16784645411"/>
    <n v="6174.53"/>
    <n v="1"/>
    <n v="109238600750"/>
    <n v="3.2216618688419997E-2"/>
    <n v="3.2105521808753999E-2"/>
    <n v="0"/>
    <x v="0"/>
    <n v="0"/>
    <s v="BTC"/>
    <n v="21000000"/>
    <s v="https://bitcoin.org/"/>
    <s v="https://github.com/bitcoin/"/>
    <n v="1"/>
    <s v="XRP"/>
    <x v="1"/>
  </r>
  <r>
    <x v="1225"/>
    <n v="19419875368"/>
    <n v="6378.85"/>
    <n v="1"/>
    <n v="112863284035"/>
    <n v="3.3181341211934001E-2"/>
    <n v="3.3090777759603E-2"/>
    <n v="0"/>
    <x v="0"/>
    <n v="0"/>
    <s v="BTC"/>
    <n v="21000000"/>
    <s v="https://bitcoin.org/"/>
    <s v="https://github.com/bitcoin/"/>
    <n v="1"/>
    <s v="XRP"/>
    <x v="1"/>
  </r>
  <r>
    <x v="1226"/>
    <n v="28867562329"/>
    <n v="7204.77"/>
    <n v="1"/>
    <n v="127488435181"/>
    <n v="0.12958289554524"/>
    <n v="0.1294778839446"/>
    <n v="0"/>
    <x v="0"/>
    <n v="0"/>
    <s v="BTC"/>
    <n v="21000000"/>
    <s v="https://bitcoin.org/"/>
    <s v="https://github.com/bitcoin/"/>
    <n v="1"/>
    <s v="XRP"/>
    <x v="0"/>
  </r>
  <r>
    <x v="1227"/>
    <n v="27773333680"/>
    <n v="6972.37"/>
    <n v="1"/>
    <n v="123389710222"/>
    <n v="-3.214977855192E-2"/>
    <n v="-3.2256407907539003E-2"/>
    <n v="0"/>
    <x v="0"/>
    <n v="0"/>
    <s v="BTC"/>
    <n v="21000000"/>
    <s v="https://bitcoin.org/"/>
    <s v="https://github.com/bitcoin/"/>
    <n v="1"/>
    <s v="XRP"/>
    <x v="1"/>
  </r>
  <r>
    <x v="1228"/>
    <n v="28677672181"/>
    <n v="7814.92"/>
    <n v="1"/>
    <n v="138316573807"/>
    <n v="0.12097332555643001"/>
    <n v="0.12084126344414001"/>
    <n v="0"/>
    <x v="0"/>
    <n v="0"/>
    <s v="BTC"/>
    <n v="21000000"/>
    <s v="https://bitcoin.org/"/>
    <s v="https://github.com/bitcoin/"/>
    <n v="1"/>
    <s v="XRP"/>
    <x v="1"/>
  </r>
  <r>
    <x v="1229"/>
    <n v="28344112920"/>
    <n v="8205.17"/>
    <n v="1"/>
    <n v="145254332460"/>
    <n v="2.6469587171718999E-2"/>
    <n v="2.6362137590969999E-2"/>
    <n v="0"/>
    <x v="0"/>
    <n v="0"/>
    <s v="BTC"/>
    <n v="21000000"/>
    <s v="https://bitcoin.org/"/>
    <s v="https://github.com/bitcoin/"/>
    <n v="1"/>
    <s v="XRP"/>
    <x v="0"/>
  </r>
  <r>
    <x v="1230"/>
    <n v="33167197581"/>
    <n v="7884.91"/>
    <n v="1"/>
    <n v="139599559278"/>
    <n v="-3.8930151591568998E-2"/>
    <n v="-3.9031488683355001E-2"/>
    <n v="0"/>
    <x v="0"/>
    <n v="0"/>
    <s v="BTC"/>
    <n v="21000000"/>
    <s v="https://bitcoin.org/"/>
    <s v="https://github.com/bitcoin/"/>
    <n v="1"/>
    <s v="XRP"/>
    <x v="0"/>
  </r>
  <r>
    <x v="1231"/>
    <n v="30066644905"/>
    <n v="7343.9"/>
    <n v="1"/>
    <n v="130034777633"/>
    <n v="-6.8515844136389004E-2"/>
    <n v="-6.8613338643053995E-2"/>
    <n v="0"/>
    <x v="0"/>
    <n v="0"/>
    <s v="BTC"/>
    <n v="21000000"/>
    <s v="https://bitcoin.org/"/>
    <s v="https://github.com/bitcoin/"/>
    <n v="1"/>
    <s v="XRP"/>
    <x v="0"/>
  </r>
  <r>
    <x v="1232"/>
    <n v="21354286562"/>
    <n v="7271.21"/>
    <n v="1"/>
    <n v="128761727083"/>
    <n v="-9.7900774944451006E-3"/>
    <n v="-9.8980105938260999E-3"/>
    <n v="0"/>
    <x v="0"/>
    <n v="0"/>
    <s v="BTC"/>
    <n v="21000000"/>
    <s v="https://bitcoin.org/"/>
    <s v="https://github.com/bitcoin/"/>
    <n v="1"/>
    <s v="XRP"/>
    <x v="1"/>
  </r>
  <r>
    <x v="1233"/>
    <n v="25902422040"/>
    <n v="8197.69"/>
    <n v="1"/>
    <n v="145185076705"/>
    <n v="0.12754837942965"/>
    <n v="0.12741758249314999"/>
    <n v="0"/>
    <x v="0"/>
    <n v="0"/>
    <s v="BTC"/>
    <n v="21000000"/>
    <s v="https://bitcoin.org/"/>
    <s v="https://github.com/bitcoin/"/>
    <n v="1"/>
    <s v="XRP"/>
    <x v="0"/>
  </r>
  <r>
    <x v="1234"/>
    <n v="23843404340"/>
    <n v="7978.31"/>
    <n v="1"/>
    <n v="141315695728"/>
    <n v="-2.6651368479573001E-2"/>
    <n v="-2.6761197361696E-2"/>
    <n v="0"/>
    <x v="0"/>
    <n v="0"/>
    <s v="BTC"/>
    <n v="21000000"/>
    <s v="https://bitcoin.org/"/>
    <s v="https://github.com/bitcoin/"/>
    <n v="1"/>
    <s v="XRP"/>
    <x v="0"/>
  </r>
  <r>
    <x v="1235"/>
    <n v="25127245056"/>
    <n v="7963.33"/>
    <n v="1"/>
    <n v="141065573610"/>
    <n v="-1.7699528471445999E-3"/>
    <n v="-1.8775906175619E-3"/>
    <n v="0"/>
    <x v="0"/>
    <n v="0"/>
    <s v="BTC"/>
    <n v="21000000"/>
    <s v="https://bitcoin.org/"/>
    <s v="https://github.com/bitcoin/"/>
    <n v="1"/>
    <s v="XRP"/>
    <x v="0"/>
  </r>
  <r>
    <x v="1236"/>
    <n v="24719473175"/>
    <n v="7680.07"/>
    <n v="1"/>
    <n v="136063898960"/>
    <n v="-3.5456380476131998E-2"/>
    <n v="-3.5570546492484999E-2"/>
    <n v="0"/>
    <x v="0"/>
    <n v="0"/>
    <s v="BTC"/>
    <n v="21000000"/>
    <s v="https://bitcoin.org/"/>
    <s v="https://github.com/bitcoin/"/>
    <n v="1"/>
    <s v="XRP"/>
    <x v="1"/>
  </r>
  <r>
    <x v="1237"/>
    <n v="24457107820"/>
    <n v="7881.85"/>
    <n v="1"/>
    <n v="139654107035"/>
    <n v="2.6386191358925001E-2"/>
    <n v="2.6273198030747E-2"/>
    <n v="0"/>
    <x v="0"/>
    <n v="0"/>
    <s v="BTC"/>
    <n v="21000000"/>
    <s v="https://bitcoin.org/"/>
    <s v="https://github.com/bitcoin/"/>
    <n v="1"/>
    <s v="XRP"/>
    <x v="1"/>
  </r>
  <r>
    <x v="1238"/>
    <n v="25919126991"/>
    <n v="7987.37"/>
    <n v="1"/>
    <n v="141539115575"/>
    <n v="1.3497694983847E-2"/>
    <n v="1.3387719888097E-2"/>
    <n v="0"/>
    <x v="0"/>
    <n v="0"/>
    <s v="BTC"/>
    <n v="21000000"/>
    <s v="https://bitcoin.org/"/>
    <s v="https://github.com/bitcoin/"/>
    <n v="1"/>
    <s v="XRP"/>
    <x v="1"/>
  </r>
  <r>
    <x v="1239"/>
    <n v="22256813107"/>
    <n v="8052.54"/>
    <n v="1"/>
    <n v="142708188838"/>
    <n v="8.2597185820375996E-3"/>
    <n v="8.1591312284269007E-3"/>
    <n v="0"/>
    <x v="0"/>
    <n v="0"/>
    <s v="BTC"/>
    <n v="21000000"/>
    <s v="https://bitcoin.org/"/>
    <s v="https://github.com/bitcoin/"/>
    <n v="1"/>
    <s v="XRP"/>
    <x v="1"/>
  </r>
  <r>
    <x v="1240"/>
    <n v="26677970091"/>
    <n v="8673.2199999999993"/>
    <n v="1"/>
    <n v="153725486067"/>
    <n v="7.7201576999246999E-2"/>
    <n v="7.7078785078994003E-2"/>
    <n v="0"/>
    <x v="0"/>
    <n v="0"/>
    <s v="BTC"/>
    <n v="21000000"/>
    <s v="https://bitcoin.org/"/>
    <s v="https://github.com/bitcoin/"/>
    <n v="1"/>
    <s v="XRP"/>
    <x v="1"/>
  </r>
  <r>
    <x v="1241"/>
    <n v="27949839564"/>
    <n v="8805.7800000000007"/>
    <n v="1"/>
    <n v="156093754762"/>
    <n v="1.5405829934848E-2"/>
    <n v="1.5283827690293E-2"/>
    <n v="0"/>
    <x v="0"/>
    <n v="0"/>
    <s v="BTC"/>
    <n v="21000000"/>
    <s v="https://bitcoin.org/"/>
    <s v="https://github.com/bitcoin/"/>
    <n v="1"/>
    <s v="XRP"/>
    <x v="0"/>
  </r>
  <r>
    <x v="1242"/>
    <n v="24226919267"/>
    <n v="8719.9599999999991"/>
    <n v="1"/>
    <n v="154590202287"/>
    <n v="-9.6323679143505998E-3"/>
    <n v="-9.7458714616991994E-3"/>
    <n v="0"/>
    <x v="0"/>
    <n v="0"/>
    <s v="BTC"/>
    <n v="21000000"/>
    <s v="https://bitcoin.org/"/>
    <s v="https://github.com/bitcoin/"/>
    <n v="1"/>
    <s v="XRP"/>
    <x v="0"/>
  </r>
  <r>
    <x v="1243"/>
    <n v="23473479966"/>
    <n v="8659.49"/>
    <n v="1"/>
    <n v="153537047655"/>
    <n v="-6.8125574352040997E-3"/>
    <n v="-6.9346648379120003E-3"/>
    <n v="0"/>
    <x v="0"/>
    <n v="0"/>
    <s v="BTC"/>
    <n v="21000000"/>
    <s v="https://bitcoin.org/"/>
    <s v="https://github.com/bitcoin/"/>
    <n v="1"/>
    <s v="XRP"/>
    <x v="0"/>
  </r>
  <r>
    <x v="1244"/>
    <n v="29246528551"/>
    <n v="8319.4699999999993"/>
    <n v="1"/>
    <n v="147525141134"/>
    <n v="-3.9156064368965002E-2"/>
    <n v="-3.9265591853562001E-2"/>
    <n v="0"/>
    <x v="0"/>
    <n v="0"/>
    <s v="BTC"/>
    <n v="21000000"/>
    <s v="https://bitcoin.org/"/>
    <s v="https://github.com/bitcoin/"/>
    <n v="1"/>
    <s v="XRP"/>
    <x v="1"/>
  </r>
  <r>
    <x v="1245"/>
    <n v="25365190957"/>
    <n v="8574.5"/>
    <n v="1"/>
    <n v="152059886414"/>
    <n v="3.0738796418985002E-2"/>
    <n v="3.0654596987549E-2"/>
    <n v="0"/>
    <x v="0"/>
    <n v="0"/>
    <s v="BTC"/>
    <n v="21000000"/>
    <s v="https://bitcoin.org/"/>
    <s v="https://github.com/bitcoin/"/>
    <n v="1"/>
    <s v="XRP"/>
    <x v="0"/>
  </r>
  <r>
    <x v="1246"/>
    <n v="22488303544"/>
    <n v="8564.02"/>
    <n v="1"/>
    <n v="151890214310"/>
    <n v="-1.1158242190056999E-3"/>
    <n v="-1.2222287013819999E-3"/>
    <n v="0"/>
    <x v="0"/>
    <n v="0"/>
    <s v="BTC"/>
    <n v="21000000"/>
    <s v="https://bitcoin.org/"/>
    <s v="https://github.com/bitcoin/"/>
    <n v="1"/>
    <s v="XRP"/>
    <x v="1"/>
  </r>
  <r>
    <x v="1247"/>
    <n v="20266216022"/>
    <n v="8742.9599999999991"/>
    <n v="1"/>
    <n v="155077231351"/>
    <n v="2.0982372402843001E-2"/>
    <n v="2.0894393053729001E-2"/>
    <n v="0"/>
    <x v="0"/>
    <n v="0"/>
    <s v="BTC"/>
    <n v="21000000"/>
    <s v="https://bitcoin.org/"/>
    <s v="https://github.com/bitcoin/"/>
    <n v="1"/>
    <s v="XRP"/>
    <x v="0"/>
  </r>
  <r>
    <x v="1248"/>
    <n v="22004511436"/>
    <n v="8208.99"/>
    <n v="1"/>
    <n v="145619047341"/>
    <n v="-6.0990152632997001E-2"/>
    <n v="-6.1074281479041002E-2"/>
    <n v="0"/>
    <x v="0"/>
    <n v="0"/>
    <s v="BTC"/>
    <n v="21000000"/>
    <s v="https://bitcoin.org/"/>
    <s v="https://github.com/bitcoin/"/>
    <n v="1"/>
    <s v="XRP"/>
    <x v="0"/>
  </r>
  <r>
    <x v="1249"/>
    <n v="24609731549"/>
    <n v="7707.77"/>
    <n v="1"/>
    <n v="136742790469"/>
    <n v="-6.0955328537579997E-2"/>
    <n v="-6.1057450429346002E-2"/>
    <n v="0"/>
    <x v="0"/>
    <n v="0"/>
    <s v="BTC"/>
    <n v="21000000"/>
    <s v="https://bitcoin.org/"/>
    <s v="https://github.com/bitcoin/"/>
    <n v="1"/>
    <s v="XRP"/>
    <x v="1"/>
  </r>
  <r>
    <x v="1250"/>
    <n v="21760923463"/>
    <n v="7824.23"/>
    <n v="1"/>
    <n v="138824651666"/>
    <n v="1.5224650527165999E-2"/>
    <n v="1.5109428537696E-2"/>
    <n v="0"/>
    <x v="0"/>
    <n v="0"/>
    <s v="BTC"/>
    <n v="21000000"/>
    <s v="https://bitcoin.org/"/>
    <s v="https://github.com/bitcoin/"/>
    <n v="1"/>
    <s v="XRP"/>
    <x v="0"/>
  </r>
  <r>
    <x v="1251"/>
    <n v="19474611077"/>
    <n v="7822.02"/>
    <n v="1"/>
    <n v="138800725479"/>
    <n v="-1.7234825884933E-4"/>
    <n v="-2.8245590939927998E-4"/>
    <n v="0"/>
    <x v="0"/>
    <n v="0"/>
    <s v="BTC"/>
    <n v="21000000"/>
    <s v="https://bitcoin.org/"/>
    <s v="https://github.com/bitcoin/"/>
    <n v="1"/>
    <s v="XRP"/>
    <x v="1"/>
  </r>
  <r>
    <x v="1252"/>
    <n v="19141423231"/>
    <n v="8043.95"/>
    <n v="1"/>
    <n v="142754693588"/>
    <n v="2.8486653044175001E-2"/>
    <n v="2.8372466447285999E-2"/>
    <n v="0"/>
    <x v="0"/>
    <n v="0"/>
    <s v="BTC"/>
    <n v="21000000"/>
    <s v="https://bitcoin.org/"/>
    <s v="https://github.com/bitcoin/"/>
    <n v="1"/>
    <s v="XRP"/>
    <x v="0"/>
  </r>
  <r>
    <x v="1253"/>
    <n v="16522722810"/>
    <n v="7954.13"/>
    <n v="1"/>
    <n v="141172841635"/>
    <n v="-1.1080910289124E-2"/>
    <n v="-1.1166155930855E-2"/>
    <n v="0"/>
    <x v="0"/>
    <n v="0"/>
    <s v="BTC"/>
    <n v="21000000"/>
    <s v="https://bitcoin.org/"/>
    <s v="https://github.com/bitcoin/"/>
    <n v="1"/>
    <s v="XRP"/>
    <x v="0"/>
  </r>
  <r>
    <x v="1254"/>
    <n v="16610726547"/>
    <n v="7688.08"/>
    <n v="1"/>
    <n v="136465098533"/>
    <n v="-3.3347370836182E-2"/>
    <n v="-3.3448032657249001E-2"/>
    <n v="0"/>
    <x v="0"/>
    <n v="0"/>
    <s v="BTC"/>
    <n v="21000000"/>
    <s v="https://bitcoin.org/"/>
    <s v="https://github.com/bitcoin/"/>
    <n v="1"/>
    <s v="XRP"/>
    <x v="1"/>
  </r>
  <r>
    <x v="1255"/>
    <n v="18689275117"/>
    <n v="8000.33"/>
    <n v="1"/>
    <n v="142023351079"/>
    <n v="4.0730213114936999E-2"/>
    <n v="4.0614821906120001E-2"/>
    <n v="0"/>
    <x v="0"/>
    <n v="0"/>
    <s v="BTC"/>
    <n v="21000000"/>
    <s v="https://bitcoin.org/"/>
    <s v="https://github.com/bitcoin/"/>
    <n v="1"/>
    <s v="XRP"/>
    <x v="0"/>
  </r>
  <r>
    <x v="1256"/>
    <n v="17107279932"/>
    <n v="7927.71"/>
    <n v="1"/>
    <n v="140748537530"/>
    <n v="-8.9760841390855994E-3"/>
    <n v="-9.0771255685703003E-3"/>
    <n v="0"/>
    <x v="0"/>
    <n v="0"/>
    <s v="BTC"/>
    <n v="21000000"/>
    <s v="https://bitcoin.org/"/>
    <s v="https://github.com/bitcoin/"/>
    <n v="1"/>
    <s v="XRP"/>
    <x v="1"/>
  </r>
  <r>
    <x v="1257"/>
    <n v="19034432883"/>
    <n v="8145.86"/>
    <n v="0"/>
    <n v="144634684711"/>
    <n v="2.7610568814413001E-2"/>
    <n v="2.7517404143189001E-2"/>
    <n v="0"/>
    <x v="0"/>
    <n v="0"/>
    <s v="BTC"/>
    <n v="21000000"/>
    <s v="https://bitcoin.org/"/>
    <s v="https://github.com/bitcoin/"/>
    <n v="1"/>
    <s v="XRP"/>
    <x v="1"/>
  </r>
  <r>
    <x v="1258"/>
    <n v="18669407147"/>
    <n v="8230.92"/>
    <n v="1"/>
    <n v="146160317148"/>
    <n v="1.0548178260619E-2"/>
    <n v="1.0442114153693E-2"/>
    <n v="0"/>
    <x v="0"/>
    <n v="0"/>
    <s v="BTC"/>
    <n v="21000000"/>
    <s v="https://bitcoin.org/"/>
    <s v="https://github.com/bitcoin/"/>
    <n v="1"/>
    <s v="XRP"/>
    <x v="1"/>
  </r>
  <r>
    <x v="1259"/>
    <n v="19831162906"/>
    <n v="8693.83"/>
    <n v="1"/>
    <n v="154398880249"/>
    <n v="5.6366620309518001E-2"/>
    <n v="5.6240371671696002E-2"/>
    <n v="0"/>
    <x v="0"/>
    <n v="0"/>
    <s v="BTC"/>
    <n v="21000000"/>
    <s v="https://bitcoin.org/"/>
    <s v="https://github.com/bitcoin/"/>
    <n v="1"/>
    <s v="XRP"/>
    <x v="1"/>
  </r>
  <r>
    <x v="1260"/>
    <n v="18371033226"/>
    <n v="8838.3799999999992"/>
    <n v="1"/>
    <n v="156982138835"/>
    <n v="1.673107072949E-2"/>
    <n v="1.6626734132137E-2"/>
    <n v="0"/>
    <x v="0"/>
    <n v="0"/>
    <s v="BTC"/>
    <n v="21000000"/>
    <s v="https://bitcoin.org/"/>
    <s v="https://github.com/bitcoin/"/>
    <n v="1"/>
    <s v="XRP"/>
    <x v="1"/>
  </r>
  <r>
    <x v="1261"/>
    <n v="23348550311"/>
    <n v="8994.49"/>
    <n v="1"/>
    <n v="159769423370"/>
    <n v="1.7755424634197998E-2"/>
    <n v="1.7662739099247E-2"/>
    <n v="0"/>
    <x v="0"/>
    <n v="0"/>
    <s v="BTC"/>
    <n v="21000000"/>
    <s v="https://bitcoin.org/"/>
    <s v="https://github.com/bitcoin/"/>
    <n v="1"/>
    <s v="XRP"/>
    <x v="1"/>
  </r>
  <r>
    <x v="1262"/>
    <n v="15562951919"/>
    <n v="9320.35"/>
    <n v="1"/>
    <n v="165573372261"/>
    <n v="3.6327031597021997E-2"/>
    <n v="3.6228846771746002E-2"/>
    <n v="0"/>
    <x v="0"/>
    <n v="0"/>
    <s v="BTC"/>
    <n v="21000000"/>
    <s v="https://bitcoin.org/"/>
    <s v="https://github.com/bitcoin/"/>
    <n v="1"/>
    <s v="XRP"/>
    <x v="0"/>
  </r>
  <r>
    <x v="1263"/>
    <n v="15848210536"/>
    <n v="9081.76"/>
    <n v="1"/>
    <n v="161353637186"/>
    <n v="-2.5485589967620001E-2"/>
    <n v="-2.5598824078495001E-2"/>
    <n v="0"/>
    <x v="0"/>
    <n v="0"/>
    <s v="BTC"/>
    <n v="21000000"/>
    <s v="https://bitcoin.org/"/>
    <s v="https://github.com/bitcoin/"/>
    <n v="1"/>
    <s v="XRP"/>
    <x v="1"/>
  </r>
  <r>
    <x v="1264"/>
    <n v="15546809946"/>
    <n v="9273.52"/>
    <n v="1"/>
    <n v="164780855869"/>
    <n v="2.1240417896804E-2"/>
    <n v="2.1114849985025001E-2"/>
    <n v="0"/>
    <x v="0"/>
    <n v="0"/>
    <s v="BTC"/>
    <n v="21000000"/>
    <s v="https://bitcoin.org/"/>
    <s v="https://github.com/bitcoin/"/>
    <n v="1"/>
    <s v="XRP"/>
    <x v="1"/>
  </r>
  <r>
    <x v="1265"/>
    <n v="17846823784"/>
    <n v="9527.16"/>
    <n v="1"/>
    <n v="169304784791"/>
    <n v="2.7454214254090999E-2"/>
    <n v="2.7350995091400002E-2"/>
    <n v="0"/>
    <x v="0"/>
    <n v="0"/>
    <s v="BTC"/>
    <n v="21000000"/>
    <s v="https://bitcoin.org/"/>
    <s v="https://github.com/bitcoin/"/>
    <n v="1"/>
    <s v="XRP"/>
    <x v="1"/>
  </r>
  <r>
    <x v="1266"/>
    <n v="20624008643"/>
    <n v="10144.56"/>
    <n v="1"/>
    <n v="180293241528"/>
    <n v="6.4903403353690006E-2"/>
    <n v="6.4804201881778004E-2"/>
    <n v="0"/>
    <x v="0"/>
    <n v="0"/>
    <s v="BTC"/>
    <n v="21000000"/>
    <s v="https://bitcoin.org/"/>
    <s v="https://github.com/bitcoin/"/>
    <n v="1"/>
    <s v="XRP"/>
    <x v="1"/>
  </r>
  <r>
    <x v="1267"/>
    <n v="29995204861"/>
    <n v="10701.69"/>
    <n v="1"/>
    <n v="190214124824"/>
    <n v="5.5026373767089999E-2"/>
    <n v="5.4919089640161997E-2"/>
    <n v="0"/>
    <x v="0"/>
    <n v="0"/>
    <s v="BTC"/>
    <n v="21000000"/>
    <s v="https://bitcoin.org/"/>
    <s v="https://github.com/bitcoin/"/>
    <n v="1"/>
    <s v="XRP"/>
    <x v="1"/>
  </r>
  <r>
    <x v="1268"/>
    <n v="20998326502"/>
    <n v="10855.37"/>
    <n v="1"/>
    <n v="192970090355"/>
    <n v="1.4488753311827E-2"/>
    <n v="1.4360348692589999E-2"/>
    <n v="0"/>
    <x v="0"/>
    <n v="0"/>
    <s v="BTC"/>
    <n v="21000000"/>
    <s v="https://bitcoin.org/"/>
    <s v="https://github.com/bitcoin/"/>
    <n v="1"/>
    <s v="XRP"/>
    <x v="1"/>
  </r>
  <r>
    <x v="1269"/>
    <n v="19271652365"/>
    <n v="11011.1"/>
    <n v="1"/>
    <n v="195762668679"/>
    <n v="1.447156043127E-2"/>
    <n v="1.434589516525E-2"/>
    <n v="0"/>
    <x v="0"/>
    <n v="0"/>
    <s v="BTC"/>
    <n v="21000000"/>
    <s v="https://bitcoin.org/"/>
    <s v="https://github.com/bitcoin/"/>
    <n v="1"/>
    <s v="XRP"/>
    <x v="1"/>
  </r>
  <r>
    <x v="1270"/>
    <n v="24879684533"/>
    <n v="11790.92"/>
    <n v="1"/>
    <n v="209647943360"/>
    <n v="7.0929124407106997E-2"/>
    <n v="7.0821262180889993E-2"/>
    <n v="0"/>
    <x v="0"/>
    <n v="0"/>
    <s v="BTC"/>
    <n v="21000000"/>
    <s v="https://bitcoin.org/"/>
    <s v="https://github.com/bitcoin/"/>
    <n v="1"/>
    <s v="XRP"/>
    <x v="1"/>
  </r>
  <r>
    <x v="1271"/>
    <n v="45105733173"/>
    <n v="13016.23"/>
    <n v="1"/>
    <n v="231462117209"/>
    <n v="0.10405145645308"/>
    <n v="0.10391979591075"/>
    <n v="0"/>
    <x v="0"/>
    <n v="0"/>
    <s v="BTC"/>
    <n v="21000000"/>
    <s v="https://bitcoin.org/"/>
    <s v="https://github.com/bitcoin/"/>
    <n v="1"/>
    <s v="XRP"/>
    <x v="0"/>
  </r>
  <r>
    <x v="1272"/>
    <n v="39977475223"/>
    <n v="11182.81"/>
    <n v="1"/>
    <n v="198878940964"/>
    <n v="-0.14077109739551"/>
    <n v="-0.14085645382726"/>
    <n v="0"/>
    <x v="0"/>
    <n v="0"/>
    <s v="BTC"/>
    <n v="21000000"/>
    <s v="https://bitcoin.org/"/>
    <s v="https://github.com/bitcoin/"/>
    <n v="1"/>
    <s v="XRP"/>
    <x v="1"/>
  </r>
  <r>
    <x v="1273"/>
    <n v="35087757766"/>
    <n v="12407.33"/>
    <n v="1"/>
    <n v="220681459666"/>
    <n v="0.10962708568498999"/>
    <n v="0.10950020611993"/>
    <n v="0"/>
    <x v="0"/>
    <n v="0"/>
    <s v="BTC"/>
    <n v="21000000"/>
    <s v="https://bitcoin.org/"/>
    <s v="https://github.com/bitcoin/"/>
    <n v="1"/>
    <s v="XRP"/>
    <x v="0"/>
  </r>
  <r>
    <x v="1274"/>
    <n v="29923961128"/>
    <n v="11959.37"/>
    <n v="1"/>
    <n v="212739713110"/>
    <n v="-3.5987375505037E-2"/>
    <n v="-3.6104464054715998E-2"/>
    <n v="0"/>
    <x v="0"/>
    <n v="0"/>
    <s v="BTC"/>
    <n v="21000000"/>
    <s v="https://bitcoin.org/"/>
    <s v="https://github.com/bitcoin/"/>
    <n v="1"/>
    <s v="XRP"/>
    <x v="0"/>
  </r>
  <r>
    <x v="1275"/>
    <n v="27256473494"/>
    <n v="10817.16"/>
    <n v="1"/>
    <n v="192442065810"/>
    <n v="-9.5410711066930998E-2"/>
    <n v="-9.5507539276734998E-2"/>
    <n v="0"/>
    <x v="0"/>
    <n v="0"/>
    <s v="BTC"/>
    <n v="21000000"/>
    <s v="https://bitcoin.org/"/>
    <s v="https://github.com/bitcoin/"/>
    <n v="1"/>
    <s v="XRP"/>
    <x v="0"/>
  </r>
  <r>
    <x v="1276"/>
    <n v="29378589324"/>
    <n v="10583.13"/>
    <n v="1"/>
    <n v="188297637574"/>
    <n v="-2.1535978729785001E-2"/>
    <n v="-2.1635068724138E-2"/>
    <n v="0"/>
    <x v="0"/>
    <n v="0"/>
    <s v="BTC"/>
    <n v="21000000"/>
    <s v="https://bitcoin.org/"/>
    <s v="https://github.com/bitcoin/"/>
    <n v="1"/>
    <s v="XRP"/>
    <x v="1"/>
  </r>
  <r>
    <x v="1277"/>
    <n v="31015895223"/>
    <n v="10801.68"/>
    <n v="1"/>
    <n v="192206536806"/>
    <n v="2.0759151746999001E-2"/>
    <n v="2.0650790456131999E-2"/>
    <n v="0"/>
    <x v="0"/>
    <n v="0"/>
    <s v="BTC"/>
    <n v="21000000"/>
    <s v="https://bitcoin.org/"/>
    <s v="https://github.com/bitcoin/"/>
    <n v="1"/>
    <s v="XRP"/>
    <x v="1"/>
  </r>
  <r>
    <x v="1278"/>
    <n v="30796494294"/>
    <n v="11961.27"/>
    <n v="1"/>
    <n v="212867079175"/>
    <n v="0.10749136170043"/>
    <n v="0.10735274512854"/>
    <n v="0"/>
    <x v="0"/>
    <n v="0"/>
    <s v="BTC"/>
    <n v="21000000"/>
    <s v="https://bitcoin.org/"/>
    <s v="https://github.com/bitcoin/"/>
    <n v="1"/>
    <s v="XRP"/>
    <x v="0"/>
  </r>
  <r>
    <x v="1279"/>
    <n v="25920294033"/>
    <n v="11215.44"/>
    <n v="1"/>
    <n v="199617404432"/>
    <n v="-6.2243888507097E-2"/>
    <n v="-6.2353746717531001E-2"/>
    <n v="0"/>
    <x v="0"/>
    <n v="0"/>
    <s v="BTC"/>
    <n v="21000000"/>
    <s v="https://bitcoin.org/"/>
    <s v="https://github.com/bitcoin/"/>
    <n v="1"/>
    <s v="XRP"/>
    <x v="0"/>
  </r>
  <r>
    <x v="1280"/>
    <n v="23838480210"/>
    <n v="10978.46"/>
    <n v="1"/>
    <n v="195424678267"/>
    <n v="-2.1003810649327999E-2"/>
    <n v="-2.1129799633362999E-2"/>
    <n v="0"/>
    <x v="0"/>
    <n v="0"/>
    <s v="BTC"/>
    <n v="21000000"/>
    <s v="https://bitcoin.org/"/>
    <s v="https://github.com/bitcoin/"/>
    <n v="1"/>
    <s v="XRP"/>
    <x v="1"/>
  </r>
  <r>
    <x v="1281"/>
    <n v="21092024306"/>
    <n v="11208.55"/>
    <n v="1"/>
    <n v="199546110914"/>
    <n v="2.1089622270577001E-2"/>
    <n v="2.0958312914561999E-2"/>
    <n v="0"/>
    <x v="0"/>
    <n v="0"/>
    <s v="BTC"/>
    <n v="21000000"/>
    <s v="https://bitcoin.org/"/>
    <s v="https://github.com/bitcoin/"/>
    <n v="1"/>
    <s v="XRP"/>
    <x v="1"/>
  </r>
  <r>
    <x v="1282"/>
    <n v="19369044277"/>
    <n v="11450.85"/>
    <n v="1"/>
    <n v="203881891346"/>
    <n v="2.1728213154044999E-2"/>
    <n v="2.1617425982844E-2"/>
    <n v="0"/>
    <x v="0"/>
    <n v="0"/>
    <s v="BTC"/>
    <n v="21000000"/>
    <s v="https://bitcoin.org/"/>
    <s v="https://github.com/bitcoin/"/>
    <n v="1"/>
    <s v="XRP"/>
    <x v="1"/>
  </r>
  <r>
    <x v="1283"/>
    <n v="23482551458"/>
    <n v="12285.96"/>
    <n v="1"/>
    <n v="218778355444"/>
    <n v="7.3064184365054005E-2"/>
    <n v="7.2929957164751993E-2"/>
    <n v="0"/>
    <x v="0"/>
    <n v="0"/>
    <s v="BTC"/>
    <n v="21000000"/>
    <s v="https://bitcoin.org/"/>
    <s v="https://github.com/bitcoin/"/>
    <n v="1"/>
    <s v="XRP"/>
    <x v="1"/>
  </r>
  <r>
    <x v="1284"/>
    <n v="28167921523"/>
    <n v="12573.81"/>
    <n v="1"/>
    <n v="223928128583"/>
    <n v="2.3538768853750999E-2"/>
    <n v="2.3429182579139E-2"/>
    <n v="0"/>
    <x v="0"/>
    <n v="0"/>
    <s v="BTC"/>
    <n v="21000000"/>
    <s v="https://bitcoin.org/"/>
    <s v="https://github.com/bitcoin/"/>
    <n v="1"/>
    <s v="XRP"/>
    <x v="0"/>
  </r>
  <r>
    <x v="1285"/>
    <n v="33627574244"/>
    <n v="12156.51"/>
    <n v="1"/>
    <n v="216515999522"/>
    <n v="-3.3100482319498997E-2"/>
    <n v="-3.3188031312705001E-2"/>
    <n v="0"/>
    <x v="0"/>
    <n v="0"/>
    <s v="BTC"/>
    <n v="21000000"/>
    <s v="https://bitcoin.org/"/>
    <s v="https://github.com/bitcoin/"/>
    <n v="1"/>
    <s v="XRP"/>
    <x v="0"/>
  </r>
  <r>
    <x v="1286"/>
    <n v="28595327690"/>
    <n v="11358.66"/>
    <n v="1"/>
    <n v="202324174692"/>
    <n v="-6.5546310024807E-2"/>
    <n v="-6.5631501146298996E-2"/>
    <n v="0"/>
    <x v="0"/>
    <n v="0"/>
    <s v="BTC"/>
    <n v="21000000"/>
    <s v="https://bitcoin.org/"/>
    <s v="https://github.com/bitcoin/"/>
    <n v="1"/>
    <s v="XRP"/>
    <x v="1"/>
  </r>
  <r>
    <x v="1287"/>
    <n v="23534692797"/>
    <n v="11815.99"/>
    <n v="1"/>
    <n v="210494417832"/>
    <n v="4.0381942258939998E-2"/>
    <n v="4.0262671829246997E-2"/>
    <n v="0"/>
    <x v="0"/>
    <n v="0"/>
    <s v="BTC"/>
    <n v="21000000"/>
    <s v="https://bitcoin.org/"/>
    <s v="https://github.com/bitcoin/"/>
    <n v="1"/>
    <s v="XRP"/>
    <x v="0"/>
  </r>
  <r>
    <x v="1288"/>
    <n v="21042616384"/>
    <n v="11392.38"/>
    <n v="1"/>
    <n v="202968191001"/>
    <n v="-3.5754994875954002E-2"/>
    <n v="-3.5850571979157003E-2"/>
    <n v="0"/>
    <x v="0"/>
    <n v="0"/>
    <s v="BTC"/>
    <n v="21000000"/>
    <s v="https://bitcoin.org/"/>
    <s v="https://github.com/bitcoin/"/>
    <n v="1"/>
    <s v="XRP"/>
    <x v="0"/>
  </r>
  <r>
    <x v="1289"/>
    <n v="22486000001"/>
    <n v="10256.06"/>
    <n v="1"/>
    <n v="182741933552"/>
    <n v="-9.9652351184921995E-2"/>
    <n v="-9.9743863880945E-2"/>
    <n v="0"/>
    <x v="0"/>
    <n v="0"/>
    <s v="BTC"/>
    <n v="21000000"/>
    <s v="https://bitcoin.org/"/>
    <s v="https://github.com/bitcoin/"/>
    <n v="1"/>
    <s v="XRP"/>
    <x v="1"/>
  </r>
  <r>
    <x v="1290"/>
    <n v="25384047207"/>
    <n v="10895.09"/>
    <n v="1"/>
    <n v="194147627475"/>
    <n v="6.2414212771556003E-2"/>
    <n v="6.2307552802927997E-2"/>
    <n v="0"/>
    <x v="0"/>
    <n v="0"/>
    <s v="BTC"/>
    <n v="21000000"/>
    <s v="https://bitcoin.org/"/>
    <s v="https://github.com/bitcoin/"/>
    <n v="1"/>
    <s v="XRP"/>
    <x v="0"/>
  </r>
  <r>
    <x v="1291"/>
    <n v="24151199070"/>
    <n v="9477.64"/>
    <n v="1"/>
    <n v="168908640950"/>
    <n v="-0.12999894386168001"/>
    <n v="-0.13009988903257999"/>
    <n v="0"/>
    <x v="0"/>
    <n v="0"/>
    <s v="BTC"/>
    <n v="21000000"/>
    <s v="https://bitcoin.org/"/>
    <s v="https://github.com/bitcoin/"/>
    <n v="1"/>
    <s v="XRP"/>
    <x v="1"/>
  </r>
  <r>
    <x v="1292"/>
    <n v="24569921549"/>
    <n v="9693.7999999999993"/>
    <n v="1"/>
    <n v="172777250515"/>
    <n v="2.2903562205235001E-2"/>
    <n v="2.2807365546697E-2"/>
    <n v="0"/>
    <x v="0"/>
    <n v="0"/>
    <s v="BTC"/>
    <n v="21000000"/>
    <s v="https://bitcoin.org/"/>
    <s v="https://github.com/bitcoin/"/>
    <n v="1"/>
    <s v="XRP"/>
    <x v="1"/>
  </r>
  <r>
    <x v="1293"/>
    <n v="25187024648"/>
    <n v="10666.48"/>
    <n v="1"/>
    <n v="190129918121"/>
    <n v="0.10043375244297"/>
    <n v="0.10034042377602"/>
    <n v="0"/>
    <x v="0"/>
    <n v="0"/>
    <s v="BTC"/>
    <n v="21000000"/>
    <s v="https://bitcoin.org/"/>
    <s v="https://github.com/bitcoin/"/>
    <n v="1"/>
    <s v="XRP"/>
    <x v="0"/>
  </r>
  <r>
    <x v="1294"/>
    <n v="20727426310"/>
    <n v="10530.73"/>
    <n v="1"/>
    <n v="187725578628"/>
    <n v="-1.2645771463857E-2"/>
    <n v="-1.2726785218741E-2"/>
    <n v="0"/>
    <x v="0"/>
    <n v="0"/>
    <s v="BTC"/>
    <n v="21000000"/>
    <s v="https://bitcoin.org/"/>
    <s v="https://github.com/bitcoin/"/>
    <n v="1"/>
    <s v="XRP"/>
    <x v="1"/>
  </r>
  <r>
    <x v="1295"/>
    <n v="20206615155"/>
    <n v="10767.14"/>
    <n v="1"/>
    <n v="191963691255"/>
    <n v="2.2576106346158999E-2"/>
    <n v="2.2449535787168001E-2"/>
    <n v="0"/>
    <x v="0"/>
    <n v="0"/>
    <s v="BTC"/>
    <n v="21000000"/>
    <s v="https://bitcoin.org/"/>
    <s v="https://github.com/bitcoin/"/>
    <n v="1"/>
    <s v="XRP"/>
    <x v="0"/>
  </r>
  <r>
    <x v="1296"/>
    <n v="17130580467"/>
    <n v="10599.11"/>
    <n v="1"/>
    <n v="188987475962"/>
    <n v="-1.5504053258939001E-2"/>
    <n v="-1.5605815471889E-2"/>
    <n v="0"/>
    <x v="0"/>
    <n v="0"/>
    <s v="BTC"/>
    <n v="21000000"/>
    <s v="https://bitcoin.org/"/>
    <s v="https://github.com/bitcoin/"/>
    <n v="1"/>
    <s v="XRP"/>
    <x v="0"/>
  </r>
  <r>
    <x v="1297"/>
    <n v="17851916995"/>
    <n v="9900.77"/>
    <n v="1"/>
    <n v="176572890702"/>
    <n v="-4.2671889084704998E-2"/>
    <n v="-4.2766634020135003E-2"/>
    <n v="0"/>
    <x v="0"/>
    <n v="0"/>
    <s v="BTC"/>
    <n v="21000000"/>
    <s v="https://bitcoin.org/"/>
    <s v="https://github.com/bitcoin/"/>
    <n v="1"/>
    <s v="XRP"/>
    <x v="0"/>
  </r>
  <r>
    <x v="1298"/>
    <n v="17398734322"/>
    <n v="9811.93"/>
    <n v="1"/>
    <n v="175005760794"/>
    <n v="-8.8752577010523005E-3"/>
    <n v="-8.9730394706673995E-3"/>
    <n v="0"/>
    <x v="0"/>
    <n v="0"/>
    <s v="BTC"/>
    <n v="21000000"/>
    <s v="https://bitcoin.org/"/>
    <s v="https://github.com/bitcoin/"/>
    <n v="1"/>
    <s v="XRP"/>
    <x v="1"/>
  </r>
  <r>
    <x v="1299"/>
    <n v="15821952090"/>
    <n v="9911.84"/>
    <n v="1"/>
    <n v="176806451137"/>
    <n v="1.0289320390541999E-2"/>
    <n v="1.0182502321154E-2"/>
    <n v="0"/>
    <x v="0"/>
    <n v="0"/>
    <s v="BTC"/>
    <n v="21000000"/>
    <s v="https://bitcoin.org/"/>
    <s v="https://github.com/bitcoin/"/>
    <n v="1"/>
    <s v="XRP"/>
    <x v="0"/>
  </r>
  <r>
    <x v="1300"/>
    <n v="14495714483"/>
    <n v="9870.2999999999993"/>
    <n v="1"/>
    <n v="176085968354"/>
    <n v="-4.0749801738949E-3"/>
    <n v="-4.1909473922097998E-3"/>
    <n v="0"/>
    <x v="0"/>
    <n v="0"/>
    <s v="BTC"/>
    <n v="21000000"/>
    <s v="https://bitcoin.org/"/>
    <s v="https://github.com/bitcoin/"/>
    <n v="1"/>
    <s v="XRP"/>
    <x v="0"/>
  </r>
  <r>
    <x v="1301"/>
    <n v="16817809536"/>
    <n v="9477.68"/>
    <n v="1"/>
    <n v="169099540423"/>
    <n v="-3.9676233128096997E-2"/>
    <n v="-3.9777919617437998E-2"/>
    <n v="0"/>
    <x v="0"/>
    <n v="0"/>
    <s v="BTC"/>
    <n v="21000000"/>
    <s v="https://bitcoin.org/"/>
    <s v="https://github.com/bitcoin/"/>
    <n v="1"/>
    <s v="XRP"/>
    <x v="1"/>
  </r>
  <r>
    <x v="1302"/>
    <n v="13738687093"/>
    <n v="9552.86"/>
    <n v="1"/>
    <n v="170461958074"/>
    <n v="8.0568974202527999E-3"/>
    <n v="7.9323209899469001E-3"/>
    <n v="0"/>
    <x v="0"/>
    <n v="0"/>
    <s v="BTC"/>
    <n v="21000000"/>
    <s v="https://bitcoin.org/"/>
    <s v="https://github.com/bitcoin/"/>
    <n v="1"/>
    <s v="XRP"/>
    <x v="0"/>
  </r>
  <r>
    <x v="1303"/>
    <n v="13791445323"/>
    <n v="9519.15"/>
    <n v="1"/>
    <n v="169880343827"/>
    <n v="-3.4119885373340001E-3"/>
    <n v="-3.5287861436261998E-3"/>
    <n v="0"/>
    <x v="0"/>
    <n v="0"/>
    <s v="BTC"/>
    <n v="21000000"/>
    <s v="https://bitcoin.org/"/>
    <s v="https://github.com/bitcoin/"/>
    <n v="1"/>
    <s v="XRP"/>
    <x v="1"/>
  </r>
  <r>
    <x v="1304"/>
    <n v="13829811132"/>
    <n v="9607.42"/>
    <n v="1"/>
    <n v="171472452506"/>
    <n v="9.3719417039875002E-3"/>
    <n v="9.2728867598473007E-3"/>
    <n v="0"/>
    <x v="0"/>
    <n v="0"/>
    <s v="BTC"/>
    <n v="21000000"/>
    <s v="https://bitcoin.org/"/>
    <s v="https://github.com/bitcoin/"/>
    <n v="1"/>
    <s v="XRP"/>
    <x v="1"/>
  </r>
  <r>
    <x v="1305"/>
    <n v="16631520648"/>
    <n v="10085.629999999999"/>
    <n v="1"/>
    <n v="180028959603"/>
    <n v="4.9900184968198001E-2"/>
    <n v="4.9775069685721998E-2"/>
    <n v="0"/>
    <x v="0"/>
    <n v="0"/>
    <s v="BTC"/>
    <n v="21000000"/>
    <s v="https://bitcoin.org/"/>
    <s v="https://github.com/bitcoin/"/>
    <n v="1"/>
    <s v="XRP"/>
    <x v="1"/>
  </r>
  <r>
    <x v="1306"/>
    <n v="17165337858"/>
    <n v="10399.67"/>
    <n v="1"/>
    <n v="185653203391"/>
    <n v="3.1240772597934001E-2"/>
    <n v="3.1137370694740998E-2"/>
    <n v="0"/>
    <x v="0"/>
    <n v="0"/>
    <s v="BTC"/>
    <n v="21000000"/>
    <s v="https://bitcoin.org/"/>
    <s v="https://github.com/bitcoin/"/>
    <n v="1"/>
    <s v="XRP"/>
    <x v="1"/>
  </r>
  <r>
    <x v="1307"/>
    <n v="17489094082"/>
    <n v="10518.17"/>
    <n v="1"/>
    <n v="187791090996"/>
    <n v="1.1515489988597E-2"/>
    <n v="1.1394592328410001E-2"/>
    <n v="0"/>
    <x v="0"/>
    <n v="0"/>
    <s v="BTC"/>
    <n v="21000000"/>
    <s v="https://bitcoin.org/"/>
    <s v="https://github.com/bitcoin/"/>
    <n v="1"/>
    <s v="XRP"/>
    <x v="1"/>
  </r>
  <r>
    <x v="1308"/>
    <n v="15352685061"/>
    <n v="10821.73"/>
    <n v="1"/>
    <n v="193233960601"/>
    <n v="2.8983641216057E-2"/>
    <n v="2.8860533724021999E-2"/>
    <n v="0"/>
    <x v="0"/>
    <n v="0"/>
    <s v="BTC"/>
    <n v="21000000"/>
    <s v="https://bitcoin.org/"/>
    <s v="https://github.com/bitcoin/"/>
    <n v="1"/>
    <s v="XRP"/>
    <x v="1"/>
  </r>
  <r>
    <x v="1309"/>
    <n v="16530894787"/>
    <n v="10970.18"/>
    <n v="1"/>
    <n v="195907875403"/>
    <n v="1.3837706341492E-2"/>
    <n v="1.3717769709649E-2"/>
    <n v="0"/>
    <x v="0"/>
    <n v="0"/>
    <s v="BTC"/>
    <n v="21000000"/>
    <s v="https://bitcoin.org/"/>
    <s v="https://github.com/bitcoin/"/>
    <n v="1"/>
    <s v="XRP"/>
    <x v="1"/>
  </r>
  <r>
    <x v="1310"/>
    <n v="23875988832"/>
    <n v="11805.65"/>
    <n v="1"/>
    <n v="210848822060"/>
    <n v="7.6265166095366002E-2"/>
    <n v="7.6158276345511006E-2"/>
    <n v="0"/>
    <x v="0"/>
    <n v="0"/>
    <s v="BTC"/>
    <n v="21000000"/>
    <s v="https://bitcoin.org/"/>
    <s v="https://github.com/bitcoin/"/>
    <n v="1"/>
    <s v="XRP"/>
    <x v="0"/>
  </r>
  <r>
    <x v="1311"/>
    <n v="23635107660"/>
    <n v="11478.17"/>
    <n v="1"/>
    <n v="205023347814"/>
    <n v="-2.7628678164217001E-2"/>
    <n v="-2.7739260438858E-2"/>
    <n v="0"/>
    <x v="0"/>
    <n v="0"/>
    <s v="BTC"/>
    <n v="21000000"/>
    <s v="https://bitcoin.org/"/>
    <s v="https://github.com/bitcoin/"/>
    <n v="1"/>
    <s v="XRP"/>
    <x v="1"/>
  </r>
  <r>
    <x v="1312"/>
    <n v="22194988641"/>
    <n v="11941.97"/>
    <n v="1"/>
    <n v="213330426789"/>
    <n v="4.0517721828132E-2"/>
    <n v="4.0407138071660999E-2"/>
    <n v="0"/>
    <x v="0"/>
    <n v="0"/>
    <s v="BTC"/>
    <n v="21000000"/>
    <s v="https://bitcoin.org/"/>
    <s v="https://github.com/bitcoin/"/>
    <n v="1"/>
    <s v="XRP"/>
    <x v="1"/>
  </r>
  <r>
    <x v="1313"/>
    <n v="19481591730"/>
    <n v="11966.41"/>
    <n v="1"/>
    <n v="213788089212"/>
    <n v="2.1453218365923002E-3"/>
    <n v="2.0465635066911E-3"/>
    <n v="0"/>
    <x v="0"/>
    <n v="0"/>
    <s v="BTC"/>
    <n v="21000000"/>
    <s v="https://bitcoin.org/"/>
    <s v="https://github.com/bitcoin/"/>
    <n v="1"/>
    <s v="XRP"/>
    <x v="0"/>
  </r>
  <r>
    <x v="1314"/>
    <n v="18339989960"/>
    <n v="11862.94"/>
    <n v="1"/>
    <n v="211961319133"/>
    <n v="-8.5447701307087998E-3"/>
    <n v="-8.6467035643939E-3"/>
    <n v="0"/>
    <x v="0"/>
    <n v="0"/>
    <s v="BTC"/>
    <n v="21000000"/>
    <s v="https://bitcoin.org/"/>
    <s v="https://github.com/bitcoin/"/>
    <n v="1"/>
    <s v="XRP"/>
    <x v="0"/>
  </r>
  <r>
    <x v="1315"/>
    <n v="15774371518"/>
    <n v="11523.58"/>
    <n v="1"/>
    <n v="205941632235"/>
    <n v="1.5040718972557E-2"/>
    <n v="1.4933917678496E-2"/>
    <n v="0"/>
    <x v="0"/>
    <n v="0"/>
    <s v="BTC"/>
    <n v="21000000"/>
    <s v="https://bitcoin.org/"/>
    <s v="https://github.com/bitcoin/"/>
    <n v="1"/>
    <s v="XRP"/>
    <x v="0"/>
  </r>
  <r>
    <x v="1316"/>
    <n v="13647198229"/>
    <n v="11382.62"/>
    <n v="1"/>
    <n v="203441494985"/>
    <n v="-1.2140028331654E-2"/>
    <n v="-1.2232309750963E-2"/>
    <n v="0"/>
    <x v="0"/>
    <n v="0"/>
    <s v="BTC"/>
    <n v="21000000"/>
    <s v="https://bitcoin.org/"/>
    <s v="https://github.com/bitcoin/"/>
    <n v="1"/>
    <s v="XRP"/>
    <x v="0"/>
  </r>
  <r>
    <x v="1317"/>
    <n v="16681503537"/>
    <n v="10895.83"/>
    <n v="1"/>
    <n v="194762696644"/>
    <n v="-4.2659922164058998E-2"/>
    <n v="-4.2766076702903E-2"/>
    <n v="0"/>
    <x v="0"/>
    <n v="0"/>
    <s v="BTC"/>
    <n v="21000000"/>
    <s v="https://bitcoin.org/"/>
    <s v="https://github.com/bitcoin/"/>
    <n v="1"/>
    <s v="XRP"/>
    <x v="0"/>
  </r>
  <r>
    <x v="1318"/>
    <n v="19990838300"/>
    <n v="10051.700000000001"/>
    <n v="1"/>
    <n v="179692803424"/>
    <n v="-7.7375665256605997E-2"/>
    <n v="-7.7472757926656005E-2"/>
    <n v="0"/>
    <x v="0"/>
    <n v="0"/>
    <s v="BTC"/>
    <n v="21000000"/>
    <s v="https://bitcoin.org/"/>
    <s v="https://github.com/bitcoin/"/>
    <n v="1"/>
    <s v="XRP"/>
    <x v="1"/>
  </r>
  <r>
    <x v="1319"/>
    <n v="22899115082"/>
    <n v="10311.549999999999"/>
    <n v="1"/>
    <n v="184357666577"/>
    <n v="2.5960211339086998E-2"/>
    <n v="2.585134852811E-2"/>
    <n v="0"/>
    <x v="0"/>
    <n v="0"/>
    <s v="BTC"/>
    <n v="21000000"/>
    <s v="https://bitcoin.org/"/>
    <s v="https://github.com/bitcoin/"/>
    <n v="1"/>
    <s v="XRP"/>
    <x v="1"/>
  </r>
  <r>
    <x v="1320"/>
    <n v="20228207096"/>
    <n v="10374.34"/>
    <n v="1"/>
    <n v="185500055339"/>
    <n v="6.1965893971805998E-3"/>
    <n v="6.0892882253396003E-3"/>
    <n v="0"/>
    <x v="0"/>
    <n v="0"/>
    <s v="BTC"/>
    <n v="21000000"/>
    <s v="https://bitcoin.org/"/>
    <s v="https://github.com/bitcoin/"/>
    <n v="1"/>
    <s v="XRP"/>
    <x v="0"/>
  </r>
  <r>
    <x v="1321"/>
    <n v="12999813869"/>
    <n v="10345.81"/>
    <n v="1"/>
    <n v="185022920955"/>
    <n v="1.1237356392125E-2"/>
    <n v="1.1148641384554001E-2"/>
    <n v="0"/>
    <x v="0"/>
    <n v="0"/>
    <s v="BTC"/>
    <n v="21000000"/>
    <s v="https://bitcoin.org/"/>
    <s v="https://github.com/bitcoin/"/>
    <n v="1"/>
    <s v="XRP"/>
    <x v="1"/>
  </r>
  <r>
    <x v="1322"/>
    <n v="16038264603"/>
    <n v="10916.05"/>
    <n v="1"/>
    <n v="195243306008"/>
    <n v="5.5238480725778E-2"/>
    <n v="5.5117965630531E-2"/>
    <n v="0"/>
    <x v="0"/>
    <n v="0"/>
    <s v="BTC"/>
    <n v="21000000"/>
    <s v="https://bitcoin.org/"/>
    <s v="https://github.com/bitcoin/"/>
    <n v="1"/>
    <s v="XRP"/>
    <x v="0"/>
  </r>
  <r>
    <x v="1323"/>
    <n v="15053082175"/>
    <n v="10763.23"/>
    <n v="1"/>
    <n v="192530283565"/>
    <n v="-1.3895597746582E-2"/>
    <n v="-1.3999569441326999E-2"/>
    <n v="0"/>
    <x v="0"/>
    <n v="0"/>
    <s v="BTC"/>
    <n v="21000000"/>
    <s v="https://bitcoin.org/"/>
    <s v="https://github.com/bitcoin/"/>
    <n v="1"/>
    <s v="XRP"/>
    <x v="0"/>
  </r>
  <r>
    <x v="1324"/>
    <n v="19473084768"/>
    <n v="10138.049999999999"/>
    <n v="1"/>
    <n v="181364502142"/>
    <n v="-5.7994935738149997E-2"/>
    <n v="-5.8084794248567002E-2"/>
    <n v="0"/>
    <x v="0"/>
    <n v="0"/>
    <s v="BTC"/>
    <n v="21000000"/>
    <s v="https://bitcoin.org/"/>
    <s v="https://github.com/bitcoin/"/>
    <n v="1"/>
    <s v="XRP"/>
    <x v="0"/>
  </r>
  <r>
    <x v="1325"/>
    <n v="17097508856"/>
    <n v="10131.06"/>
    <n v="1"/>
    <n v="181257125783"/>
    <n v="-5.9204727348424995E-4"/>
    <n v="-6.8948170506159996E-4"/>
    <n v="0"/>
    <x v="0"/>
    <n v="0"/>
    <s v="BTC"/>
    <n v="21000000"/>
    <s v="https://bitcoin.org/"/>
    <s v="https://github.com/bitcoin/"/>
    <n v="1"/>
    <s v="XRP"/>
    <x v="1"/>
  </r>
  <r>
    <x v="1326"/>
    <n v="15627023886"/>
    <n v="10407.969999999999"/>
    <n v="1"/>
    <n v="186231409722"/>
    <n v="2.7443246258661E-2"/>
    <n v="2.7332776629494002E-2"/>
    <n v="0"/>
    <x v="0"/>
    <n v="0"/>
    <s v="BTC"/>
    <n v="21000000"/>
    <s v="https://bitcoin.org/"/>
    <s v="https://github.com/bitcoin/"/>
    <n v="1"/>
    <s v="XRP"/>
    <x v="0"/>
  </r>
  <r>
    <x v="1327"/>
    <n v="14153856610"/>
    <n v="10138.52"/>
    <n v="1"/>
    <n v="181450186164"/>
    <n v="-1.9990007597216002E-3"/>
    <n v="-2.1102445285216E-3"/>
    <n v="0"/>
    <x v="0"/>
    <n v="0"/>
    <s v="BTC"/>
    <n v="21000000"/>
    <s v="https://bitcoin.org/"/>
    <s v="https://github.com/bitcoin/"/>
    <n v="1"/>
    <s v="XRP"/>
    <x v="1"/>
  </r>
  <r>
    <x v="1328"/>
    <n v="18438654080"/>
    <n v="10370.82"/>
    <n v="1"/>
    <n v="185625235889"/>
    <n v="2.3009343849482E-2"/>
    <n v="2.2912614464438999E-2"/>
    <n v="0"/>
    <x v="0"/>
    <n v="0"/>
    <s v="BTC"/>
    <n v="21000000"/>
    <s v="https://bitcoin.org/"/>
    <s v="https://github.com/bitcoin/"/>
    <n v="1"/>
    <s v="XRP"/>
    <x v="0"/>
  </r>
  <r>
    <x v="1329"/>
    <n v="14762609503"/>
    <n v="10185.5"/>
    <n v="1"/>
    <n v="182325540955"/>
    <n v="-1.7776111735008E-2"/>
    <n v="-1.7869368092397999E-2"/>
    <n v="0"/>
    <x v="0"/>
    <n v="0"/>
    <s v="BTC"/>
    <n v="21000000"/>
    <s v="https://bitcoin.org/"/>
    <s v="https://github.com/bitcoin/"/>
    <n v="1"/>
    <s v="XRP"/>
    <x v="0"/>
  </r>
  <r>
    <x v="1330"/>
    <n v="17603790323"/>
    <n v="9754.42"/>
    <n v="1"/>
    <n v="174627460400"/>
    <n v="-4.2221624653782999E-2"/>
    <n v="-4.2322910019145003E-2"/>
    <n v="0"/>
    <x v="0"/>
    <n v="0"/>
    <s v="BTC"/>
    <n v="21000000"/>
    <s v="https://bitcoin.org/"/>
    <s v="https://github.com/bitcoin/"/>
    <n v="1"/>
    <s v="XRP"/>
    <x v="0"/>
  </r>
  <r>
    <x v="1331"/>
    <n v="17045878501"/>
    <n v="9510.2000000000007"/>
    <n v="1"/>
    <n v="170274910132"/>
    <n v="-2.4924775622516999E-2"/>
    <n v="-2.5036855087232E-2"/>
    <n v="0"/>
    <x v="0"/>
    <n v="0"/>
    <s v="BTC"/>
    <n v="21000000"/>
    <s v="https://bitcoin.org/"/>
    <s v="https://github.com/bitcoin/"/>
    <n v="1"/>
    <s v="XRP"/>
    <x v="1"/>
  </r>
  <r>
    <x v="1332"/>
    <n v="13595263986"/>
    <n v="9598.17"/>
    <n v="1"/>
    <n v="171869216524"/>
    <n v="9.3631316015028998E-3"/>
    <n v="9.2500683476686996E-3"/>
    <n v="0"/>
    <x v="0"/>
    <n v="0"/>
    <s v="BTC"/>
    <n v="21000000"/>
    <s v="https://bitcoin.org/"/>
    <s v="https://github.com/bitcoin/"/>
    <n v="1"/>
    <s v="XRP"/>
    <x v="1"/>
  </r>
  <r>
    <x v="1333"/>
    <n v="11454806419"/>
    <n v="9630.66"/>
    <n v="1"/>
    <n v="172470743516"/>
    <n v="3.4999111776134002E-3"/>
    <n v="3.3850202694888001E-3"/>
    <n v="0"/>
    <x v="0"/>
    <n v="0"/>
    <s v="BTC"/>
    <n v="21000000"/>
    <s v="https://bitcoin.org/"/>
    <s v="https://github.com/bitcoin/"/>
    <n v="1"/>
    <s v="XRP"/>
    <x v="1"/>
  </r>
  <r>
    <x v="1334"/>
    <n v="11445355859"/>
    <n v="9757.9699999999993"/>
    <n v="1"/>
    <n v="174768292883"/>
    <n v="1.3321386109679E-2"/>
    <n v="1.3219239387539E-2"/>
    <n v="0"/>
    <x v="0"/>
    <n v="0"/>
    <s v="BTC"/>
    <n v="21000000"/>
    <s v="https://bitcoin.org/"/>
    <s v="https://github.com/bitcoin/"/>
    <n v="1"/>
    <s v="XRP"/>
    <x v="1"/>
  </r>
  <r>
    <x v="1335"/>
    <n v="17248102294"/>
    <n v="10346.76"/>
    <n v="1"/>
    <n v="185333114163"/>
    <n v="6.0450446163439003E-2"/>
    <n v="6.0339394361736999E-2"/>
    <n v="0"/>
    <x v="0"/>
    <n v="0"/>
    <s v="BTC"/>
    <n v="21000000"/>
    <s v="https://bitcoin.org/"/>
    <s v="https://github.com/bitcoin/"/>
    <n v="1"/>
    <s v="XRP"/>
    <x v="1"/>
  </r>
  <r>
    <x v="1336"/>
    <n v="19384917989"/>
    <n v="10623.54"/>
    <n v="1"/>
    <n v="190312487956"/>
    <n v="2.6867156554767999E-2"/>
    <n v="2.6750403024715E-2"/>
    <n v="0"/>
    <x v="0"/>
    <n v="0"/>
    <s v="BTC"/>
    <n v="21000000"/>
    <s v="https://bitcoin.org/"/>
    <s v="https://github.com/bitcoin/"/>
    <n v="1"/>
    <s v="XRP"/>
    <x v="0"/>
  </r>
  <r>
    <x v="1337"/>
    <n v="16742664769"/>
    <n v="10594.49"/>
    <n v="1"/>
    <n v="189810010608"/>
    <n v="-2.6402752304734E-3"/>
    <n v="-2.7344933986224E-3"/>
    <n v="0"/>
    <x v="0"/>
    <n v="0"/>
    <s v="BTC"/>
    <n v="21000000"/>
    <s v="https://bitcoin.org/"/>
    <s v="https://github.com/bitcoin/"/>
    <n v="1"/>
    <s v="XRP"/>
    <x v="0"/>
  </r>
  <r>
    <x v="1338"/>
    <n v="14551239508"/>
    <n v="10575.53"/>
    <n v="1"/>
    <n v="189492405383"/>
    <n v="-1.6732796335802E-3"/>
    <n v="-1.7896095045631E-3"/>
    <n v="0"/>
    <x v="0"/>
    <n v="0"/>
    <s v="BTC"/>
    <n v="21000000"/>
    <s v="https://bitcoin.org/"/>
    <s v="https://github.com/bitcoin/"/>
    <n v="1"/>
    <s v="XRP"/>
    <x v="0"/>
  </r>
  <r>
    <x v="1339"/>
    <n v="19536574783"/>
    <n v="10353.299999999999"/>
    <n v="1"/>
    <n v="185530405363"/>
    <n v="-2.0908489772939E-2"/>
    <n v="-2.1013604046322E-2"/>
    <n v="0"/>
    <x v="0"/>
    <n v="0"/>
    <s v="BTC"/>
    <n v="21000000"/>
    <s v="https://bitcoin.org/"/>
    <s v="https://github.com/bitcoin/"/>
    <n v="1"/>
    <s v="XRP"/>
    <x v="1"/>
  </r>
  <r>
    <x v="1340"/>
    <n v="15307366476"/>
    <n v="10517.25"/>
    <n v="1"/>
    <n v="188488525926"/>
    <n v="1.5944128172481E-2"/>
    <n v="1.5835530700355999E-2"/>
    <n v="0"/>
    <x v="0"/>
    <n v="0"/>
    <s v="BTC"/>
    <n v="21000000"/>
    <s v="https://bitcoin.org/"/>
    <s v="https://github.com/bitcoin/"/>
    <n v="1"/>
    <s v="XRP"/>
    <x v="0"/>
  </r>
  <r>
    <x v="1341"/>
    <n v="13670567493"/>
    <n v="10441.280000000001"/>
    <n v="1"/>
    <n v="187150078007"/>
    <n v="-7.1009517020971004E-3"/>
    <n v="-7.2233711283842999E-3"/>
    <n v="0"/>
    <x v="0"/>
    <n v="0"/>
    <s v="BTC"/>
    <n v="21000000"/>
    <s v="https://bitcoin.org/"/>
    <s v="https://github.com/bitcoin/"/>
    <n v="1"/>
    <s v="XRP"/>
    <x v="0"/>
  </r>
  <r>
    <x v="1342"/>
    <n v="17595943368"/>
    <n v="10334.969999999999"/>
    <n v="1"/>
    <n v="185263578990"/>
    <n v="-1.0080140158581E-2"/>
    <n v="-1.0181701860308E-2"/>
    <n v="0"/>
    <x v="0"/>
    <n v="0"/>
    <s v="BTC"/>
    <n v="21000000"/>
    <s v="https://bitcoin.org/"/>
    <s v="https://github.com/bitcoin/"/>
    <n v="1"/>
    <s v="XRP"/>
    <x v="0"/>
  </r>
  <r>
    <x v="1343"/>
    <n v="14906809639"/>
    <n v="10115.98"/>
    <n v="1"/>
    <n v="181360731383"/>
    <n v="-2.1066459086437998E-2"/>
    <n v="-2.1189224545403E-2"/>
    <n v="0"/>
    <x v="0"/>
    <n v="0"/>
    <s v="BTC"/>
    <n v="21000000"/>
    <s v="https://bitcoin.org/"/>
    <s v="https://github.com/bitcoin/"/>
    <n v="1"/>
    <s v="XRP"/>
    <x v="1"/>
  </r>
  <r>
    <x v="1344"/>
    <n v="15428063426"/>
    <n v="10178.370000000001"/>
    <n v="1"/>
    <n v="182502788242"/>
    <n v="6.2971562272109999E-3"/>
    <n v="6.1674696865752004E-3"/>
    <n v="0"/>
    <x v="0"/>
    <n v="0"/>
    <s v="BTC"/>
    <n v="21000000"/>
    <s v="https://bitcoin.org/"/>
    <s v="https://github.com/bitcoin/"/>
    <n v="1"/>
    <s v="XRP"/>
    <x v="1"/>
  </r>
  <r>
    <x v="1345"/>
    <n v="15323563925"/>
    <n v="10410.129999999999"/>
    <n v="1"/>
    <n v="186678943059"/>
    <n v="2.2882690490528001E-2"/>
    <n v="2.2769854112201001E-2"/>
    <n v="0"/>
    <x v="0"/>
    <n v="0"/>
    <s v="BTC"/>
    <n v="21000000"/>
    <s v="https://bitcoin.org/"/>
    <s v="https://github.com/bitcoin/"/>
    <n v="1"/>
    <s v="XRP"/>
    <x v="0"/>
  </r>
  <r>
    <x v="1346"/>
    <n v="14109864675"/>
    <n v="10360.549999999999"/>
    <n v="1"/>
    <n v="185809163035"/>
    <n v="-4.6592294221694999E-3"/>
    <n v="-4.7626686698436999E-3"/>
    <n v="0"/>
    <x v="0"/>
    <n v="0"/>
    <s v="BTC"/>
    <n v="21000000"/>
    <s v="https://bitcoin.org/"/>
    <s v="https://github.com/bitcoin/"/>
    <n v="1"/>
    <s v="XRP"/>
    <x v="0"/>
  </r>
  <r>
    <x v="1347"/>
    <n v="13468713124"/>
    <n v="10358.049999999999"/>
    <n v="1"/>
    <n v="185784300332"/>
    <n v="-1.3380773366551999E-4"/>
    <n v="-2.4129993098822E-4"/>
    <n v="0"/>
    <x v="0"/>
    <n v="0"/>
    <s v="BTC"/>
    <n v="21000000"/>
    <s v="https://bitcoin.org/"/>
    <s v="https://github.com/bitcoin/"/>
    <n v="1"/>
    <s v="XRP"/>
    <x v="0"/>
  </r>
  <r>
    <x v="1348"/>
    <n v="15160167779"/>
    <n v="10276.790000000001"/>
    <n v="1"/>
    <n v="184366827555"/>
    <n v="-6.7415102704935998E-3"/>
    <n v="-6.8536903334165998E-3"/>
    <n v="0"/>
    <x v="0"/>
    <n v="0"/>
    <s v="BTC"/>
    <n v="21000000"/>
    <s v="https://bitcoin.org/"/>
    <s v="https://github.com/bitcoin/"/>
    <n v="1"/>
    <s v="XRP"/>
    <x v="0"/>
  </r>
  <r>
    <x v="1349"/>
    <n v="16169268880"/>
    <n v="10198.25"/>
    <n v="1"/>
    <n v="182998899156"/>
    <n v="-4.0795794655652E-3"/>
    <n v="-4.2006508958361997E-3"/>
    <n v="0"/>
    <x v="0"/>
    <n v="0"/>
    <s v="BTC"/>
    <n v="21000000"/>
    <s v="https://bitcoin.org/"/>
    <s v="https://github.com/bitcoin/"/>
    <n v="1"/>
    <s v="XRP"/>
    <x v="1"/>
  </r>
  <r>
    <x v="1350"/>
    <n v="19937691247"/>
    <n v="10266.41"/>
    <n v="1"/>
    <n v="184240949577"/>
    <n v="6.7872015991812E-3"/>
    <n v="6.6834996200328001E-3"/>
    <n v="0"/>
    <x v="0"/>
    <n v="0"/>
    <s v="BTC"/>
    <n v="21000000"/>
    <s v="https://bitcoin.org/"/>
    <s v="https://github.com/bitcoin/"/>
    <n v="1"/>
    <s v="XRP"/>
    <x v="0"/>
  </r>
  <r>
    <x v="1351"/>
    <n v="14734189639"/>
    <n v="10181.64"/>
    <n v="1"/>
    <n v="182738947696"/>
    <n v="-8.1523780921041004E-3"/>
    <n v="-8.2570246074334004E-3"/>
    <n v="0"/>
    <x v="0"/>
    <n v="0"/>
    <s v="BTC"/>
    <n v="21000000"/>
    <s v="https://bitcoin.org/"/>
    <s v="https://github.com/bitcoin/"/>
    <n v="1"/>
    <s v="XRP"/>
    <x v="0"/>
  </r>
  <r>
    <x v="1352"/>
    <n v="13425266806"/>
    <n v="10019.719999999999"/>
    <n v="1"/>
    <n v="179853287294"/>
    <n v="-1.5791162411641999E-2"/>
    <n v="-1.5903135447727E-2"/>
    <n v="0"/>
    <x v="0"/>
    <n v="0"/>
    <s v="BTC"/>
    <n v="21000000"/>
    <s v="https://bitcoin.org/"/>
    <s v="https://github.com/bitcoin/"/>
    <n v="1"/>
    <s v="XRP"/>
    <x v="1"/>
  </r>
  <r>
    <x v="1353"/>
    <n v="13199651698"/>
    <n v="10070.39"/>
    <n v="1"/>
    <n v="180784051699"/>
    <n v="5.1751314585566002E-3"/>
    <n v="5.0570275416878E-3"/>
    <n v="0"/>
    <x v="0"/>
    <n v="0"/>
    <s v="BTC"/>
    <n v="21000000"/>
    <s v="https://bitcoin.org/"/>
    <s v="https://github.com/bitcoin/"/>
    <n v="1"/>
    <s v="XRP"/>
    <x v="0"/>
  </r>
  <r>
    <x v="1354"/>
    <n v="15144925408"/>
    <n v="9729.32"/>
    <n v="1"/>
    <n v="174674558023"/>
    <n v="-3.3794428317006998E-2"/>
    <n v="-3.3868598932117001E-2"/>
    <n v="0"/>
    <x v="0"/>
    <n v="0"/>
    <s v="BTC"/>
    <n v="21000000"/>
    <s v="https://bitcoin.org/"/>
    <s v="https://github.com/bitcoin/"/>
    <n v="1"/>
    <s v="XRP"/>
    <x v="0"/>
  </r>
  <r>
    <x v="1355"/>
    <n v="25002886689"/>
    <n v="8620.57"/>
    <n v="1"/>
    <n v="154785821876"/>
    <n v="-0.11386166578639"/>
    <n v="-0.11395966007902"/>
    <n v="0"/>
    <x v="0"/>
    <n v="0"/>
    <s v="BTC"/>
    <n v="21000000"/>
    <s v="https://bitcoin.org/"/>
    <s v="https://github.com/bitcoin/"/>
    <n v="1"/>
    <s v="XRP"/>
    <x v="0"/>
  </r>
  <r>
    <x v="1356"/>
    <n v="21744728353"/>
    <n v="8486.99"/>
    <n v="1"/>
    <n v="152404005091"/>
    <n v="-1.5387822709679999E-2"/>
    <n v="-1.5495495077472001E-2"/>
    <n v="0"/>
    <x v="0"/>
    <n v="0"/>
    <s v="BTC"/>
    <n v="21000000"/>
    <s v="https://bitcoin.org/"/>
    <s v="https://github.com/bitcoin/"/>
    <n v="1"/>
    <s v="XRP"/>
    <x v="0"/>
  </r>
  <r>
    <x v="1357"/>
    <n v="19258205289"/>
    <n v="8118.97"/>
    <n v="1"/>
    <n v="145812492488"/>
    <n v="-4.3250258410624999E-2"/>
    <n v="-4.3362841242890998E-2"/>
    <n v="0"/>
    <x v="0"/>
    <n v="0"/>
    <s v="BTC"/>
    <n v="21000000"/>
    <s v="https://bitcoin.org/"/>
    <s v="https://github.com/bitcoin/"/>
    <n v="1"/>
    <s v="XRP"/>
    <x v="1"/>
  </r>
  <r>
    <x v="1358"/>
    <n v="16408941156"/>
    <n v="8251.85"/>
    <n v="1"/>
    <n v="148212635834"/>
    <n v="1.6460478145914E-2"/>
    <n v="1.6366608079596001E-2"/>
    <n v="0"/>
    <x v="0"/>
    <n v="0"/>
    <s v="BTC"/>
    <n v="21000000"/>
    <s v="https://bitcoin.org/"/>
    <s v="https://github.com/bitcoin/"/>
    <n v="1"/>
    <s v="XRP"/>
    <x v="0"/>
  </r>
  <r>
    <x v="1359"/>
    <n v="14141152736"/>
    <n v="8245.92"/>
    <n v="1"/>
    <n v="148122503616"/>
    <n v="-6.0812775842506003E-4"/>
    <n v="-7.1862673218735999E-4"/>
    <n v="0"/>
    <x v="0"/>
    <n v="0"/>
    <s v="BTC"/>
    <n v="21000000"/>
    <s v="https://bitcoin.org/"/>
    <s v="https://github.com/bitcoin/"/>
    <n v="1"/>
    <s v="XRP"/>
    <x v="0"/>
  </r>
  <r>
    <x v="1360"/>
    <n v="13034629109"/>
    <n v="8104.19"/>
    <n v="1"/>
    <n v="145590374681"/>
    <n v="-1.7094829436346E-2"/>
    <n v="-1.7187894134310999E-2"/>
    <n v="0"/>
    <x v="0"/>
    <n v="0"/>
    <s v="BTC"/>
    <n v="21000000"/>
    <s v="https://bitcoin.org/"/>
    <s v="https://github.com/bitcoin/"/>
    <n v="1"/>
    <s v="XRP"/>
    <x v="1"/>
  </r>
  <r>
    <x v="1361"/>
    <n v="17115474183"/>
    <n v="8293.8700000000008"/>
    <n v="1"/>
    <n v="149011567415"/>
    <n v="2.3498756298251999E-2"/>
    <n v="2.3405176828283001E-2"/>
    <n v="0"/>
    <x v="0"/>
    <n v="0"/>
    <s v="BTC"/>
    <n v="21000000"/>
    <s v="https://bitcoin.org/"/>
    <s v="https://github.com/bitcoin/"/>
    <n v="1"/>
    <s v="XRP"/>
    <x v="1"/>
  </r>
  <r>
    <x v="1362"/>
    <n v="15305343413"/>
    <n v="8343.2800000000007"/>
    <n v="1"/>
    <n v="149913972768"/>
    <n v="6.0559416202018001E-3"/>
    <n v="5.9574119198877997E-3"/>
    <n v="0"/>
    <x v="0"/>
    <n v="0"/>
    <s v="BTC"/>
    <n v="21000000"/>
    <s v="https://bitcoin.org/"/>
    <s v="https://github.com/bitcoin/"/>
    <n v="1"/>
    <s v="XRP"/>
    <x v="1"/>
  </r>
  <r>
    <x v="1363"/>
    <n v="13125712443"/>
    <n v="8393.0400000000009"/>
    <n v="1"/>
    <n v="150823797662"/>
    <n v="6.0689799436374004E-3"/>
    <n v="5.9640812725931004E-3"/>
    <n v="0"/>
    <x v="0"/>
    <n v="0"/>
    <s v="BTC"/>
    <n v="21000000"/>
    <s v="https://bitcoin.org/"/>
    <s v="https://github.com/bitcoin/"/>
    <n v="1"/>
    <s v="XRP"/>
    <x v="0"/>
  </r>
  <r>
    <x v="1364"/>
    <n v="13668823409"/>
    <n v="8259.99"/>
    <n v="1"/>
    <n v="148448162840"/>
    <n v="-1.5751060899048999E-2"/>
    <n v="-1.5852420577050001E-2"/>
    <n v="0"/>
    <x v="0"/>
    <n v="0"/>
    <s v="BTC"/>
    <n v="21000000"/>
    <s v="https://bitcoin.org/"/>
    <s v="https://github.com/bitcoin/"/>
    <n v="1"/>
    <s v="XRP"/>
    <x v="0"/>
  </r>
  <r>
    <x v="1365"/>
    <n v="13139456229"/>
    <n v="8205.94"/>
    <n v="1"/>
    <n v="147491804056"/>
    <n v="-6.4423753430400002E-3"/>
    <n v="-6.5435914571324002E-3"/>
    <n v="0"/>
    <x v="0"/>
    <n v="0"/>
    <s v="BTC"/>
    <n v="21000000"/>
    <s v="https://bitcoin.org/"/>
    <s v="https://github.com/bitcoin/"/>
    <n v="1"/>
    <s v="XRP"/>
    <x v="0"/>
  </r>
  <r>
    <x v="1366"/>
    <n v="13160830305"/>
    <n v="7988.16"/>
    <n v="1"/>
    <n v="143607672862"/>
    <n v="-1.9938389170675998E-2"/>
    <n v="-2.0038029810464E-2"/>
    <n v="0"/>
    <x v="0"/>
    <n v="0"/>
    <s v="BTC"/>
    <n v="21000000"/>
    <s v="https://bitcoin.org/"/>
    <s v="https://github.com/bitcoin/"/>
    <n v="1"/>
    <s v="XRP"/>
    <x v="1"/>
  </r>
  <r>
    <x v="1367"/>
    <n v="18009742607"/>
    <n v="8245.6200000000008"/>
    <n v="1"/>
    <n v="148252589805"/>
    <n v="3.2344490029189002E-2"/>
    <n v="3.2230200697032002E-2"/>
    <n v="0"/>
    <x v="0"/>
    <n v="0"/>
    <s v="BTC"/>
    <n v="21000000"/>
    <s v="https://bitcoin.org/"/>
    <s v="https://github.com/bitcoin/"/>
    <n v="1"/>
    <s v="XRP"/>
    <x v="0"/>
  </r>
  <r>
    <x v="1368"/>
    <n v="15592264032"/>
    <n v="8228.7800000000007"/>
    <n v="1"/>
    <n v="147966069982"/>
    <n v="-1.9326463259553999E-3"/>
    <n v="-2.0422963949344999E-3"/>
    <n v="0"/>
    <x v="0"/>
    <n v="0"/>
    <s v="BTC"/>
    <n v="21000000"/>
    <s v="https://bitcoin.org/"/>
    <s v="https://github.com/bitcoin/"/>
    <n v="1"/>
    <s v="XRP"/>
    <x v="1"/>
  </r>
  <r>
    <x v="1369"/>
    <n v="19384942333"/>
    <n v="8595.74"/>
    <n v="1"/>
    <n v="154579656110"/>
    <n v="4.4696639768863997E-2"/>
    <n v="4.4594702981487003E-2"/>
    <n v="0"/>
    <x v="0"/>
    <n v="0"/>
    <s v="BTC"/>
    <n v="21000000"/>
    <s v="https://bitcoin.org/"/>
    <s v="https://github.com/bitcoin/"/>
    <n v="1"/>
    <s v="XRP"/>
    <x v="0"/>
  </r>
  <r>
    <x v="1370"/>
    <n v="17618660671"/>
    <n v="8586.4699999999993"/>
    <n v="1"/>
    <n v="154430515160"/>
    <n v="-9.6481615856274005E-4"/>
    <n v="-1.0784411813293999E-3"/>
    <n v="0"/>
    <x v="0"/>
    <n v="0"/>
    <s v="BTC"/>
    <n v="21000000"/>
    <s v="https://bitcoin.org/"/>
    <s v="https://github.com/bitcoin/"/>
    <n v="1"/>
    <s v="XRP"/>
    <x v="0"/>
  </r>
  <r>
    <x v="1371"/>
    <n v="19604381101"/>
    <n v="8321.76"/>
    <n v="1"/>
    <n v="149685618275"/>
    <n v="-3.0725125018743998E-2"/>
    <n v="-3.0828734043210002E-2"/>
    <n v="0"/>
    <x v="0"/>
    <n v="0"/>
    <s v="BTC"/>
    <n v="21000000"/>
    <s v="https://bitcoin.org/"/>
    <s v="https://github.com/bitcoin/"/>
    <n v="1"/>
    <s v="XRP"/>
    <x v="1"/>
  </r>
  <r>
    <x v="1372"/>
    <n v="14532641605"/>
    <n v="8336.56"/>
    <n v="1"/>
    <n v="149965767624"/>
    <n v="1.8715849406809001E-3"/>
    <n v="1.7784699390513E-3"/>
    <n v="0"/>
    <x v="0"/>
    <n v="0"/>
    <s v="BTC"/>
    <n v="21000000"/>
    <s v="https://bitcoin.org/"/>
    <s v="https://github.com/bitcoin/"/>
    <n v="1"/>
    <s v="XRP"/>
    <x v="0"/>
  </r>
  <r>
    <x v="1373"/>
    <n v="13808286059"/>
    <n v="8321.01"/>
    <n v="1"/>
    <n v="149700817939"/>
    <n v="-1.7667344301153999E-3"/>
    <n v="-1.8652777644495E-3"/>
    <n v="0"/>
    <x v="0"/>
    <n v="0"/>
    <s v="BTC"/>
    <n v="21000000"/>
    <s v="https://bitcoin.org/"/>
    <s v="https://github.com/bitcoin/"/>
    <n v="1"/>
    <s v="XRP"/>
    <x v="0"/>
  </r>
  <r>
    <x v="1374"/>
    <n v="15220412632"/>
    <n v="8205.3700000000008"/>
    <n v="1"/>
    <n v="147650082215"/>
    <n v="-2.0111539714728999E-2"/>
    <n v="-2.0218061802885001E-2"/>
    <n v="0"/>
    <x v="0"/>
    <n v="0"/>
    <s v="BTC"/>
    <n v="21000000"/>
    <s v="https://bitcoin.org/"/>
    <s v="https://github.com/bitcoin/"/>
    <n v="1"/>
    <s v="XRP"/>
    <x v="0"/>
  </r>
  <r>
    <x v="1375"/>
    <n v="16071646996"/>
    <n v="8047.53"/>
    <n v="1"/>
    <n v="144823993562"/>
    <n v="-1.9140447540590001E-2"/>
    <n v="-1.9236183133728001E-2"/>
    <n v="0"/>
    <x v="0"/>
    <n v="0"/>
    <s v="BTC"/>
    <n v="21000000"/>
    <s v="https://bitcoin.org/"/>
    <s v="https://github.com/bitcoin/"/>
    <n v="1"/>
    <s v="XRP"/>
    <x v="1"/>
  </r>
  <r>
    <x v="1376"/>
    <n v="14313052244"/>
    <n v="8103.91"/>
    <n v="1"/>
    <n v="145853994298"/>
    <n v="7.1120862687649002E-3"/>
    <n v="7.0058763372116001E-3"/>
    <n v="0"/>
    <x v="0"/>
    <n v="0"/>
    <s v="BTC"/>
    <n v="21000000"/>
    <s v="https://bitcoin.org/"/>
    <s v="https://github.com/bitcoin/"/>
    <n v="1"/>
    <s v="XRP"/>
    <x v="0"/>
  </r>
  <r>
    <x v="1377"/>
    <n v="15651592610"/>
    <n v="7973.21"/>
    <n v="1"/>
    <n v="143517630376"/>
    <n v="-1.6018511753792E-2"/>
    <n v="-1.6128017216381001E-2"/>
    <n v="0"/>
    <x v="0"/>
    <n v="0"/>
    <s v="BTC"/>
    <n v="21000000"/>
    <s v="https://bitcoin.org/"/>
    <s v="https://github.com/bitcoin/"/>
    <n v="1"/>
    <s v="XRP"/>
    <x v="1"/>
  </r>
  <r>
    <x v="1378"/>
    <n v="15504249442"/>
    <n v="8222.08"/>
    <n v="1"/>
    <n v="148026597064"/>
    <n v="2.9333753698861001E-2"/>
    <n v="2.9231801476111E-2"/>
    <n v="0"/>
    <x v="0"/>
    <n v="0"/>
    <s v="BTC"/>
    <n v="21000000"/>
    <s v="https://bitcoin.org/"/>
    <s v="https://github.com/bitcoin/"/>
    <n v="1"/>
    <s v="XRP"/>
    <x v="1"/>
  </r>
  <r>
    <x v="1379"/>
    <n v="15868748866"/>
    <n v="8243.7199999999993"/>
    <n v="1"/>
    <n v="148432733155"/>
    <n v="2.7436697124396002E-3"/>
    <n v="2.6319374172957999E-3"/>
    <n v="0"/>
    <x v="0"/>
    <n v="0"/>
    <s v="BTC"/>
    <n v="21000000"/>
    <s v="https://bitcoin.org/"/>
    <s v="https://github.com/bitcoin/"/>
    <n v="1"/>
    <s v="XRP"/>
    <x v="0"/>
  </r>
  <r>
    <x v="1380"/>
    <n v="16803377857"/>
    <n v="8078.2"/>
    <n v="1"/>
    <n v="145469660005"/>
    <n v="-1.9962397019974001E-2"/>
    <n v="-2.0078314159142002E-2"/>
    <n v="0"/>
    <x v="0"/>
    <n v="0"/>
    <s v="BTC"/>
    <n v="21000000"/>
    <s v="https://bitcoin.org/"/>
    <s v="https://github.com/bitcoin/"/>
    <n v="1"/>
    <s v="XRP"/>
    <x v="0"/>
  </r>
  <r>
    <x v="1381"/>
    <n v="21942878958"/>
    <n v="7514.67"/>
    <n v="1"/>
    <n v="135337364282"/>
    <n v="-6.9652295349089996E-2"/>
    <n v="-6.9759352330965002E-2"/>
    <n v="0"/>
    <x v="0"/>
    <n v="0"/>
    <s v="BTC"/>
    <n v="21000000"/>
    <s v="https://bitcoin.org/"/>
    <s v="https://github.com/bitcoin/"/>
    <n v="1"/>
    <s v="XRP"/>
    <x v="0"/>
  </r>
  <r>
    <x v="1382"/>
    <n v="16268708849"/>
    <n v="7493.49"/>
    <n v="1"/>
    <n v="134968410276"/>
    <n v="-2.7261799278965001E-3"/>
    <n v="-2.8184870393510998E-3"/>
    <n v="0"/>
    <x v="0"/>
    <n v="0"/>
    <s v="BTC"/>
    <n v="21000000"/>
    <s v="https://bitcoin.org/"/>
    <s v="https://github.com/bitcoin/"/>
    <n v="1"/>
    <s v="XRP"/>
    <x v="1"/>
  </r>
  <r>
    <x v="1383"/>
    <n v="28705065488"/>
    <n v="8660.7000000000007"/>
    <n v="1"/>
    <n v="156006603607"/>
    <n v="0.15587494353663001"/>
    <n v="0.15576320245974001"/>
    <n v="0"/>
    <x v="0"/>
    <n v="0"/>
    <s v="BTC"/>
    <n v="21000000"/>
    <s v="https://bitcoin.org/"/>
    <s v="https://github.com/bitcoin/"/>
    <n v="1"/>
    <s v="XRP"/>
    <x v="1"/>
  </r>
  <r>
    <x v="1384"/>
    <n v="44496255609"/>
    <n v="9244.9699999999993"/>
    <n v="1"/>
    <n v="166547360782"/>
    <n v="6.7566096122144995E-2"/>
    <n v="6.7462214370663007E-2"/>
    <n v="0"/>
    <x v="0"/>
    <n v="0"/>
    <s v="BTC"/>
    <n v="21000000"/>
    <s v="https://bitcoin.org/"/>
    <s v="https://github.com/bitcoin/"/>
    <n v="1"/>
    <s v="XRP"/>
    <x v="1"/>
  </r>
  <r>
    <x v="1385"/>
    <n v="32593129501"/>
    <n v="9551.7099999999991"/>
    <n v="1"/>
    <n v="172087039875"/>
    <n v="3.32618845894E-2"/>
    <n v="3.3179123350319001E-2"/>
    <n v="0"/>
    <x v="0"/>
    <n v="0"/>
    <s v="BTC"/>
    <n v="21000000"/>
    <s v="https://bitcoin.org/"/>
    <s v="https://github.com/bitcoin/"/>
    <n v="1"/>
    <s v="XRP"/>
    <x v="0"/>
  </r>
  <r>
    <x v="1386"/>
    <n v="28426779937"/>
    <n v="9427.69"/>
    <n v="1"/>
    <n v="169883866262"/>
    <n v="1.8626466506798001E-2"/>
    <n v="1.8532543228016E-2"/>
    <n v="0"/>
    <x v="0"/>
    <n v="0"/>
    <s v="BTC"/>
    <n v="21000000"/>
    <s v="https://bitcoin.org/"/>
    <s v="https://github.com/bitcoin/"/>
    <n v="1"/>
    <s v="XRP"/>
    <x v="0"/>
  </r>
  <r>
    <x v="1387"/>
    <n v="27706531577"/>
    <n v="9205.73"/>
    <n v="1"/>
    <n v="165899500650"/>
    <n v="-2.3453466769206E-2"/>
    <n v="-2.3543413073616001E-2"/>
    <n v="0"/>
    <x v="0"/>
    <n v="0"/>
    <s v="BTC"/>
    <n v="21000000"/>
    <s v="https://bitcoin.org/"/>
    <s v="https://github.com/bitcoin/"/>
    <n v="1"/>
    <s v="XRP"/>
    <x v="1"/>
  </r>
  <r>
    <x v="1388"/>
    <n v="24324691031"/>
    <n v="9261.1"/>
    <n v="1"/>
    <n v="166928044164"/>
    <n v="6.7779714888716001E-3"/>
    <n v="6.6872618097782999E-3"/>
    <n v="0"/>
    <x v="0"/>
    <n v="0"/>
    <s v="BTC"/>
    <n v="21000000"/>
    <s v="https://bitcoin.org/"/>
    <s v="https://github.com/bitcoin/"/>
    <n v="1"/>
    <s v="XRP"/>
    <x v="1"/>
  </r>
  <r>
    <x v="1389"/>
    <n v="21242676385"/>
    <n v="9324.7199999999993"/>
    <n v="1"/>
    <n v="168090392935"/>
    <n v="6.9631725263493999E-3"/>
    <n v="6.8695943246482004E-3"/>
    <n v="0"/>
    <x v="0"/>
    <n v="0"/>
    <s v="BTC"/>
    <n v="21000000"/>
    <s v="https://bitcoin.org/"/>
    <s v="https://github.com/bitcoin/"/>
    <n v="1"/>
    <s v="XRP"/>
    <x v="0"/>
  </r>
  <r>
    <x v="1390"/>
    <n v="21132220847"/>
    <n v="9235.35"/>
    <n v="1"/>
    <n v="166495319475"/>
    <n v="-9.4893790903137001E-3"/>
    <n v="-9.5842019921241004E-3"/>
    <n v="0"/>
    <x v="0"/>
    <n v="0"/>
    <s v="BTC"/>
    <n v="21000000"/>
    <s v="https://bitcoin.org/"/>
    <s v="https://github.com/bitcoin/"/>
    <n v="1"/>
    <s v="XRP"/>
    <x v="1"/>
  </r>
  <r>
    <x v="1391"/>
    <n v="26170255634"/>
    <n v="9412.61"/>
    <n v="1"/>
    <n v="169706332936"/>
    <n v="1.9285908283338999E-2"/>
    <n v="1.9193641821913E-2"/>
    <n v="0"/>
    <x v="0"/>
    <n v="0"/>
    <s v="BTC"/>
    <n v="21000000"/>
    <s v="https://bitcoin.org/"/>
    <s v="https://github.com/bitcoin/"/>
    <n v="1"/>
    <s v="XRP"/>
    <x v="0"/>
  </r>
  <r>
    <x v="1392"/>
    <n v="26198609048"/>
    <n v="9342.5300000000007"/>
    <n v="1"/>
    <n v="168459778835"/>
    <n v="-7.3453599487656998E-3"/>
    <n v="-7.4453313161811996E-3"/>
    <n v="0"/>
    <x v="0"/>
    <n v="0"/>
    <s v="BTC"/>
    <n v="21000000"/>
    <s v="https://bitcoin.org/"/>
    <s v="https://github.com/bitcoin/"/>
    <n v="1"/>
    <s v="XRP"/>
    <x v="1"/>
  </r>
  <r>
    <x v="1393"/>
    <n v="23133895765"/>
    <n v="9360.8799999999992"/>
    <n v="1"/>
    <n v="168806151583"/>
    <n v="2.0561154145837001E-3"/>
    <n v="1.9641360530817998E-3"/>
    <n v="0"/>
    <x v="0"/>
    <n v="0"/>
    <s v="BTC"/>
    <n v="21000000"/>
    <s v="https://bitcoin.org/"/>
    <s v="https://github.com/bitcoin/"/>
    <n v="1"/>
    <s v="XRP"/>
    <x v="0"/>
  </r>
  <r>
    <x v="1394"/>
    <n v="22700383839"/>
    <n v="9267.56"/>
    <n v="1"/>
    <n v="167138722904"/>
    <n v="-9.8777720086827003E-3"/>
    <n v="-9.9691481997419007E-3"/>
    <n v="0"/>
    <x v="0"/>
    <n v="0"/>
    <s v="BTC"/>
    <n v="21000000"/>
    <s v="https://bitcoin.org/"/>
    <s v="https://github.com/bitcoin/"/>
    <n v="1"/>
    <s v="XRP"/>
    <x v="0"/>
  </r>
  <r>
    <x v="1395"/>
    <n v="24333037836"/>
    <n v="8804.8799999999992"/>
    <n v="1"/>
    <n v="158808570729"/>
    <n v="-4.9839750060700003E-2"/>
    <n v="-4.9924683519718002E-2"/>
    <n v="0"/>
    <x v="0"/>
    <n v="0"/>
    <s v="BTC"/>
    <n v="21000000"/>
    <s v="https://bitcoin.org/"/>
    <s v="https://github.com/bitcoin/"/>
    <n v="1"/>
    <s v="XRP"/>
    <x v="1"/>
  </r>
  <r>
    <x v="1396"/>
    <n v="17578630606"/>
    <n v="8813.58"/>
    <n v="1"/>
    <n v="158981489715"/>
    <n v="1.0888517238473001E-3"/>
    <n v="9.8808842369239999E-4"/>
    <n v="0"/>
    <x v="0"/>
    <n v="0"/>
    <s v="BTC"/>
    <n v="21000000"/>
    <s v="https://bitcoin.org/"/>
    <s v="https://github.com/bitcoin/"/>
    <n v="1"/>
    <s v="XRP"/>
    <x v="1"/>
  </r>
  <r>
    <x v="1397"/>
    <n v="20587919881"/>
    <n v="9055.5300000000007"/>
    <n v="1"/>
    <n v="163364406732"/>
    <n v="2.7568725295359999E-2"/>
    <n v="2.7451954824260001E-2"/>
    <n v="0"/>
    <x v="0"/>
    <n v="0"/>
    <s v="BTC"/>
    <n v="21000000"/>
    <s v="https://bitcoin.org/"/>
    <s v="https://github.com/bitcoin/"/>
    <n v="1"/>
    <s v="XRP"/>
    <x v="0"/>
  </r>
  <r>
    <x v="1398"/>
    <n v="20265510765"/>
    <n v="8757.7900000000009"/>
    <n v="1"/>
    <n v="158009772437"/>
    <n v="-3.2777239559804001E-2"/>
    <n v="-3.2879356592048999E-2"/>
    <n v="0"/>
    <x v="0"/>
    <n v="0"/>
    <s v="BTC"/>
    <n v="21000000"/>
    <s v="https://bitcoin.org/"/>
    <s v="https://github.com/bitcoin/"/>
    <n v="1"/>
    <s v="XRP"/>
    <x v="1"/>
  </r>
  <r>
    <x v="1399"/>
    <n v="20309769107"/>
    <n v="8815.66"/>
    <n v="1"/>
    <n v="159068712900"/>
    <n v="6.7017403206640997E-3"/>
    <n v="6.6078314277915997E-3"/>
    <n v="0"/>
    <x v="0"/>
    <n v="0"/>
    <s v="BTC"/>
    <n v="21000000"/>
    <s v="https://bitcoin.org/"/>
    <s v="https://github.com/bitcoin/"/>
    <n v="1"/>
    <s v="XRP"/>
    <x v="0"/>
  </r>
  <r>
    <x v="1400"/>
    <n v="17545755405"/>
    <n v="8808.26"/>
    <n v="1"/>
    <n v="158949942842"/>
    <n v="-7.4665882331407998E-4"/>
    <n v="-8.3941531320395999E-4"/>
    <n v="0"/>
    <x v="0"/>
    <n v="0"/>
    <s v="BTC"/>
    <n v="21000000"/>
    <s v="https://bitcoin.org/"/>
    <s v="https://github.com/bitcoin/"/>
    <n v="1"/>
    <s v="XRP"/>
    <x v="0"/>
  </r>
  <r>
    <x v="1401"/>
    <n v="19084739975"/>
    <n v="8708.1"/>
    <n v="1"/>
    <n v="157160974644"/>
    <n v="-1.1254915642079E-2"/>
    <n v="-1.1371144811802E-2"/>
    <n v="0"/>
    <x v="0"/>
    <n v="0"/>
    <s v="BTC"/>
    <n v="21000000"/>
    <s v="https://bitcoin.org/"/>
    <s v="https://github.com/bitcoin/"/>
    <n v="1"/>
    <s v="XRP"/>
    <x v="0"/>
  </r>
  <r>
    <x v="1402"/>
    <n v="21796856471"/>
    <n v="8491.99"/>
    <n v="1"/>
    <n v="153277483626"/>
    <n v="-2.4710275733506998E-2"/>
    <n v="-2.4817124286583999E-2"/>
    <n v="0"/>
    <x v="0"/>
    <n v="0"/>
    <s v="BTC"/>
    <n v="21000000"/>
    <s v="https://bitcoin.org/"/>
    <s v="https://github.com/bitcoin/"/>
    <n v="1"/>
    <s v="XRP"/>
    <x v="1"/>
  </r>
  <r>
    <x v="1403"/>
    <n v="16495389808"/>
    <n v="8550.76"/>
    <n v="1"/>
    <n v="154354054194"/>
    <n v="7.0236706822957001E-3"/>
    <n v="6.9206393318880996E-3"/>
    <n v="0"/>
    <x v="0"/>
    <n v="0"/>
    <s v="BTC"/>
    <n v="21000000"/>
    <s v="https://bitcoin.org/"/>
    <s v="https://github.com/bitcoin/"/>
    <n v="1"/>
    <s v="XRP"/>
    <x v="1"/>
  </r>
  <r>
    <x v="1404"/>
    <n v="18668638897"/>
    <n v="8577.98"/>
    <n v="1"/>
    <n v="154861842425"/>
    <n v="3.2897628355247998E-3"/>
    <n v="3.1833427671925001E-3"/>
    <n v="0"/>
    <x v="0"/>
    <n v="0"/>
    <s v="BTC"/>
    <n v="21000000"/>
    <s v="https://bitcoin.org/"/>
    <s v="https://github.com/bitcoin/"/>
    <n v="1"/>
    <s v="XRP"/>
    <x v="0"/>
  </r>
  <r>
    <x v="1405"/>
    <n v="21579470673"/>
    <n v="8309.2900000000009"/>
    <n v="1"/>
    <n v="150025712267"/>
    <n v="-3.1228675071085999E-2"/>
    <n v="-3.1323225281475998E-2"/>
    <n v="0"/>
    <x v="0"/>
    <n v="0"/>
    <s v="BTC"/>
    <n v="21000000"/>
    <s v="https://bitcoin.org/"/>
    <s v="https://github.com/bitcoin/"/>
    <n v="1"/>
    <s v="XRP"/>
    <x v="0"/>
  </r>
  <r>
    <x v="1406"/>
    <n v="21083613816"/>
    <n v="8206.15"/>
    <n v="1"/>
    <n v="148178376843"/>
    <n v="-1.2313458780401E-2"/>
    <n v="-1.2412612870654999E-2"/>
    <n v="0"/>
    <x v="0"/>
    <n v="0"/>
    <s v="BTC"/>
    <n v="21000000"/>
    <s v="https://bitcoin.org/"/>
    <s v="https://github.com/bitcoin/"/>
    <n v="1"/>
    <s v="XRP"/>
    <x v="0"/>
  </r>
  <r>
    <x v="1407"/>
    <n v="20764300437"/>
    <n v="8027.27"/>
    <n v="1"/>
    <n v="144962727398"/>
    <n v="-2.1701205759644002E-2"/>
    <n v="-2.1798285432267001E-2"/>
    <n v="0"/>
    <x v="0"/>
    <n v="0"/>
    <s v="BTC"/>
    <n v="21000000"/>
    <s v="https://bitcoin.org/"/>
    <s v="https://github.com/bitcoin/"/>
    <n v="1"/>
    <s v="XRP"/>
    <x v="0"/>
  </r>
  <r>
    <x v="1408"/>
    <n v="22514243371"/>
    <n v="7642.75"/>
    <n v="1"/>
    <n v="138031885379"/>
    <n v="-4.7811200461006002E-2"/>
    <n v="-4.7901715028895002E-2"/>
    <n v="0"/>
    <x v="0"/>
    <n v="0"/>
    <s v="BTC"/>
    <n v="21000000"/>
    <s v="https://bitcoin.org/"/>
    <s v="https://github.com/bitcoin/"/>
    <n v="1"/>
    <s v="XRP"/>
    <x v="0"/>
  </r>
  <r>
    <x v="1409"/>
    <n v="34242315785"/>
    <n v="7296.58"/>
    <n v="1"/>
    <n v="131791783672"/>
    <n v="-4.5207682919539E-2"/>
    <n v="-4.5293905989335997E-2"/>
    <n v="0"/>
    <x v="0"/>
    <n v="0"/>
    <s v="BTC"/>
    <n v="21000000"/>
    <s v="https://bitcoin.org/"/>
    <s v="https://github.com/bitcoin/"/>
    <n v="1"/>
    <s v="XRP"/>
    <x v="1"/>
  </r>
  <r>
    <x v="1410"/>
    <n v="21008924418"/>
    <n v="7397.8"/>
    <n v="1"/>
    <n v="133636205957"/>
    <n v="1.3994971716828E-2"/>
    <n v="1.3872252479928999E-2"/>
    <n v="0"/>
    <x v="0"/>
    <n v="0"/>
    <s v="BTC"/>
    <n v="21000000"/>
    <s v="https://bitcoin.org/"/>
    <s v="https://github.com/bitcoin/"/>
    <n v="1"/>
    <s v="XRP"/>
    <x v="0"/>
  </r>
  <r>
    <x v="1411"/>
    <n v="30433517289"/>
    <n v="7047.92"/>
    <n v="1"/>
    <n v="127327398565"/>
    <n v="-4.7208818499606002E-2"/>
    <n v="-4.7295141798912997E-2"/>
    <n v="0"/>
    <x v="0"/>
    <n v="0"/>
    <s v="BTC"/>
    <n v="21000000"/>
    <s v="https://bitcoin.org/"/>
    <s v="https://github.com/bitcoin/"/>
    <n v="1"/>
    <s v="XRP"/>
    <x v="1"/>
  </r>
  <r>
    <x v="1412"/>
    <n v="42685231262"/>
    <n v="7146.13"/>
    <n v="1"/>
    <n v="129112952930"/>
    <n v="1.4023331860412E-2"/>
    <n v="1.3934607657295E-2"/>
    <n v="0"/>
    <x v="0"/>
    <n v="0"/>
    <s v="BTC"/>
    <n v="21000000"/>
    <s v="https://bitcoin.org/"/>
    <s v="https://github.com/bitcoin/"/>
    <n v="1"/>
    <s v="XRP"/>
    <x v="1"/>
  </r>
  <r>
    <x v="1413"/>
    <n v="21129505542"/>
    <n v="7218.37"/>
    <n v="1"/>
    <n v="130429018720"/>
    <n v="1.0193135236505E-2"/>
    <n v="1.0108968070829999E-2"/>
    <n v="0"/>
    <x v="0"/>
    <n v="0"/>
    <s v="BTC"/>
    <n v="21000000"/>
    <s v="https://bitcoin.org/"/>
    <s v="https://github.com/bitcoin/"/>
    <n v="1"/>
    <s v="XRP"/>
    <x v="1"/>
  </r>
  <r>
    <x v="1414"/>
    <n v="23991412764"/>
    <n v="7531.66"/>
    <n v="1"/>
    <n v="136102712894"/>
    <n v="4.3500244268341003E-2"/>
    <n v="4.3401765218463E-2"/>
    <n v="0"/>
    <x v="0"/>
    <n v="0"/>
    <s v="BTC"/>
    <n v="21000000"/>
    <s v="https://bitcoin.org/"/>
    <s v="https://github.com/bitcoin/"/>
    <n v="1"/>
    <s v="XRP"/>
    <x v="0"/>
  </r>
  <r>
    <x v="1415"/>
    <n v="19050116751"/>
    <n v="7463.11"/>
    <n v="1"/>
    <n v="134879411013"/>
    <n v="-8.9880785987912996E-3"/>
    <n v="-9.1015792003356997E-3"/>
    <n v="0"/>
    <x v="0"/>
    <n v="0"/>
    <s v="BTC"/>
    <n v="21000000"/>
    <s v="https://bitcoin.org/"/>
    <s v="https://github.com/bitcoin/"/>
    <n v="1"/>
    <s v="XRP"/>
    <x v="1"/>
  </r>
  <r>
    <x v="1416"/>
    <n v="19709695456"/>
    <n v="7761.24"/>
    <n v="1"/>
    <n v="140280108521"/>
    <n v="4.0040933359943999E-2"/>
    <n v="3.9947153398515997E-2"/>
    <n v="0"/>
    <x v="0"/>
    <n v="0"/>
    <s v="BTC"/>
    <n v="21000000"/>
    <s v="https://bitcoin.org/"/>
    <s v="https://github.com/bitcoin/"/>
    <n v="1"/>
    <s v="XRP"/>
    <x v="0"/>
  </r>
  <r>
    <x v="1417"/>
    <n v="17158194786"/>
    <n v="7569.63"/>
    <n v="1"/>
    <n v="136829391049"/>
    <n v="-2.4598765344434999E-2"/>
    <n v="-2.4688065309152001E-2"/>
    <n v="0"/>
    <x v="0"/>
    <n v="0"/>
    <s v="BTC"/>
    <n v="21000000"/>
    <s v="https://bitcoin.org/"/>
    <s v="https://github.com/bitcoin/"/>
    <n v="1"/>
    <s v="XRP"/>
    <x v="0"/>
  </r>
  <r>
    <x v="1418"/>
    <n v="18720708479"/>
    <n v="7424.29"/>
    <n v="1"/>
    <n v="134215145410"/>
    <n v="-1.9105877903554998E-2"/>
    <n v="-1.9200410059673E-2"/>
    <n v="0"/>
    <x v="0"/>
    <n v="0"/>
    <s v="BTC"/>
    <n v="21000000"/>
    <s v="https://bitcoin.org/"/>
    <s v="https://github.com/bitcoin/"/>
    <n v="1"/>
    <s v="XRP"/>
    <x v="0"/>
  </r>
  <r>
    <x v="1419"/>
    <n v="17082040706"/>
    <n v="7321.99"/>
    <n v="1"/>
    <n v="132378982377"/>
    <n v="-1.3680743908528E-2"/>
    <n v="-1.3779095374776999E-2"/>
    <n v="0"/>
    <x v="0"/>
    <n v="0"/>
    <s v="BTC"/>
    <n v="21000000"/>
    <s v="https://bitcoin.org/"/>
    <s v="https://github.com/bitcoin/"/>
    <n v="1"/>
    <s v="XRP"/>
    <x v="0"/>
  </r>
  <r>
    <x v="1420"/>
    <n v="14797485769"/>
    <n v="7320.15"/>
    <n v="1"/>
    <n v="132359942301"/>
    <n v="-1.4383005261194999E-4"/>
    <n v="-2.5129780291972001E-4"/>
    <n v="0"/>
    <x v="0"/>
    <n v="0"/>
    <s v="BTC"/>
    <n v="21000000"/>
    <s v="https://bitcoin.org/"/>
    <s v="https://github.com/bitcoin/"/>
    <n v="1"/>
    <s v="XRP"/>
    <x v="0"/>
  </r>
  <r>
    <x v="1421"/>
    <n v="21664240918"/>
    <n v="7252.03"/>
    <n v="1"/>
    <n v="131143073943"/>
    <n v="-9.1936301636692998E-3"/>
    <n v="-9.3058202359241008E-3"/>
    <n v="0"/>
    <x v="0"/>
    <n v="0"/>
    <s v="BTC"/>
    <n v="21000000"/>
    <s v="https://bitcoin.org/"/>
    <s v="https://github.com/bitcoin/"/>
    <n v="1"/>
    <s v="XRP"/>
    <x v="1"/>
  </r>
  <r>
    <x v="1422"/>
    <n v="18816085231"/>
    <n v="7448.31"/>
    <n v="1"/>
    <n v="134706455048"/>
    <n v="2.7171706426134E-2"/>
    <n v="2.7065525101248E-2"/>
    <n v="0"/>
    <x v="0"/>
    <n v="0"/>
    <s v="BTC"/>
    <n v="21000000"/>
    <s v="https://bitcoin.org/"/>
    <s v="https://github.com/bitcoin/"/>
    <n v="1"/>
    <s v="XRP"/>
    <x v="1"/>
  </r>
  <r>
    <x v="1423"/>
    <n v="18104466307"/>
    <n v="7547"/>
    <n v="1"/>
    <n v="136504883935"/>
    <n v="1.3350725370653E-2"/>
    <n v="1.3249985567196001E-2"/>
    <n v="0"/>
    <x v="0"/>
    <n v="0"/>
    <s v="BTC"/>
    <n v="21000000"/>
    <s v="https://bitcoin.org/"/>
    <s v="https://github.com/bitcoin/"/>
    <n v="1"/>
    <s v="XRP"/>
    <x v="1"/>
  </r>
  <r>
    <x v="1424"/>
    <n v="15453520564"/>
    <n v="7556.24"/>
    <n v="1"/>
    <n v="136686769529"/>
    <n v="1.3324475195086E-3"/>
    <n v="1.2243275473698E-3"/>
    <n v="0"/>
    <x v="0"/>
    <n v="0"/>
    <s v="BTC"/>
    <n v="21000000"/>
    <s v="https://bitcoin.org/"/>
    <s v="https://github.com/bitcoin/"/>
    <n v="1"/>
    <s v="XRP"/>
    <x v="1"/>
  </r>
  <r>
    <x v="1425"/>
    <n v="15409908086"/>
    <n v="7564.35"/>
    <n v="1"/>
    <n v="136847419896"/>
    <n v="1.1753176079409E-3"/>
    <n v="1.0732851259357E-3"/>
    <n v="0"/>
    <x v="0"/>
    <n v="0"/>
    <s v="BTC"/>
    <n v="21000000"/>
    <s v="https://bitcoin.org/"/>
    <s v="https://github.com/bitcoin/"/>
    <n v="1"/>
    <s v="XRP"/>
    <x v="0"/>
  </r>
  <r>
    <x v="1426"/>
    <n v="17872021272"/>
    <n v="7400.9"/>
    <n v="1"/>
    <n v="133904005787"/>
    <n v="-2.1508729293083999E-2"/>
    <n v="-2.1607937231883999E-2"/>
    <n v="0"/>
    <x v="0"/>
    <n v="0"/>
    <s v="BTC"/>
    <n v="21000000"/>
    <s v="https://bitcoin.org/"/>
    <s v="https://github.com/bitcoin/"/>
    <n v="1"/>
    <s v="XRP"/>
    <x v="0"/>
  </r>
  <r>
    <x v="1427"/>
    <n v="18249031195"/>
    <n v="7278.12"/>
    <n v="1"/>
    <n v="131696121855"/>
    <n v="-1.6488557747197E-2"/>
    <n v="-1.6589874204489E-2"/>
    <n v="0"/>
    <x v="0"/>
    <n v="0"/>
    <s v="BTC"/>
    <n v="21000000"/>
    <s v="https://bitcoin.org/"/>
    <s v="https://github.com/bitcoin/"/>
    <n v="1"/>
    <s v="XRP"/>
    <x v="0"/>
  </r>
  <r>
    <x v="1428"/>
    <n v="16350490689"/>
    <n v="7217.43"/>
    <n v="1"/>
    <n v="130609895528"/>
    <n v="-8.247975048164E-3"/>
    <n v="-8.3386918599858001E-3"/>
    <n v="0"/>
    <x v="0"/>
    <n v="0"/>
    <s v="BTC"/>
    <n v="21000000"/>
    <s v="https://bitcoin.org/"/>
    <s v="https://github.com/bitcoin/"/>
    <n v="1"/>
    <s v="XRP"/>
    <x v="1"/>
  </r>
  <r>
    <x v="1429"/>
    <n v="18927080224"/>
    <n v="7243.13"/>
    <n v="1"/>
    <n v="131087151088"/>
    <n v="3.6540536080414002E-3"/>
    <n v="3.5608242823275999E-3"/>
    <n v="0"/>
    <x v="0"/>
    <n v="0"/>
    <s v="BTC"/>
    <n v="21000000"/>
    <s v="https://bitcoin.org/"/>
    <s v="https://github.com/bitcoin/"/>
    <n v="1"/>
    <s v="XRP"/>
    <x v="1"/>
  </r>
  <r>
    <x v="1430"/>
    <n v="17125736940"/>
    <n v="7269.68"/>
    <n v="1"/>
    <n v="131581377758"/>
    <n v="3.7702144405305999E-3"/>
    <n v="3.6655423829201001E-3"/>
    <n v="0"/>
    <x v="0"/>
    <n v="0"/>
    <s v="BTC"/>
    <n v="21000000"/>
    <s v="https://bitcoin.org/"/>
    <s v="https://github.com/bitcoin/"/>
    <n v="1"/>
    <s v="XRP"/>
    <x v="0"/>
  </r>
  <r>
    <x v="1431"/>
    <n v="17137029730"/>
    <n v="7124.67"/>
    <n v="1"/>
    <n v="128970221233"/>
    <n v="-1.984442304444E-2"/>
    <n v="-1.9947232890581E-2"/>
    <n v="0"/>
    <x v="0"/>
    <n v="0"/>
    <s v="BTC"/>
    <n v="21000000"/>
    <s v="https://bitcoin.org/"/>
    <s v="https://github.com/bitcoin/"/>
    <n v="1"/>
    <s v="XRP"/>
    <x v="1"/>
  </r>
  <r>
    <x v="1432"/>
    <n v="16881129804"/>
    <n v="7152.3"/>
    <n v="1"/>
    <n v="129481424648"/>
    <n v="3.9637321709827004E-3"/>
    <n v="3.8780743529174002E-3"/>
    <n v="0"/>
    <x v="0"/>
    <n v="0"/>
    <s v="BTC"/>
    <n v="21000000"/>
    <s v="https://bitcoin.org/"/>
    <s v="https://github.com/bitcoin/"/>
    <n v="1"/>
    <s v="XRP"/>
    <x v="0"/>
  </r>
  <r>
    <x v="1433"/>
    <n v="20213265950"/>
    <n v="6932.48"/>
    <n v="1"/>
    <n v="125515586952"/>
    <n v="-3.0628622652100999E-2"/>
    <n v="-3.0734169428016E-2"/>
    <n v="0"/>
    <x v="0"/>
    <n v="0"/>
    <s v="BTC"/>
    <n v="21000000"/>
    <s v="https://bitcoin.org/"/>
    <s v="https://github.com/bitcoin/"/>
    <n v="1"/>
    <s v="XRP"/>
    <x v="0"/>
  </r>
  <r>
    <x v="1434"/>
    <n v="22363804217"/>
    <n v="6640.52"/>
    <n v="1"/>
    <n v="120234244809"/>
    <n v="-4.2077181577612997E-2"/>
    <n v="-4.2114798744461002E-2"/>
    <n v="0"/>
    <x v="0"/>
    <n v="0"/>
    <s v="BTC"/>
    <n v="21000000"/>
    <s v="https://bitcoin.org/"/>
    <s v="https://github.com/bitcoin/"/>
    <n v="1"/>
    <s v="XRP"/>
    <x v="1"/>
  </r>
  <r>
    <x v="1435"/>
    <n v="31836522778"/>
    <n v="7276.8"/>
    <n v="1"/>
    <n v="131754969804"/>
    <n v="9.5818999098813001E-2"/>
    <n v="9.5817797401408E-2"/>
    <n v="0"/>
    <x v="0"/>
    <n v="0"/>
    <s v="BTC"/>
    <n v="21000000"/>
    <s v="https://bitcoin.org/"/>
    <s v="https://github.com/bitcoin/"/>
    <n v="1"/>
    <s v="XRP"/>
    <x v="0"/>
  </r>
  <r>
    <x v="1436"/>
    <n v="25904604416"/>
    <n v="7202.84"/>
    <n v="1"/>
    <n v="130445758713"/>
    <n v="-9.9367112523163006E-3"/>
    <n v="-1.0163808267369999E-2"/>
    <n v="0"/>
    <x v="0"/>
    <n v="0"/>
    <s v="BTC"/>
    <n v="21000000"/>
    <s v="https://bitcoin.org/"/>
    <s v="https://github.com/bitcoin/"/>
    <n v="1"/>
    <s v="XRP"/>
    <x v="1"/>
  </r>
  <r>
    <x v="1437"/>
    <n v="22633815180"/>
    <n v="7218.82"/>
    <n v="1"/>
    <n v="130752796980"/>
    <n v="2.3537619776165001E-3"/>
    <n v="2.2185693420927999E-3"/>
    <n v="0"/>
    <x v="0"/>
    <n v="0"/>
    <s v="BTC"/>
    <n v="21000000"/>
    <s v="https://bitcoin.org/"/>
    <s v="https://github.com/bitcoin/"/>
    <n v="1"/>
    <s v="XRP"/>
    <x v="0"/>
  </r>
  <r>
    <x v="1438"/>
    <n v="19312552168"/>
    <n v="7191.16"/>
    <n v="1"/>
    <n v="130267655889"/>
    <n v="-3.7103687431957002E-3"/>
    <n v="-3.8316511562830999E-3"/>
    <n v="0"/>
    <x v="0"/>
    <n v="0"/>
    <s v="BTC"/>
    <n v="21000000"/>
    <s v="https://bitcoin.org/"/>
    <s v="https://github.com/bitcoin/"/>
    <n v="1"/>
    <s v="XRP"/>
    <x v="1"/>
  </r>
  <r>
    <x v="1439"/>
    <n v="23134537956"/>
    <n v="7511.59"/>
    <n v="1"/>
    <n v="136088022049"/>
    <n v="4.4680055999161E-2"/>
    <n v="4.4558875063271997E-2"/>
    <n v="0"/>
    <x v="0"/>
    <n v="0"/>
    <s v="BTC"/>
    <n v="21000000"/>
    <s v="https://bitcoin.org/"/>
    <s v="https://github.com/bitcoin/"/>
    <n v="1"/>
    <s v="XRP"/>
    <x v="0"/>
  </r>
  <r>
    <x v="1440"/>
    <n v="27831788041"/>
    <n v="7355.63"/>
    <n v="1"/>
    <n v="133275709111"/>
    <n v="-2.06653965254E-2"/>
    <n v="-2.07625815573E-2"/>
    <n v="0"/>
    <x v="0"/>
    <n v="0"/>
    <s v="BTC"/>
    <n v="21000000"/>
    <s v="https://bitcoin.org/"/>
    <s v="https://github.com/bitcoin/"/>
    <n v="1"/>
    <s v="XRP"/>
    <x v="0"/>
  </r>
  <r>
    <x v="1441"/>
    <n v="22991622105"/>
    <n v="7322.53"/>
    <n v="1"/>
    <n v="132687583295"/>
    <n v="-4.4128507732055997E-3"/>
    <n v="-4.4999544566542999E-3"/>
    <n v="0"/>
    <x v="0"/>
    <n v="0"/>
    <s v="BTC"/>
    <n v="21000000"/>
    <s v="https://bitcoin.org/"/>
    <s v="https://github.com/bitcoin/"/>
    <n v="1"/>
    <s v="XRP"/>
    <x v="0"/>
  </r>
  <r>
    <x v="1442"/>
    <n v="21559505149"/>
    <n v="7275.16"/>
    <n v="1"/>
    <n v="131840641292"/>
    <n v="-6.3829785875066996E-3"/>
    <n v="-6.4690755790689997E-3"/>
    <n v="0"/>
    <x v="0"/>
    <n v="0"/>
    <s v="BTC"/>
    <n v="21000000"/>
    <s v="https://bitcoin.org/"/>
    <s v="https://github.com/bitcoin/"/>
    <n v="1"/>
    <s v="XRP"/>
    <x v="0"/>
  </r>
  <r>
    <x v="1443"/>
    <n v="22787010034"/>
    <n v="7238.97"/>
    <n v="1"/>
    <n v="131200030100"/>
    <n v="-4.8589811587853001E-3"/>
    <n v="-4.9744610427811002E-3"/>
    <n v="0"/>
    <x v="0"/>
    <n v="0"/>
    <s v="BTC"/>
    <n v="21000000"/>
    <s v="https://bitcoin.org/"/>
    <s v="https://github.com/bitcoin/"/>
    <n v="1"/>
    <s v="XRP"/>
    <x v="1"/>
  </r>
  <r>
    <x v="1444"/>
    <n v="22777360996"/>
    <n v="7290.09"/>
    <n v="1"/>
    <n v="132139502950"/>
    <n v="7.1606145919627003E-3"/>
    <n v="7.0617781258935997E-3"/>
    <n v="0"/>
    <x v="0"/>
    <n v="0"/>
    <s v="BTC"/>
    <n v="21000000"/>
    <s v="https://bitcoin.org/"/>
    <s v="https://github.com/bitcoin/"/>
    <n v="1"/>
    <s v="XRP"/>
    <x v="1"/>
  </r>
  <r>
    <x v="1445"/>
    <n v="21365673026"/>
    <n v="7317.99"/>
    <n v="1"/>
    <n v="132659059740"/>
    <n v="3.9318809167655996E-3"/>
    <n v="3.8271132455154002E-3"/>
    <n v="0"/>
    <x v="0"/>
    <n v="0"/>
    <s v="BTC"/>
    <n v="21000000"/>
    <s v="https://bitcoin.org/"/>
    <s v="https://github.com/bitcoin/"/>
    <n v="1"/>
    <s v="XRP"/>
    <x v="1"/>
  </r>
  <r>
    <x v="1446"/>
    <n v="22445257702"/>
    <n v="7422.65"/>
    <n v="1"/>
    <n v="134570835775"/>
    <n v="1.4411198441681001E-2"/>
    <n v="1.4301741325144999E-2"/>
    <n v="0"/>
    <x v="0"/>
    <n v="0"/>
    <s v="BTC"/>
    <n v="21000000"/>
    <s v="https://bitcoin.org/"/>
    <s v="https://github.com/bitcoin/"/>
    <n v="1"/>
    <s v="XRP"/>
    <x v="0"/>
  </r>
  <r>
    <x v="1447"/>
    <n v="22874131672"/>
    <n v="7293"/>
    <n v="1"/>
    <n v="132235128152"/>
    <n v="-1.7356714844999999E-2"/>
    <n v="-1.7466807676504E-2"/>
    <n v="0"/>
    <x v="0"/>
    <n v="0"/>
    <s v="BTC"/>
    <n v="21000000"/>
    <s v="https://bitcoin.org/"/>
    <s v="https://github.com/bitcoin/"/>
    <n v="1"/>
    <s v="XRP"/>
    <x v="0"/>
  </r>
  <r>
    <x v="1448"/>
    <n v="21167946112"/>
    <n v="7193.6"/>
    <n v="1"/>
    <n v="130446112598"/>
    <n v="-1.3529049194429E-2"/>
    <n v="-1.3629507747155E-2"/>
    <n v="0"/>
    <x v="0"/>
    <n v="0"/>
    <s v="BTC"/>
    <n v="21000000"/>
    <s v="https://bitcoin.org/"/>
    <s v="https://github.com/bitcoin/"/>
    <n v="1"/>
    <s v="XRP"/>
    <x v="1"/>
  </r>
  <r>
    <x v="1449"/>
    <n v="18565664997"/>
    <n v="7200.17"/>
    <n v="1"/>
    <n v="130580829150"/>
    <n v="1.0327371917564E-3"/>
    <n v="9.1331183274016999E-4"/>
    <n v="0"/>
    <x v="0"/>
    <n v="0"/>
    <s v="BTC"/>
    <n v="21000000"/>
    <s v="https://bitcoin.org/"/>
    <s v="https://github.com/bitcoin/"/>
    <n v="1"/>
    <s v="XRP"/>
    <x v="0"/>
  </r>
  <r>
    <x v="1450"/>
    <n v="20802083465"/>
    <n v="6985.47"/>
    <n v="1"/>
    <n v="126699395235"/>
    <n v="-2.9724377921826001E-2"/>
    <n v="-2.9818740390852E-2"/>
    <n v="0"/>
    <x v="0"/>
    <n v="0"/>
    <s v="BTC"/>
    <n v="21000000"/>
    <s v="https://bitcoin.org/"/>
    <s v="https://github.com/bitcoin/"/>
    <n v="1"/>
    <s v="XRP"/>
    <x v="1"/>
  </r>
  <r>
    <x v="1451"/>
    <n v="28111481032"/>
    <n v="7344.88"/>
    <n v="1"/>
    <n v="133233444755"/>
    <n v="5.1571276310205E-2"/>
    <n v="5.1451083463245999E-2"/>
    <n v="0"/>
    <x v="0"/>
    <n v="0"/>
    <s v="BTC"/>
    <n v="21000000"/>
    <s v="https://bitcoin.org/"/>
    <s v="https://github.com/bitcoin/"/>
    <n v="1"/>
    <s v="XRP"/>
    <x v="1"/>
  </r>
  <r>
    <x v="1452"/>
    <n v="18444271275"/>
    <n v="7410.66"/>
    <n v="1"/>
    <n v="134442464030"/>
    <n v="9.0744428114369995E-3"/>
    <n v="8.9558985306770998E-3"/>
    <n v="0"/>
    <x v="0"/>
    <n v="0"/>
    <s v="BTC"/>
    <n v="21000000"/>
    <s v="https://bitcoin.org/"/>
    <s v="https://github.com/bitcoin/"/>
    <n v="1"/>
    <s v="XRP"/>
    <x v="1"/>
  </r>
  <r>
    <x v="1453"/>
    <n v="19725074095"/>
    <n v="7411.32"/>
    <n v="1"/>
    <n v="134469548249"/>
    <n v="2.0145583611109999E-4"/>
    <n v="8.9060893361704997E-5"/>
    <n v="0"/>
    <x v="0"/>
    <n v="0"/>
    <s v="BTC"/>
    <n v="21000000"/>
    <s v="https://bitcoin.org/"/>
    <s v="https://github.com/bitcoin/"/>
    <n v="1"/>
    <s v="XRP"/>
    <x v="1"/>
  </r>
  <r>
    <x v="1454"/>
    <n v="23276261598"/>
    <n v="7769.22"/>
    <n v="1"/>
    <n v="140976457304"/>
    <n v="4.8389461701403E-2"/>
    <n v="4.8290992697656999E-2"/>
    <n v="0"/>
    <x v="0"/>
    <n v="0"/>
    <s v="BTC"/>
    <n v="21000000"/>
    <s v="https://bitcoin.org/"/>
    <s v="https://github.com/bitcoin/"/>
    <n v="1"/>
    <s v="XRP"/>
    <x v="1"/>
  </r>
  <r>
    <x v="1455"/>
    <n v="28767291327"/>
    <n v="8163.69"/>
    <n v="1"/>
    <n v="148152237654"/>
    <n v="5.0900558059324003E-2"/>
    <n v="5.0773436715654999E-2"/>
    <n v="0"/>
    <x v="0"/>
    <n v="0"/>
    <s v="BTC"/>
    <n v="21000000"/>
    <s v="https://bitcoin.org/"/>
    <s v="https://github.com/bitcoin/"/>
    <n v="1"/>
    <s v="XRP"/>
    <x v="0"/>
  </r>
  <r>
    <x v="1456"/>
    <n v="31672559265"/>
    <n v="8079.86"/>
    <n v="1"/>
    <n v="146645162431"/>
    <n v="-1.0172476952522999E-2"/>
    <n v="-1.0268640773964E-2"/>
    <n v="0"/>
    <x v="0"/>
    <n v="0"/>
    <s v="BTC"/>
    <n v="21000000"/>
    <s v="https://bitcoin.org/"/>
    <s v="https://github.com/bitcoin/"/>
    <n v="1"/>
    <s v="XRP"/>
    <x v="0"/>
  </r>
  <r>
    <x v="1457"/>
    <n v="24045990466"/>
    <n v="7879.07"/>
    <n v="1"/>
    <n v="143016572819"/>
    <n v="-2.4744011679944E-2"/>
    <n v="-2.4850678105809001E-2"/>
    <n v="0"/>
    <x v="0"/>
    <n v="0"/>
    <s v="BTC"/>
    <n v="21000000"/>
    <s v="https://bitcoin.org/"/>
    <s v="https://github.com/bitcoin/"/>
    <n v="1"/>
    <s v="XRP"/>
    <x v="1"/>
  </r>
  <r>
    <x v="1458"/>
    <n v="28714583844"/>
    <n v="8166.55"/>
    <n v="1"/>
    <n v="148249907277"/>
    <n v="3.6592503615809999E-2"/>
    <n v="3.6486539655060997E-2"/>
    <n v="0"/>
    <x v="0"/>
    <n v="0"/>
    <s v="BTC"/>
    <n v="21000000"/>
    <s v="https://bitcoin.org/"/>
    <s v="https://github.com/bitcoin/"/>
    <n v="1"/>
    <s v="XRP"/>
    <x v="0"/>
  </r>
  <r>
    <x v="1459"/>
    <n v="25521165085"/>
    <n v="8037.54"/>
    <n v="1"/>
    <n v="145924199942"/>
    <n v="-1.5687749002462999E-2"/>
    <n v="-1.5797368533835999E-2"/>
    <n v="0"/>
    <x v="0"/>
    <n v="0"/>
    <s v="BTC"/>
    <n v="21000000"/>
    <s v="https://bitcoin.org/"/>
    <s v="https://github.com/bitcoin/"/>
    <n v="1"/>
    <s v="XRP"/>
    <x v="1"/>
  </r>
  <r>
    <x v="1460"/>
    <n v="22903438381"/>
    <n v="8192.49"/>
    <n v="1"/>
    <n v="148752956966"/>
    <n v="1.9385112442791001E-2"/>
    <n v="1.9278286639942001E-2"/>
    <n v="0"/>
    <x v="0"/>
    <n v="0"/>
    <s v="BTC"/>
    <n v="21000000"/>
    <s v="https://bitcoin.org/"/>
    <s v="https://github.com/bitcoin/"/>
    <n v="1"/>
    <s v="XRP"/>
    <x v="0"/>
  </r>
  <r>
    <x v="1461"/>
    <n v="22482910688"/>
    <n v="8144.19"/>
    <n v="1"/>
    <n v="147890525973"/>
    <n v="-5.7977401632233003E-3"/>
    <n v="-5.8956434490613002E-3"/>
    <n v="0"/>
    <x v="0"/>
    <n v="0"/>
    <s v="BTC"/>
    <n v="21000000"/>
    <s v="https://bitcoin.org/"/>
    <s v="https://github.com/bitcoin/"/>
    <n v="1"/>
    <s v="XRP"/>
    <x v="1"/>
  </r>
  <r>
    <x v="1462"/>
    <n v="44841784107"/>
    <n v="8827.76"/>
    <n v="1"/>
    <n v="160319484883"/>
    <n v="8.4041616785305001E-2"/>
    <n v="8.3933454401235993E-2"/>
    <n v="0"/>
    <x v="0"/>
    <n v="0"/>
    <s v="BTC"/>
    <n v="21000000"/>
    <s v="https://bitcoin.org/"/>
    <s v="https://github.com/bitcoin/"/>
    <n v="1"/>
    <s v="XRP"/>
    <x v="0"/>
  </r>
  <r>
    <x v="1463"/>
    <n v="40102834650"/>
    <n v="8807.01"/>
    <n v="1"/>
    <n v="159959191212"/>
    <n v="-2.2473479830784999E-3"/>
    <n v="-2.3505396612503999E-3"/>
    <n v="0"/>
    <x v="0"/>
    <n v="0"/>
    <s v="BTC"/>
    <n v="21000000"/>
    <s v="https://bitcoin.org/"/>
    <s v="https://github.com/bitcoin/"/>
    <n v="1"/>
    <s v="XRP"/>
    <x v="0"/>
  </r>
  <r>
    <x v="1464"/>
    <n v="31313981931"/>
    <n v="8723.7900000000009"/>
    <n v="1"/>
    <n v="158465055984"/>
    <n v="-9.3407275735706997E-3"/>
    <n v="-9.4492909625399999E-3"/>
    <n v="0"/>
    <x v="0"/>
    <n v="0"/>
    <s v="BTC"/>
    <n v="21000000"/>
    <s v="https://bitcoin.org/"/>
    <s v="https://github.com/bitcoin/"/>
    <n v="1"/>
    <s v="XRP"/>
    <x v="1"/>
  </r>
  <r>
    <x v="1465"/>
    <n v="36372139320"/>
    <n v="8929.0400000000009"/>
    <n v="1"/>
    <n v="162211148778"/>
    <n v="2.3639866661695999E-2"/>
    <n v="2.3527618156787E-2"/>
    <n v="0"/>
    <x v="0"/>
    <n v="0"/>
    <s v="BTC"/>
    <n v="21000000"/>
    <s v="https://bitcoin.org/"/>
    <s v="https://github.com/bitcoin/"/>
    <n v="1"/>
    <s v="XRP"/>
    <x v="1"/>
  </r>
  <r>
    <x v="1466"/>
    <n v="32337772627"/>
    <n v="8942.81"/>
    <n v="1"/>
    <n v="162475965880"/>
    <n v="1.6325456295388E-3"/>
    <n v="1.542159067492E-3"/>
    <n v="0"/>
    <x v="0"/>
    <n v="0"/>
    <s v="BTC"/>
    <n v="21000000"/>
    <s v="https://bitcoin.org/"/>
    <s v="https://github.com/bitcoin/"/>
    <n v="1"/>
    <s v="XRP"/>
    <x v="0"/>
  </r>
  <r>
    <x v="1467"/>
    <n v="34217320471"/>
    <n v="8706.25"/>
    <n v="1"/>
    <n v="158194319735"/>
    <n v="-2.6352489254701999E-2"/>
    <n v="-2.6452535612407999E-2"/>
    <n v="0"/>
    <x v="0"/>
    <n v="0"/>
    <s v="BTC"/>
    <n v="21000000"/>
    <s v="https://bitcoin.org/"/>
    <s v="https://github.com/bitcoin/"/>
    <n v="1"/>
    <s v="XRP"/>
    <x v="0"/>
  </r>
  <r>
    <x v="1468"/>
    <n v="26422375678"/>
    <n v="8657.64"/>
    <n v="1"/>
    <n v="157327553259"/>
    <n v="-5.4791251509659997E-3"/>
    <n v="-5.5833452979181996E-3"/>
    <n v="0"/>
    <x v="0"/>
    <n v="0"/>
    <s v="BTC"/>
    <n v="21000000"/>
    <s v="https://bitcoin.org/"/>
    <s v="https://github.com/bitcoin/"/>
    <n v="1"/>
    <s v="XRP"/>
    <x v="1"/>
  </r>
  <r>
    <x v="1469"/>
    <n v="24097418512"/>
    <n v="8745.89"/>
    <n v="1"/>
    <n v="158947996834"/>
    <n v="1.0299807893995001E-2"/>
    <n v="1.0193309031098999E-2"/>
    <n v="0"/>
    <x v="0"/>
    <n v="0"/>
    <s v="BTC"/>
    <n v="21000000"/>
    <s v="https://bitcoin.org/"/>
    <s v="https://github.com/bitcoin/"/>
    <n v="1"/>
    <s v="XRP"/>
    <x v="0"/>
  </r>
  <r>
    <x v="1470"/>
    <n v="22600204051"/>
    <n v="8680.8799999999992"/>
    <n v="1"/>
    <n v="157783273070"/>
    <n v="-7.3277033193215003E-3"/>
    <n v="-7.4332057686525002E-3"/>
    <n v="0"/>
    <x v="0"/>
    <n v="0"/>
    <s v="BTC"/>
    <n v="21000000"/>
    <s v="https://bitcoin.org/"/>
    <s v="https://github.com/bitcoin/"/>
    <n v="1"/>
    <s v="XRP"/>
    <x v="0"/>
  </r>
  <r>
    <x v="1471"/>
    <n v="24397913026"/>
    <n v="8445.43"/>
    <n v="1"/>
    <n v="153536829768"/>
    <n v="4.7345355064088998E-3"/>
    <n v="4.6285502205430998E-3"/>
    <n v="0"/>
    <x v="0"/>
    <n v="0"/>
    <s v="BTC"/>
    <n v="21000000"/>
    <s v="https://bitcoin.org/"/>
    <s v="https://github.com/bitcoin/"/>
    <n v="1"/>
    <s v="XRP"/>
    <x v="0"/>
  </r>
  <r>
    <x v="1472"/>
    <n v="19647331549"/>
    <n v="8367.85"/>
    <n v="1"/>
    <n v="152143262650"/>
    <n v="-9.0764354070989994E-3"/>
    <n v="-9.1860331563933997E-3"/>
    <n v="0"/>
    <x v="0"/>
    <n v="0"/>
    <s v="BTC"/>
    <n v="21000000"/>
    <s v="https://bitcoin.org/"/>
    <s v="https://github.com/bitcoin/"/>
    <n v="1"/>
    <s v="XRP"/>
    <x v="1"/>
  </r>
  <r>
    <x v="1473"/>
    <n v="22177678796"/>
    <n v="8596.83"/>
    <n v="1"/>
    <n v="156322174637"/>
    <n v="2.7466953936787001E-2"/>
    <n v="2.7364257246484999E-2"/>
    <n v="0"/>
    <x v="0"/>
    <n v="0"/>
    <s v="BTC"/>
    <n v="21000000"/>
    <s v="https://bitcoin.org/"/>
    <s v="https://github.com/bitcoin/"/>
    <n v="1"/>
    <s v="XRP"/>
    <x v="1"/>
  </r>
  <r>
    <x v="1474"/>
    <n v="28647338393"/>
    <n v="8909.82"/>
    <n v="1"/>
    <n v="162027957435"/>
    <n v="3.6500149842782E-2"/>
    <n v="3.6407606059443001E-2"/>
    <n v="0"/>
    <x v="0"/>
    <n v="0"/>
    <s v="BTC"/>
    <n v="21000000"/>
    <s v="https://bitcoin.org/"/>
    <s v="https://github.com/bitcoin/"/>
    <n v="1"/>
    <s v="XRP"/>
    <x v="1"/>
  </r>
  <r>
    <x v="1475"/>
    <n v="34398744403"/>
    <n v="9358.59"/>
    <n v="1"/>
    <n v="170205617955"/>
    <n v="5.0470675860247997E-2"/>
    <n v="5.0368020902778997E-2"/>
    <n v="0"/>
    <x v="0"/>
    <n v="0"/>
    <s v="BTC"/>
    <n v="21000000"/>
    <s v="https://bitcoin.org/"/>
    <s v="https://github.com/bitcoin/"/>
    <n v="1"/>
    <s v="XRP"/>
    <x v="0"/>
  </r>
  <r>
    <x v="1476"/>
    <n v="30682598115"/>
    <n v="9316.6299999999992"/>
    <n v="1"/>
    <n v="169460984603"/>
    <n v="-4.3749046649967996E-3"/>
    <n v="-4.4835813942059001E-3"/>
    <n v="0"/>
    <x v="0"/>
    <n v="0"/>
    <s v="BTC"/>
    <n v="21000000"/>
    <s v="https://bitcoin.org/"/>
    <s v="https://github.com/bitcoin/"/>
    <n v="1"/>
    <s v="XRP"/>
    <x v="1"/>
  </r>
  <r>
    <x v="1477"/>
    <n v="32378792851"/>
    <n v="9508.99"/>
    <n v="1"/>
    <n v="172978577931"/>
    <n v="2.0757540953989E-2"/>
    <n v="2.0646950667783999E-2"/>
    <n v="0"/>
    <x v="0"/>
    <n v="0"/>
    <s v="BTC"/>
    <n v="21000000"/>
    <s v="https://bitcoin.org/"/>
    <s v="https://github.com/bitcoin/"/>
    <n v="1"/>
    <s v="XRP"/>
    <x v="0"/>
  </r>
  <r>
    <x v="1478"/>
    <n v="29432489719"/>
    <n v="9350.5300000000007"/>
    <n v="1"/>
    <n v="170112778161"/>
    <n v="-1.6567368076890999E-2"/>
    <n v="-1.6664230375675999E-2"/>
    <n v="0"/>
    <x v="0"/>
    <n v="0"/>
    <s v="BTC"/>
    <n v="21000000"/>
    <s v="https://bitcoin.org/"/>
    <s v="https://github.com/bitcoin/"/>
    <n v="1"/>
    <s v="XRP"/>
    <x v="1"/>
  </r>
  <r>
    <x v="1479"/>
    <n v="25922656496"/>
    <n v="9392.8799999999992"/>
    <n v="1"/>
    <n v="170900662180"/>
    <n v="4.6315393089067002E-3"/>
    <n v="4.5291550318537002E-3"/>
    <n v="0"/>
    <x v="0"/>
    <n v="0"/>
    <s v="BTC"/>
    <n v="21000000"/>
    <s v="https://bitcoin.org/"/>
    <s v="https://github.com/bitcoin/"/>
    <n v="1"/>
    <s v="XRP"/>
    <x v="0"/>
  </r>
  <r>
    <x v="1480"/>
    <n v="30835736946"/>
    <n v="9344.3700000000008"/>
    <n v="1"/>
    <n v="170034976662"/>
    <n v="-5.0654310343643998E-3"/>
    <n v="-5.1645501699157997E-3"/>
    <n v="0"/>
    <x v="0"/>
    <n v="0"/>
    <s v="BTC"/>
    <n v="21000000"/>
    <s v="https://bitcoin.org/"/>
    <s v="https://github.com/bitcoin/"/>
    <n v="1"/>
    <s v="XRP"/>
    <x v="0"/>
  </r>
  <r>
    <x v="1481"/>
    <n v="30934096509"/>
    <n v="9293.52"/>
    <n v="1"/>
    <n v="169126861034"/>
    <n v="-5.3407578007034001E-3"/>
    <n v="-5.4417793815955996E-3"/>
    <n v="0"/>
    <x v="0"/>
    <n v="0"/>
    <s v="BTC"/>
    <n v="21000000"/>
    <s v="https://bitcoin.org/"/>
    <s v="https://github.com/bitcoin/"/>
    <n v="1"/>
    <s v="XRP"/>
    <x v="0"/>
  </r>
  <r>
    <x v="1482"/>
    <n v="29893183716"/>
    <n v="9180.9599999999991"/>
    <n v="1"/>
    <n v="167093636162"/>
    <n v="-1.2021892084849E-2"/>
    <n v="-1.2111664901996E-2"/>
    <n v="0"/>
    <x v="0"/>
    <n v="0"/>
    <s v="BTC"/>
    <n v="21000000"/>
    <s v="https://bitcoin.org/"/>
    <s v="https://github.com/bitcoin/"/>
    <n v="1"/>
    <s v="XRP"/>
    <x v="1"/>
  </r>
  <r>
    <x v="1483"/>
    <n v="35222060874"/>
    <n v="9613.42"/>
    <n v="1"/>
    <n v="174983423933"/>
    <n v="4.7217763358448003E-2"/>
    <n v="4.7104006552692E-2"/>
    <n v="0"/>
    <x v="0"/>
    <n v="0"/>
    <s v="BTC"/>
    <n v="21000000"/>
    <s v="https://bitcoin.org/"/>
    <s v="https://github.com/bitcoin/"/>
    <n v="1"/>
    <s v="XRP"/>
    <x v="1"/>
  </r>
  <r>
    <x v="1484"/>
    <n v="37628823716"/>
    <n v="9729.7999999999993"/>
    <n v="1"/>
    <n v="177118274394"/>
    <n v="1.2200301108621E-2"/>
    <n v="1.2105993496591E-2"/>
    <n v="0"/>
    <x v="0"/>
    <n v="0"/>
    <s v="BTC"/>
    <n v="21000000"/>
    <s v="https://bitcoin.org/"/>
    <s v="https://github.com/bitcoin/"/>
    <n v="1"/>
    <s v="XRP"/>
    <x v="1"/>
  </r>
  <r>
    <x v="1485"/>
    <n v="34522718159"/>
    <n v="9795.94"/>
    <n v="1"/>
    <n v="178339437206"/>
    <n v="6.8946178262979003E-3"/>
    <n v="6.7976731279164003E-3"/>
    <n v="0"/>
    <x v="0"/>
    <n v="0"/>
    <s v="BTC"/>
    <n v="21000000"/>
    <s v="https://bitcoin.org/"/>
    <s v="https://github.com/bitcoin/"/>
    <n v="1"/>
    <s v="XRP"/>
    <x v="1"/>
  </r>
  <r>
    <x v="1486"/>
    <n v="35172043762"/>
    <n v="9865.1200000000008"/>
    <n v="1"/>
    <n v="179615828322"/>
    <n v="7.1570883927688997E-3"/>
    <n v="7.0621094045084003E-3"/>
    <n v="0"/>
    <x v="0"/>
    <n v="0"/>
    <s v="BTC"/>
    <n v="21000000"/>
    <s v="https://bitcoin.org/"/>
    <s v="https://github.com/bitcoin/"/>
    <n v="1"/>
    <s v="XRP"/>
    <x v="1"/>
  </r>
  <r>
    <x v="1487"/>
    <n v="35807884663"/>
    <n v="10116.67"/>
    <n v="1"/>
    <n v="184214765394"/>
    <n v="2.5604297321477999E-2"/>
    <n v="2.5498929561930998E-2"/>
    <n v="0"/>
    <x v="0"/>
    <n v="0"/>
    <s v="BTC"/>
    <n v="21000000"/>
    <s v="https://bitcoin.org/"/>
    <s v="https://github.com/bitcoin/"/>
    <n v="1"/>
    <s v="XRP"/>
    <x v="0"/>
  </r>
  <r>
    <x v="1488"/>
    <n v="39386548075"/>
    <n v="9856.61"/>
    <n v="1"/>
    <n v="179494809266"/>
    <n v="-2.5622029362873999E-2"/>
    <n v="-2.5706087082013999E-2"/>
    <n v="0"/>
    <x v="0"/>
    <n v="0"/>
    <s v="BTC"/>
    <n v="21000000"/>
    <s v="https://bitcoin.org/"/>
    <s v="https://github.com/bitcoin/"/>
    <n v="1"/>
    <s v="XRP"/>
    <x v="1"/>
  </r>
  <r>
    <x v="1489"/>
    <n v="37648059389"/>
    <n v="10208.24"/>
    <n v="1"/>
    <n v="185917114989"/>
    <n v="3.5779896640256E-2"/>
    <n v="3.5674537188749002E-2"/>
    <n v="0"/>
    <x v="0"/>
    <n v="0"/>
    <s v="BTC"/>
    <n v="21000000"/>
    <s v="https://bitcoin.org/"/>
    <s v="https://github.com/bitcoin/"/>
    <n v="1"/>
    <s v="XRP"/>
    <x v="1"/>
  </r>
  <r>
    <x v="1490"/>
    <n v="43444303830"/>
    <n v="10326.049999999999"/>
    <n v="1"/>
    <n v="188081204386"/>
    <n v="1.1640076262628999E-2"/>
    <n v="1.1540676943332001E-2"/>
    <n v="0"/>
    <x v="0"/>
    <n v="0"/>
    <s v="BTC"/>
    <n v="21000000"/>
    <s v="https://bitcoin.org/"/>
    <s v="https://github.com/bitcoin/"/>
    <n v="1"/>
    <s v="XRP"/>
    <x v="0"/>
  </r>
  <r>
    <x v="1491"/>
    <n v="49356071373"/>
    <n v="10214.379999999999"/>
    <n v="1"/>
    <n v="186065003526"/>
    <n v="-1.0719842349915E-2"/>
    <n v="-1.0814396598893E-2"/>
    <n v="0"/>
    <x v="0"/>
    <n v="0"/>
    <s v="BTC"/>
    <n v="21000000"/>
    <s v="https://bitcoin.org/"/>
    <s v="https://github.com/bitcoin/"/>
    <n v="1"/>
    <s v="XRP"/>
    <x v="1"/>
  </r>
  <r>
    <x v="1492"/>
    <n v="43338264162"/>
    <n v="10312.120000000001"/>
    <n v="1"/>
    <n v="187862645449"/>
    <n v="9.6613650548680995E-3"/>
    <n v="9.5688627209876004E-3"/>
    <n v="0"/>
    <x v="0"/>
    <n v="0"/>
    <s v="BTC"/>
    <n v="21000000"/>
    <s v="https://bitcoin.org/"/>
    <s v="https://github.com/bitcoin/"/>
    <n v="1"/>
    <s v="XRP"/>
    <x v="0"/>
  </r>
  <r>
    <x v="1493"/>
    <n v="43865054831"/>
    <n v="9889.42"/>
    <n v="1"/>
    <n v="180179996219"/>
    <n v="-4.0895033771285998E-2"/>
    <n v="-4.0990601350644001E-2"/>
    <n v="0"/>
    <x v="0"/>
    <n v="0"/>
    <s v="BTC"/>
    <n v="21000000"/>
    <s v="https://bitcoin.org/"/>
    <s v="https://github.com/bitcoin/"/>
    <n v="1"/>
    <s v="XRP"/>
    <x v="1"/>
  </r>
  <r>
    <x v="1494"/>
    <n v="43374780305"/>
    <n v="9934.43"/>
    <n v="1"/>
    <n v="181017665264"/>
    <n v="4.6490679463765004E-3"/>
    <n v="4.5513285915655998E-3"/>
    <n v="0"/>
    <x v="0"/>
    <n v="0"/>
    <s v="BTC"/>
    <n v="21000000"/>
    <s v="https://bitcoin.org/"/>
    <s v="https://github.com/bitcoin/"/>
    <n v="1"/>
    <s v="XRP"/>
    <x v="0"/>
  </r>
  <r>
    <x v="1495"/>
    <n v="45998298413"/>
    <n v="9690.14"/>
    <n v="1"/>
    <n v="176585280987"/>
    <n v="-2.4485921142203E-2"/>
    <n v="-2.4590238191824002E-2"/>
    <n v="0"/>
    <x v="0"/>
    <n v="0"/>
    <s v="BTC"/>
    <n v="21000000"/>
    <s v="https://bitcoin.org/"/>
    <s v="https://github.com/bitcoin/"/>
    <n v="1"/>
    <s v="XRP"/>
    <x v="1"/>
  </r>
  <r>
    <x v="1496"/>
    <n v="47271023953"/>
    <n v="10142"/>
    <n v="1"/>
    <n v="184838512656"/>
    <n v="4.6737936609832997E-2"/>
    <n v="4.6630905229439003E-2"/>
    <n v="0"/>
    <x v="0"/>
    <n v="0"/>
    <s v="BTC"/>
    <n v="21000000"/>
    <s v="https://bitcoin.org/"/>
    <s v="https://github.com/bitcoin/"/>
    <n v="1"/>
    <s v="XRP"/>
    <x v="0"/>
  </r>
  <r>
    <x v="1497"/>
    <n v="46992019710"/>
    <n v="9633.39"/>
    <n v="1"/>
    <n v="175585931679"/>
    <n v="-5.0057646775268E-2"/>
    <n v="-5.0148885821337003E-2"/>
    <n v="0"/>
    <x v="0"/>
    <n v="0"/>
    <s v="BTC"/>
    <n v="21000000"/>
    <s v="https://bitcoin.org/"/>
    <s v="https://github.com/bitcoin/"/>
    <n v="1"/>
    <s v="XRP"/>
    <x v="0"/>
  </r>
  <r>
    <x v="1498"/>
    <n v="44925260237"/>
    <n v="9608.48"/>
    <n v="1"/>
    <n v="175147142158"/>
    <n v="-2.4990015817563998E-3"/>
    <n v="-2.5857979382127999E-3"/>
    <n v="0"/>
    <x v="0"/>
    <n v="0"/>
    <s v="BTC"/>
    <n v="21000000"/>
    <s v="https://bitcoin.org/"/>
    <s v="https://github.com/bitcoin/"/>
    <n v="1"/>
    <s v="XRP"/>
    <x v="1"/>
  </r>
  <r>
    <x v="1499"/>
    <n v="40930547513"/>
    <n v="9686.44"/>
    <n v="1"/>
    <n v="176587087363"/>
    <n v="8.2213457054356003E-3"/>
    <n v="8.1136662614691001E-3"/>
    <n v="0"/>
    <x v="0"/>
    <n v="0"/>
    <s v="BTC"/>
    <n v="21000000"/>
    <s v="https://bitcoin.org/"/>
    <s v="https://github.com/bitcoin/"/>
    <n v="1"/>
    <s v="XRP"/>
    <x v="0"/>
  </r>
  <r>
    <x v="1500"/>
    <n v="35838025154"/>
    <n v="9663.18"/>
    <n v="1"/>
    <n v="176180696548"/>
    <n v="-2.3013620138861001E-3"/>
    <n v="-2.4012950062149E-3"/>
    <n v="0"/>
    <x v="0"/>
    <n v="0"/>
    <s v="BTC"/>
    <n v="21000000"/>
    <s v="https://bitcoin.org/"/>
    <s v="https://github.com/bitcoin/"/>
    <n v="1"/>
    <s v="XRP"/>
    <x v="1"/>
  </r>
  <r>
    <x v="1501"/>
    <n v="41185185761"/>
    <n v="9924.52"/>
    <n v="1"/>
    <n v="180963233540"/>
    <n v="2.7145635621307E-2"/>
    <n v="2.7044927239273001E-2"/>
    <n v="0"/>
    <x v="0"/>
    <n v="0"/>
    <s v="BTC"/>
    <n v="21000000"/>
    <s v="https://bitcoin.org/"/>
    <s v="https://github.com/bitcoin/"/>
    <n v="1"/>
    <s v="XRP"/>
    <x v="0"/>
  </r>
  <r>
    <x v="1502"/>
    <n v="45080496648"/>
    <n v="9650.17"/>
    <n v="1"/>
    <n v="175977808526"/>
    <n v="-2.7549380702783E-2"/>
    <n v="-2.7643654302677002E-2"/>
    <n v="0"/>
    <x v="0"/>
    <n v="0"/>
    <s v="BTC"/>
    <n v="21000000"/>
    <s v="https://bitcoin.org/"/>
    <s v="https://github.com/bitcoin/"/>
    <n v="1"/>
    <s v="XRP"/>
    <x v="0"/>
  </r>
  <r>
    <x v="1503"/>
    <n v="42515259129"/>
    <n v="9341.7099999999991"/>
    <n v="1"/>
    <n v="170369581558"/>
    <n v="-3.1868944243451998E-2"/>
    <n v="-3.1964203739415997E-2"/>
    <n v="0"/>
    <x v="0"/>
    <n v="0"/>
    <s v="BTC"/>
    <n v="21000000"/>
    <s v="https://bitcoin.org/"/>
    <s v="https://github.com/bitcoin/"/>
    <n v="1"/>
    <s v="XRP"/>
    <x v="0"/>
  </r>
  <r>
    <x v="1504"/>
    <n v="50420050762"/>
    <n v="8820.52"/>
    <n v="1"/>
    <n v="160879489024"/>
    <n v="-5.5702974951366002E-2"/>
    <n v="-5.5791712652179998E-2"/>
    <n v="0"/>
    <x v="0"/>
    <n v="0"/>
    <s v="BTC"/>
    <n v="21000000"/>
    <s v="https://bitcoin.org/"/>
    <s v="https://github.com/bitcoin/"/>
    <n v="1"/>
    <s v="XRP"/>
    <x v="0"/>
  </r>
  <r>
    <x v="1505"/>
    <n v="45470195695"/>
    <n v="8784.49"/>
    <n v="1"/>
    <n v="160238496932"/>
    <n v="-3.9842996511779E-3"/>
    <n v="-4.0847931867963004E-3"/>
    <n v="0"/>
    <x v="0"/>
    <n v="0"/>
    <s v="BTC"/>
    <n v="21000000"/>
    <s v="https://bitcoin.org/"/>
    <s v="https://github.com/bitcoin/"/>
    <n v="1"/>
    <s v="XRP"/>
    <x v="0"/>
  </r>
  <r>
    <x v="1506"/>
    <n v="44605450443"/>
    <n v="8672.4599999999991"/>
    <n v="1"/>
    <n v="158211707019"/>
    <n v="-1.2648582904894E-2"/>
    <n v="-1.2753159261379999E-2"/>
    <n v="0"/>
    <x v="0"/>
    <n v="0"/>
    <s v="BTC"/>
    <n v="21000000"/>
    <s v="https://bitcoin.org/"/>
    <s v="https://github.com/bitcoin/"/>
    <n v="1"/>
    <s v="XRP"/>
    <x v="0"/>
  </r>
  <r>
    <x v="1507"/>
    <n v="35792392544"/>
    <n v="8599.51"/>
    <n v="1"/>
    <n v="156895988084"/>
    <n v="-8.3161920175855997E-3"/>
    <n v="-8.4116848045421005E-3"/>
    <n v="0"/>
    <x v="0"/>
    <n v="0"/>
    <s v="BTC"/>
    <n v="21000000"/>
    <s v="https://bitcoin.org/"/>
    <s v="https://github.com/bitcoin/"/>
    <n v="1"/>
    <s v="XRP"/>
    <x v="0"/>
  </r>
  <r>
    <x v="1508"/>
    <n v="35349164300"/>
    <n v="8562.4500000000007"/>
    <n v="1"/>
    <n v="156238987740"/>
    <n v="-4.1874897632707998E-3"/>
    <n v="-4.3095478695879003E-3"/>
    <n v="0"/>
    <x v="0"/>
    <n v="0"/>
    <s v="BTC"/>
    <n v="21000000"/>
    <s v="https://bitcoin.org/"/>
    <s v="https://github.com/bitcoin/"/>
    <n v="1"/>
    <s v="XRP"/>
    <x v="1"/>
  </r>
  <r>
    <x v="1509"/>
    <n v="42857674409"/>
    <n v="8869.67"/>
    <n v="1"/>
    <n v="161861167745"/>
    <n v="3.5984488163454002E-2"/>
    <n v="3.5879917546963999E-2"/>
    <n v="0"/>
    <x v="0"/>
    <n v="0"/>
    <s v="BTC"/>
    <n v="21000000"/>
    <s v="https://bitcoin.org/"/>
    <s v="https://github.com/bitcoin/"/>
    <n v="1"/>
    <s v="XRP"/>
    <x v="0"/>
  </r>
  <r>
    <x v="1510"/>
    <n v="42386715821"/>
    <n v="8787.7900000000009"/>
    <n v="1"/>
    <n v="160383579416"/>
    <n v="-9.1287388419675E-3"/>
    <n v="-9.2314595695216998E-3"/>
    <n v="0"/>
    <x v="0"/>
    <n v="0"/>
    <s v="BTC"/>
    <n v="21000000"/>
    <s v="https://bitcoin.org/"/>
    <s v="https://github.com/bitcoin/"/>
    <n v="1"/>
    <s v="XRP"/>
    <x v="0"/>
  </r>
  <r>
    <x v="1511"/>
    <n v="34746706368"/>
    <n v="8755.25"/>
    <n v="1"/>
    <n v="159807857328"/>
    <n v="-3.5896573084125E-3"/>
    <n v="-3.7028649979120002E-3"/>
    <n v="0"/>
    <x v="0"/>
    <n v="0"/>
    <s v="BTC"/>
    <n v="21000000"/>
    <s v="https://bitcoin.org/"/>
    <s v="https://github.com/bitcoin/"/>
    <n v="1"/>
    <s v="XRP"/>
    <x v="1"/>
  </r>
  <r>
    <x v="1512"/>
    <n v="39698054597"/>
    <n v="9078.76"/>
    <n v="1"/>
    <n v="165731679918"/>
    <n v="3.7068406328992998E-2"/>
    <n v="3.6950401187859E-2"/>
    <n v="0"/>
    <x v="0"/>
    <n v="0"/>
    <s v="BTC"/>
    <n v="21000000"/>
    <s v="https://bitcoin.org/"/>
    <s v="https://github.com/bitcoin/"/>
    <n v="1"/>
    <s v="XRP"/>
    <x v="1"/>
  </r>
  <r>
    <x v="1513"/>
    <n v="40826885651"/>
    <n v="9122.5499999999993"/>
    <n v="1"/>
    <n v="166548261960"/>
    <n v="4.9271330768143997E-3"/>
    <n v="4.8233459194867E-3"/>
    <n v="0"/>
    <x v="0"/>
    <n v="0"/>
    <s v="BTC"/>
    <n v="21000000"/>
    <s v="https://bitcoin.org/"/>
    <s v="https://github.com/bitcoin/"/>
    <n v="1"/>
    <s v="XRP"/>
    <x v="0"/>
  </r>
  <r>
    <x v="1514"/>
    <n v="36216930370"/>
    <n v="8909.9500000000007"/>
    <n v="1"/>
    <n v="162684945903"/>
    <n v="-2.3196375702365001E-2"/>
    <n v="-2.3304887339614E-2"/>
    <n v="0"/>
    <x v="0"/>
    <n v="0"/>
    <s v="BTC"/>
    <n v="21000000"/>
    <s v="https://bitcoin.org/"/>
    <s v="https://github.com/bitcoin/"/>
    <n v="1"/>
    <s v="XRP"/>
    <x v="0"/>
  </r>
  <r>
    <x v="1515"/>
    <n v="39973102121"/>
    <n v="8108.12"/>
    <n v="1"/>
    <n v="148060284561"/>
    <n v="-8.9895603190720999E-2"/>
    <n v="-8.9992648668062003E-2"/>
    <n v="0"/>
    <x v="0"/>
    <n v="0"/>
    <s v="BTC"/>
    <n v="21000000"/>
    <s v="https://bitcoin.org/"/>
    <s v="https://github.com/bitcoin/"/>
    <n v="1"/>
    <s v="XRP"/>
    <x v="0"/>
  </r>
  <r>
    <x v="1516"/>
    <n v="46936995808"/>
    <n v="7923.64"/>
    <n v="1"/>
    <n v="144706353758"/>
    <n v="-2.2652467627929E-2"/>
    <n v="-2.2752499963000002E-2"/>
    <n v="0"/>
    <x v="0"/>
    <n v="0"/>
    <s v="BTC"/>
    <n v="21000000"/>
    <s v="https://bitcoin.org/"/>
    <s v="https://github.com/bitcoin/"/>
    <n v="1"/>
    <s v="XRP"/>
    <x v="0"/>
  </r>
  <r>
    <x v="1517"/>
    <n v="42213940994"/>
    <n v="7909.73"/>
    <n v="1"/>
    <n v="144465567734"/>
    <n v="-1.6639630378821001E-3"/>
    <n v="-1.7555063077072E-3"/>
    <n v="0"/>
    <x v="0"/>
    <n v="0"/>
    <s v="BTC"/>
    <n v="21000000"/>
    <s v="https://bitcoin.org/"/>
    <s v="https://github.com/bitcoin/"/>
    <n v="1"/>
    <s v="XRP"/>
    <x v="1"/>
  </r>
  <r>
    <x v="1518"/>
    <n v="38682762605"/>
    <n v="7911.43"/>
    <n v="1"/>
    <n v="144508402671"/>
    <n v="2.9650620332501002E-4"/>
    <n v="2.1492516179449E-4"/>
    <n v="0"/>
    <x v="0"/>
    <n v="0"/>
    <s v="BTC"/>
    <n v="21000000"/>
    <s v="https://bitcoin.org/"/>
    <s v="https://github.com/bitcoin/"/>
    <n v="1"/>
    <s v="XRP"/>
    <x v="0"/>
  </r>
  <r>
    <x v="1519"/>
    <n v="53980357243"/>
    <n v="4970.79"/>
    <n v="1"/>
    <n v="90804613601"/>
    <n v="-0.37163090918849001"/>
    <n v="-0.37169512970474"/>
    <n v="0"/>
    <x v="0"/>
    <n v="0"/>
    <s v="BTC"/>
    <n v="21000000"/>
    <s v="https://bitcoin.org/"/>
    <s v="https://github.com/bitcoin/"/>
    <n v="1"/>
    <s v="XRP"/>
    <x v="1"/>
  </r>
  <r>
    <x v="1520"/>
    <n v="74156772075"/>
    <n v="5563.71"/>
    <n v="1"/>
    <n v="101644613038"/>
    <n v="0.11937718808684999"/>
    <n v="0.11928083865944999"/>
    <n v="0"/>
    <x v="0"/>
    <n v="0"/>
    <s v="BTC"/>
    <n v="21000000"/>
    <s v="https://bitcoin.org/"/>
    <s v="https://github.com/bitcoin/"/>
    <n v="1"/>
    <s v="XRP"/>
    <x v="0"/>
  </r>
  <r>
    <x v="1521"/>
    <n v="36154506008"/>
    <n v="5200.37"/>
    <n v="1"/>
    <n v="95014981944"/>
    <n v="-6.5223634542456999E-2"/>
    <n v="-6.5305344814880997E-2"/>
    <n v="0"/>
    <x v="0"/>
    <n v="0"/>
    <s v="BTC"/>
    <n v="21000000"/>
    <s v="https://bitcoin.org/"/>
    <s v="https://github.com/bitcoin/"/>
    <n v="1"/>
    <s v="XRP"/>
    <x v="1"/>
  </r>
  <r>
    <x v="1522"/>
    <n v="33997889639"/>
    <n v="5392.31"/>
    <n v="1"/>
    <n v="98530059890"/>
    <n v="3.6994986201984E-2"/>
    <n v="3.6908912250474997E-2"/>
    <n v="0"/>
    <x v="0"/>
    <n v="0"/>
    <s v="BTC"/>
    <n v="21000000"/>
    <s v="https://bitcoin.org/"/>
    <s v="https://github.com/bitcoin/"/>
    <n v="1"/>
    <s v="XRP"/>
    <x v="0"/>
  </r>
  <r>
    <x v="1523"/>
    <n v="45368026430"/>
    <n v="5014.4799999999996"/>
    <n v="1"/>
    <n v="91633478850"/>
    <n v="-6.9994690429492995E-2"/>
    <n v="-7.0068300969343994E-2"/>
    <n v="0"/>
    <x v="0"/>
    <n v="0"/>
    <s v="BTC"/>
    <n v="21000000"/>
    <s v="https://bitcoin.org/"/>
    <s v="https://github.com/bitcoin/"/>
    <n v="1"/>
    <s v="XRP"/>
    <x v="1"/>
  </r>
  <r>
    <x v="1524"/>
    <n v="38622642935"/>
    <n v="5225.63"/>
    <n v="1"/>
    <n v="95499941183"/>
    <n v="4.2194865692366003E-2"/>
    <n v="4.2108055072510003E-2"/>
    <n v="0"/>
    <x v="0"/>
    <n v="0"/>
    <s v="BTC"/>
    <n v="21000000"/>
    <s v="https://bitcoin.org/"/>
    <s v="https://github.com/bitcoin/"/>
    <n v="1"/>
    <s v="XRP"/>
    <x v="1"/>
  </r>
  <r>
    <x v="1525"/>
    <n v="37878801016"/>
    <n v="5238.4399999999996"/>
    <n v="1"/>
    <n v="95740715529"/>
    <n v="2.5211988930823001E-3"/>
    <n v="2.4513790681697E-3"/>
    <n v="0"/>
    <x v="0"/>
    <n v="0"/>
    <s v="BTC"/>
    <n v="21000000"/>
    <s v="https://bitcoin.org/"/>
    <s v="https://github.com/bitcoin/"/>
    <n v="1"/>
    <s v="XRP"/>
    <x v="1"/>
  </r>
  <r>
    <x v="1526"/>
    <n v="51000731797"/>
    <n v="6191.19"/>
    <n v="1"/>
    <n v="113162079956"/>
    <n v="0.18196400905029"/>
    <n v="0.18187666557219001"/>
    <n v="0"/>
    <x v="0"/>
    <n v="0"/>
    <s v="BTC"/>
    <n v="21000000"/>
    <s v="https://bitcoin.org/"/>
    <s v="https://github.com/bitcoin/"/>
    <n v="1"/>
    <s v="XRP"/>
    <x v="1"/>
  </r>
  <r>
    <x v="1527"/>
    <n v="54442976103"/>
    <n v="6198.78"/>
    <n v="1"/>
    <n v="113309245860"/>
    <n v="1.3004877964175E-3"/>
    <n v="1.2259355632762E-3"/>
    <n v="0"/>
    <x v="0"/>
    <n v="0"/>
    <s v="BTC"/>
    <n v="21000000"/>
    <s v="https://bitcoin.org/"/>
    <s v="https://github.com/bitcoin/"/>
    <n v="1"/>
    <s v="XRP"/>
    <x v="0"/>
  </r>
  <r>
    <x v="1528"/>
    <n v="42494390880"/>
    <n v="6185.07"/>
    <n v="1"/>
    <n v="113068192795"/>
    <n v="-2.1273909571143E-3"/>
    <n v="-2.2117255330888E-3"/>
    <n v="0"/>
    <x v="0"/>
    <n v="0"/>
    <s v="BTC"/>
    <n v="21000000"/>
    <s v="https://bitcoin.org/"/>
    <s v="https://github.com/bitcoin/"/>
    <n v="1"/>
    <s v="XRP"/>
    <x v="0"/>
  </r>
  <r>
    <x v="1529"/>
    <n v="40099664740"/>
    <n v="5830.25"/>
    <n v="1"/>
    <n v="106591196069"/>
    <n v="-5.7283985583312998E-2"/>
    <n v="-5.7367176119267997E-2"/>
    <n v="0"/>
    <x v="0"/>
    <n v="0"/>
    <s v="BTC"/>
    <n v="21000000"/>
    <s v="https://bitcoin.org/"/>
    <s v="https://github.com/bitcoin/"/>
    <n v="1"/>
    <s v="XRP"/>
    <x v="1"/>
  </r>
  <r>
    <x v="1530"/>
    <n v="46491916000"/>
    <n v="6416.31"/>
    <n v="1"/>
    <n v="117314776187"/>
    <n v="0.10060474517105999"/>
    <n v="0.10052056086789"/>
    <n v="0"/>
    <x v="0"/>
    <n v="0"/>
    <s v="BTC"/>
    <n v="21000000"/>
    <s v="https://bitcoin.org/"/>
    <s v="https://github.com/bitcoin/"/>
    <n v="1"/>
    <s v="XRP"/>
    <x v="1"/>
  </r>
  <r>
    <x v="1531"/>
    <n v="48221910672"/>
    <n v="6734.8"/>
    <n v="1"/>
    <n v="123148917787"/>
    <n v="4.9730663004465998E-2"/>
    <n v="4.9637564269805999E-2"/>
    <n v="0"/>
    <x v="0"/>
    <n v="0"/>
    <s v="BTC"/>
    <n v="21000000"/>
    <s v="https://bitcoin.org/"/>
    <s v="https://github.com/bitcoin/"/>
    <n v="1"/>
    <s v="XRP"/>
    <x v="0"/>
  </r>
  <r>
    <x v="1532"/>
    <n v="44590107888"/>
    <n v="6681.06"/>
    <n v="1"/>
    <n v="122174009143"/>
    <n v="-7.9165019191334996E-3"/>
    <n v="-7.9794500207874992E-3"/>
    <n v="0"/>
    <x v="0"/>
    <n v="0"/>
    <s v="BTC"/>
    <n v="21000000"/>
    <s v="https://bitcoin.org/"/>
    <s v="https://github.com/bitcoin/"/>
    <n v="1"/>
    <s v="XRP"/>
    <x v="1"/>
  </r>
  <r>
    <x v="1533"/>
    <n v="35319797642"/>
    <n v="6716.44"/>
    <n v="1"/>
    <n v="122834375216"/>
    <n v="5.4051273067994999E-3"/>
    <n v="5.2955668711250998E-3"/>
    <n v="0"/>
    <x v="0"/>
    <n v="0"/>
    <s v="BTC"/>
    <n v="21000000"/>
    <s v="https://bitcoin.org/"/>
    <s v="https://github.com/bitcoin/"/>
    <n v="1"/>
    <s v="XRP"/>
    <x v="0"/>
  </r>
  <r>
    <x v="1534"/>
    <n v="34585598367"/>
    <n v="6469.8"/>
    <n v="1"/>
    <n v="118336082172"/>
    <n v="-3.6620799642526E-2"/>
    <n v="-3.6721834781521002E-2"/>
    <n v="0"/>
    <x v="0"/>
    <n v="0"/>
    <s v="BTC"/>
    <n v="21000000"/>
    <s v="https://bitcoin.org/"/>
    <s v="https://github.com/bitcoin/"/>
    <n v="1"/>
    <s v="XRP"/>
    <x v="0"/>
  </r>
  <r>
    <x v="1535"/>
    <n v="34885225901"/>
    <n v="6242.19"/>
    <n v="1"/>
    <n v="114183689641"/>
    <n v="-3.5089825983630002E-2"/>
    <n v="-3.5180376518594E-2"/>
    <n v="0"/>
    <x v="0"/>
    <n v="0"/>
    <s v="BTC"/>
    <n v="21000000"/>
    <s v="https://bitcoin.org/"/>
    <s v="https://github.com/bitcoin/"/>
    <n v="1"/>
    <s v="XRP"/>
    <x v="0"/>
  </r>
  <r>
    <x v="1536"/>
    <n v="28373690931"/>
    <n v="5922.04"/>
    <n v="1"/>
    <n v="108338520156"/>
    <n v="-5.1190931939381998E-2"/>
    <n v="-5.1288089596759998E-2"/>
    <n v="0"/>
    <x v="0"/>
    <n v="0"/>
    <s v="BTC"/>
    <n v="21000000"/>
    <s v="https://bitcoin.org/"/>
    <s v="https://github.com/bitcoin/"/>
    <n v="1"/>
    <s v="XRP"/>
    <x v="1"/>
  </r>
  <r>
    <x v="1537"/>
    <n v="37101651525"/>
    <n v="6429.84"/>
    <n v="1"/>
    <n v="117640143688"/>
    <n v="8.5857029601349E-2"/>
    <n v="8.5747478909295002E-2"/>
    <n v="0"/>
    <x v="0"/>
    <n v="0"/>
    <s v="BTC"/>
    <n v="21000000"/>
    <s v="https://bitcoin.org/"/>
    <s v="https://github.com/bitcoin/"/>
    <n v="1"/>
    <s v="XRP"/>
    <x v="1"/>
  </r>
  <r>
    <x v="1538"/>
    <n v="32786468812"/>
    <n v="6438.64"/>
    <n v="1"/>
    <n v="117814077267"/>
    <n v="1.4785223270493001E-3"/>
    <n v="1.3686188147760999E-3"/>
    <n v="0"/>
    <x v="0"/>
    <n v="0"/>
    <s v="BTC"/>
    <n v="21000000"/>
    <s v="https://bitcoin.org/"/>
    <s v="https://github.com/bitcoin/"/>
    <n v="1"/>
    <s v="XRP"/>
    <x v="1"/>
  </r>
  <r>
    <x v="1539"/>
    <n v="40346426266"/>
    <n v="6606.78"/>
    <n v="1"/>
    <n v="120903014693"/>
    <n v="2.6218746500043001E-2"/>
    <n v="2.6114210454382E-2"/>
    <n v="0"/>
    <x v="0"/>
    <n v="0"/>
    <s v="BTC"/>
    <n v="21000000"/>
    <s v="https://bitcoin.org/"/>
    <s v="https://github.com/bitcoin/"/>
    <n v="1"/>
    <s v="XRP"/>
    <x v="1"/>
  </r>
  <r>
    <x v="1540"/>
    <n v="47660646124"/>
    <n v="6793.62"/>
    <n v="1"/>
    <n v="124335130640"/>
    <n v="2.8387347955837999E-2"/>
    <n v="2.8280039595687999E-2"/>
    <n v="0"/>
    <x v="0"/>
    <n v="0"/>
    <s v="BTC"/>
    <n v="21000000"/>
    <s v="https://bitcoin.org/"/>
    <s v="https://github.com/bitcoin/"/>
    <n v="1"/>
    <s v="XRP"/>
    <x v="0"/>
  </r>
  <r>
    <x v="1541"/>
    <n v="38976504903"/>
    <n v="6733.39"/>
    <n v="1"/>
    <n v="123244051100"/>
    <n v="-8.7753118075623998E-3"/>
    <n v="-8.8656710266396006E-3"/>
    <n v="0"/>
    <x v="0"/>
    <n v="0"/>
    <s v="BTC"/>
    <n v="21000000"/>
    <s v="https://bitcoin.org/"/>
    <s v="https://github.com/bitcoin/"/>
    <n v="1"/>
    <s v="XRP"/>
    <x v="1"/>
  </r>
  <r>
    <x v="1542"/>
    <n v="33185988584"/>
    <n v="6867.53"/>
    <n v="1"/>
    <n v="125712834530"/>
    <n v="2.0031664067881001E-2"/>
    <n v="1.9921614521066E-2"/>
    <n v="0"/>
    <x v="0"/>
    <n v="0"/>
    <s v="BTC"/>
    <n v="21000000"/>
    <s v="https://bitcoin.org/"/>
    <s v="https://github.com/bitcoin/"/>
    <n v="1"/>
    <s v="XRP"/>
    <x v="0"/>
  </r>
  <r>
    <x v="1543"/>
    <n v="29510409856"/>
    <n v="6791.13"/>
    <n v="1"/>
    <n v="124328853512"/>
    <n v="-1.1009066999198999E-2"/>
    <n v="-1.1124814889778E-2"/>
    <n v="0"/>
    <x v="0"/>
    <n v="0"/>
    <s v="BTC"/>
    <n v="21000000"/>
    <s v="https://bitcoin.org/"/>
    <s v="https://github.com/bitcoin/"/>
    <n v="1"/>
    <s v="XRP"/>
    <x v="1"/>
  </r>
  <r>
    <x v="1544"/>
    <n v="46896904615"/>
    <n v="7271.78"/>
    <n v="1"/>
    <n v="133140400948"/>
    <n v="7.0872908316085004E-2"/>
    <n v="7.0776144765304E-2"/>
    <n v="0"/>
    <x v="0"/>
    <n v="0"/>
    <s v="BTC"/>
    <n v="21000000"/>
    <s v="https://bitcoin.org/"/>
    <s v="https://github.com/bitcoin/"/>
    <n v="1"/>
    <s v="XRP"/>
    <x v="0"/>
  </r>
  <r>
    <x v="1545"/>
    <n v="44243482668"/>
    <n v="7176.41"/>
    <n v="1"/>
    <n v="131409299432"/>
    <n v="-1.3002075280486001E-2"/>
    <n v="-1.3115083239592E-2"/>
    <n v="0"/>
    <x v="0"/>
    <n v="0"/>
    <s v="BTC"/>
    <n v="21000000"/>
    <s v="https://bitcoin.org/"/>
    <s v="https://github.com/bitcoin/"/>
    <n v="1"/>
    <s v="XRP"/>
    <x v="1"/>
  </r>
  <r>
    <x v="1546"/>
    <n v="37563249549"/>
    <n v="7334.1"/>
    <n v="1"/>
    <n v="134309895036"/>
    <n v="2.2072985827772E-2"/>
    <n v="2.1973382234293001E-2"/>
    <n v="0"/>
    <x v="0"/>
    <n v="0"/>
    <s v="BTC"/>
    <n v="21000000"/>
    <s v="https://bitcoin.org/"/>
    <s v="https://github.com/bitcoin/"/>
    <n v="1"/>
    <s v="XRP"/>
    <x v="0"/>
  </r>
  <r>
    <x v="1547"/>
    <n v="34815139178"/>
    <n v="7302.09"/>
    <n v="1"/>
    <n v="133737857010"/>
    <n v="-4.2590907084446E-3"/>
    <n v="-4.3645437067943004E-3"/>
    <n v="0"/>
    <x v="0"/>
    <n v="0"/>
    <s v="BTC"/>
    <n v="21000000"/>
    <s v="https://bitcoin.org/"/>
    <s v="https://github.com/bitcoin/"/>
    <n v="1"/>
    <s v="XRP"/>
    <x v="0"/>
  </r>
  <r>
    <x v="1548"/>
    <n v="43622840992"/>
    <n v="6865.49"/>
    <n v="1"/>
    <n v="125755496117"/>
    <n v="-5.9686621809732998E-2"/>
    <n v="-5.9791100903988002E-2"/>
    <n v="0"/>
    <x v="0"/>
    <n v="0"/>
    <s v="BTC"/>
    <n v="21000000"/>
    <s v="https://bitcoin.org/"/>
    <s v="https://github.com/bitcoin/"/>
    <n v="1"/>
    <s v="XRP"/>
    <x v="0"/>
  </r>
  <r>
    <x v="1549"/>
    <n v="31222085946"/>
    <n v="6859.08"/>
    <n v="1"/>
    <n v="125651623116"/>
    <n v="-8.2599173958456003E-4"/>
    <n v="-9.3365513604998999E-4"/>
    <n v="0"/>
    <x v="0"/>
    <n v="0"/>
    <s v="BTC"/>
    <n v="21000000"/>
    <s v="https://bitcoin.org/"/>
    <s v="https://github.com/bitcoin/"/>
    <n v="1"/>
    <s v="XRP"/>
    <x v="1"/>
  </r>
  <r>
    <x v="1550"/>
    <n v="35759567632"/>
    <n v="6971.09"/>
    <n v="1"/>
    <n v="127716846208"/>
    <n v="1.6436103575784001E-2"/>
    <n v="1.6330178391270999E-2"/>
    <n v="0"/>
    <x v="0"/>
    <n v="0"/>
    <s v="BTC"/>
    <n v="21000000"/>
    <s v="https://bitcoin.org/"/>
    <s v="https://github.com/bitcoin/"/>
    <n v="1"/>
    <s v="XRP"/>
    <x v="0"/>
  </r>
  <r>
    <x v="1551"/>
    <n v="38619308647"/>
    <n v="6845.04"/>
    <n v="1"/>
    <n v="125422221237"/>
    <n v="-1.7966501985674E-2"/>
    <n v="-1.8081820776952001E-2"/>
    <n v="0"/>
    <x v="0"/>
    <n v="0"/>
    <s v="BTC"/>
    <n v="21000000"/>
    <s v="https://bitcoin.org/"/>
    <s v="https://github.com/bitcoin/"/>
    <n v="1"/>
    <s v="XRP"/>
    <x v="0"/>
  </r>
  <r>
    <x v="1552"/>
    <n v="34110434052"/>
    <n v="6842.43"/>
    <n v="1"/>
    <n v="125388687977"/>
    <n v="-2.6736298934329001E-4"/>
    <n v="-3.8129799095398999E-4"/>
    <n v="0"/>
    <x v="0"/>
    <n v="0"/>
    <s v="BTC"/>
    <n v="21000000"/>
    <s v="https://bitcoin.org/"/>
    <s v="https://github.com/bitcoin/"/>
    <n v="1"/>
    <s v="XRP"/>
    <x v="0"/>
  </r>
  <r>
    <x v="1553"/>
    <n v="32288311031"/>
    <n v="6642.11"/>
    <n v="1"/>
    <n v="121731940639"/>
    <n v="-2.9163295325896999E-2"/>
    <n v="-2.9276148970467999E-2"/>
    <n v="0"/>
    <x v="0"/>
    <n v="0"/>
    <s v="BTC"/>
    <n v="21000000"/>
    <s v="https://bitcoin.org/"/>
    <s v="https://github.com/bitcoin/"/>
    <n v="1"/>
    <s v="XRP"/>
    <x v="1"/>
  </r>
  <r>
    <x v="1554"/>
    <n v="46783242377"/>
    <n v="7116.8"/>
    <n v="1"/>
    <n v="130445413270"/>
    <n v="7.1579181152136004E-2"/>
    <n v="7.1466747765393995E-2"/>
    <n v="0"/>
    <x v="0"/>
    <n v="0"/>
    <s v="BTC"/>
    <n v="21000000"/>
    <s v="https://bitcoin.org/"/>
    <s v="https://github.com/bitcoin/"/>
    <n v="1"/>
    <s v="XRP"/>
    <x v="0"/>
  </r>
  <r>
    <x v="1555"/>
    <n v="32513423567"/>
    <n v="7096.18"/>
    <n v="1"/>
    <n v="130078472088"/>
    <n v="-2.8129864653845E-3"/>
    <n v="-2.8973696043165E-3"/>
    <n v="0"/>
    <x v="0"/>
    <n v="0"/>
    <s v="BTC"/>
    <n v="21000000"/>
    <s v="https://bitcoin.org/"/>
    <s v="https://github.com/bitcoin/"/>
    <n v="1"/>
    <s v="XRP"/>
    <x v="1"/>
  </r>
  <r>
    <x v="1556"/>
    <n v="32447188386"/>
    <n v="7257.66"/>
    <n v="1"/>
    <n v="133053136876"/>
    <n v="2.2868232846305001E-2"/>
    <n v="2.2755905289887999E-2"/>
    <n v="0"/>
    <x v="0"/>
    <n v="0"/>
    <s v="BTC"/>
    <n v="21000000"/>
    <s v="https://bitcoin.org/"/>
    <s v="https://github.com/bitcoin/"/>
    <n v="1"/>
    <s v="XRP"/>
    <x v="0"/>
  </r>
  <r>
    <x v="1557"/>
    <n v="31311210215"/>
    <n v="7189.42"/>
    <n v="1"/>
    <n v="131815853850"/>
    <n v="-9.2991646424171997E-3"/>
    <n v="-9.4024795870845009E-3"/>
    <n v="0"/>
    <x v="0"/>
    <n v="0"/>
    <s v="BTC"/>
    <n v="21000000"/>
    <s v="https://bitcoin.org/"/>
    <s v="https://github.com/bitcoin/"/>
    <n v="1"/>
    <s v="XRP"/>
    <x v="0"/>
  </r>
  <r>
    <x v="1558"/>
    <n v="37747113936"/>
    <n v="6881.96"/>
    <n v="1"/>
    <n v="126192239912"/>
    <n v="-4.2662652281563997E-2"/>
    <n v="-4.2765619479735999E-2"/>
    <n v="0"/>
    <x v="0"/>
    <n v="0"/>
    <s v="BTC"/>
    <n v="21000000"/>
    <s v="https://bitcoin.org/"/>
    <s v="https://github.com/bitcoin/"/>
    <n v="1"/>
    <s v="XRP"/>
    <x v="0"/>
  </r>
  <r>
    <x v="1559"/>
    <n v="32589741511"/>
    <n v="6880.32"/>
    <n v="1"/>
    <n v="126175238603"/>
    <n v="-1.3472547132735999E-4"/>
    <n v="-2.3830420403494001E-4"/>
    <n v="0"/>
    <x v="0"/>
    <n v="0"/>
    <s v="BTC"/>
    <n v="21000000"/>
    <s v="https://bitcoin.org/"/>
    <s v="https://github.com/bitcoin/"/>
    <n v="1"/>
    <s v="XRP"/>
    <x v="1"/>
  </r>
  <r>
    <x v="1560"/>
    <n v="33249153866"/>
    <n v="7117.21"/>
    <n v="1"/>
    <n v="130530916077"/>
    <n v="3.4520857834117E-2"/>
    <n v="3.4430084647226002E-2"/>
    <n v="0"/>
    <x v="0"/>
    <n v="0"/>
    <s v="BTC"/>
    <n v="21000000"/>
    <s v="https://bitcoin.org/"/>
    <s v="https://github.com/bitcoin/"/>
    <n v="1"/>
    <s v="XRP"/>
    <x v="1"/>
  </r>
  <r>
    <x v="1561"/>
    <n v="43500782316"/>
    <n v="7429.72"/>
    <n v="1"/>
    <n v="136275638031"/>
    <n v="4.4010431602357999E-2"/>
    <n v="4.3909059870370998E-2"/>
    <n v="0"/>
    <x v="0"/>
    <n v="0"/>
    <s v="BTC"/>
    <n v="21000000"/>
    <s v="https://bitcoin.org/"/>
    <s v="https://github.com/bitcoin/"/>
    <n v="1"/>
    <s v="XRP"/>
    <x v="1"/>
  </r>
  <r>
    <x v="1562"/>
    <n v="34636526286"/>
    <n v="7550.9"/>
    <n v="1"/>
    <n v="138512029491"/>
    <n v="1.6410794271910001E-2"/>
    <n v="1.6310170504407001E-2"/>
    <n v="0"/>
    <x v="0"/>
    <n v="0"/>
    <s v="BTC"/>
    <n v="21000000"/>
    <s v="https://bitcoin.org/"/>
    <s v="https://github.com/bitcoin/"/>
    <n v="1"/>
    <s v="XRP"/>
    <x v="1"/>
  </r>
  <r>
    <x v="1563"/>
    <n v="32941541447"/>
    <n v="7569.94"/>
    <n v="1"/>
    <n v="138874072264"/>
    <n v="2.6138002188721E-3"/>
    <n v="2.5215537220728999E-3"/>
    <n v="0"/>
    <x v="0"/>
    <n v="0"/>
    <s v="BTC"/>
    <n v="21000000"/>
    <s v="https://bitcoin.org/"/>
    <s v="https://github.com/bitcoin/"/>
    <n v="1"/>
    <s v="XRP"/>
    <x v="1"/>
  </r>
  <r>
    <x v="1564"/>
    <n v="33070154491"/>
    <n v="7679.87"/>
    <n v="1"/>
    <n v="140903867573"/>
    <n v="1.4616085464400999E-2"/>
    <n v="1.4521911666406999E-2"/>
    <n v="0"/>
    <x v="0"/>
    <n v="0"/>
    <s v="BTC"/>
    <n v="21000000"/>
    <s v="https://bitcoin.org/"/>
    <s v="https://github.com/bitcoin/"/>
    <n v="1"/>
    <s v="XRP"/>
    <x v="1"/>
  </r>
  <r>
    <x v="1565"/>
    <n v="36162144725"/>
    <n v="7795.6"/>
    <n v="1"/>
    <n v="143040988590"/>
    <n v="1.5167227513416001E-2"/>
    <n v="1.5069265495379999E-2"/>
    <n v="0"/>
    <x v="0"/>
    <n v="0"/>
    <s v="BTC"/>
    <n v="21000000"/>
    <s v="https://bitcoin.org/"/>
    <s v="https://github.com/bitcoin/"/>
    <n v="1"/>
    <s v="XRP"/>
    <x v="1"/>
  </r>
  <r>
    <x v="1566"/>
    <n v="33187959921"/>
    <n v="7807.06"/>
    <n v="1"/>
    <n v="143266252261"/>
    <n v="1.5748190306883001E-3"/>
    <n v="1.4700600338652999E-3"/>
    <n v="0"/>
    <x v="0"/>
    <n v="0"/>
    <s v="BTC"/>
    <n v="21000000"/>
    <s v="https://bitcoin.org/"/>
    <s v="https://github.com/bitcoin/"/>
    <n v="1"/>
    <s v="XRP"/>
    <x v="1"/>
  </r>
  <r>
    <x v="1567"/>
    <n v="60201052203"/>
    <n v="8801.0400000000009"/>
    <n v="1"/>
    <n v="161522471385"/>
    <n v="0.12742860817453"/>
    <n v="0.12731809413531001"/>
    <n v="0"/>
    <x v="0"/>
    <n v="0"/>
    <s v="BTC"/>
    <n v="21000000"/>
    <s v="https://bitcoin.org/"/>
    <s v="https://github.com/bitcoin/"/>
    <n v="1"/>
    <s v="XRP"/>
    <x v="0"/>
  </r>
  <r>
    <x v="1568"/>
    <n v="66964629541"/>
    <n v="8658.5499999999993"/>
    <n v="1"/>
    <n v="158922133909"/>
    <n v="-1.6098920810851E-2"/>
    <n v="-1.6190132075299998E-2"/>
    <n v="0"/>
    <x v="0"/>
    <n v="0"/>
    <s v="BTC"/>
    <n v="21000000"/>
    <s v="https://bitcoin.org/"/>
    <s v="https://github.com/bitcoin/"/>
    <n v="1"/>
    <s v="XRP"/>
    <x v="1"/>
  </r>
  <r>
    <x v="1569"/>
    <n v="44068389997"/>
    <n v="8864.77"/>
    <n v="1"/>
    <n v="162722652380"/>
    <n v="2.3914343317187999E-2"/>
    <n v="2.3816920847024001E-2"/>
    <n v="0"/>
    <x v="0"/>
    <n v="0"/>
    <s v="BTC"/>
    <n v="21000000"/>
    <s v="https://bitcoin.org/"/>
    <s v="https://github.com/bitcoin/"/>
    <n v="1"/>
    <s v="XRP"/>
    <x v="1"/>
  </r>
  <r>
    <x v="1570"/>
    <n v="40134388683"/>
    <n v="8988.6"/>
    <n v="1"/>
    <n v="165012307600"/>
    <n v="1.4070906456546E-2"/>
    <n v="1.3968777531735E-2"/>
    <n v="0"/>
    <x v="0"/>
    <n v="0"/>
    <s v="BTC"/>
    <n v="21000000"/>
    <s v="https://bitcoin.org/"/>
    <s v="https://github.com/bitcoin/"/>
    <n v="1"/>
    <s v="XRP"/>
    <x v="0"/>
  </r>
  <r>
    <x v="1571"/>
    <n v="47101785174"/>
    <n v="8897.4699999999993"/>
    <n v="1"/>
    <n v="163358189151"/>
    <n v="-1.0024212575764999E-2"/>
    <n v="-1.0138397525755001E-2"/>
    <n v="0"/>
    <x v="0"/>
    <n v="0"/>
    <s v="BTC"/>
    <n v="21000000"/>
    <s v="https://bitcoin.org/"/>
    <s v="https://github.com/bitcoin/"/>
    <n v="1"/>
    <s v="XRP"/>
    <x v="1"/>
  </r>
  <r>
    <x v="1572"/>
    <n v="45718796276"/>
    <n v="8912.65"/>
    <n v="1"/>
    <n v="163654493632"/>
    <n v="1.8138330409999E-3"/>
    <n v="1.7061029708445999E-3"/>
    <n v="0"/>
    <x v="0"/>
    <n v="0"/>
    <s v="BTC"/>
    <n v="21000000"/>
    <s v="https://bitcoin.org/"/>
    <s v="https://github.com/bitcoin/"/>
    <n v="1"/>
    <s v="XRP"/>
    <x v="1"/>
  </r>
  <r>
    <x v="1573"/>
    <n v="43148462663"/>
    <n v="9003.07"/>
    <n v="1"/>
    <n v="165332488792"/>
    <n v="1.0253278860605E-2"/>
    <n v="1.0145130797238E-2"/>
    <n v="0"/>
    <x v="0"/>
    <n v="0"/>
    <s v="BTC"/>
    <n v="21000000"/>
    <s v="https://bitcoin.org/"/>
    <s v="https://github.com/bitcoin/"/>
    <n v="1"/>
    <s v="XRP"/>
    <x v="1"/>
  </r>
  <r>
    <x v="1574"/>
    <n v="49371886931"/>
    <n v="9268.76"/>
    <n v="1"/>
    <n v="170229620935"/>
    <n v="2.9619902166723999E-2"/>
    <n v="2.9511044565909E-2"/>
    <n v="0"/>
    <x v="0"/>
    <n v="0"/>
    <s v="BTC"/>
    <n v="21000000"/>
    <s v="https://bitcoin.org/"/>
    <s v="https://github.com/bitcoin/"/>
    <n v="1"/>
    <s v="XRP"/>
    <x v="1"/>
  </r>
  <r>
    <x v="1575"/>
    <n v="61112700562"/>
    <n v="9951.52"/>
    <n v="1"/>
    <n v="182787376637"/>
    <n v="7.3769509871580999E-2"/>
    <n v="7.3662496385709E-2"/>
    <n v="0"/>
    <x v="0"/>
    <n v="0"/>
    <s v="BTC"/>
    <n v="21000000"/>
    <s v="https://bitcoin.org/"/>
    <s v="https://github.com/bitcoin/"/>
    <n v="1"/>
    <s v="XRP"/>
    <x v="0"/>
  </r>
  <r>
    <x v="1576"/>
    <n v="51780748042"/>
    <n v="9842.67"/>
    <n v="1"/>
    <n v="180804859844"/>
    <n v="-1.0846026839900999E-2"/>
    <n v="-1.0938027557598999E-2"/>
    <n v="0"/>
    <x v="0"/>
    <n v="0"/>
    <s v="BTC"/>
    <n v="21000000"/>
    <s v="https://bitcoin.org/"/>
    <s v="https://github.com/bitcoin/"/>
    <n v="1"/>
    <s v="XRP"/>
    <x v="0"/>
  </r>
  <r>
    <x v="1577"/>
    <n v="46566121841"/>
    <n v="9593.9"/>
    <n v="1"/>
    <n v="176251395673"/>
    <n v="-2.5184412492721998E-2"/>
    <n v="-2.5274646005606E-2"/>
    <n v="0"/>
    <x v="0"/>
    <n v="0"/>
    <s v="BTC"/>
    <n v="21000000"/>
    <s v="https://bitcoin.org/"/>
    <s v="https://github.com/bitcoin/"/>
    <n v="1"/>
    <s v="XRP"/>
    <x v="0"/>
  </r>
  <r>
    <x v="1578"/>
    <n v="63325279337"/>
    <n v="8756.43"/>
    <n v="1"/>
    <n v="160884755211"/>
    <n v="-8.7185922150141995E-2"/>
    <n v="-8.7291925077393001E-2"/>
    <n v="0"/>
    <x v="0"/>
    <n v="0"/>
    <s v="BTC"/>
    <n v="21000000"/>
    <s v="https://bitcoin.org/"/>
    <s v="https://github.com/bitcoin/"/>
    <n v="1"/>
    <s v="XRP"/>
    <x v="0"/>
  </r>
  <r>
    <x v="1579"/>
    <n v="57119858802"/>
    <n v="8601.7999999999993"/>
    <n v="1"/>
    <n v="158059235276"/>
    <n v="-1.7562384523595001E-2"/>
    <n v="-1.7659023140708999E-2"/>
    <n v="0"/>
    <x v="0"/>
    <n v="0"/>
    <s v="BTC"/>
    <n v="21000000"/>
    <s v="https://bitcoin.org/"/>
    <s v="https://github.com/bitcoin/"/>
    <n v="1"/>
    <s v="XRP"/>
    <x v="1"/>
  </r>
  <r>
    <x v="1580"/>
    <n v="42142717533"/>
    <n v="8804.48"/>
    <n v="1"/>
    <n v="161791577301"/>
    <n v="2.3613564993419E-2"/>
    <n v="2.356251017229E-2"/>
    <n v="0"/>
    <x v="0"/>
    <n v="0"/>
    <s v="BTC"/>
    <n v="21000000"/>
    <s v="https://bitcoin.org/"/>
    <s v="https://github.com/bitcoin/"/>
    <n v="1"/>
    <s v="XRP"/>
    <x v="1"/>
  </r>
  <r>
    <x v="1581"/>
    <n v="45558144023"/>
    <n v="9269.99"/>
    <n v="1"/>
    <n v="170352710071"/>
    <n v="5.2914576350737E-2"/>
    <n v="5.2871947008796001E-2"/>
    <n v="0"/>
    <x v="0"/>
    <n v="0"/>
    <s v="BTC"/>
    <n v="21000000"/>
    <s v="https://bitcoin.org/"/>
    <s v="https://github.com/bitcoin/"/>
    <n v="1"/>
    <s v="XRP"/>
    <x v="1"/>
  </r>
  <r>
    <x v="1582"/>
    <n v="56426907637"/>
    <n v="9733.7199999999993"/>
    <n v="1"/>
    <n v="178881641547"/>
    <n v="5.0066309320498999E-2"/>
    <n v="5.0024865183242E-2"/>
    <n v="0"/>
    <x v="0"/>
    <n v="0"/>
    <s v="BTC"/>
    <n v="21000000"/>
    <s v="https://bitcoin.org/"/>
    <s v="https://github.com/bitcoin/"/>
    <n v="1"/>
    <s v="XRP"/>
    <x v="0"/>
  </r>
  <r>
    <x v="1583"/>
    <n v="48158802327"/>
    <n v="9328.2000000000007"/>
    <n v="1"/>
    <n v="171436341789"/>
    <n v="-4.1621374298735997E-2"/>
    <n v="-4.1661358658354998E-2"/>
    <n v="0"/>
    <x v="0"/>
    <n v="0"/>
    <s v="BTC"/>
    <n v="21000000"/>
    <s v="https://bitcoin.org/"/>
    <s v="https://github.com/bitcoin/"/>
    <n v="1"/>
    <s v="XRP"/>
    <x v="1"/>
  </r>
  <r>
    <x v="1584"/>
    <n v="36164766408"/>
    <n v="9377.01"/>
    <n v="1"/>
    <n v="172340956579"/>
    <n v="5.2766804316984996E-3"/>
    <n v="5.2325207435518E-3"/>
    <n v="0"/>
    <x v="0"/>
    <n v="0"/>
    <s v="BTC"/>
    <n v="21000000"/>
    <s v="https://bitcoin.org/"/>
    <s v="https://github.com/bitcoin/"/>
    <n v="1"/>
    <s v="XRP"/>
    <x v="1"/>
  </r>
  <r>
    <x v="1585"/>
    <n v="40084250663"/>
    <n v="9670.74"/>
    <n v="1"/>
    <n v="177745404470"/>
    <n v="3.1359045454309002E-2"/>
    <n v="3.1324484030624003E-2"/>
    <n v="0"/>
    <x v="0"/>
    <n v="0"/>
    <s v="BTC"/>
    <n v="21000000"/>
    <s v="https://bitcoin.org/"/>
    <s v="https://github.com/bitcoin/"/>
    <n v="1"/>
    <s v="XRP"/>
    <x v="1"/>
  </r>
  <r>
    <x v="1586"/>
    <n v="41827139896"/>
    <n v="9726.57"/>
    <n v="1"/>
    <n v="178779483464"/>
    <n v="5.8177537533721999E-3"/>
    <n v="5.7730845829792E-3"/>
    <n v="0"/>
    <x v="0"/>
    <n v="0"/>
    <s v="BTC"/>
    <n v="21000000"/>
    <s v="https://bitcoin.org/"/>
    <s v="https://github.com/bitcoin/"/>
    <n v="1"/>
    <s v="XRP"/>
    <x v="1"/>
  </r>
  <r>
    <x v="1587"/>
    <n v="39254288955"/>
    <n v="9729.0400000000009"/>
    <n v="1"/>
    <n v="178831635026"/>
    <n v="2.9170887503152001E-4"/>
    <n v="2.5394357928860002E-4"/>
    <n v="0"/>
    <x v="0"/>
    <n v="0"/>
    <s v="BTC"/>
    <n v="21000000"/>
    <s v="https://bitcoin.org/"/>
    <s v="https://github.com/bitcoin/"/>
    <n v="1"/>
    <s v="XRP"/>
    <x v="0"/>
  </r>
  <r>
    <x v="1588"/>
    <n v="36546239703"/>
    <n v="9522.98"/>
    <n v="1"/>
    <n v="175050963475"/>
    <n v="-2.1140955013078999E-2"/>
    <n v="-2.1179890307779999E-2"/>
    <n v="0"/>
    <x v="0"/>
    <n v="0"/>
    <s v="BTC"/>
    <n v="21000000"/>
    <s v="https://bitcoin.org/"/>
    <s v="https://github.com/bitcoin/"/>
    <n v="1"/>
    <s v="XRP"/>
    <x v="0"/>
  </r>
  <r>
    <x v="1589"/>
    <n v="39326160532"/>
    <n v="9081.76"/>
    <n v="1"/>
    <n v="166947987864"/>
    <n v="-4.6289237432030998E-2"/>
    <n v="-4.6332135529005003E-2"/>
    <n v="0"/>
    <x v="0"/>
    <n v="0"/>
    <s v="BTC"/>
    <n v="21000000"/>
    <s v="https://bitcoin.org/"/>
    <s v="https://github.com/bitcoin/"/>
    <n v="1"/>
    <s v="XRP"/>
    <x v="1"/>
  </r>
  <r>
    <x v="1590"/>
    <n v="29810773699"/>
    <n v="9182.58"/>
    <n v="1"/>
    <n v="168807619957"/>
    <n v="1.1138990752706E-2"/>
    <n v="1.1101372421205E-2"/>
    <n v="0"/>
    <x v="0"/>
    <n v="0"/>
    <s v="BTC"/>
    <n v="21000000"/>
    <s v="https://bitcoin.org/"/>
    <s v="https://github.com/bitcoin/"/>
    <n v="1"/>
    <s v="XRP"/>
    <x v="1"/>
  </r>
  <r>
    <x v="1591"/>
    <n v="27727866812"/>
    <n v="9209.2900000000009"/>
    <n v="1"/>
    <n v="169305492440"/>
    <n v="2.9493483950950999E-3"/>
    <n v="2.9087685595988E-3"/>
    <n v="0"/>
    <x v="0"/>
    <n v="0"/>
    <s v="BTC"/>
    <n v="21000000"/>
    <s v="https://bitcoin.org/"/>
    <s v="https://github.com/bitcoin/"/>
    <n v="1"/>
    <s v="XRP"/>
    <x v="0"/>
  </r>
  <r>
    <x v="1592"/>
    <n v="32518803300"/>
    <n v="8790.3700000000008"/>
    <n v="1"/>
    <n v="161610414643"/>
    <n v="-4.5450845605182998E-2"/>
    <n v="-4.5488848760328E-2"/>
    <n v="0"/>
    <x v="0"/>
    <n v="0"/>
    <s v="BTC"/>
    <n v="21000000"/>
    <s v="https://bitcoin.org/"/>
    <s v="https://github.com/bitcoin/"/>
    <n v="1"/>
    <s v="XRP"/>
    <x v="1"/>
  </r>
  <r>
    <x v="1593"/>
    <n v="31288157264"/>
    <n v="8906.93"/>
    <n v="1"/>
    <n v="163760453116"/>
    <n v="1.3303836128070999E-2"/>
    <n v="1.3259965166426E-2"/>
    <n v="0"/>
    <x v="0"/>
    <n v="0"/>
    <s v="BTC"/>
    <n v="21000000"/>
    <s v="https://bitcoin.org/"/>
    <s v="https://github.com/bitcoin/"/>
    <n v="1"/>
    <s v="XRP"/>
    <x v="0"/>
  </r>
  <r>
    <x v="1594"/>
    <n v="29584186947"/>
    <n v="8835.0499999999993"/>
    <n v="1"/>
    <n v="162445535235"/>
    <n v="-8.0295202900335007E-3"/>
    <n v="-8.0701206813123001E-3"/>
    <n v="0"/>
    <x v="0"/>
    <n v="0"/>
    <s v="BTC"/>
    <n v="21000000"/>
    <s v="https://bitcoin.org/"/>
    <s v="https://github.com/bitcoin/"/>
    <n v="1"/>
    <s v="XRP"/>
    <x v="1"/>
  </r>
  <r>
    <x v="1595"/>
    <n v="32740536902"/>
    <n v="9181.02"/>
    <n v="1"/>
    <n v="168814700531"/>
    <n v="3.9208004620047997E-2"/>
    <n v="3.9158804986956001E-2"/>
    <n v="0"/>
    <x v="0"/>
    <n v="0"/>
    <s v="BTC"/>
    <n v="21000000"/>
    <s v="https://bitcoin.org/"/>
    <s v="https://github.com/bitcoin/"/>
    <n v="1"/>
    <s v="XRP"/>
    <x v="1"/>
  </r>
  <r>
    <x v="1596"/>
    <n v="34367073114"/>
    <n v="9525.75"/>
    <n v="1"/>
    <n v="175161235290"/>
    <n v="3.7594680670802003E-2"/>
    <n v="3.7548115568858002E-2"/>
    <n v="0"/>
    <x v="0"/>
    <n v="0"/>
    <s v="BTC"/>
    <n v="21000000"/>
    <s v="https://bitcoin.org/"/>
    <s v="https://github.com/bitcoin/"/>
    <n v="1"/>
    <s v="XRP"/>
    <x v="0"/>
  </r>
  <r>
    <x v="1597"/>
    <n v="32896642044"/>
    <n v="9439.1200000000008"/>
    <n v="1"/>
    <n v="173575756364"/>
    <n v="-9.0515399904268004E-3"/>
    <n v="-9.0942970369786002E-3"/>
    <n v="0"/>
    <x v="0"/>
    <n v="0"/>
    <s v="BTC"/>
    <n v="21000000"/>
    <s v="https://bitcoin.org/"/>
    <s v="https://github.com/bitcoin/"/>
    <n v="1"/>
    <s v="XRP"/>
    <x v="1"/>
  </r>
  <r>
    <x v="1598"/>
    <n v="32722975141"/>
    <n v="9700.41"/>
    <n v="1"/>
    <n v="178390129758"/>
    <n v="2.7736439090628999E-2"/>
    <n v="2.7681605912414999E-2"/>
    <n v="0"/>
    <x v="0"/>
    <n v="0"/>
    <s v="BTC"/>
    <n v="21000000"/>
    <s v="https://bitcoin.org/"/>
    <s v="https://github.com/bitcoin/"/>
    <n v="1"/>
    <s v="XRP"/>
    <x v="0"/>
  </r>
  <r>
    <x v="1599"/>
    <n v="27773290299"/>
    <n v="9461.06"/>
    <n v="1"/>
    <n v="173997151930"/>
    <n v="-2.4625677631153E-2"/>
    <n v="-2.4674214801229999E-2"/>
    <n v="0"/>
    <x v="0"/>
    <n v="0"/>
    <s v="BTC"/>
    <n v="21000000"/>
    <s v="https://bitcoin.org/"/>
    <s v="https://github.com/bitcoin/"/>
    <n v="1"/>
    <s v="XRP"/>
    <x v="1"/>
  </r>
  <r>
    <x v="1600"/>
    <n v="35198901068"/>
    <n v="10167.27"/>
    <n v="1"/>
    <n v="186993405740"/>
    <n v="7.4692336431049999E-2"/>
    <n v="7.4643855973855006E-2"/>
    <n v="0"/>
    <x v="0"/>
    <n v="0"/>
    <s v="BTC"/>
    <n v="21000000"/>
    <s v="https://bitcoin.org/"/>
    <s v="https://github.com/bitcoin/"/>
    <n v="1"/>
    <s v="XRP"/>
    <x v="0"/>
  </r>
  <r>
    <x v="1601"/>
    <n v="39137252109"/>
    <n v="9529.7999999999993"/>
    <n v="1"/>
    <n v="175277218229"/>
    <n v="-6.2655618601280993E-2"/>
    <n v="-6.2698246431933002E-2"/>
    <n v="0"/>
    <x v="0"/>
    <n v="0"/>
    <s v="BTC"/>
    <n v="21000000"/>
    <s v="https://bitcoin.org/"/>
    <s v="https://github.com/bitcoin/"/>
    <n v="1"/>
    <s v="XRP"/>
    <x v="1"/>
  </r>
  <r>
    <x v="1602"/>
    <n v="25007459262"/>
    <n v="9656.7199999999993"/>
    <n v="1"/>
    <n v="177619631126"/>
    <n v="1.3364046512534001E-2"/>
    <n v="1.3318222837835E-2"/>
    <n v="0"/>
    <x v="0"/>
    <n v="0"/>
    <s v="BTC"/>
    <n v="21000000"/>
    <s v="https://bitcoin.org/"/>
    <s v="https://github.com/bitcoin/"/>
    <n v="1"/>
    <s v="XRP"/>
    <x v="1"/>
  </r>
  <r>
    <x v="1603"/>
    <n v="25921805072"/>
    <n v="9800.64"/>
    <n v="1"/>
    <n v="180276153545"/>
    <n v="1.4956243305761001E-2"/>
    <n v="1.4903611164039E-2"/>
    <n v="0"/>
    <x v="0"/>
    <n v="0"/>
    <s v="BTC"/>
    <n v="21000000"/>
    <s v="https://bitcoin.org/"/>
    <s v="https://github.com/bitcoin/"/>
    <n v="1"/>
    <s v="XRP"/>
    <x v="0"/>
  </r>
  <r>
    <x v="1604"/>
    <n v="23509628646"/>
    <n v="9665.5300000000007"/>
    <n v="1"/>
    <n v="177801825145"/>
    <n v="-1.3725211856056E-2"/>
    <n v="-1.3785834394488E-2"/>
    <n v="0"/>
    <x v="0"/>
    <n v="0"/>
    <s v="BTC"/>
    <n v="21000000"/>
    <s v="https://bitcoin.org/"/>
    <s v="https://github.com/bitcoin/"/>
    <n v="1"/>
    <s v="XRP"/>
    <x v="0"/>
  </r>
  <r>
    <x v="1605"/>
    <n v="20438419222"/>
    <n v="9653.68"/>
    <n v="1"/>
    <n v="177595657884"/>
    <n v="-1.1595339970884E-3"/>
    <n v="-1.2260062303878E-3"/>
    <n v="0"/>
    <x v="0"/>
    <n v="0"/>
    <s v="BTC"/>
    <n v="21000000"/>
    <s v="https://bitcoin.org/"/>
    <s v="https://github.com/bitcoin/"/>
    <n v="1"/>
    <s v="XRP"/>
    <x v="1"/>
  </r>
  <r>
    <x v="1606"/>
    <n v="25015250846"/>
    <n v="9758.85"/>
    <n v="1"/>
    <n v="179540253701"/>
    <n v="1.0949568475767999E-2"/>
    <n v="1.0894291088994E-2"/>
    <n v="0"/>
    <x v="0"/>
    <n v="0"/>
    <s v="BTC"/>
    <n v="21000000"/>
    <s v="https://bitcoin.org/"/>
    <s v="https://github.com/bitcoin/"/>
    <n v="1"/>
    <s v="XRP"/>
    <x v="1"/>
  </r>
  <r>
    <x v="1607"/>
    <n v="21486346312"/>
    <n v="9771.49"/>
    <n v="1"/>
    <n v="179782576534"/>
    <n v="1.3496852544475E-3"/>
    <n v="1.2952345819435E-3"/>
    <n v="0"/>
    <x v="0"/>
    <n v="0"/>
    <s v="BTC"/>
    <n v="21000000"/>
    <s v="https://bitcoin.org/"/>
    <s v="https://github.com/bitcoin/"/>
    <n v="1"/>
    <s v="XRP"/>
    <x v="1"/>
  </r>
  <r>
    <x v="1608"/>
    <n v="25706567601"/>
    <n v="9870.09"/>
    <n v="1"/>
    <n v="181616765438"/>
    <n v="7.6507135401449999E-3"/>
    <n v="7.5941484528924998E-3"/>
    <n v="0"/>
    <x v="0"/>
    <n v="0"/>
    <s v="BTC"/>
    <n v="21000000"/>
    <s v="https://bitcoin.org/"/>
    <s v="https://github.com/bitcoin/"/>
    <n v="1"/>
    <s v="XRP"/>
    <x v="0"/>
  </r>
  <r>
    <x v="1609"/>
    <n v="30247143440"/>
    <n v="9321.7800000000007"/>
    <n v="1"/>
    <n v="171538133043"/>
    <n v="-5.5493953824657001E-2"/>
    <n v="-5.5552684929925003E-2"/>
    <n v="0"/>
    <x v="0"/>
    <n v="0"/>
    <s v="BTC"/>
    <n v="21000000"/>
    <s v="https://bitcoin.org/"/>
    <s v="https://github.com/bitcoin/"/>
    <n v="1"/>
    <s v="XRP"/>
    <x v="1"/>
  </r>
  <r>
    <x v="1610"/>
    <n v="22610564515"/>
    <n v="9480.84"/>
    <n v="1"/>
    <n v="174474896922"/>
    <n v="1.7120180958620002E-2"/>
    <n v="1.7063264741282998E-2"/>
    <n v="0"/>
    <x v="0"/>
    <n v="0"/>
    <s v="BTC"/>
    <n v="21000000"/>
    <s v="https://bitcoin.org/"/>
    <s v="https://github.com/bitcoin/"/>
    <n v="1"/>
    <s v="XRP"/>
    <x v="0"/>
  </r>
  <r>
    <x v="1611"/>
    <n v="17564322315"/>
    <n v="9475.2800000000007"/>
    <n v="1"/>
    <n v="174381819725"/>
    <n v="-5.3347042263397998E-4"/>
    <n v="-5.8644592673218004E-4"/>
    <n v="0"/>
    <x v="0"/>
    <n v="0"/>
    <s v="BTC"/>
    <n v="21000000"/>
    <s v="https://bitcoin.org/"/>
    <s v="https://github.com/bitcoin/"/>
    <n v="1"/>
    <s v="XRP"/>
    <x v="0"/>
  </r>
  <r>
    <x v="1612"/>
    <n v="18991732746"/>
    <n v="9386.7900000000009"/>
    <n v="1"/>
    <n v="172763239787"/>
    <n v="-9.2818158484210007E-3"/>
    <n v="-9.3390380020431998E-3"/>
    <n v="0"/>
    <x v="0"/>
    <n v="0"/>
    <s v="BTC"/>
    <n v="21000000"/>
    <s v="https://bitcoin.org/"/>
    <s v="https://github.com/bitcoin/"/>
    <n v="1"/>
    <s v="XRP"/>
    <x v="1"/>
  </r>
  <r>
    <x v="1613"/>
    <n v="26699704768"/>
    <n v="9450.7000000000007"/>
    <n v="1"/>
    <n v="173947607772"/>
    <n v="6.8554397709848997E-3"/>
    <n v="6.8085042916694004E-3"/>
    <n v="0"/>
    <x v="0"/>
    <n v="0"/>
    <s v="BTC"/>
    <n v="21000000"/>
    <s v="https://bitcoin.org/"/>
    <s v="https://github.com/bitcoin/"/>
    <n v="1"/>
    <s v="XRP"/>
    <x v="1"/>
  </r>
  <r>
    <x v="1614"/>
    <n v="21565537209"/>
    <n v="9538.02"/>
    <n v="1"/>
    <n v="175563963385"/>
    <n v="9.2921979997484007E-3"/>
    <n v="9.2395272307871004E-3"/>
    <n v="0"/>
    <x v="0"/>
    <n v="0"/>
    <s v="BTC"/>
    <n v="21000000"/>
    <s v="https://bitcoin.org/"/>
    <s v="https://github.com/bitcoin/"/>
    <n v="1"/>
    <s v="XRP"/>
    <x v="0"/>
  </r>
  <r>
    <x v="1615"/>
    <n v="20177709879"/>
    <n v="9480.26"/>
    <n v="1"/>
    <n v="174508805561"/>
    <n v="-6.0101048282107002E-3"/>
    <n v="-6.0557641942457999E-3"/>
    <n v="0"/>
    <x v="0"/>
    <n v="0"/>
    <s v="BTC"/>
    <n v="21000000"/>
    <s v="https://bitcoin.org/"/>
    <s v="https://github.com/bitcoin/"/>
    <n v="1"/>
    <s v="XRP"/>
    <x v="0"/>
  </r>
  <r>
    <x v="1616"/>
    <n v="17770083003"/>
    <n v="9411.84"/>
    <n v="1"/>
    <n v="173256688664"/>
    <n v="-7.1750929299801E-3"/>
    <n v="-7.2171016406723E-3"/>
    <n v="0"/>
    <x v="0"/>
    <n v="0"/>
    <s v="BTC"/>
    <n v="21000000"/>
    <s v="https://bitcoin.org/"/>
    <s v="https://github.com/bitcoin/"/>
    <n v="1"/>
    <s v="XRP"/>
    <x v="0"/>
  </r>
  <r>
    <x v="1617"/>
    <n v="19632223107"/>
    <n v="9288.02"/>
    <n v="1"/>
    <n v="170985625732"/>
    <n v="-1.3108082288265E-2"/>
    <n v="-1.3155769753842E-2"/>
    <n v="0"/>
    <x v="0"/>
    <n v="0"/>
    <s v="BTC"/>
    <n v="21000000"/>
    <s v="https://bitcoin.org/"/>
    <s v="https://github.com/bitcoin/"/>
    <n v="1"/>
    <s v="XRP"/>
    <x v="1"/>
  </r>
  <r>
    <x v="1618"/>
    <n v="17130541557"/>
    <n v="9332.34"/>
    <n v="1"/>
    <n v="171809438651"/>
    <n v="4.8180244127143E-3"/>
    <n v="4.7717382176178996E-3"/>
    <n v="0"/>
    <x v="0"/>
    <n v="0"/>
    <s v="BTC"/>
    <n v="21000000"/>
    <s v="https://bitcoin.org/"/>
    <s v="https://github.com/bitcoin/"/>
    <n v="1"/>
    <s v="XRP"/>
    <x v="0"/>
  </r>
  <r>
    <x v="1619"/>
    <n v="15324301169"/>
    <n v="9303.6299999999992"/>
    <n v="1"/>
    <n v="171289415079"/>
    <n v="-3.0267462374772998E-3"/>
    <n v="-3.0763988453057999E-3"/>
    <n v="0"/>
    <x v="0"/>
    <n v="0"/>
    <s v="BTC"/>
    <n v="21000000"/>
    <s v="https://bitcoin.org/"/>
    <s v="https://github.com/bitcoin/"/>
    <n v="1"/>
    <s v="XRP"/>
    <x v="1"/>
  </r>
  <r>
    <x v="1620"/>
    <n v="21104009514"/>
    <n v="9648.7199999999993"/>
    <n v="1"/>
    <n v="177651397437"/>
    <n v="3.7141713368953999E-2"/>
    <n v="3.7091973777977003E-2"/>
    <n v="0"/>
    <x v="0"/>
    <n v="0"/>
    <s v="BTC"/>
    <n v="21000000"/>
    <s v="https://bitcoin.org/"/>
    <s v="https://github.com/bitcoin/"/>
    <n v="1"/>
    <s v="XRP"/>
    <x v="0"/>
  </r>
  <r>
    <x v="1621"/>
    <n v="17006433272"/>
    <n v="9629.66"/>
    <n v="1"/>
    <n v="177310052079"/>
    <n v="-1.921433565537E-3"/>
    <n v="-1.9753915545274001E-3"/>
    <n v="0"/>
    <x v="0"/>
    <n v="0"/>
    <s v="BTC"/>
    <n v="21000000"/>
    <s v="https://bitcoin.org/"/>
    <s v="https://github.com/bitcoin/"/>
    <n v="1"/>
    <s v="XRP"/>
    <x v="0"/>
  </r>
  <r>
    <x v="1622"/>
    <n v="18961716076"/>
    <n v="9313.61"/>
    <n v="1"/>
    <n v="171498781280"/>
    <n v="-3.2774626880211002E-2"/>
    <n v="-3.2820473412353002E-2"/>
    <n v="0"/>
    <x v="0"/>
    <n v="0"/>
    <s v="BTC"/>
    <n v="21000000"/>
    <s v="https://bitcoin.org/"/>
    <s v="https://github.com/bitcoin/"/>
    <n v="1"/>
    <s v="XRP"/>
    <x v="0"/>
  </r>
  <r>
    <x v="1623"/>
    <n v="18616048626"/>
    <n v="9264.81"/>
    <n v="1"/>
    <n v="170608289504"/>
    <n v="-5.1924087702181999E-3"/>
    <n v="-5.2396439189530998E-3"/>
    <n v="0"/>
    <x v="0"/>
    <n v="0"/>
    <s v="BTC"/>
    <n v="21000000"/>
    <s v="https://bitcoin.org/"/>
    <s v="https://github.com/bitcoin/"/>
    <n v="1"/>
    <s v="XRP"/>
    <x v="0"/>
  </r>
  <r>
    <x v="1624"/>
    <n v="18341465837"/>
    <n v="9162.92"/>
    <n v="1"/>
    <n v="168741367622"/>
    <n v="-1.0942738406367E-2"/>
    <n v="-1.0997527202393E-2"/>
    <n v="0"/>
    <x v="0"/>
    <n v="0"/>
    <s v="BTC"/>
    <n v="21000000"/>
    <s v="https://bitcoin.org/"/>
    <s v="https://github.com/bitcoin/"/>
    <n v="1"/>
    <s v="XRP"/>
    <x v="0"/>
  </r>
  <r>
    <x v="1625"/>
    <n v="17273093144"/>
    <n v="9045.39"/>
    <n v="1"/>
    <n v="166584831506"/>
    <n v="-1.2780127045259999E-2"/>
    <n v="-1.2826697166406E-2"/>
    <n v="0"/>
    <x v="0"/>
    <n v="0"/>
    <s v="BTC"/>
    <n v="21000000"/>
    <s v="https://bitcoin.org/"/>
    <s v="https://github.com/bitcoin/"/>
    <n v="1"/>
    <s v="XRP"/>
    <x v="1"/>
  </r>
  <r>
    <x v="1626"/>
    <n v="14560870760"/>
    <n v="9143.58"/>
    <n v="1"/>
    <n v="168401806137"/>
    <n v="1.0907203342428E-2"/>
    <n v="1.0855253338994E-2"/>
    <n v="0"/>
    <x v="0"/>
    <n v="0"/>
    <s v="BTC"/>
    <n v="21000000"/>
    <s v="https://bitcoin.org/"/>
    <s v="https://github.com/bitcoin/"/>
    <n v="1"/>
    <s v="XRP"/>
    <x v="1"/>
  </r>
  <r>
    <x v="1627"/>
    <n v="16460547078"/>
    <n v="9190.85"/>
    <n v="1"/>
    <n v="169280659246"/>
    <n v="5.2187867170796999E-3"/>
    <n v="5.169747516837E-3"/>
    <n v="0"/>
    <x v="0"/>
    <n v="0"/>
    <s v="BTC"/>
    <n v="21000000"/>
    <s v="https://bitcoin.org/"/>
    <s v="https://github.com/bitcoin/"/>
    <n v="1"/>
    <s v="XRP"/>
    <x v="0"/>
  </r>
  <r>
    <x v="1628"/>
    <n v="15735797744"/>
    <n v="9137.99"/>
    <n v="1"/>
    <n v="168315606321"/>
    <n v="-5.7009048127440003E-3"/>
    <n v="-5.7513722887438E-3"/>
    <n v="0"/>
    <x v="0"/>
    <n v="0"/>
    <s v="BTC"/>
    <n v="21000000"/>
    <s v="https://bitcoin.org/"/>
    <s v="https://github.com/bitcoin/"/>
    <n v="1"/>
    <s v="XRP"/>
    <x v="1"/>
  </r>
  <r>
    <x v="1629"/>
    <n v="15971550355"/>
    <n v="9228.33"/>
    <n v="1"/>
    <n v="169988756578"/>
    <n v="9.9405533067984005E-3"/>
    <n v="9.8862003569712992E-3"/>
    <n v="0"/>
    <x v="0"/>
    <n v="0"/>
    <s v="BTC"/>
    <n v="21000000"/>
    <s v="https://bitcoin.org/"/>
    <s v="https://github.com/bitcoin/"/>
    <n v="1"/>
    <s v="XRP"/>
    <x v="0"/>
  </r>
  <r>
    <x v="1630"/>
    <n v="16338916796"/>
    <n v="9123.41"/>
    <n v="1"/>
    <n v="168065586387"/>
    <n v="-1.1313514080077001E-2"/>
    <n v="-1.1369337680815E-2"/>
    <n v="0"/>
    <x v="0"/>
    <n v="0"/>
    <s v="BTC"/>
    <n v="21000000"/>
    <s v="https://bitcoin.org/"/>
    <s v="https://github.com/bitcoin/"/>
    <n v="1"/>
    <s v="XRP"/>
    <x v="0"/>
  </r>
  <r>
    <x v="1631"/>
    <n v="13078970999"/>
    <n v="9087.2999999999993"/>
    <n v="1"/>
    <n v="167409720388"/>
    <n v="-3.9024407857641999E-3"/>
    <n v="-3.9579499331939003E-3"/>
    <n v="0"/>
    <x v="0"/>
    <n v="0"/>
    <s v="BTC"/>
    <n v="21000000"/>
    <s v="https://bitcoin.org/"/>
    <s v="https://github.com/bitcoin/"/>
    <n v="1"/>
    <s v="XRP"/>
    <x v="1"/>
  </r>
  <r>
    <x v="1632"/>
    <n v="12290528515"/>
    <n v="9132.49"/>
    <n v="1"/>
    <n v="168251076678"/>
    <n v="5.0257314094428003E-3"/>
    <n v="4.9728742310698E-3"/>
    <n v="0"/>
    <x v="0"/>
    <n v="0"/>
    <s v="BTC"/>
    <n v="21000000"/>
    <s v="https://bitcoin.org/"/>
    <s v="https://github.com/bitcoin/"/>
    <n v="1"/>
    <s v="XRP"/>
    <x v="0"/>
  </r>
  <r>
    <x v="1633"/>
    <n v="12903406143"/>
    <n v="9073.94"/>
    <n v="1"/>
    <n v="167181726154"/>
    <n v="-6.3556830964387996E-3"/>
    <n v="-6.4111759224482001E-3"/>
    <n v="0"/>
    <x v="0"/>
    <n v="0"/>
    <s v="BTC"/>
    <n v="21000000"/>
    <s v="https://bitcoin.org/"/>
    <s v="https://github.com/bitcoin/"/>
    <n v="1"/>
    <s v="XRP"/>
    <x v="1"/>
  </r>
  <r>
    <x v="1634"/>
    <n v="17889263252"/>
    <n v="9375.4699999999993"/>
    <n v="1"/>
    <n v="172746103840"/>
    <n v="3.3283408504074997E-2"/>
    <n v="3.3230327729740002E-2"/>
    <n v="0"/>
    <x v="0"/>
    <n v="0"/>
    <s v="BTC"/>
    <n v="21000000"/>
    <s v="https://bitcoin.org/"/>
    <s v="https://github.com/bitcoin/"/>
    <n v="1"/>
    <s v="XRP"/>
    <x v="0"/>
  </r>
  <r>
    <x v="1635"/>
    <n v="13839652595"/>
    <n v="9252.2800000000007"/>
    <n v="1"/>
    <n v="170485472276"/>
    <n v="-1.3086440236556E-2"/>
    <n v="-1.3139607934321999E-2"/>
    <n v="0"/>
    <x v="0"/>
    <n v="0"/>
    <s v="BTC"/>
    <n v="21000000"/>
    <s v="https://bitcoin.org/"/>
    <s v="https://github.com/bitcoin/"/>
    <n v="1"/>
    <s v="XRP"/>
    <x v="1"/>
  </r>
  <r>
    <x v="1636"/>
    <n v="19702359883"/>
    <n v="9428.33"/>
    <n v="1"/>
    <n v="173738543115"/>
    <n v="1.9081220209388999E-2"/>
    <n v="1.9027742351074E-2"/>
    <n v="0"/>
    <x v="0"/>
    <n v="0"/>
    <s v="BTC"/>
    <n v="21000000"/>
    <s v="https://bitcoin.org/"/>
    <s v="https://github.com/bitcoin/"/>
    <n v="1"/>
    <s v="XRP"/>
    <x v="0"/>
  </r>
  <r>
    <x v="1637"/>
    <n v="18000702524"/>
    <n v="9277.9699999999993"/>
    <n v="1"/>
    <n v="170977231638"/>
    <n v="-1.5893488154625001E-2"/>
    <n v="-1.5947681084560999E-2"/>
    <n v="0"/>
    <x v="0"/>
    <n v="0"/>
    <s v="BTC"/>
    <n v="21000000"/>
    <s v="https://bitcoin.org/"/>
    <s v="https://github.com/bitcoin/"/>
    <n v="1"/>
    <s v="XRP"/>
    <x v="1"/>
  </r>
  <r>
    <x v="1638"/>
    <n v="16860035605"/>
    <n v="9278.81"/>
    <n v="1"/>
    <n v="171001933827"/>
    <n v="1.4447648241433999E-4"/>
    <n v="9.0537046358217006E-5"/>
    <n v="0"/>
    <x v="0"/>
    <n v="0"/>
    <s v="BTC"/>
    <n v="21000000"/>
    <s v="https://bitcoin.org/"/>
    <s v="https://github.com/bitcoin/"/>
    <n v="1"/>
    <s v="XRP"/>
    <x v="0"/>
  </r>
  <r>
    <x v="1639"/>
    <n v="13249910444"/>
    <n v="9240.35"/>
    <n v="1"/>
    <n v="170302234778"/>
    <n v="-4.0917610306551999E-3"/>
    <n v="-4.1449280672844003E-3"/>
    <n v="0"/>
    <x v="0"/>
    <n v="0"/>
    <s v="BTC"/>
    <n v="21000000"/>
    <s v="https://bitcoin.org/"/>
    <s v="https://github.com/bitcoin/"/>
    <n v="1"/>
    <s v="XRP"/>
    <x v="1"/>
  </r>
  <r>
    <x v="1640"/>
    <n v="14452361907"/>
    <n v="9276.5"/>
    <n v="1"/>
    <n v="170977422928"/>
    <n v="3.9646464468311004E-3"/>
    <n v="3.9121894733423999E-3"/>
    <n v="0"/>
    <x v="0"/>
    <n v="0"/>
    <s v="BTC"/>
    <n v="21000000"/>
    <s v="https://bitcoin.org/"/>
    <s v="https://github.com/bitcoin/"/>
    <n v="1"/>
    <s v="XRP"/>
    <x v="0"/>
  </r>
  <r>
    <x v="1641"/>
    <n v="17519821266"/>
    <n v="9243.61"/>
    <n v="1"/>
    <n v="170379677119"/>
    <n v="-3.4960511087578998E-3"/>
    <n v="-3.5455182450277001E-3"/>
    <n v="0"/>
    <x v="0"/>
    <n v="0"/>
    <s v="BTC"/>
    <n v="21000000"/>
    <s v="https://bitcoin.org/"/>
    <s v="https://github.com/bitcoin/"/>
    <n v="1"/>
    <s v="XRP"/>
    <x v="0"/>
  </r>
  <r>
    <x v="1642"/>
    <n v="18085038362"/>
    <n v="9243.2099999999991"/>
    <n v="1"/>
    <n v="170380670525"/>
    <n v="5.8305428018047E-6"/>
    <n v="-4.3273136794116003E-5"/>
    <n v="0"/>
    <x v="0"/>
    <n v="0"/>
    <s v="BTC"/>
    <n v="21000000"/>
    <s v="https://bitcoin.org/"/>
    <s v="https://github.com/bitcoin/"/>
    <n v="1"/>
    <s v="XRP"/>
    <x v="0"/>
  </r>
  <r>
    <x v="1643"/>
    <n v="15844731575"/>
    <n v="9192.84"/>
    <n v="1"/>
    <n v="169460074576"/>
    <n v="-5.4031712996746003E-3"/>
    <n v="-5.4494055636514997E-3"/>
    <n v="0"/>
    <x v="0"/>
    <n v="0"/>
    <s v="BTC"/>
    <n v="21000000"/>
    <s v="https://bitcoin.org/"/>
    <s v="https://github.com/bitcoin/"/>
    <n v="1"/>
    <s v="XRP"/>
    <x v="0"/>
  </r>
  <r>
    <x v="1644"/>
    <n v="15713967523"/>
    <n v="9132.23"/>
    <n v="1"/>
    <n v="168350501976"/>
    <n v="-6.5476933299848002E-3"/>
    <n v="-6.5931746881269003E-3"/>
    <n v="0"/>
    <x v="0"/>
    <n v="0"/>
    <s v="BTC"/>
    <n v="21000000"/>
    <s v="https://bitcoin.org/"/>
    <s v="https://github.com/bitcoin/"/>
    <n v="1"/>
    <s v="XRP"/>
    <x v="1"/>
  </r>
  <r>
    <x v="1645"/>
    <n v="12252601475"/>
    <n v="9159.0400000000009"/>
    <n v="1"/>
    <n v="168858972269"/>
    <n v="8.8047133266166999E-4"/>
    <n v="8.3593858419338002E-4"/>
    <n v="0"/>
    <x v="0"/>
    <n v="0"/>
    <s v="BTC"/>
    <n v="21000000"/>
    <s v="https://bitcoin.org/"/>
    <s v="https://github.com/bitcoin/"/>
    <n v="1"/>
    <s v="XRP"/>
    <x v="1"/>
  </r>
  <r>
    <x v="1646"/>
    <n v="12939002784"/>
    <n v="9185.82"/>
    <n v="1"/>
    <n v="169360219986"/>
    <n v="2.9684399369758999E-3"/>
    <n v="2.9238872196211E-3"/>
    <n v="0"/>
    <x v="0"/>
    <n v="0"/>
    <s v="BTC"/>
    <n v="21000000"/>
    <s v="https://bitcoin.org/"/>
    <s v="https://github.com/bitcoin/"/>
    <n v="1"/>
    <s v="XRP"/>
    <x v="0"/>
  </r>
  <r>
    <x v="1647"/>
    <n v="13755604146"/>
    <n v="9164.23"/>
    <n v="1"/>
    <n v="168970262859"/>
    <n v="-2.3025308247252001E-3"/>
    <n v="-2.3503617532240001E-3"/>
    <n v="0"/>
    <x v="0"/>
    <n v="0"/>
    <s v="BTC"/>
    <n v="21000000"/>
    <s v="https://bitcoin.org/"/>
    <s v="https://github.com/bitcoin/"/>
    <n v="1"/>
    <s v="XRP"/>
    <x v="1"/>
  </r>
  <r>
    <x v="1648"/>
    <n v="18069581956"/>
    <n v="9374.89"/>
    <n v="1"/>
    <n v="172861732402"/>
    <n v="2.3030499433189001E-2"/>
    <n v="2.2987201325152001E-2"/>
    <n v="0"/>
    <x v="0"/>
    <n v="0"/>
    <s v="BTC"/>
    <n v="21000000"/>
    <s v="https://bitcoin.org/"/>
    <s v="https://github.com/bitcoin/"/>
    <n v="1"/>
    <s v="XRP"/>
    <x v="1"/>
  </r>
  <r>
    <x v="1649"/>
    <n v="16532254884"/>
    <n v="9525.36"/>
    <n v="1"/>
    <n v="175644844408"/>
    <n v="1.6100220490257E-2"/>
    <n v="1.6050321657107999E-2"/>
    <n v="0"/>
    <x v="0"/>
    <n v="0"/>
    <s v="BTC"/>
    <n v="21000000"/>
    <s v="https://bitcoin.org/"/>
    <s v="https://github.com/bitcoin/"/>
    <n v="1"/>
    <s v="XRP"/>
    <x v="1"/>
  </r>
  <r>
    <x v="1650"/>
    <n v="18146399002"/>
    <n v="9581.07"/>
    <n v="1"/>
    <n v="176680237480"/>
    <n v="5.8948104938106004E-3"/>
    <n v="5.8485978482702003E-3"/>
    <n v="0"/>
    <x v="0"/>
    <n v="0"/>
    <s v="BTC"/>
    <n v="21000000"/>
    <s v="https://bitcoin.org/"/>
    <s v="https://github.com/bitcoin/"/>
    <n v="1"/>
    <s v="XRP"/>
    <x v="0"/>
  </r>
  <r>
    <x v="1651"/>
    <n v="16552768325"/>
    <n v="9536.89"/>
    <n v="1"/>
    <n v="175875016548"/>
    <n v="-4.5575042431735E-3"/>
    <n v="-4.6111759960005003E-3"/>
    <n v="0"/>
    <x v="0"/>
    <n v="0"/>
    <s v="BTC"/>
    <n v="21000000"/>
    <s v="https://bitcoin.org/"/>
    <s v="https://github.com/bitcoin/"/>
    <n v="1"/>
    <s v="XRP"/>
    <x v="1"/>
  </r>
  <r>
    <x v="1652"/>
    <n v="16610070933"/>
    <n v="9677.11"/>
    <n v="1"/>
    <n v="178469614078"/>
    <n v="1.475250766667E-2"/>
    <n v="1.4702906293352001E-2"/>
    <n v="0"/>
    <x v="0"/>
    <n v="0"/>
    <s v="BTC"/>
    <n v="21000000"/>
    <s v="https://bitcoin.org/"/>
    <s v="https://github.com/bitcoin/"/>
    <n v="1"/>
    <s v="XRP"/>
    <x v="1"/>
  </r>
  <r>
    <x v="1653"/>
    <n v="20507998997"/>
    <n v="9905.17"/>
    <n v="1"/>
    <n v="182685328095"/>
    <n v="2.3621466538038E-2"/>
    <n v="2.3566953356941998E-2"/>
    <n v="0"/>
    <x v="0"/>
    <n v="0"/>
    <s v="BTC"/>
    <n v="21000000"/>
    <s v="https://bitcoin.org/"/>
    <s v="https://github.com/bitcoin/"/>
    <n v="1"/>
    <s v="XRP"/>
    <x v="1"/>
  </r>
  <r>
    <x v="1654"/>
    <n v="35359749590"/>
    <n v="10990.87"/>
    <n v="1"/>
    <n v="202719581737"/>
    <n v="0.10966536749783"/>
    <n v="0.10960942618855"/>
    <n v="0"/>
    <x v="0"/>
    <n v="0"/>
    <s v="BTC"/>
    <n v="21000000"/>
    <s v="https://bitcoin.org/"/>
    <s v="https://github.com/bitcoin/"/>
    <n v="1"/>
    <s v="XRP"/>
    <x v="0"/>
  </r>
  <r>
    <x v="1655"/>
    <n v="28766551142"/>
    <n v="10912.82"/>
    <n v="1"/>
    <n v="201290022193"/>
    <n v="-7.0519065388298004E-3"/>
    <n v="-7.1013486648465003E-3"/>
    <n v="0"/>
    <x v="0"/>
    <n v="0"/>
    <s v="BTC"/>
    <n v="21000000"/>
    <s v="https://bitcoin.org/"/>
    <s v="https://github.com/bitcoin/"/>
    <n v="1"/>
    <s v="XRP"/>
    <x v="1"/>
  </r>
  <r>
    <x v="1656"/>
    <n v="24617249715"/>
    <n v="11100.47"/>
    <n v="1"/>
    <n v="204761455133"/>
    <n v="1.7245926559994001E-2"/>
    <n v="1.7195372048655001E-2"/>
    <n v="0"/>
    <x v="0"/>
    <n v="0"/>
    <s v="BTC"/>
    <n v="21000000"/>
    <s v="https://bitcoin.org/"/>
    <s v="https://github.com/bitcoin/"/>
    <n v="1"/>
    <s v="XRP"/>
    <x v="1"/>
  </r>
  <r>
    <x v="1657"/>
    <n v="22857247901"/>
    <n v="11111.21"/>
    <n v="1"/>
    <n v="204969047788"/>
    <n v="1.0138268204099E-3"/>
    <n v="9.6752660022501999E-4"/>
    <n v="0"/>
    <x v="0"/>
    <n v="0"/>
    <s v="BTC"/>
    <n v="21000000"/>
    <s v="https://bitcoin.org/"/>
    <s v="https://github.com/bitcoin/"/>
    <n v="1"/>
    <s v="XRP"/>
    <x v="1"/>
  </r>
  <r>
    <x v="1658"/>
    <n v="23160469766"/>
    <n v="11323.47"/>
    <n v="1"/>
    <n v="208895308529"/>
    <n v="1.9155383621925998E-2"/>
    <n v="1.9103229981252998E-2"/>
    <n v="0"/>
    <x v="0"/>
    <n v="0"/>
    <s v="BTC"/>
    <n v="21000000"/>
    <s v="https://bitcoin.org/"/>
    <s v="https://github.com/bitcoin/"/>
    <n v="1"/>
    <s v="XRP"/>
    <x v="1"/>
  </r>
  <r>
    <x v="1659"/>
    <n v="26075670303"/>
    <n v="11759.59"/>
    <n v="1"/>
    <n v="216950669098"/>
    <n v="3.856171125012E-2"/>
    <n v="3.8514695583597998E-2"/>
    <n v="0"/>
    <x v="0"/>
    <n v="0"/>
    <s v="BTC"/>
    <n v="21000000"/>
    <s v="https://bitcoin.org/"/>
    <s v="https://github.com/bitcoin/"/>
    <n v="1"/>
    <s v="XRP"/>
    <x v="0"/>
  </r>
  <r>
    <x v="1660"/>
    <n v="27410067336"/>
    <n v="11053.61"/>
    <n v="1"/>
    <n v="203936136730"/>
    <n v="-5.9988440792137998E-2"/>
    <n v="-6.0034405961432002E-2"/>
    <n v="0"/>
    <x v="0"/>
    <n v="0"/>
    <s v="BTC"/>
    <n v="21000000"/>
    <s v="https://bitcoin.org/"/>
    <s v="https://github.com/bitcoin/"/>
    <n v="1"/>
    <s v="XRP"/>
    <x v="1"/>
  </r>
  <r>
    <x v="1661"/>
    <n v="20271713443"/>
    <n v="11246.35"/>
    <n v="1"/>
    <n v="207503423456"/>
    <n v="1.7492175654592001E-2"/>
    <n v="1.743683737711E-2"/>
    <n v="0"/>
    <x v="0"/>
    <n v="0"/>
    <s v="BTC"/>
    <n v="21000000"/>
    <s v="https://bitcoin.org/"/>
    <s v="https://github.com/bitcoin/"/>
    <n v="1"/>
    <s v="XRP"/>
    <x v="0"/>
  </r>
  <r>
    <x v="1662"/>
    <n v="21250197042"/>
    <n v="11205.89"/>
    <n v="1"/>
    <n v="206767135617"/>
    <n v="-3.5483165855146998E-3"/>
    <n v="-3.5976116695639999E-3"/>
    <n v="0"/>
    <x v="0"/>
    <n v="0"/>
    <s v="BTC"/>
    <n v="21000000"/>
    <s v="https://bitcoin.org/"/>
    <s v="https://github.com/bitcoin/"/>
    <n v="1"/>
    <s v="XRP"/>
    <x v="1"/>
  </r>
  <r>
    <x v="1663"/>
    <n v="24411254471"/>
    <n v="11747.02"/>
    <n v="1"/>
    <n v="216761492406"/>
    <n v="4.8336292705204002E-2"/>
    <n v="4.8289783319307999E-2"/>
    <n v="0"/>
    <x v="0"/>
    <n v="0"/>
    <s v="BTC"/>
    <n v="21000000"/>
    <s v="https://bitcoin.org/"/>
    <s v="https://github.com/bitcoin/"/>
    <n v="1"/>
    <s v="XRP"/>
    <x v="1"/>
  </r>
  <r>
    <x v="1664"/>
    <n v="23400740340"/>
    <n v="11779.77"/>
    <n v="1"/>
    <n v="217377233001"/>
    <n v="2.8406364440724001E-3"/>
    <n v="2.7879411118735E-3"/>
    <n v="0"/>
    <x v="0"/>
    <n v="0"/>
    <s v="BTC"/>
    <n v="21000000"/>
    <s v="https://bitcoin.org/"/>
    <s v="https://github.com/bitcoin/"/>
    <n v="1"/>
    <s v="XRP"/>
    <x v="0"/>
  </r>
  <r>
    <x v="1665"/>
    <n v="23132312867"/>
    <n v="11601.47"/>
    <n v="1"/>
    <n v="214097928027"/>
    <n v="-1.5085779355673999E-2"/>
    <n v="-1.5136118956482E-2"/>
    <n v="0"/>
    <x v="0"/>
    <n v="0"/>
    <s v="BTC"/>
    <n v="21000000"/>
    <s v="https://bitcoin.org/"/>
    <s v="https://github.com/bitcoin/"/>
    <n v="1"/>
    <s v="XRP"/>
    <x v="1"/>
  </r>
  <r>
    <x v="1666"/>
    <n v="17572057837"/>
    <n v="11754.05"/>
    <n v="1"/>
    <n v="216924147851"/>
    <n v="1.3200593999413E-2"/>
    <n v="1.3151781627673E-2"/>
    <n v="0"/>
    <x v="0"/>
    <n v="0"/>
    <s v="BTC"/>
    <n v="21000000"/>
    <s v="https://bitcoin.org/"/>
    <s v="https://github.com/bitcoin/"/>
    <n v="1"/>
    <s v="XRP"/>
    <x v="0"/>
  </r>
  <r>
    <x v="1667"/>
    <n v="17489608833"/>
    <n v="11675.74"/>
    <n v="1"/>
    <n v="215490364255"/>
    <n v="-6.6096080597943998E-3"/>
    <n v="-6.6623844547198004E-3"/>
    <n v="0"/>
    <x v="0"/>
    <n v="0"/>
    <s v="BTC"/>
    <n v="21000000"/>
    <s v="https://bitcoin.org/"/>
    <s v="https://github.com/bitcoin/"/>
    <n v="1"/>
    <s v="XRP"/>
    <x v="1"/>
  </r>
  <r>
    <x v="1668"/>
    <n v="26114112569"/>
    <n v="11878.11"/>
    <n v="1"/>
    <n v="219235405395"/>
    <n v="1.7379158241936001E-2"/>
    <n v="1.7332520251393001E-2"/>
    <n v="0"/>
    <x v="0"/>
    <n v="0"/>
    <s v="BTC"/>
    <n v="21000000"/>
    <s v="https://bitcoin.org/"/>
    <s v="https://github.com/bitcoin/"/>
    <n v="1"/>
    <s v="XRP"/>
    <x v="0"/>
  </r>
  <r>
    <x v="1669"/>
    <n v="27039782640"/>
    <n v="11410.53"/>
    <n v="1"/>
    <n v="210616121945"/>
    <n v="-3.9315198357082998E-2"/>
    <n v="-3.9364848448112E-2"/>
    <n v="0"/>
    <x v="0"/>
    <n v="0"/>
    <s v="BTC"/>
    <n v="21000000"/>
    <s v="https://bitcoin.org/"/>
    <s v="https://github.com/bitcoin/"/>
    <n v="1"/>
    <s v="XRP"/>
    <x v="1"/>
  </r>
  <r>
    <x v="1670"/>
    <n v="25064548486"/>
    <n v="11584.93"/>
    <n v="1"/>
    <n v="213846666475"/>
    <n v="1.5338543413327001E-2"/>
    <n v="1.5284127906415999E-2"/>
    <n v="0"/>
    <x v="0"/>
    <n v="0"/>
    <s v="BTC"/>
    <n v="21000000"/>
    <s v="https://bitcoin.org/"/>
    <s v="https://github.com/bitcoin/"/>
    <n v="1"/>
    <s v="XRP"/>
    <x v="1"/>
  </r>
  <r>
    <x v="1671"/>
    <n v="27522199497"/>
    <n v="11784.14"/>
    <n v="1"/>
    <n v="217534728413"/>
    <n v="1.7246291461042E-2"/>
    <n v="1.7195615338201999E-2"/>
    <n v="0"/>
    <x v="0"/>
    <n v="0"/>
    <s v="BTC"/>
    <n v="21000000"/>
    <s v="https://bitcoin.org/"/>
    <s v="https://github.com/bitcoin/"/>
    <n v="1"/>
    <s v="XRP"/>
    <x v="0"/>
  </r>
  <r>
    <x v="1672"/>
    <n v="24237958589"/>
    <n v="11768.87"/>
    <n v="1"/>
    <n v="217265120503"/>
    <n v="-1.239378705032E-3"/>
    <n v="-1.2958094523655001E-3"/>
    <n v="0"/>
    <x v="0"/>
    <n v="0"/>
    <s v="BTC"/>
    <n v="21000000"/>
    <s v="https://bitcoin.org/"/>
    <s v="https://github.com/bitcoin/"/>
    <n v="1"/>
    <s v="XRP"/>
    <x v="1"/>
  </r>
  <r>
    <x v="1673"/>
    <n v="23354924400"/>
    <n v="11865.7"/>
    <n v="1"/>
    <n v="219064372745"/>
    <n v="8.2813671970654E-3"/>
    <n v="8.2276378275908998E-3"/>
    <n v="0"/>
    <x v="0"/>
    <n v="0"/>
    <s v="BTC"/>
    <n v="21000000"/>
    <s v="https://bitcoin.org/"/>
    <s v="https://github.com/bitcoin/"/>
    <n v="1"/>
    <s v="XRP"/>
    <x v="1"/>
  </r>
  <r>
    <x v="1674"/>
    <n v="20583375490"/>
    <n v="11892.8"/>
    <n v="1"/>
    <n v="219576092170"/>
    <n v="2.3359317564416002E-3"/>
    <n v="2.2838939127062001E-3"/>
    <n v="0"/>
    <x v="0"/>
    <n v="0"/>
    <s v="BTC"/>
    <n v="21000000"/>
    <s v="https://bitcoin.org/"/>
    <s v="https://github.com/bitcoin/"/>
    <n v="1"/>
    <s v="XRP"/>
    <x v="1"/>
  </r>
  <r>
    <x v="1675"/>
    <n v="28227687027"/>
    <n v="12254.4"/>
    <n v="1"/>
    <n v="226261747567"/>
    <n v="3.0448011579621001E-2"/>
    <n v="3.0404950894659E-2"/>
    <n v="0"/>
    <x v="0"/>
    <n v="0"/>
    <s v="BTC"/>
    <n v="21000000"/>
    <s v="https://bitcoin.org/"/>
    <s v="https://github.com/bitcoin/"/>
    <n v="1"/>
    <s v="XRP"/>
    <x v="0"/>
  </r>
  <r>
    <x v="1676"/>
    <n v="26043227672"/>
    <n v="11991.23"/>
    <n v="1"/>
    <n v="221413097553"/>
    <n v="-2.1429384622623001E-2"/>
    <n v="-2.1475551638594999E-2"/>
    <n v="0"/>
    <x v="0"/>
    <n v="0"/>
    <s v="BTC"/>
    <n v="21000000"/>
    <s v="https://bitcoin.org/"/>
    <s v="https://github.com/bitcoin/"/>
    <n v="1"/>
    <s v="XRP"/>
    <x v="0"/>
  </r>
  <r>
    <x v="1677"/>
    <n v="24502851117"/>
    <n v="11758.28"/>
    <n v="1"/>
    <n v="217122068305"/>
    <n v="-1.9380196092387E-2"/>
    <n v="-1.9426697678220001E-2"/>
    <n v="0"/>
    <x v="0"/>
    <n v="0"/>
    <s v="BTC"/>
    <n v="21000000"/>
    <s v="https://bitcoin.org/"/>
    <s v="https://github.com/bitcoin/"/>
    <n v="1"/>
    <s v="XRP"/>
    <x v="1"/>
  </r>
  <r>
    <x v="1678"/>
    <n v="20175242945"/>
    <n v="11878.37"/>
    <n v="1"/>
    <n v="219350310326"/>
    <n v="1.0262623409932999E-2"/>
    <n v="1.0213228465388E-2"/>
    <n v="0"/>
    <x v="0"/>
    <n v="0"/>
    <s v="BTC"/>
    <n v="21000000"/>
    <s v="https://bitcoin.org/"/>
    <s v="https://github.com/bitcoin/"/>
    <n v="1"/>
    <s v="XRP"/>
    <x v="0"/>
  </r>
  <r>
    <x v="1679"/>
    <n v="23762425999"/>
    <n v="11592.49"/>
    <n v="1"/>
    <n v="214082401861"/>
    <n v="-2.4015960848976E-2"/>
    <n v="-2.4067275223789E-2"/>
    <n v="0"/>
    <x v="0"/>
    <n v="0"/>
    <s v="BTC"/>
    <n v="21000000"/>
    <s v="https://bitcoin.org/"/>
    <s v="https://github.com/bitcoin/"/>
    <n v="1"/>
    <s v="XRP"/>
    <x v="1"/>
  </r>
  <r>
    <x v="1680"/>
    <n v="20224191306"/>
    <n v="11681.83"/>
    <n v="1"/>
    <n v="215742068895"/>
    <n v="7.7524682999287001E-3"/>
    <n v="7.7067135705961003E-3"/>
    <n v="0"/>
    <x v="0"/>
    <n v="0"/>
    <s v="BTC"/>
    <n v="21000000"/>
    <s v="https://bitcoin.org/"/>
    <s v="https://github.com/bitcoin/"/>
    <n v="1"/>
    <s v="XRP"/>
    <x v="0"/>
  </r>
  <r>
    <x v="1681"/>
    <n v="18482062658"/>
    <n v="11664.85"/>
    <n v="1"/>
    <n v="215439967321"/>
    <n v="-1.4002905207469E-3"/>
    <n v="-1.4535393855243E-3"/>
    <n v="0"/>
    <x v="0"/>
    <n v="0"/>
    <s v="BTC"/>
    <n v="21000000"/>
    <s v="https://bitcoin.org/"/>
    <s v="https://github.com/bitcoin/"/>
    <n v="1"/>
    <s v="XRP"/>
    <x v="1"/>
  </r>
  <r>
    <x v="1682"/>
    <n v="20681511755"/>
    <n v="11774.6"/>
    <n v="1"/>
    <n v="217477962650"/>
    <n v="9.4596901138749006E-3"/>
    <n v="9.4086079118033995E-3"/>
    <n v="0"/>
    <x v="0"/>
    <n v="0"/>
    <s v="BTC"/>
    <n v="21000000"/>
    <s v="https://bitcoin.org/"/>
    <s v="https://github.com/bitcoin/"/>
    <n v="1"/>
    <s v="XRP"/>
    <x v="0"/>
  </r>
  <r>
    <x v="1683"/>
    <n v="26301509932"/>
    <n v="11366.14"/>
    <n v="1"/>
    <n v="209942744481"/>
    <n v="-3.4648191831402997E-2"/>
    <n v="-3.4689925772425002E-2"/>
    <n v="0"/>
    <x v="0"/>
    <n v="0"/>
    <s v="BTC"/>
    <n v="21000000"/>
    <s v="https://bitcoin.org/"/>
    <s v="https://github.com/bitcoin/"/>
    <n v="1"/>
    <s v="XRP"/>
    <x v="1"/>
  </r>
  <r>
    <x v="1684"/>
    <n v="22466660958"/>
    <n v="11488.36"/>
    <n v="1"/>
    <n v="212210534428"/>
    <n v="1.0801944847421001E-2"/>
    <n v="1.0752990901044999E-2"/>
    <n v="0"/>
    <x v="0"/>
    <n v="0"/>
    <s v="BTC"/>
    <n v="21000000"/>
    <s v="https://bitcoin.org/"/>
    <s v="https://github.com/bitcoin/"/>
    <n v="1"/>
    <s v="XRP"/>
    <x v="0"/>
  </r>
  <r>
    <x v="1685"/>
    <n v="23240415076"/>
    <n v="11323.4"/>
    <n v="1"/>
    <n v="209172436817"/>
    <n v="-1.4316431647416E-2"/>
    <n v="-1.4358881511373E-2"/>
    <n v="0"/>
    <x v="0"/>
    <n v="0"/>
    <s v="BTC"/>
    <n v="21000000"/>
    <s v="https://bitcoin.org/"/>
    <s v="https://github.com/bitcoin/"/>
    <n v="1"/>
    <s v="XRP"/>
    <x v="1"/>
  </r>
  <r>
    <x v="1686"/>
    <n v="19807127588"/>
    <n v="11542.5"/>
    <n v="1"/>
    <n v="213231661583"/>
    <n v="1.9406116923288998E-2"/>
    <n v="1.9349312044085999E-2"/>
    <n v="0"/>
    <x v="0"/>
    <n v="0"/>
    <s v="BTC"/>
    <n v="21000000"/>
    <s v="https://bitcoin.org/"/>
    <s v="https://github.com/bitcoin/"/>
    <n v="1"/>
    <s v="XRP"/>
    <x v="0"/>
  </r>
  <r>
    <x v="1687"/>
    <n v="17485597759"/>
    <n v="11506.87"/>
    <n v="1"/>
    <n v="212583870983"/>
    <n v="-3.0379662907041999E-3"/>
    <n v="-3.0868529348060999E-3"/>
    <n v="0"/>
    <x v="0"/>
    <n v="0"/>
    <s v="BTC"/>
    <n v="21000000"/>
    <s v="https://bitcoin.org/"/>
    <s v="https://github.com/bitcoin/"/>
    <n v="1"/>
    <s v="XRP"/>
    <x v="1"/>
  </r>
  <r>
    <x v="1688"/>
    <n v="19760127945"/>
    <n v="11711.51"/>
    <n v="1"/>
    <n v="216373660045"/>
    <n v="1.7827265278762001E-2"/>
    <n v="1.7784158507047999E-2"/>
    <n v="0"/>
    <x v="0"/>
    <n v="0"/>
    <s v="BTC"/>
    <n v="21000000"/>
    <s v="https://bitcoin.org/"/>
    <s v="https://github.com/bitcoin/"/>
    <n v="1"/>
    <s v="XRP"/>
    <x v="0"/>
  </r>
  <r>
    <x v="1689"/>
    <n v="22285928250"/>
    <n v="11680.82"/>
    <n v="1"/>
    <n v="215817677822"/>
    <n v="-2.5695466947518999E-3"/>
    <n v="-2.6204989792093999E-3"/>
    <n v="0"/>
    <x v="0"/>
    <n v="0"/>
    <s v="BTC"/>
    <n v="21000000"/>
    <s v="https://bitcoin.org/"/>
    <s v="https://github.com/bitcoin/"/>
    <n v="1"/>
    <s v="XRP"/>
    <x v="1"/>
  </r>
  <r>
    <x v="1690"/>
    <n v="27311555343"/>
    <n v="11970.48"/>
    <n v="1"/>
    <n v="221181001607"/>
    <n v="2.4851179194985001E-2"/>
    <n v="2.4797916584622999E-2"/>
    <n v="0"/>
    <x v="0"/>
    <n v="0"/>
    <s v="BTC"/>
    <n v="21000000"/>
    <s v="https://bitcoin.org/"/>
    <s v="https://github.com/bitcoin/"/>
    <n v="1"/>
    <s v="XRP"/>
    <x v="0"/>
  </r>
  <r>
    <x v="1691"/>
    <n v="28037405299"/>
    <n v="11414.03"/>
    <n v="1"/>
    <n v="210909793681"/>
    <n v="-4.6438020677065997E-2"/>
    <n v="-4.6485186893090003E-2"/>
    <n v="0"/>
    <x v="0"/>
    <n v="0"/>
    <s v="BTC"/>
    <n v="21000000"/>
    <s v="https://bitcoin.org/"/>
    <s v="https://github.com/bitcoin/"/>
    <n v="1"/>
    <s v="XRP"/>
    <x v="0"/>
  </r>
  <r>
    <x v="1692"/>
    <n v="31927261555"/>
    <n v="10245.299999999999"/>
    <n v="1"/>
    <n v="189322069063"/>
    <n v="-0.10235524980244"/>
    <n v="-0.10239415876775999"/>
    <n v="0"/>
    <x v="0"/>
    <n v="0"/>
    <s v="BTC"/>
    <n v="21000000"/>
    <s v="https://bitcoin.org/"/>
    <s v="https://github.com/bitcoin/"/>
    <n v="1"/>
    <s v="XRP"/>
    <x v="1"/>
  </r>
  <r>
    <x v="1693"/>
    <n v="29965130374"/>
    <n v="10511.81"/>
    <n v="1"/>
    <n v="194255818704"/>
    <n v="2.6060087265147001E-2"/>
    <n v="2.6012903477692001E-2"/>
    <n v="0"/>
    <x v="0"/>
    <n v="0"/>
    <s v="BTC"/>
    <n v="21000000"/>
    <s v="https://bitcoin.org/"/>
    <s v="https://github.com/bitcoin/"/>
    <n v="1"/>
    <s v="XRP"/>
    <x v="0"/>
  </r>
  <r>
    <x v="1694"/>
    <n v="44916565292"/>
    <n v="10169.57"/>
    <n v="1"/>
    <n v="187940141276"/>
    <n v="-3.2512166019714003E-2"/>
    <n v="-3.2557666091758003E-2"/>
    <n v="0"/>
    <x v="0"/>
    <n v="0"/>
    <s v="BTC"/>
    <n v="21000000"/>
    <s v="https://bitcoin.org/"/>
    <s v="https://github.com/bitcoin/"/>
    <n v="1"/>
    <s v="XRP"/>
    <x v="1"/>
  </r>
  <r>
    <x v="1695"/>
    <n v="37071460174"/>
    <n v="10280.35"/>
    <n v="1"/>
    <n v="189997214393"/>
    <n v="1.0945363257863E-2"/>
    <n v="1.0893282606836001E-2"/>
    <n v="0"/>
    <x v="0"/>
    <n v="0"/>
    <s v="BTC"/>
    <n v="21000000"/>
    <s v="https://bitcoin.org/"/>
    <s v="https://github.com/bitcoin/"/>
    <n v="1"/>
    <s v="XRP"/>
    <x v="1"/>
  </r>
  <r>
    <x v="1696"/>
    <n v="33703098409"/>
    <n v="10369.56"/>
    <n v="1"/>
    <n v="191657203885"/>
    <n v="8.7369148926909994E-3"/>
    <n v="8.6777201165328995E-3"/>
    <n v="0"/>
    <x v="0"/>
    <n v="0"/>
    <s v="BTC"/>
    <n v="21000000"/>
    <s v="https://bitcoin.org/"/>
    <s v="https://github.com/bitcoin/"/>
    <n v="1"/>
    <s v="XRP"/>
    <x v="0"/>
  </r>
  <r>
    <x v="1697"/>
    <n v="33430927462"/>
    <n v="10131.52"/>
    <n v="1"/>
    <n v="187267336728"/>
    <n v="-2.2904785565138999E-2"/>
    <n v="-2.2955650963010998E-2"/>
    <n v="0"/>
    <x v="0"/>
    <n v="0"/>
    <s v="BTC"/>
    <n v="21000000"/>
    <s v="https://bitcoin.org/"/>
    <s v="https://github.com/bitcoin/"/>
    <n v="1"/>
    <s v="XRP"/>
    <x v="1"/>
  </r>
  <r>
    <x v="1698"/>
    <n v="24128292755"/>
    <n v="10242.35"/>
    <n v="1"/>
    <n v="189325507175"/>
    <n v="1.0990546899214E-2"/>
    <n v="1.0939128580904E-2"/>
    <n v="0"/>
    <x v="0"/>
    <n v="0"/>
    <s v="BTC"/>
    <n v="21000000"/>
    <s v="https://bitcoin.org/"/>
    <s v="https://github.com/bitcoin/"/>
    <n v="1"/>
    <s v="XRP"/>
    <x v="1"/>
  </r>
  <r>
    <x v="1699"/>
    <n v="45201121775"/>
    <n v="10400.91"/>
    <n v="1"/>
    <n v="192275791669"/>
    <n v="3.6927001257835998E-3"/>
    <n v="3.6446482436790998E-3"/>
    <n v="0"/>
    <x v="0"/>
    <n v="0"/>
    <s v="BTC"/>
    <n v="21000000"/>
    <s v="https://bitcoin.org/"/>
    <s v="https://github.com/bitcoin/"/>
    <n v="1"/>
    <s v="XRP"/>
    <x v="1"/>
  </r>
  <r>
    <x v="1700"/>
    <n v="36750077324"/>
    <n v="10442.17"/>
    <n v="1"/>
    <n v="193049493277"/>
    <n v="4.0239158621274002E-3"/>
    <n v="3.9669605832567002E-3"/>
    <n v="0"/>
    <x v="0"/>
    <n v="0"/>
    <s v="BTC"/>
    <n v="21000000"/>
    <s v="https://bitcoin.org/"/>
    <s v="https://github.com/bitcoin/"/>
    <n v="1"/>
    <s v="XRP"/>
    <x v="0"/>
  </r>
  <r>
    <x v="1701"/>
    <n v="36506852789"/>
    <n v="10323.76"/>
    <n v="1"/>
    <n v="190870759062"/>
    <n v="-1.1285884143057E-2"/>
    <n v="-1.1339597037779999E-2"/>
    <n v="0"/>
    <x v="0"/>
    <n v="0"/>
    <s v="BTC"/>
    <n v="21000000"/>
    <s v="https://bitcoin.org/"/>
    <s v="https://github.com/bitcoin/"/>
    <n v="1"/>
    <s v="XRP"/>
    <x v="1"/>
  </r>
  <r>
    <x v="1702"/>
    <n v="35453581940"/>
    <n v="10680.84"/>
    <n v="1"/>
    <n v="197484272947"/>
    <n v="3.4649172652221998E-2"/>
    <n v="3.4588173301200002E-2"/>
    <n v="0"/>
    <x v="0"/>
    <n v="0"/>
    <s v="BTC"/>
    <n v="21000000"/>
    <s v="https://bitcoin.org/"/>
    <s v="https://github.com/bitcoin/"/>
    <n v="1"/>
    <s v="XRP"/>
    <x v="1"/>
  </r>
  <r>
    <x v="1703"/>
    <n v="32509451925"/>
    <n v="10796.95"/>
    <n v="1"/>
    <n v="199641896762"/>
    <n v="1.0925547552736E-2"/>
    <n v="1.0870867834365E-2"/>
    <n v="0"/>
    <x v="0"/>
    <n v="0"/>
    <s v="BTC"/>
    <n v="21000000"/>
    <s v="https://bitcoin.org/"/>
    <s v="https://github.com/bitcoin/"/>
    <n v="1"/>
    <s v="XRP"/>
    <x v="1"/>
  </r>
  <r>
    <x v="1704"/>
    <n v="30769986455"/>
    <n v="10974.9"/>
    <n v="1"/>
    <n v="202942925722"/>
    <n v="1.6534750538537001E-2"/>
    <n v="1.6481506351330999E-2"/>
    <n v="0"/>
    <x v="0"/>
    <n v="0"/>
    <s v="BTC"/>
    <n v="21000000"/>
    <s v="https://bitcoin.org/"/>
    <s v="https://github.com/bitcoin/"/>
    <n v="1"/>
    <s v="XRP"/>
    <x v="0"/>
  </r>
  <r>
    <x v="1705"/>
    <n v="38151810523"/>
    <n v="10948.99"/>
    <n v="1"/>
    <n v="202475761712"/>
    <n v="-2.3019477438692999E-3"/>
    <n v="-2.3608415566429E-3"/>
    <n v="0"/>
    <x v="0"/>
    <n v="0"/>
    <s v="BTC"/>
    <n v="21000000"/>
    <s v="https://bitcoin.org/"/>
    <s v="https://github.com/bitcoin/"/>
    <n v="1"/>
    <s v="XRP"/>
    <x v="0"/>
  </r>
  <r>
    <x v="1706"/>
    <n v="26341903912"/>
    <n v="10944.59"/>
    <n v="1"/>
    <n v="202405809881"/>
    <n v="-3.4548249335393999E-4"/>
    <n v="-4.0186355088456997E-4"/>
    <n v="0"/>
    <x v="0"/>
    <n v="0"/>
    <s v="BTC"/>
    <n v="21000000"/>
    <s v="https://bitcoin.org/"/>
    <s v="https://github.com/bitcoin/"/>
    <n v="1"/>
    <s v="XRP"/>
    <x v="1"/>
  </r>
  <r>
    <x v="1707"/>
    <n v="22764204008"/>
    <n v="11094.35"/>
    <n v="1"/>
    <n v="205185696336"/>
    <n v="1.3734222632415E-2"/>
    <n v="1.3683472839091999E-2"/>
    <n v="0"/>
    <x v="0"/>
    <n v="0"/>
    <s v="BTC"/>
    <n v="21000000"/>
    <s v="https://bitcoin.org/"/>
    <s v="https://github.com/bitcoin/"/>
    <n v="1"/>
    <s v="XRP"/>
    <x v="0"/>
  </r>
  <r>
    <x v="1708"/>
    <n v="24699523788"/>
    <n v="10938.27"/>
    <n v="1"/>
    <n v="202308927892"/>
    <n v="-1.4020316695415E-2"/>
    <n v="-1.4068422214910999E-2"/>
    <n v="0"/>
    <x v="0"/>
    <n v="0"/>
    <s v="BTC"/>
    <n v="21000000"/>
    <s v="https://bitcoin.org/"/>
    <s v="https://github.com/bitcoin/"/>
    <n v="1"/>
    <s v="XRP"/>
    <x v="0"/>
  </r>
  <r>
    <x v="1709"/>
    <n v="28884999244"/>
    <n v="10462.26"/>
    <n v="1"/>
    <n v="193514327128"/>
    <n v="-4.3471145122646E-2"/>
    <n v="-4.3517850629029999E-2"/>
    <n v="0"/>
    <x v="0"/>
    <n v="0"/>
    <s v="BTC"/>
    <n v="21000000"/>
    <s v="https://bitcoin.org/"/>
    <s v="https://github.com/bitcoin/"/>
    <n v="1"/>
    <s v="XRP"/>
    <x v="1"/>
  </r>
  <r>
    <x v="1710"/>
    <n v="23621787804"/>
    <n v="10538.46"/>
    <n v="1"/>
    <n v="194932197947"/>
    <n v="7.3269552701497997E-3"/>
    <n v="7.2833211944646004E-3"/>
    <n v="0"/>
    <x v="0"/>
    <n v="0"/>
    <s v="BTC"/>
    <n v="21000000"/>
    <s v="https://bitcoin.org/"/>
    <s v="https://github.com/bitcoin/"/>
    <n v="1"/>
    <s v="XRP"/>
    <x v="1"/>
  </r>
  <r>
    <x v="1711"/>
    <n v="23017536742"/>
    <n v="10745.55"/>
    <n v="1"/>
    <n v="198781560095"/>
    <n v="5.0869582662549997E-2"/>
    <n v="5.0821153428659997E-2"/>
    <n v="0"/>
    <x v="0"/>
    <n v="0"/>
    <s v="BTC"/>
    <n v="21000000"/>
    <s v="https://bitcoin.org/"/>
    <s v="https://github.com/bitcoin/"/>
    <n v="1"/>
    <s v="XRP"/>
    <x v="0"/>
  </r>
  <r>
    <x v="1712"/>
    <n v="21232549821"/>
    <n v="10702.29"/>
    <n v="1"/>
    <n v="197992438297"/>
    <n v="-3.9697937656937004E-3"/>
    <n v="-4.0258525622232999E-3"/>
    <n v="0"/>
    <x v="0"/>
    <n v="0"/>
    <s v="BTC"/>
    <n v="21000000"/>
    <s v="https://bitcoin.org/"/>
    <s v="https://github.com/bitcoin/"/>
    <n v="1"/>
    <s v="XRP"/>
    <x v="1"/>
  </r>
  <r>
    <x v="1713"/>
    <n v="18016880214"/>
    <n v="10774.43"/>
    <n v="1"/>
    <n v="199347495686"/>
    <n v="1.9107912887642001E-3"/>
    <n v="1.8587671696527E-3"/>
    <n v="0"/>
    <x v="0"/>
    <n v="0"/>
    <s v="BTC"/>
    <n v="21000000"/>
    <s v="https://bitcoin.org/"/>
    <s v="https://github.com/bitcoin/"/>
    <n v="1"/>
    <s v="XRP"/>
    <x v="0"/>
  </r>
  <r>
    <x v="1714"/>
    <n v="22720365389"/>
    <n v="10721.33"/>
    <n v="1"/>
    <n v="198373626496"/>
    <n v="-4.8852842953893E-3"/>
    <n v="-4.9283349560023003E-3"/>
    <n v="0"/>
    <x v="0"/>
    <n v="0"/>
    <s v="BTC"/>
    <n v="21000000"/>
    <s v="https://bitcoin.org/"/>
    <s v="https://github.com/bitcoin/"/>
    <n v="1"/>
    <s v="XRP"/>
    <x v="1"/>
  </r>
  <r>
    <x v="1715"/>
    <n v="20459870042"/>
    <n v="10848.83"/>
    <n v="1"/>
    <n v="200742343863"/>
    <n v="1.1940686919124E-2"/>
    <n v="1.1892181287210001E-2"/>
    <n v="0"/>
    <x v="0"/>
    <n v="0"/>
    <s v="BTC"/>
    <n v="21000000"/>
    <s v="https://bitcoin.org/"/>
    <s v="https://github.com/bitcoin/"/>
    <n v="1"/>
    <s v="XRP"/>
    <x v="0"/>
  </r>
  <r>
    <x v="1716"/>
    <n v="20759622010"/>
    <n v="10787.62"/>
    <n v="1"/>
    <n v="199620143649"/>
    <n v="-5.5902516250674996E-3"/>
    <n v="-5.6420830633348998E-3"/>
    <n v="0"/>
    <x v="0"/>
    <n v="0"/>
    <s v="BTC"/>
    <n v="21000000"/>
    <s v="https://bitcoin.org/"/>
    <s v="https://github.com/bitcoin/"/>
    <n v="1"/>
    <s v="XRP"/>
    <x v="0"/>
  </r>
  <r>
    <x v="1717"/>
    <n v="27178227816"/>
    <n v="10623.33"/>
    <n v="1"/>
    <n v="196588367760"/>
    <n v="-1.51877252144E-2"/>
    <n v="-1.5229494550235E-2"/>
    <n v="0"/>
    <x v="0"/>
    <n v="0"/>
    <s v="BTC"/>
    <n v="21000000"/>
    <s v="https://bitcoin.org/"/>
    <s v="https://github.com/bitcoin/"/>
    <n v="1"/>
    <s v="XRP"/>
    <x v="0"/>
  </r>
  <r>
    <x v="1718"/>
    <n v="17094010304"/>
    <n v="10565.49"/>
    <n v="1"/>
    <n v="195537099461"/>
    <n v="-1.8074431949539E-3"/>
    <n v="-1.8582619440802E-3"/>
    <n v="0"/>
    <x v="0"/>
    <n v="0"/>
    <s v="BTC"/>
    <n v="21000000"/>
    <s v="https://bitcoin.org/"/>
    <s v="https://github.com/bitcoin/"/>
    <n v="1"/>
    <s v="XRP"/>
    <x v="1"/>
  </r>
  <r>
    <x v="1719"/>
    <n v="19385191766"/>
    <n v="10804"/>
    <n v="1"/>
    <n v="199971325817"/>
    <n v="1.1239059719054E-2"/>
    <n v="1.1191050903043001E-2"/>
    <n v="0"/>
    <x v="0"/>
    <n v="0"/>
    <s v="BTC"/>
    <n v="21000000"/>
    <s v="https://bitcoin.org/"/>
    <s v="https://github.com/bitcoin/"/>
    <n v="1"/>
    <s v="XRP"/>
    <x v="0"/>
  </r>
  <r>
    <x v="1720"/>
    <n v="17634388529"/>
    <n v="10679.14"/>
    <n v="1"/>
    <n v="197678953704"/>
    <n v="5.4625137852374996E-3"/>
    <n v="5.4115835001307998E-3"/>
    <n v="0"/>
    <x v="0"/>
    <n v="0"/>
    <s v="BTC"/>
    <n v="21000000"/>
    <s v="https://bitcoin.org/"/>
    <s v="https://github.com/bitcoin/"/>
    <n v="1"/>
    <s v="XRP"/>
    <x v="1"/>
  </r>
  <r>
    <x v="1721"/>
    <n v="21962121001"/>
    <n v="10923.63"/>
    <n v="1"/>
    <n v="202215604969"/>
    <n v="2.2949591648451999E-2"/>
    <n v="2.2894165635059999E-2"/>
    <n v="0"/>
    <x v="0"/>
    <n v="0"/>
    <s v="BTC"/>
    <n v="21000000"/>
    <s v="https://bitcoin.org/"/>
    <s v="https://github.com/bitcoin/"/>
    <n v="1"/>
    <s v="XRP"/>
    <x v="1"/>
  </r>
  <r>
    <x v="1722"/>
    <n v="22877978588"/>
    <n v="11296.36"/>
    <n v="1"/>
    <n v="209130239495"/>
    <n v="1.9599462482036999E-2"/>
    <n v="1.9575846137045001E-2"/>
    <n v="0"/>
    <x v="0"/>
    <n v="0"/>
    <s v="BTC"/>
    <n v="21000000"/>
    <s v="https://bitcoin.org/"/>
    <s v="https://github.com/bitcoin/"/>
    <n v="1"/>
    <s v="XRP"/>
    <x v="1"/>
  </r>
  <r>
    <x v="1723"/>
    <n v="19968627060"/>
    <n v="11384.18"/>
    <n v="1"/>
    <n v="210766812992"/>
    <n v="7.8256186238390996E-3"/>
    <n v="7.7741856668873998E-3"/>
    <n v="0"/>
    <x v="0"/>
    <n v="0"/>
    <s v="BTC"/>
    <n v="21000000"/>
    <s v="https://bitcoin.org/"/>
    <s v="https://github.com/bitcoin/"/>
    <n v="1"/>
    <s v="XRP"/>
    <x v="1"/>
  </r>
  <r>
    <x v="1724"/>
    <n v="26163972642"/>
    <n v="11555.36"/>
    <n v="1"/>
    <n v="213950143824"/>
    <n v="1.5103567714527999E-2"/>
    <n v="1.5036656131579E-2"/>
    <n v="0"/>
    <x v="0"/>
    <n v="0"/>
    <s v="BTC"/>
    <n v="21000000"/>
    <s v="https://bitcoin.org/"/>
    <s v="https://github.com/bitcoin/"/>
    <n v="1"/>
    <s v="XRP"/>
    <x v="0"/>
  </r>
  <r>
    <x v="1725"/>
    <n v="24241420251"/>
    <n v="11425.9"/>
    <n v="1"/>
    <n v="211565586739"/>
    <n v="-1.11453866886E-2"/>
    <n v="-1.1203458827765E-2"/>
    <n v="0"/>
    <x v="0"/>
    <n v="0"/>
    <s v="BTC"/>
    <n v="21000000"/>
    <s v="https://bitcoin.org/"/>
    <s v="https://github.com/bitcoin/"/>
    <n v="1"/>
    <s v="XRP"/>
    <x v="1"/>
  </r>
  <r>
    <x v="1726"/>
    <n v="24103426719"/>
    <n v="11429.51"/>
    <n v="1"/>
    <n v="211643390713"/>
    <n v="3.6775344799333E-4"/>
    <n v="3.1594885304445E-4"/>
    <n v="0"/>
    <x v="0"/>
    <n v="0"/>
    <s v="BTC"/>
    <n v="21000000"/>
    <s v="https://bitcoin.org/"/>
    <s v="https://github.com/bitcoin/"/>
    <n v="1"/>
    <s v="XRP"/>
    <x v="1"/>
  </r>
  <r>
    <x v="1727"/>
    <n v="24487233058"/>
    <n v="11495.35"/>
    <n v="1"/>
    <n v="212873103428"/>
    <n v="5.8103053010880997E-3"/>
    <n v="5.7605269167270001E-3"/>
    <n v="0"/>
    <x v="0"/>
    <n v="0"/>
    <s v="BTC"/>
    <n v="21000000"/>
    <s v="https://bitcoin.org/"/>
    <s v="https://github.com/bitcoin/"/>
    <n v="1"/>
    <s v="XRP"/>
    <x v="0"/>
  </r>
  <r>
    <x v="1728"/>
    <n v="25635480772"/>
    <n v="11322.12"/>
    <n v="1"/>
    <n v="209676088344"/>
    <n v="-1.5018407833197E-2"/>
    <n v="-1.5069571609390001E-2"/>
    <n v="0"/>
    <x v="0"/>
    <n v="0"/>
    <s v="BTC"/>
    <n v="21000000"/>
    <s v="https://bitcoin.org/"/>
    <s v="https://github.com/bitcoin/"/>
    <n v="1"/>
    <s v="XRP"/>
    <x v="1"/>
  </r>
  <r>
    <x v="1729"/>
    <n v="19130430174"/>
    <n v="11358.1"/>
    <n v="1"/>
    <n v="210353665235"/>
    <n v="3.2315410705695E-3"/>
    <n v="3.1778500846130998E-3"/>
    <n v="0"/>
    <x v="0"/>
    <n v="0"/>
    <s v="BTC"/>
    <n v="21000000"/>
    <s v="https://bitcoin.org/"/>
    <s v="https://github.com/bitcoin/"/>
    <n v="1"/>
    <s v="XRP"/>
    <x v="1"/>
  </r>
  <r>
    <x v="1730"/>
    <n v="18283314340"/>
    <n v="11483.36"/>
    <n v="1"/>
    <n v="212682581771"/>
    <n v="1.1071433119067E-2"/>
    <n v="1.1028252964844E-2"/>
    <n v="0"/>
    <x v="0"/>
    <n v="0"/>
    <s v="BTC"/>
    <n v="21000000"/>
    <s v="https://bitcoin.org/"/>
    <s v="https://github.com/bitcoin/"/>
    <n v="1"/>
    <s v="XRP"/>
    <x v="1"/>
  </r>
  <r>
    <x v="1731"/>
    <n v="23860769928"/>
    <n v="11742.04"/>
    <n v="1"/>
    <n v="217482407293"/>
    <n v="2.2568023587226E-2"/>
    <n v="2.2526507921026999E-2"/>
    <n v="0"/>
    <x v="0"/>
    <n v="0"/>
    <s v="BTC"/>
    <n v="21000000"/>
    <s v="https://bitcoin.org/"/>
    <s v="https://github.com/bitcoin/"/>
    <n v="1"/>
    <s v="XRP"/>
    <x v="1"/>
  </r>
  <r>
    <x v="1732"/>
    <n v="30915821592"/>
    <n v="11916.34"/>
    <n v="1"/>
    <n v="220721282865"/>
    <n v="1.4892586542121999E-2"/>
    <n v="1.4844098640441001E-2"/>
    <n v="0"/>
    <x v="0"/>
    <n v="0"/>
    <s v="BTC"/>
    <n v="21000000"/>
    <s v="https://bitcoin.org/"/>
    <s v="https://github.com/bitcoin/"/>
    <n v="1"/>
    <s v="XRP"/>
    <x v="1"/>
  </r>
  <r>
    <x v="1733"/>
    <n v="43414712626"/>
    <n v="12823.69"/>
    <n v="1"/>
    <n v="237532386963"/>
    <n v="7.6164400096759996E-2"/>
    <n v="7.6143346027387995E-2"/>
    <n v="0"/>
    <x v="0"/>
    <n v="0"/>
    <s v="BTC"/>
    <n v="21000000"/>
    <s v="https://bitcoin.org/"/>
    <s v="https://github.com/bitcoin/"/>
    <n v="1"/>
    <s v="XRP"/>
    <x v="1"/>
  </r>
  <r>
    <x v="1734"/>
    <n v="34729759598"/>
    <n v="12965.89"/>
    <n v="1"/>
    <n v="240166387522"/>
    <n v="1.1089016502875E-2"/>
    <n v="1.1088851960707E-2"/>
    <n v="0"/>
    <x v="0"/>
    <n v="0"/>
    <s v="BTC"/>
    <n v="21000000"/>
    <s v="https://bitcoin.org/"/>
    <s v="https://github.com/bitcoin/"/>
    <n v="1"/>
    <s v="XRP"/>
    <x v="0"/>
  </r>
  <r>
    <x v="1735"/>
    <n v="28974975003"/>
    <n v="12931.54"/>
    <n v="1"/>
    <n v="239557562148"/>
    <n v="-2.5350149131265001E-3"/>
    <n v="-2.6492589401882999E-3"/>
    <n v="0"/>
    <x v="0"/>
    <n v="0"/>
    <s v="BTC"/>
    <n v="21000000"/>
    <s v="https://bitcoin.org/"/>
    <s v="https://github.com/bitcoin/"/>
    <n v="1"/>
    <s v="XRP"/>
    <x v="1"/>
  </r>
  <r>
    <x v="1736"/>
    <n v="24542317940"/>
    <n v="13108.06"/>
    <n v="1"/>
    <n v="242839876186"/>
    <n v="1.3701567208185999E-2"/>
    <n v="1.3650346362458999E-2"/>
    <n v="0"/>
    <x v="0"/>
    <n v="0"/>
    <s v="BTC"/>
    <n v="21000000"/>
    <s v="https://bitcoin.org/"/>
    <s v="https://github.com/bitcoin/"/>
    <n v="1"/>
    <s v="XRP"/>
    <x v="0"/>
  </r>
  <r>
    <x v="1737"/>
    <n v="24406920575"/>
    <n v="13031.17"/>
    <n v="1"/>
    <n v="241425217440"/>
    <n v="-5.8254796049906996E-3"/>
    <n v="-5.8658565798447001E-3"/>
    <n v="0"/>
    <x v="0"/>
    <n v="0"/>
    <s v="BTC"/>
    <n v="21000000"/>
    <s v="https://bitcoin.org/"/>
    <s v="https://github.com/bitcoin/"/>
    <n v="1"/>
    <s v="XRP"/>
    <x v="1"/>
  </r>
  <r>
    <x v="1738"/>
    <n v="29461458313"/>
    <n v="13075.25"/>
    <n v="1"/>
    <n v="242250997936"/>
    <n v="3.4204401046267E-3"/>
    <n v="3.3826586561299002E-3"/>
    <n v="0"/>
    <x v="0"/>
    <n v="0"/>
    <s v="BTC"/>
    <n v="21000000"/>
    <s v="https://bitcoin.org/"/>
    <s v="https://github.com/bitcoin/"/>
    <n v="1"/>
    <s v="XRP"/>
    <x v="1"/>
  </r>
  <r>
    <x v="1739"/>
    <n v="33749878156"/>
    <n v="13654.22"/>
    <n v="1"/>
    <n v="252985946390"/>
    <n v="4.4313330163601998E-2"/>
    <n v="4.4279841685627E-2"/>
    <n v="0"/>
    <x v="0"/>
    <n v="0"/>
    <s v="BTC"/>
    <n v="21000000"/>
    <s v="https://bitcoin.org/"/>
    <s v="https://github.com/bitcoin/"/>
    <n v="1"/>
    <s v="XRP"/>
    <x v="0"/>
  </r>
  <r>
    <x v="1740"/>
    <n v="35867318895"/>
    <n v="13271.29"/>
    <n v="1"/>
    <n v="245899824465"/>
    <n v="-2.8009942947883001E-2"/>
    <n v="-2.8044809590001999E-2"/>
    <n v="0"/>
    <x v="0"/>
    <n v="0"/>
    <s v="BTC"/>
    <n v="21000000"/>
    <s v="https://bitcoin.org/"/>
    <s v="https://github.com/bitcoin/"/>
    <n v="1"/>
    <s v="XRP"/>
    <x v="1"/>
  </r>
  <r>
    <x v="1741"/>
    <n v="56499499598"/>
    <n v="13437.88"/>
    <n v="1"/>
    <n v="248995322466"/>
    <n v="1.2588451446579E-2"/>
    <n v="1.2552660668253999E-2"/>
    <n v="0"/>
    <x v="0"/>
    <n v="0"/>
    <s v="BTC"/>
    <n v="21000000"/>
    <s v="https://bitcoin.org/"/>
    <s v="https://github.com/bitcoin/"/>
    <n v="1"/>
    <s v="XRP"/>
    <x v="1"/>
  </r>
  <r>
    <x v="1742"/>
    <n v="30581485201"/>
    <n v="13546.52"/>
    <n v="1"/>
    <n v="251018154920"/>
    <n v="8.1239777276387003E-3"/>
    <n v="8.0846085840922E-3"/>
    <n v="0"/>
    <x v="0"/>
    <n v="0"/>
    <s v="BTC"/>
    <n v="21000000"/>
    <s v="https://bitcoin.org/"/>
    <s v="https://github.com/bitcoin/"/>
    <n v="1"/>
    <s v="XRP"/>
    <x v="1"/>
  </r>
  <r>
    <x v="1743"/>
    <n v="30306464719"/>
    <n v="13780.99"/>
    <n v="1"/>
    <n v="255372071116"/>
    <n v="1.7345025093454002E-2"/>
    <n v="1.7308504324358001E-2"/>
    <n v="0"/>
    <x v="0"/>
    <n v="0"/>
    <s v="BTC"/>
    <n v="21000000"/>
    <s v="https://bitcoin.org/"/>
    <s v="https://github.com/bitcoin/"/>
    <n v="1"/>
    <s v="XRP"/>
    <x v="0"/>
  </r>
  <r>
    <x v="1744"/>
    <n v="24453857900"/>
    <n v="13737.11"/>
    <n v="1"/>
    <n v="254569759063"/>
    <n v="-3.1417376594622E-3"/>
    <n v="-3.1840963530196001E-3"/>
    <n v="0"/>
    <x v="0"/>
    <n v="0"/>
    <s v="BTC"/>
    <n v="21000000"/>
    <s v="https://bitcoin.org/"/>
    <s v="https://github.com/bitcoin/"/>
    <n v="1"/>
    <s v="XRP"/>
    <x v="0"/>
  </r>
  <r>
    <x v="1745"/>
    <n v="30771455468"/>
    <n v="13550.49"/>
    <n v="1"/>
    <n v="251119864445"/>
    <n v="-1.3551863468379E-2"/>
    <n v="-1.3585099049217999E-2"/>
    <n v="0"/>
    <x v="0"/>
    <n v="0"/>
    <s v="BTC"/>
    <n v="21000000"/>
    <s v="https://bitcoin.org/"/>
    <s v="https://github.com/bitcoin/"/>
    <n v="1"/>
    <s v="XRP"/>
    <x v="0"/>
  </r>
  <r>
    <x v="0"/>
    <n v="206062"/>
    <n v="0.94802399999999998"/>
    <n v="2.1827274192434002E-3"/>
    <n v="71980386"/>
    <n v="0"/>
    <n v="0"/>
    <n v="0"/>
    <x v="1"/>
    <n v="0"/>
    <s v="ETH"/>
    <m/>
    <s v="https://www.ethereum.org/"/>
    <s v="https://github.com/ethereum"/>
    <n v="1"/>
    <s v="XRP"/>
    <x v="0"/>
  </r>
  <r>
    <x v="1"/>
    <n v="255504"/>
    <n v="0.93712399999999996"/>
    <n v="2.1620616463639999E-3"/>
    <n v="71176658"/>
    <n v="-1.1165930674503E-2"/>
    <n v="-1.1497599216896999E-2"/>
    <n v="-9.4678669893759008E-3"/>
    <x v="1"/>
    <n v="0"/>
    <s v="ETH"/>
    <m/>
    <s v="https://www.ethereum.org/"/>
    <s v="https://github.com/ethereum"/>
    <n v="1"/>
    <s v="XRP"/>
    <x v="1"/>
  </r>
  <r>
    <x v="2"/>
    <n v="407632"/>
    <n v="0.97190500000000002"/>
    <n v="2.2601916234506001E-3"/>
    <n v="73843292"/>
    <n v="3.7465007137593001E-2"/>
    <n v="3.7114618769768001E-2"/>
    <n v="4.5387224389125999E-2"/>
    <x v="1"/>
    <n v="0"/>
    <s v="ETH"/>
    <m/>
    <s v="https://www.ethereum.org/"/>
    <s v="https://github.com/ethereum"/>
    <n v="1"/>
    <s v="XRP"/>
    <x v="0"/>
  </r>
  <r>
    <x v="3"/>
    <n v="346245"/>
    <n v="0.95448"/>
    <n v="2.2038837193193001E-3"/>
    <n v="72543707"/>
    <n v="-1.7599228918451001E-2"/>
    <n v="-1.7928707023834999E-2"/>
    <n v="-2.4912889485601001E-2"/>
    <x v="1"/>
    <n v="0"/>
    <s v="ETH"/>
    <m/>
    <s v="https://www.ethereum.org/"/>
    <s v="https://github.com/ethereum"/>
    <n v="1"/>
    <s v="XRP"/>
    <x v="0"/>
  </r>
  <r>
    <x v="4"/>
    <n v="219833"/>
    <n v="0.95017600000000002"/>
    <n v="2.1996851560330002E-3"/>
    <n v="72240974"/>
    <n v="-4.1731118041706998E-3"/>
    <n v="-4.5092615874612E-3"/>
    <n v="-1.905074777557E-3"/>
    <x v="1"/>
    <n v="0"/>
    <s v="ETH"/>
    <m/>
    <s v="https://www.ethereum.org/"/>
    <s v="https://github.com/ethereum"/>
    <n v="1"/>
    <s v="XRP"/>
    <x v="1"/>
  </r>
  <r>
    <x v="5"/>
    <n v="308791"/>
    <n v="0.95086000000000004"/>
    <n v="2.2158886998671998E-3"/>
    <n v="72317149"/>
    <n v="1.0544569900179E-3"/>
    <n v="7.1986663523390996E-4"/>
    <n v="7.3663013953427997E-3"/>
    <x v="1"/>
    <n v="0"/>
    <s v="ETH"/>
    <m/>
    <s v="https://www.ethereum.org/"/>
    <s v="https://github.com/ethereum"/>
    <n v="1"/>
    <s v="XRP"/>
    <x v="0"/>
  </r>
  <r>
    <x v="6"/>
    <n v="647462"/>
    <n v="0.94200499999999998"/>
    <n v="2.0565549612488001E-3"/>
    <n v="71667152"/>
    <n v="-8.9881447068661004E-3"/>
    <n v="-9.3126222577456994E-3"/>
    <n v="-7.1905118081041997E-2"/>
    <x v="1"/>
    <n v="0"/>
    <s v="ETH"/>
    <m/>
    <s v="https://www.ethereum.org/"/>
    <s v="https://github.com/ethereum"/>
    <n v="1"/>
    <s v="XRP"/>
    <x v="1"/>
  </r>
  <r>
    <x v="7"/>
    <n v="545600"/>
    <n v="0.98678900000000003"/>
    <n v="2.1772367230765998E-3"/>
    <n v="75099809"/>
    <n v="4.7897215170486999E-2"/>
    <n v="4.7541148932331002E-2"/>
    <n v="5.8681515496445999E-2"/>
    <x v="1"/>
    <n v="0"/>
    <s v="ETH"/>
    <m/>
    <s v="https://www.ethereum.org/"/>
    <s v="https://github.com/ethereum"/>
    <n v="1"/>
    <s v="XRP"/>
    <x v="1"/>
  </r>
  <r>
    <x v="8"/>
    <n v="226281"/>
    <n v="0.98683299999999996"/>
    <n v="2.2046714774021999E-3"/>
    <n v="75128312"/>
    <n v="3.7953491998894001E-4"/>
    <n v="4.4589066152879001E-5"/>
    <n v="1.2600721839217999E-2"/>
    <x v="1"/>
    <n v="0"/>
    <s v="ETH"/>
    <m/>
    <s v="https://www.ethereum.org/"/>
    <s v="https://github.com/ethereum"/>
    <n v="1"/>
    <s v="XRP"/>
    <x v="1"/>
  </r>
  <r>
    <x v="9"/>
    <n v="390888"/>
    <n v="0.99923099999999998"/>
    <n v="2.2304761266992998E-3"/>
    <n v="76097646"/>
    <n v="1.2902379598253E-2"/>
    <n v="1.2563422585179E-2"/>
    <n v="1.1704532653299999E-2"/>
    <x v="1"/>
    <n v="0"/>
    <s v="ETH"/>
    <m/>
    <s v="https://www.ethereum.org/"/>
    <s v="https://github.com/ethereum"/>
    <n v="1"/>
    <s v="XRP"/>
    <x v="1"/>
  </r>
  <r>
    <x v="10"/>
    <n v="1011920"/>
    <n v="1.06"/>
    <n v="2.3638026001828998E-3"/>
    <n v="80874514"/>
    <n v="6.2772874735178993E-2"/>
    <n v="6.0815767325073003E-2"/>
    <n v="5.9774893749213E-2"/>
    <x v="1"/>
    <n v="0"/>
    <s v="ETH"/>
    <m/>
    <s v="https://www.ethereum.org/"/>
    <s v="https://github.com/ethereum"/>
    <n v="1"/>
    <s v="XRP"/>
    <x v="1"/>
  </r>
  <r>
    <x v="11"/>
    <n v="2898760"/>
    <n v="1.1399999999999999"/>
    <n v="2.6165392825173999E-3"/>
    <n v="86951446"/>
    <n v="7.5140259884590999E-2"/>
    <n v="7.5471698113207003E-2"/>
    <n v="0.10691953816912"/>
    <x v="1"/>
    <n v="0"/>
    <s v="ETH"/>
    <m/>
    <s v="https://www.ethereum.org/"/>
    <s v="https://github.com/ethereum"/>
    <n v="1"/>
    <s v="XRP"/>
    <x v="0"/>
  </r>
  <r>
    <x v="12"/>
    <n v="1005910"/>
    <n v="1.1299999999999999"/>
    <n v="2.6135023243981001E-3"/>
    <n v="85775572"/>
    <n v="-1.3523340370900999E-2"/>
    <n v="-8.7719298245613996E-3"/>
    <n v="-1.1606774412267001E-3"/>
    <x v="1"/>
    <n v="0"/>
    <s v="ETH"/>
    <m/>
    <s v="https://www.ethereum.org/"/>
    <s v="https://github.com/ethereum"/>
    <n v="1"/>
    <s v="XRP"/>
    <x v="1"/>
  </r>
  <r>
    <x v="13"/>
    <n v="751961"/>
    <n v="1.19"/>
    <n v="2.7654481652762001E-3"/>
    <n v="90714399"/>
    <n v="5.7578479336750997E-2"/>
    <n v="5.3097345132743001E-2"/>
    <n v="5.8138781611035001E-2"/>
    <x v="1"/>
    <n v="0"/>
    <s v="ETH"/>
    <m/>
    <s v="https://www.ethereum.org/"/>
    <s v="https://github.com/ethereum"/>
    <n v="1"/>
    <s v="XRP"/>
    <x v="1"/>
  </r>
  <r>
    <x v="14"/>
    <n v="3910550"/>
    <n v="1.21"/>
    <n v="3.3211648779952001E-3"/>
    <n v="92149709"/>
    <n v="1.5822295201449E-2"/>
    <n v="1.6806722689076001E-2"/>
    <n v="0.20094996525221001"/>
    <x v="1"/>
    <n v="0"/>
    <s v="ETH"/>
    <m/>
    <s v="https://www.ethereum.org/"/>
    <s v="https://github.com/ethereum"/>
    <n v="1"/>
    <s v="XRP"/>
    <x v="1"/>
  </r>
  <r>
    <x v="15"/>
    <n v="2462630"/>
    <n v="1.22"/>
    <n v="3.1480621355214999E-3"/>
    <n v="93117298"/>
    <n v="1.0500185084686E-2"/>
    <n v="8.2644628099174007E-3"/>
    <n v="-5.2121092698721998E-2"/>
    <x v="1"/>
    <n v="0"/>
    <s v="ETH"/>
    <m/>
    <s v="https://www.ethereum.org/"/>
    <s v="https://github.com/ethereum"/>
    <n v="1"/>
    <s v="XRP"/>
    <x v="1"/>
  </r>
  <r>
    <x v="16"/>
    <n v="1171150"/>
    <n v="1.33"/>
    <n v="3.4789432382945E-3"/>
    <n v="101329330"/>
    <n v="8.8190187820957E-2"/>
    <n v="9.0163934426229997E-2"/>
    <n v="0.10510628079399"/>
    <x v="1"/>
    <n v="0"/>
    <s v="ETH"/>
    <m/>
    <s v="https://www.ethereum.org/"/>
    <s v="https://github.com/ethereum"/>
    <n v="1"/>
    <s v="XRP"/>
    <x v="1"/>
  </r>
  <r>
    <x v="17"/>
    <n v="4278930"/>
    <n v="1.43"/>
    <n v="3.6934679856394001E-3"/>
    <n v="108912542"/>
    <n v="7.4837285512497007E-2"/>
    <n v="7.5187969924811998E-2"/>
    <n v="6.1663767601455997E-2"/>
    <x v="1"/>
    <n v="0"/>
    <s v="ETH"/>
    <m/>
    <s v="https://www.ethereum.org/"/>
    <s v="https://github.com/ethereum"/>
    <n v="1"/>
    <s v="XRP"/>
    <x v="0"/>
  </r>
  <r>
    <x v="18"/>
    <n v="2446740"/>
    <n v="1.37"/>
    <n v="3.6038405892411E-3"/>
    <n v="104750746"/>
    <n v="-3.8212274946258999E-2"/>
    <n v="-4.1958041958042001E-2"/>
    <n v="-2.4266460883585E-2"/>
    <x v="1"/>
    <n v="0"/>
    <s v="ETH"/>
    <m/>
    <s v="https://www.ethereum.org/"/>
    <s v="https://github.com/ethereum"/>
    <n v="1"/>
    <s v="XRP"/>
    <x v="1"/>
  </r>
  <r>
    <x v="19"/>
    <n v="2933220"/>
    <n v="1.53"/>
    <n v="3.6408633367442001E-3"/>
    <n v="117043472"/>
    <n v="0.11735215709108"/>
    <n v="0.11678832116788"/>
    <n v="1.0273136834521E-2"/>
    <x v="1"/>
    <n v="0"/>
    <s v="ETH"/>
    <m/>
    <s v="https://www.ethereum.org/"/>
    <s v="https://github.com/ethereum"/>
    <n v="1"/>
    <s v="XRP"/>
    <x v="1"/>
  </r>
  <r>
    <x v="20"/>
    <n v="1614960"/>
    <n v="1.55"/>
    <n v="3.7780919416955001E-3"/>
    <n v="118743869"/>
    <n v="1.4527909766723E-2"/>
    <n v="1.3071895424837001E-2"/>
    <n v="3.7691226574316998E-2"/>
    <x v="1"/>
    <n v="0"/>
    <s v="ETH"/>
    <m/>
    <s v="https://www.ethereum.org/"/>
    <s v="https://github.com/ethereum"/>
    <n v="1"/>
    <s v="XRP"/>
    <x v="0"/>
  </r>
  <r>
    <x v="21"/>
    <n v="1567240"/>
    <n v="1.5"/>
    <n v="3.9216711548013998E-3"/>
    <n v="114784065"/>
    <n v="-3.3347439605492003E-2"/>
    <n v="-3.2258064516128997E-2"/>
    <n v="3.8003101915378E-2"/>
    <x v="1"/>
    <n v="0"/>
    <s v="ETH"/>
    <m/>
    <s v="https://www.ethereum.org/"/>
    <s v="https://github.com/ethereum"/>
    <n v="1"/>
    <s v="XRP"/>
    <x v="1"/>
  </r>
  <r>
    <x v="22"/>
    <n v="7370980"/>
    <n v="1.97"/>
    <n v="5.0840021677979004E-3"/>
    <n v="150874912"/>
    <n v="0.31442384445958999"/>
    <n v="0.31333333333333002"/>
    <n v="0.29638665944067"/>
    <x v="1"/>
    <n v="0"/>
    <s v="ETH"/>
    <m/>
    <s v="https://www.ethereum.org/"/>
    <s v="https://github.com/ethereum"/>
    <n v="1"/>
    <s v="XRP"/>
    <x v="1"/>
  </r>
  <r>
    <x v="23"/>
    <n v="9669770"/>
    <n v="2.14"/>
    <n v="5.3105690249895003E-3"/>
    <n v="163819884"/>
    <n v="8.5799367359365997E-2"/>
    <n v="8.6294416243654998E-2"/>
    <n v="4.4564665732570001E-2"/>
    <x v="1"/>
    <n v="0"/>
    <s v="ETH"/>
    <m/>
    <s v="https://www.ethereum.org/"/>
    <s v="https://github.com/ethereum"/>
    <n v="1"/>
    <s v="XRP"/>
    <x v="1"/>
  </r>
  <r>
    <x v="24"/>
    <n v="10739300"/>
    <n v="2.5"/>
    <n v="6.3819467490363003E-3"/>
    <n v="191276220"/>
    <n v="0.16760075352025"/>
    <n v="0.16822429906542"/>
    <n v="0.2017444305884"/>
    <x v="1"/>
    <n v="0"/>
    <s v="ETH"/>
    <m/>
    <s v="https://www.ethereum.org/"/>
    <s v="https://github.com/ethereum"/>
    <n v="1"/>
    <s v="XRP"/>
    <x v="0"/>
  </r>
  <r>
    <x v="25"/>
    <n v="13939200"/>
    <n v="2.2799999999999998"/>
    <n v="5.8141017467806004E-3"/>
    <n v="174275656"/>
    <n v="-8.8879652682387997E-2"/>
    <n v="-8.7999999999999995E-2"/>
    <n v="-8.8976769093459002E-2"/>
    <x v="1"/>
    <n v="0"/>
    <s v="ETH"/>
    <m/>
    <s v="https://www.ethereum.org/"/>
    <s v="https://github.com/ethereum"/>
    <n v="1"/>
    <s v="XRP"/>
    <x v="1"/>
  </r>
  <r>
    <x v="26"/>
    <n v="6961080"/>
    <n v="2.39"/>
    <n v="6.0510924880371004E-3"/>
    <n v="182923580"/>
    <n v="4.9622099830168E-2"/>
    <n v="4.8245614035088001E-2"/>
    <n v="4.0761368063042001E-2"/>
    <x v="1"/>
    <n v="0"/>
    <s v="ETH"/>
    <m/>
    <s v="https://www.ethereum.org/"/>
    <s v="https://github.com/ethereum"/>
    <n v="1"/>
    <s v="XRP"/>
    <x v="1"/>
  </r>
  <r>
    <x v="27"/>
    <n v="4903850"/>
    <n v="2.5299999999999998"/>
    <n v="6.6528175865786998E-3"/>
    <n v="193551356"/>
    <n v="5.8099540802777003E-2"/>
    <n v="5.8577405857740003E-2"/>
    <n v="9.9440737310031002E-2"/>
    <x v="1"/>
    <n v="0"/>
    <s v="ETH"/>
    <m/>
    <s v="https://www.ethereum.org/"/>
    <s v="https://github.com/ethereum"/>
    <n v="1"/>
    <s v="XRP"/>
    <x v="0"/>
  </r>
  <r>
    <x v="28"/>
    <n v="6662340"/>
    <n v="2.4900000000000002"/>
    <n v="6.5617835402007997E-3"/>
    <n v="191198055"/>
    <n v="-1.2158535329507E-2"/>
    <n v="-1.5810276679842E-2"/>
    <n v="-1.3683532607524E-2"/>
    <x v="1"/>
    <n v="0"/>
    <s v="ETH"/>
    <m/>
    <s v="https://www.ethereum.org/"/>
    <s v="https://github.com/ethereum"/>
    <n v="1"/>
    <s v="XRP"/>
    <x v="0"/>
  </r>
  <r>
    <x v="29"/>
    <n v="3725080"/>
    <n v="2.4500000000000002"/>
    <n v="6.4771976206212997E-3"/>
    <n v="187435391"/>
    <n v="-1.9679405211523001E-2"/>
    <n v="-1.6064257028112001E-2"/>
    <n v="-1.2890690322427E-2"/>
    <x v="1"/>
    <n v="0"/>
    <s v="ETH"/>
    <m/>
    <s v="https://www.ethereum.org/"/>
    <s v="https://github.com/ethereum"/>
    <n v="1"/>
    <s v="XRP"/>
    <x v="0"/>
  </r>
  <r>
    <x v="30"/>
    <n v="5847500"/>
    <n v="2.31"/>
    <n v="6.2640670336524002E-3"/>
    <n v="176834424"/>
    <n v="-5.6557979490650001E-2"/>
    <n v="-5.7142857142857002E-2"/>
    <n v="-3.2904752865703997E-2"/>
    <x v="1"/>
    <n v="0"/>
    <s v="ETH"/>
    <m/>
    <s v="https://www.ethereum.org/"/>
    <s v="https://github.com/ethereum"/>
    <n v="1"/>
    <s v="XRP"/>
    <x v="0"/>
  </r>
  <r>
    <x v="31"/>
    <n v="3994100"/>
    <n v="2.21"/>
    <n v="5.9239800568273004E-3"/>
    <n v="169654871"/>
    <n v="-4.0600426306136E-2"/>
    <n v="-4.3290043290042997E-2"/>
    <n v="-5.4291720538436998E-2"/>
    <x v="1"/>
    <n v="0"/>
    <s v="ETH"/>
    <m/>
    <s v="https://www.ethereum.org/"/>
    <s v="https://github.com/ethereum"/>
    <n v="1"/>
    <s v="XRP"/>
    <x v="1"/>
  </r>
  <r>
    <x v="32"/>
    <n v="3451270"/>
    <n v="2.44"/>
    <n v="6.5162237948992001E-3"/>
    <n v="187200922"/>
    <n v="0.10342202906747"/>
    <n v="0.10407239819005"/>
    <n v="9.9973958789633999E-2"/>
    <x v="1"/>
    <n v="0"/>
    <s v="ETH"/>
    <m/>
    <s v="https://www.ethereum.org/"/>
    <s v="https://github.com/ethereum"/>
    <n v="1"/>
    <s v="XRP"/>
    <x v="1"/>
  </r>
  <r>
    <x v="33"/>
    <n v="3987750"/>
    <n v="2.5299999999999998"/>
    <n v="6.8387619948642002E-3"/>
    <n v="194099730"/>
    <n v="3.6852425331538E-2"/>
    <n v="3.6885245901638997E-2"/>
    <n v="4.9497716793807003E-2"/>
    <x v="1"/>
    <n v="0"/>
    <s v="ETH"/>
    <m/>
    <s v="https://www.ethereum.org/"/>
    <s v="https://github.com/ethereum"/>
    <n v="1"/>
    <s v="XRP"/>
    <x v="1"/>
  </r>
  <r>
    <x v="34"/>
    <n v="3552320"/>
    <n v="2.58"/>
    <n v="6.6223465694704997E-3"/>
    <n v="197953037"/>
    <n v="1.9852201752161E-2"/>
    <n v="1.9762845849802001E-2"/>
    <n v="-3.1645409732964001E-2"/>
    <x v="1"/>
    <n v="0"/>
    <s v="ETH"/>
    <m/>
    <s v="https://www.ethereum.org/"/>
    <s v="https://github.com/ethereum"/>
    <n v="1"/>
    <s v="XRP"/>
    <x v="0"/>
  </r>
  <r>
    <x v="35"/>
    <n v="2636700"/>
    <n v="2.54"/>
    <n v="6.5709481309016004E-3"/>
    <n v="195018592"/>
    <n v="-1.4823945338106E-2"/>
    <n v="-1.5503875968992E-2"/>
    <n v="-7.7613634426586999E-3"/>
    <x v="1"/>
    <n v="0"/>
    <s v="ETH"/>
    <m/>
    <s v="https://www.ethereum.org/"/>
    <s v="https://github.com/ethereum"/>
    <n v="1"/>
    <s v="XRP"/>
    <x v="0"/>
  </r>
  <r>
    <x v="36"/>
    <n v="1921240"/>
    <n v="2.5299999999999998"/>
    <n v="6.7194305747371001E-3"/>
    <n v="194733892"/>
    <n v="-1.4598608116297E-3"/>
    <n v="-3.9370078740158E-3"/>
    <n v="2.2596806560870999E-2"/>
    <x v="1"/>
    <n v="0"/>
    <s v="ETH"/>
    <m/>
    <s v="https://www.ethereum.org/"/>
    <s v="https://github.com/ethereum"/>
    <n v="1"/>
    <s v="XRP"/>
    <x v="1"/>
  </r>
  <r>
    <x v="37"/>
    <n v="7007060"/>
    <n v="2.96"/>
    <n v="7.8593808082417001E-3"/>
    <n v="227838892"/>
    <n v="0.17000122402935"/>
    <n v="0.1699604743083"/>
    <n v="0.16964982684551999"/>
    <x v="1"/>
    <n v="0"/>
    <s v="ETH"/>
    <m/>
    <s v="https://www.ethereum.org/"/>
    <s v="https://github.com/ethereum"/>
    <n v="1"/>
    <s v="XRP"/>
    <x v="1"/>
  </r>
  <r>
    <x v="38"/>
    <n v="9725690"/>
    <n v="3.18"/>
    <n v="8.5151961440621E-3"/>
    <n v="244479014"/>
    <n v="7.3034598500418005E-2"/>
    <n v="7.4324324324323995E-2"/>
    <n v="8.3443639113742002E-2"/>
    <x v="1"/>
    <n v="0"/>
    <s v="ETH"/>
    <m/>
    <s v="https://www.ethereum.org/"/>
    <s v="https://github.com/ethereum"/>
    <n v="1"/>
    <s v="XRP"/>
    <x v="1"/>
  </r>
  <r>
    <x v="39"/>
    <n v="17954000"/>
    <n v="4.04"/>
    <n v="1.0743823631093E-2"/>
    <n v="311075408"/>
    <n v="0.27240127040106998"/>
    <n v="0.27044025157232998"/>
    <n v="0.26172356447540002"/>
    <x v="1"/>
    <n v="0"/>
    <s v="ETH"/>
    <m/>
    <s v="https://www.ethereum.org/"/>
    <s v="https://github.com/ethereum"/>
    <n v="1"/>
    <s v="XRP"/>
    <x v="1"/>
  </r>
  <r>
    <x v="40"/>
    <n v="28640400"/>
    <n v="4.4400000000000004"/>
    <n v="1.1633695794576E-2"/>
    <n v="341305129"/>
    <n v="9.7178112517335005E-2"/>
    <n v="9.9009900990099001E-2"/>
    <n v="8.2826393473882001E-2"/>
    <x v="1"/>
    <n v="0"/>
    <s v="ETH"/>
    <m/>
    <s v="https://www.ethereum.org/"/>
    <s v="https://github.com/ethereum"/>
    <n v="1"/>
    <s v="XRP"/>
    <x v="1"/>
  </r>
  <r>
    <x v="41"/>
    <n v="26408200"/>
    <n v="6.01"/>
    <n v="1.5830370077703E-2"/>
    <n v="462770855"/>
    <n v="0.35588602596124003"/>
    <n v="0.35360360360359999"/>
    <n v="0.36073440093589998"/>
    <x v="1"/>
    <n v="0"/>
    <s v="ETH"/>
    <m/>
    <s v="https://www.ethereum.org/"/>
    <s v="https://github.com/ethereum"/>
    <n v="1"/>
    <s v="XRP"/>
    <x v="0"/>
  </r>
  <r>
    <x v="42"/>
    <n v="23360800"/>
    <n v="5.55"/>
    <n v="1.4443345651382E-2"/>
    <n v="427037697"/>
    <n v="-7.7215662166105994E-2"/>
    <n v="-7.6539101497503995E-2"/>
    <n v="-8.7617940674354994E-2"/>
    <x v="1"/>
    <n v="0"/>
    <s v="ETH"/>
    <m/>
    <s v="https://www.ethereum.org/"/>
    <s v="https://github.com/ethereum"/>
    <n v="1"/>
    <s v="XRP"/>
    <x v="0"/>
  </r>
  <r>
    <x v="43"/>
    <n v="24218800"/>
    <n v="5.39"/>
    <n v="1.3754912468739E-2"/>
    <n v="414729231"/>
    <n v="-2.8822902723738001E-2"/>
    <n v="-2.8828828828828999E-2"/>
    <n v="-4.7664384641877E-2"/>
    <x v="1"/>
    <n v="0"/>
    <s v="ETH"/>
    <m/>
    <s v="https://www.ethereum.org/"/>
    <s v="https://github.com/ethereum"/>
    <n v="1"/>
    <s v="XRP"/>
    <x v="0"/>
  </r>
  <r>
    <x v="44"/>
    <n v="11226500"/>
    <n v="5.24"/>
    <n v="1.2867421358937E-2"/>
    <n v="403647764"/>
    <n v="-2.6719763575093002E-2"/>
    <n v="-2.7829313543599001E-2"/>
    <n v="-6.4521756268434996E-2"/>
    <x v="1"/>
    <n v="0"/>
    <s v="ETH"/>
    <m/>
    <s v="https://www.ethereum.org/"/>
    <s v="https://github.com/ethereum"/>
    <n v="1"/>
    <s v="XRP"/>
    <x v="1"/>
  </r>
  <r>
    <x v="45"/>
    <n v="13934200"/>
    <n v="5.29"/>
    <n v="1.3218721107473999E-2"/>
    <n v="407524960"/>
    <n v="9.6053944696197994E-3"/>
    <n v="9.5419847328244E-3"/>
    <n v="2.7301487900118E-2"/>
    <x v="1"/>
    <n v="0"/>
    <s v="ETH"/>
    <m/>
    <s v="https://www.ethereum.org/"/>
    <s v="https://github.com/ethereum"/>
    <n v="1"/>
    <s v="XRP"/>
    <x v="0"/>
  </r>
  <r>
    <x v="46"/>
    <n v="15889100"/>
    <n v="4.32"/>
    <n v="1.0601487153058999E-2"/>
    <n v="332648533"/>
    <n v="-0.18373457910405999"/>
    <n v="-0.18336483931947001"/>
    <n v="-0.19799449077831999"/>
    <x v="1"/>
    <n v="0"/>
    <s v="ETH"/>
    <m/>
    <s v="https://www.ethereum.org/"/>
    <s v="https://github.com/ethereum"/>
    <n v="1"/>
    <s v="XRP"/>
    <x v="0"/>
  </r>
  <r>
    <x v="47"/>
    <n v="15451000"/>
    <n v="3.76"/>
    <n v="9.0315142198308992E-3"/>
    <n v="289721943"/>
    <n v="-0.12904487993037"/>
    <n v="-0.12962962962963001"/>
    <n v="-0.14808987744470001"/>
    <x v="1"/>
    <n v="0"/>
    <s v="ETH"/>
    <m/>
    <s v="https://www.ethereum.org/"/>
    <s v="https://github.com/ethereum"/>
    <n v="1"/>
    <s v="XRP"/>
    <x v="1"/>
  </r>
  <r>
    <x v="48"/>
    <n v="17054000"/>
    <n v="4.4000000000000004"/>
    <n v="1.041740653929E-2"/>
    <n v="339328346"/>
    <n v="0.17122073145837"/>
    <n v="0.17021276595745"/>
    <n v="0.15345071554183001"/>
    <x v="1"/>
    <n v="0"/>
    <s v="ETH"/>
    <m/>
    <s v="https://www.ethereum.org/"/>
    <s v="https://github.com/ethereum"/>
    <n v="1"/>
    <s v="XRP"/>
    <x v="1"/>
  </r>
  <r>
    <x v="49"/>
    <n v="7666320"/>
    <n v="4.74"/>
    <n v="1.1264526248247E-2"/>
    <n v="365577845"/>
    <n v="7.7357224379952003E-2"/>
    <n v="7.7272727272726993E-2"/>
    <n v="8.1317716243688998E-2"/>
    <x v="1"/>
    <n v="0"/>
    <s v="ETH"/>
    <m/>
    <s v="https://www.ethereum.org/"/>
    <s v="https://github.com/ethereum"/>
    <n v="1"/>
    <s v="XRP"/>
    <x v="0"/>
  </r>
  <r>
    <x v="50"/>
    <n v="8631090"/>
    <n v="4.34"/>
    <n v="9.9277152529965995E-3"/>
    <n v="335088727"/>
    <n v="-8.3399796833968004E-2"/>
    <n v="-8.4388185654009004E-2"/>
    <n v="-0.11867440900666"/>
    <x v="1"/>
    <n v="0"/>
    <s v="ETH"/>
    <m/>
    <s v="https://www.ethereum.org/"/>
    <s v="https://github.com/ethereum"/>
    <n v="1"/>
    <s v="XRP"/>
    <x v="1"/>
  </r>
  <r>
    <x v="51"/>
    <n v="6413550"/>
    <n v="4.6500000000000004"/>
    <n v="1.0597082953510001E-2"/>
    <n v="359310563"/>
    <n v="7.2284842933554999E-2"/>
    <n v="7.1428571428571994E-2"/>
    <n v="6.7424143768719996E-2"/>
    <x v="1"/>
    <n v="0"/>
    <s v="ETH"/>
    <m/>
    <s v="https://www.ethereum.org/"/>
    <s v="https://github.com/ethereum"/>
    <n v="1"/>
    <s v="XRP"/>
    <x v="1"/>
  </r>
  <r>
    <x v="52"/>
    <n v="15056200"/>
    <n v="5.62"/>
    <n v="1.2838378069674E-2"/>
    <n v="433798974"/>
    <n v="0.20730927133918001"/>
    <n v="0.20860215053763001"/>
    <n v="0.21150113913401"/>
    <x v="1"/>
    <n v="0"/>
    <s v="ETH"/>
    <m/>
    <s v="https://www.ethereum.org/"/>
    <s v="https://github.com/ethereum"/>
    <n v="1"/>
    <s v="XRP"/>
    <x v="0"/>
  </r>
  <r>
    <x v="53"/>
    <n v="13380600"/>
    <n v="5.59"/>
    <n v="1.3286114940343E-2"/>
    <n v="431598157"/>
    <n v="-5.073356858608E-3"/>
    <n v="-5.3380782918149997E-3"/>
    <n v="3.4874878137943002E-2"/>
    <x v="1"/>
    <n v="0"/>
    <s v="ETH"/>
    <m/>
    <s v="https://www.ethereum.org/"/>
    <s v="https://github.com/ethereum"/>
    <n v="1"/>
    <s v="XRP"/>
    <x v="1"/>
  </r>
  <r>
    <x v="54"/>
    <n v="11426500"/>
    <n v="6.24"/>
    <n v="1.4684080480056001E-2"/>
    <n v="481995066"/>
    <n v="0.11676812836807"/>
    <n v="0.11627906976744"/>
    <n v="0.1052200395669"/>
    <x v="1"/>
    <n v="0"/>
    <s v="ETH"/>
    <m/>
    <s v="https://www.ethereum.org/"/>
    <s v="https://github.com/ethereum"/>
    <n v="1"/>
    <s v="XRP"/>
    <x v="0"/>
  </r>
  <r>
    <x v="55"/>
    <n v="21471800"/>
    <n v="6.1"/>
    <n v="1.4368492957083E-2"/>
    <n v="471975064"/>
    <n v="-2.0788598694909E-2"/>
    <n v="-2.2435897435898002E-2"/>
    <n v="-2.1491813764038002E-2"/>
    <x v="1"/>
    <n v="0"/>
    <s v="ETH"/>
    <m/>
    <s v="https://www.ethereum.org/"/>
    <s v="https://github.com/ethereum"/>
    <n v="1"/>
    <s v="XRP"/>
    <x v="0"/>
  </r>
  <r>
    <x v="56"/>
    <n v="9526860"/>
    <n v="5.92"/>
    <n v="1.3698947124841E-2"/>
    <n v="457966535"/>
    <n v="-2.9680654908497001E-2"/>
    <n v="-2.9508196721311001E-2"/>
    <n v="-4.6598194691810001E-2"/>
    <x v="1"/>
    <n v="0"/>
    <s v="ETH"/>
    <m/>
    <s v="https://www.ethereum.org/"/>
    <s v="https://github.com/ethereum"/>
    <n v="1"/>
    <s v="XRP"/>
    <x v="1"/>
  </r>
  <r>
    <x v="57"/>
    <n v="8903210"/>
    <n v="6.43"/>
    <n v="1.4866364561176E-2"/>
    <n v="497119698"/>
    <n v="8.5493502270859001E-2"/>
    <n v="8.6148648648649004E-2"/>
    <n v="8.5219500863575007E-2"/>
    <x v="1"/>
    <n v="0"/>
    <s v="ETH"/>
    <m/>
    <s v="https://www.ethereum.org/"/>
    <s v="https://github.com/ethereum"/>
    <n v="1"/>
    <s v="XRP"/>
    <x v="1"/>
  </r>
  <r>
    <x v="58"/>
    <n v="9851660"/>
    <n v="6.47"/>
    <n v="1.4925028835063E-2"/>
    <n v="500569665"/>
    <n v="6.9399120853182996E-3"/>
    <n v="6.2208398133748004E-3"/>
    <n v="3.9461075803479996E-3"/>
    <x v="1"/>
    <n v="0"/>
    <s v="ETH"/>
    <m/>
    <s v="https://www.ethereum.org/"/>
    <s v="https://github.com/ethereum"/>
    <n v="1"/>
    <s v="XRP"/>
    <x v="0"/>
  </r>
  <r>
    <x v="59"/>
    <n v="7648020"/>
    <n v="6.34"/>
    <n v="1.4484806945396E-2"/>
    <n v="490556570"/>
    <n v="-2.0003399526817001E-2"/>
    <n v="-2.0092735703246E-2"/>
    <n v="-2.9495547012467E-2"/>
    <x v="1"/>
    <n v="0"/>
    <s v="ETH"/>
    <m/>
    <s v="https://www.ethereum.org/"/>
    <s v="https://github.com/ethereum"/>
    <n v="1"/>
    <s v="XRP"/>
    <x v="1"/>
  </r>
  <r>
    <x v="60"/>
    <n v="23098100"/>
    <n v="7.65"/>
    <n v="1.7581356867071001E-2"/>
    <n v="592677993"/>
    <n v="0.20817461072838001"/>
    <n v="0.20662460567822999"/>
    <n v="0.21377916415095"/>
    <x v="1"/>
    <n v="0"/>
    <s v="ETH"/>
    <m/>
    <s v="https://www.ethereum.org/"/>
    <s v="https://github.com/ethereum"/>
    <n v="1"/>
    <s v="XRP"/>
    <x v="1"/>
  </r>
  <r>
    <x v="61"/>
    <n v="29130200"/>
    <n v="8.4700000000000006"/>
    <n v="1.9976886247316999E-2"/>
    <n v="655748796"/>
    <n v="0.10641664402073001"/>
    <n v="0.10718954248366"/>
    <n v="0.13625395345524999"/>
    <x v="1"/>
    <n v="0"/>
    <s v="ETH"/>
    <m/>
    <s v="https://www.ethereum.org/"/>
    <s v="https://github.com/ethereum"/>
    <n v="1"/>
    <s v="XRP"/>
    <x v="1"/>
  </r>
  <r>
    <x v="62"/>
    <n v="40314900"/>
    <n v="9.2899999999999991"/>
    <n v="2.2032491402821999E-2"/>
    <n v="720179291"/>
    <n v="9.8254843002410996E-2"/>
    <n v="9.6812278630460005E-2"/>
    <n v="0.10289917708177"/>
    <x v="1"/>
    <n v="0"/>
    <s v="ETH"/>
    <m/>
    <s v="https://www.ethereum.org/"/>
    <s v="https://github.com/ethereum"/>
    <n v="1"/>
    <s v="XRP"/>
    <x v="1"/>
  </r>
  <r>
    <x v="63"/>
    <n v="35520100"/>
    <n v="10.41"/>
    <n v="2.5332165279603001E-2"/>
    <n v="806593727"/>
    <n v="0.11999017061433"/>
    <n v="0.1205597416577"/>
    <n v="0.14976399248058"/>
    <x v="1"/>
    <n v="0"/>
    <s v="ETH"/>
    <m/>
    <s v="https://www.ethereum.org/"/>
    <s v="https://github.com/ethereum"/>
    <n v="1"/>
    <s v="XRP"/>
    <x v="1"/>
  </r>
  <r>
    <x v="64"/>
    <n v="56439600"/>
    <n v="11"/>
    <n v="2.7460868262726E-2"/>
    <n v="853205226"/>
    <n v="5.7788075259851003E-2"/>
    <n v="5.6676272814600998E-2"/>
    <n v="8.4031623812148001E-2"/>
    <x v="1"/>
    <n v="0"/>
    <s v="ETH"/>
    <m/>
    <s v="https://www.ethereum.org/"/>
    <s v="https://github.com/ethereum"/>
    <n v="1"/>
    <s v="XRP"/>
    <x v="1"/>
  </r>
  <r>
    <x v="65"/>
    <n v="39112000"/>
    <n v="11.38"/>
    <n v="2.7911996271860001E-2"/>
    <n v="882886756"/>
    <n v="3.4788265584298997E-2"/>
    <n v="3.4545454545454997E-2"/>
    <n v="1.6428031510811E-2"/>
    <x v="1"/>
    <n v="0"/>
    <s v="ETH"/>
    <m/>
    <s v="https://www.ethereum.org/"/>
    <s v="https://github.com/ethereum"/>
    <n v="1"/>
    <s v="XRP"/>
    <x v="0"/>
  </r>
  <r>
    <x v="66"/>
    <n v="34085100"/>
    <n v="9.5500000000000007"/>
    <n v="2.3049816566904999E-2"/>
    <n v="741166643"/>
    <n v="-0.16051901564599"/>
    <n v="-0.16080843585237001"/>
    <n v="-0.17419677394614999"/>
    <x v="1"/>
    <n v="0"/>
    <s v="ETH"/>
    <m/>
    <s v="https://www.ethereum.org/"/>
    <s v="https://github.com/ethereum"/>
    <n v="1"/>
    <s v="XRP"/>
    <x v="1"/>
  </r>
  <r>
    <x v="67"/>
    <n v="25524300"/>
    <n v="9.85"/>
    <n v="2.3793994733918002E-2"/>
    <n v="764269545"/>
    <n v="3.1170995373572999E-2"/>
    <n v="3.1413612565444997E-2"/>
    <n v="3.2285643786059998E-2"/>
    <x v="1"/>
    <n v="0"/>
    <s v="ETH"/>
    <m/>
    <s v="https://www.ethereum.org/"/>
    <s v="https://github.com/ethereum"/>
    <n v="1"/>
    <s v="XRP"/>
    <x v="1"/>
  </r>
  <r>
    <x v="68"/>
    <n v="27540500"/>
    <n v="11.9"/>
    <n v="2.8684375451959999E-2"/>
    <n v="923733301"/>
    <n v="0.20864858091395"/>
    <n v="0.20812182741117"/>
    <n v="0.20553004120282001"/>
    <x v="1"/>
    <n v="0"/>
    <s v="ETH"/>
    <m/>
    <s v="https://www.ethereum.org/"/>
    <s v="https://github.com/ethereum"/>
    <n v="1"/>
    <s v="XRP"/>
    <x v="0"/>
  </r>
  <r>
    <x v="69"/>
    <n v="26851500"/>
    <n v="11.31"/>
    <n v="2.7113849399467999E-2"/>
    <n v="877988473"/>
    <n v="-4.9521683315387997E-2"/>
    <n v="-4.9579831932773002E-2"/>
    <n v="-5.4751969591326999E-2"/>
    <x v="1"/>
    <n v="0"/>
    <s v="ETH"/>
    <m/>
    <s v="https://www.ethereum.org/"/>
    <s v="https://github.com/ethereum"/>
    <n v="1"/>
    <s v="XRP"/>
    <x v="0"/>
  </r>
  <r>
    <x v="70"/>
    <n v="21002700"/>
    <n v="11.08"/>
    <n v="2.6275225876829001E-2"/>
    <n v="861012043"/>
    <n v="-1.9335595536913001E-2"/>
    <n v="-2.0335985853227E-2"/>
    <n v="-3.0929710875185E-2"/>
    <x v="1"/>
    <n v="0"/>
    <s v="ETH"/>
    <m/>
    <s v="https://www.ethereum.org/"/>
    <s v="https://github.com/ethereum"/>
    <n v="1"/>
    <s v="XRP"/>
    <x v="1"/>
  </r>
  <r>
    <x v="71"/>
    <n v="48957300"/>
    <n v="13.53"/>
    <n v="3.2870122928915002E-2"/>
    <n v="1051728778"/>
    <n v="0.22150298192751"/>
    <n v="0.22111913357401"/>
    <n v="0.25099297273413002"/>
    <x v="1"/>
    <n v="0"/>
    <s v="ETH"/>
    <m/>
    <s v="https://www.ethereum.org/"/>
    <s v="https://github.com/ethereum"/>
    <n v="1"/>
    <s v="XRP"/>
    <x v="1"/>
  </r>
  <r>
    <x v="72"/>
    <n v="43915100"/>
    <n v="14.48"/>
    <n v="3.4970777182051001E-2"/>
    <n v="1125287882"/>
    <n v="6.9941134576428005E-2"/>
    <n v="7.0214338507021995E-2"/>
    <n v="6.3907709066946997E-2"/>
    <x v="1"/>
    <n v="0"/>
    <s v="ETH"/>
    <m/>
    <s v="https://www.ethereum.org/"/>
    <s v="https://github.com/ethereum"/>
    <n v="1"/>
    <s v="XRP"/>
    <x v="0"/>
  </r>
  <r>
    <x v="73"/>
    <n v="58385100"/>
    <n v="12.45"/>
    <n v="2.9896263567380999E-2"/>
    <n v="968384041"/>
    <n v="-0.13943440030752999"/>
    <n v="-0.14019337016575001"/>
    <n v="-0.14510725879076999"/>
    <x v="1"/>
    <n v="0"/>
    <s v="ETH"/>
    <m/>
    <s v="https://www.ethereum.org/"/>
    <s v="https://github.com/ethereum"/>
    <n v="1"/>
    <s v="XRP"/>
    <x v="1"/>
  </r>
  <r>
    <x v="74"/>
    <n v="28404500"/>
    <n v="13.01"/>
    <n v="3.1211764988125001E-2"/>
    <n v="1012119266"/>
    <n v="4.5163099708702997E-2"/>
    <n v="4.4979919678715001E-2"/>
    <n v="4.4002201739327999E-2"/>
    <x v="1"/>
    <n v="0"/>
    <s v="ETH"/>
    <m/>
    <s v="https://www.ethereum.org/"/>
    <s v="https://github.com/ethereum"/>
    <n v="1"/>
    <s v="XRP"/>
    <x v="0"/>
  </r>
  <r>
    <x v="75"/>
    <n v="24335500"/>
    <n v="12.52"/>
    <n v="3.0023260833074002E-2"/>
    <n v="974447125"/>
    <n v="-3.7221049203899001E-2"/>
    <n v="-3.7663335895465E-2"/>
    <n v="-3.8078723055338E-2"/>
    <x v="1"/>
    <n v="0"/>
    <s v="ETH"/>
    <m/>
    <s v="https://www.ethereum.org/"/>
    <s v="https://github.com/ethereum"/>
    <n v="1"/>
    <s v="XRP"/>
    <x v="0"/>
  </r>
  <r>
    <x v="76"/>
    <n v="41650600"/>
    <n v="11.08"/>
    <n v="2.6342066473301E-2"/>
    <n v="865792703"/>
    <n v="-0.1115036611145"/>
    <n v="-0.11501597444089"/>
    <n v="-0.12261141054062"/>
    <x v="1"/>
    <n v="0"/>
    <s v="ETH"/>
    <m/>
    <s v="https://www.ethereum.org/"/>
    <s v="https://github.com/ethereum"/>
    <n v="1"/>
    <s v="XRP"/>
    <x v="0"/>
  </r>
  <r>
    <x v="77"/>
    <n v="53956800"/>
    <n v="11"/>
    <n v="2.6858747405688999E-2"/>
    <n v="859618881"/>
    <n v="-7.1308316397302998E-3"/>
    <n v="-7.2202166064982004E-3"/>
    <n v="1.9614290052435E-2"/>
    <x v="1"/>
    <n v="0"/>
    <s v="ETH"/>
    <m/>
    <s v="https://www.ethereum.org/"/>
    <s v="https://github.com/ethereum"/>
    <n v="1"/>
    <s v="XRP"/>
    <x v="0"/>
  </r>
  <r>
    <x v="78"/>
    <n v="26735700"/>
    <n v="10.53"/>
    <n v="2.5655394211091E-2"/>
    <n v="823422650"/>
    <n v="-4.2107301037748998E-2"/>
    <n v="-4.2727272727273002E-2"/>
    <n v="-4.4803027349806998E-2"/>
    <x v="1"/>
    <n v="0"/>
    <s v="ETH"/>
    <m/>
    <s v="https://www.ethereum.org/"/>
    <s v="https://github.com/ethereum"/>
    <n v="1"/>
    <s v="XRP"/>
    <x v="0"/>
  </r>
  <r>
    <x v="79"/>
    <n v="17651100"/>
    <n v="10.32"/>
    <n v="2.4942598187311E-2"/>
    <n v="807256577"/>
    <n v="-1.9632776679144998E-2"/>
    <n v="-1.9943019943020002E-2"/>
    <n v="-2.7783475783476001E-2"/>
    <x v="1"/>
    <n v="0"/>
    <s v="ETH"/>
    <m/>
    <s v="https://www.ethereum.org/"/>
    <s v="https://github.com/ethereum"/>
    <n v="1"/>
    <s v="XRP"/>
    <x v="1"/>
  </r>
  <r>
    <x v="80"/>
    <n v="28572600"/>
    <n v="11.86"/>
    <n v="2.8695168275628E-2"/>
    <n v="928428770"/>
    <n v="0.15010369249677"/>
    <n v="0.14922480620154999"/>
    <n v="0.15044824360865"/>
    <x v="1"/>
    <n v="0"/>
    <s v="ETH"/>
    <m/>
    <s v="https://www.ethereum.org/"/>
    <s v="https://github.com/ethereum"/>
    <n v="1"/>
    <s v="XRP"/>
    <x v="0"/>
  </r>
  <r>
    <x v="81"/>
    <n v="19730300"/>
    <n v="11.27"/>
    <n v="2.6955918582123001E-2"/>
    <n v="883434497"/>
    <n v="-4.8462816377393997E-2"/>
    <n v="-4.9747048903879001E-2"/>
    <n v="-6.0611238686555997E-2"/>
    <x v="1"/>
    <n v="0"/>
    <s v="ETH"/>
    <m/>
    <s v="https://www.ethereum.org/"/>
    <s v="https://github.com/ethereum"/>
    <n v="1"/>
    <s v="XRP"/>
    <x v="1"/>
  </r>
  <r>
    <x v="82"/>
    <n v="19353200"/>
    <n v="12.42"/>
    <n v="2.9710075590853001E-2"/>
    <n v="973296475"/>
    <n v="0.10171889178559"/>
    <n v="0.10204081632653"/>
    <n v="0.10217262677724"/>
    <x v="1"/>
    <n v="0"/>
    <s v="ETH"/>
    <m/>
    <s v="https://www.ethereum.org/"/>
    <s v="https://github.com/ethereum"/>
    <n v="1"/>
    <s v="XRP"/>
    <x v="0"/>
  </r>
  <r>
    <x v="83"/>
    <n v="26081800"/>
    <n v="11.23"/>
    <n v="2.6969908018925001E-2"/>
    <n v="881027910"/>
    <n v="-9.4800060793398006E-2"/>
    <n v="-9.5813204508856997E-2"/>
    <n v="-9.2230245714071998E-2"/>
    <x v="1"/>
    <n v="0"/>
    <s v="ETH"/>
    <m/>
    <s v="https://www.ethereum.org/"/>
    <s v="https://github.com/ethereum"/>
    <n v="1"/>
    <s v="XRP"/>
    <x v="0"/>
  </r>
  <r>
    <x v="84"/>
    <n v="13782000"/>
    <n v="10.74"/>
    <n v="2.5744283043290999E-2"/>
    <n v="842804289"/>
    <n v="-4.3385255524991999E-2"/>
    <n v="-4.3633125556544999E-2"/>
    <n v="-4.5444165948727001E-2"/>
    <x v="1"/>
    <n v="0"/>
    <s v="ETH"/>
    <m/>
    <s v="https://www.ethereum.org/"/>
    <s v="https://github.com/ethereum"/>
    <n v="1"/>
    <s v="XRP"/>
    <x v="1"/>
  </r>
  <r>
    <x v="85"/>
    <n v="9425480"/>
    <n v="10.97"/>
    <n v="2.624778676365E-2"/>
    <n v="861261383"/>
    <n v="2.1899620399297999E-2"/>
    <n v="2.1415270018622E-2"/>
    <n v="1.9557884735533E-2"/>
    <x v="1"/>
    <n v="0"/>
    <s v="ETH"/>
    <m/>
    <s v="https://www.ethereum.org/"/>
    <s v="https://github.com/ethereum"/>
    <n v="1"/>
    <s v="XRP"/>
    <x v="0"/>
  </r>
  <r>
    <x v="86"/>
    <n v="16744800"/>
    <n v="10.42"/>
    <n v="2.4416533883213E-2"/>
    <n v="818048967"/>
    <n v="-5.0173404790866002E-2"/>
    <n v="-5.0136736554239003E-2"/>
    <n v="-6.9767896886959002E-2"/>
    <x v="1"/>
    <n v="0"/>
    <s v="ETH"/>
    <m/>
    <s v="https://www.ethereum.org/"/>
    <s v="https://github.com/ethereum"/>
    <n v="1"/>
    <s v="XRP"/>
    <x v="1"/>
  </r>
  <r>
    <x v="87"/>
    <n v="23188300"/>
    <n v="11.67"/>
    <n v="2.7508662753694998E-2"/>
    <n v="916272916"/>
    <n v="0.12007098958906"/>
    <n v="0.11996161228407"/>
    <n v="0.12664077896035"/>
    <x v="1"/>
    <n v="0"/>
    <s v="ETH"/>
    <m/>
    <s v="https://www.ethereum.org/"/>
    <s v="https://github.com/ethereum"/>
    <n v="1"/>
    <s v="XRP"/>
    <x v="0"/>
  </r>
  <r>
    <x v="88"/>
    <n v="17684200"/>
    <n v="11.66"/>
    <n v="2.7993853836549999E-2"/>
    <n v="915917612"/>
    <n v="-3.8777092915840002E-4"/>
    <n v="-8.5689802913451005E-4"/>
    <n v="1.763775604797E-2"/>
    <x v="1"/>
    <n v="0"/>
    <s v="ETH"/>
    <m/>
    <s v="https://www.ethereum.org/"/>
    <s v="https://github.com/ethereum"/>
    <n v="1"/>
    <s v="XRP"/>
    <x v="1"/>
  </r>
  <r>
    <x v="89"/>
    <n v="19351200"/>
    <n v="11.95"/>
    <n v="2.8807675618339999E-2"/>
    <n v="939593767"/>
    <n v="2.5849655787598999E-2"/>
    <n v="2.4871355060034E-2"/>
    <n v="2.9071444987236999E-2"/>
    <x v="1"/>
    <n v="0"/>
    <s v="ETH"/>
    <m/>
    <s v="https://www.ethereum.org/"/>
    <s v="https://github.com/ethereum"/>
    <n v="1"/>
    <s v="XRP"/>
    <x v="0"/>
  </r>
  <r>
    <x v="90"/>
    <n v="14966700"/>
    <n v="11.4"/>
    <n v="2.7355841912029E-2"/>
    <n v="896764774"/>
    <n v="-4.5582457551573002E-2"/>
    <n v="-4.6025104602509997E-2"/>
    <n v="-5.0397460924851999E-2"/>
    <x v="1"/>
    <n v="0"/>
    <s v="ETH"/>
    <m/>
    <s v="https://www.ethereum.org/"/>
    <s v="https://github.com/ethereum"/>
    <n v="1"/>
    <s v="XRP"/>
    <x v="1"/>
  </r>
  <r>
    <x v="91"/>
    <n v="11373100"/>
    <n v="11.66"/>
    <n v="2.7897406450377998E-2"/>
    <n v="917590806"/>
    <n v="2.3223517029004E-2"/>
    <n v="2.2807017543860001E-2"/>
    <n v="1.9797034216318999E-2"/>
    <x v="1"/>
    <n v="0"/>
    <s v="ETH"/>
    <m/>
    <s v="https://www.ethereum.org/"/>
    <s v="https://github.com/ethereum"/>
    <n v="1"/>
    <s v="XRP"/>
    <x v="0"/>
  </r>
  <r>
    <x v="92"/>
    <n v="8682620"/>
    <n v="11.6"/>
    <n v="2.756195499798E-2"/>
    <n v="912861404"/>
    <n v="-5.1541514682525999E-3"/>
    <n v="-5.1457975986277998E-3"/>
    <n v="-1.2024467327970001E-2"/>
    <x v="1"/>
    <n v="0"/>
    <s v="ETH"/>
    <m/>
    <s v="https://www.ethereum.org/"/>
    <s v="https://github.com/ethereum"/>
    <n v="1"/>
    <s v="XRP"/>
    <x v="1"/>
  </r>
  <r>
    <x v="93"/>
    <n v="5580550"/>
    <n v="11.62"/>
    <n v="2.7607507721549001E-2"/>
    <n v="914757199"/>
    <n v="2.0767610413726999E-3"/>
    <n v="1.7241379310343999E-3"/>
    <n v="1.6527392041683999E-3"/>
    <x v="1"/>
    <n v="0"/>
    <s v="ETH"/>
    <m/>
    <s v="https://www.ethereum.org/"/>
    <s v="https://github.com/ethereum"/>
    <n v="1"/>
    <s v="XRP"/>
    <x v="0"/>
  </r>
  <r>
    <x v="94"/>
    <n v="9599070"/>
    <n v="11.16"/>
    <n v="2.6480637813211999E-2"/>
    <n v="878817015"/>
    <n v="-3.9289315284196998E-2"/>
    <n v="-3.9586919104991E-2"/>
    <n v="-4.0817516731422997E-2"/>
    <x v="1"/>
    <n v="0"/>
    <s v="ETH"/>
    <m/>
    <s v="https://www.ethereum.org/"/>
    <s v="https://github.com/ethereum"/>
    <n v="1"/>
    <s v="XRP"/>
    <x v="0"/>
  </r>
  <r>
    <x v="95"/>
    <n v="20557300"/>
    <n v="10.44"/>
    <n v="2.4620899464660999E-2"/>
    <n v="822498173"/>
    <n v="-6.4084833405278999E-2"/>
    <n v="-6.4516129032257993E-2"/>
    <n v="-7.0230119140992003E-2"/>
    <x v="1"/>
    <n v="0"/>
    <s v="ETH"/>
    <m/>
    <s v="https://www.ethereum.org/"/>
    <s v="https://github.com/ethereum"/>
    <n v="1"/>
    <s v="XRP"/>
    <x v="1"/>
  </r>
  <r>
    <x v="96"/>
    <n v="16997100"/>
    <n v="10.69"/>
    <n v="2.5247396140855999E-2"/>
    <n v="842318789"/>
    <n v="2.4098066902331999E-2"/>
    <n v="2.3946360153257001E-2"/>
    <n v="2.544572659074E-2"/>
    <x v="1"/>
    <n v="0"/>
    <s v="ETH"/>
    <m/>
    <s v="https://www.ethereum.org/"/>
    <s v="https://github.com/ethereum"/>
    <n v="1"/>
    <s v="XRP"/>
    <x v="0"/>
  </r>
  <r>
    <x v="97"/>
    <n v="13464500"/>
    <n v="10.07"/>
    <n v="2.3820224719100998E-2"/>
    <n v="794097554"/>
    <n v="-5.7248200597838E-2"/>
    <n v="-5.7998129092609998E-2"/>
    <n v="-5.6527469755415997E-2"/>
    <x v="1"/>
    <n v="0"/>
    <s v="ETH"/>
    <m/>
    <s v="https://www.ethereum.org/"/>
    <s v="https://github.com/ethereum"/>
    <n v="1"/>
    <s v="XRP"/>
    <x v="0"/>
  </r>
  <r>
    <x v="98"/>
    <n v="14660600"/>
    <n v="9.7200000000000006"/>
    <n v="2.3123587486618E-2"/>
    <n v="766797893"/>
    <n v="-3.4378220739363002E-2"/>
    <n v="-3.4756703078451003E-2"/>
    <n v="-2.9245619665552999E-2"/>
    <x v="1"/>
    <n v="0"/>
    <s v="ETH"/>
    <m/>
    <s v="https://www.ethereum.org/"/>
    <s v="https://github.com/ethereum"/>
    <n v="1"/>
    <s v="XRP"/>
    <x v="0"/>
  </r>
  <r>
    <x v="99"/>
    <n v="16194800"/>
    <n v="9.15"/>
    <n v="2.1816361078658E-2"/>
    <n v="722193576"/>
    <n v="-5.8169587328274E-2"/>
    <n v="-5.8641975308642E-2"/>
    <n v="-5.6532162611735E-2"/>
    <x v="1"/>
    <n v="0"/>
    <s v="ETH"/>
    <m/>
    <s v="https://www.ethereum.org/"/>
    <s v="https://github.com/ethereum"/>
    <n v="1"/>
    <s v="XRP"/>
    <x v="0"/>
  </r>
  <r>
    <x v="100"/>
    <n v="42613400"/>
    <n v="8.94"/>
    <n v="2.1206945630514999E-2"/>
    <n v="705565730"/>
    <n v="-2.3024084611907001E-2"/>
    <n v="-2.2950819672131001E-2"/>
    <n v="-2.7933872470558001E-2"/>
    <x v="1"/>
    <n v="0"/>
    <s v="ETH"/>
    <m/>
    <s v="https://www.ethereum.org/"/>
    <s v="https://github.com/ethereum"/>
    <n v="1"/>
    <s v="XRP"/>
    <x v="0"/>
  </r>
  <r>
    <x v="101"/>
    <n v="15138100"/>
    <n v="8.64"/>
    <n v="2.0450672221169999E-2"/>
    <n v="682735835"/>
    <n v="-3.2356864894785002E-2"/>
    <n v="-3.3557046979866001E-2"/>
    <n v="-3.5661590429919003E-2"/>
    <x v="1"/>
    <n v="0"/>
    <s v="ETH"/>
    <m/>
    <s v="https://www.ethereum.org/"/>
    <s v="https://github.com/ethereum"/>
    <n v="1"/>
    <s v="XRP"/>
    <x v="0"/>
  </r>
  <r>
    <x v="102"/>
    <n v="23190100"/>
    <n v="7.44"/>
    <n v="1.7498059690961999E-2"/>
    <n v="588069234"/>
    <n v="-0.13865772989637001"/>
    <n v="-0.13888888888889001"/>
    <n v="-0.14437728492622001"/>
    <x v="1"/>
    <n v="0"/>
    <s v="ETH"/>
    <m/>
    <s v="https://www.ethereum.org/"/>
    <s v="https://github.com/ethereum"/>
    <n v="1"/>
    <s v="XRP"/>
    <x v="1"/>
  </r>
  <r>
    <x v="103"/>
    <n v="31403300"/>
    <n v="8.0399999999999991"/>
    <n v="1.8974346871829001E-2"/>
    <n v="635899507"/>
    <n v="8.1334424987109993E-2"/>
    <n v="8.0645161290321996E-2"/>
    <n v="8.4368621832374993E-2"/>
    <x v="1"/>
    <n v="0"/>
    <s v="ETH"/>
    <m/>
    <s v="https://www.ethereum.org/"/>
    <s v="https://github.com/ethereum"/>
    <n v="1"/>
    <s v="XRP"/>
    <x v="1"/>
  </r>
  <r>
    <x v="104"/>
    <n v="13590700"/>
    <n v="8.39"/>
    <n v="1.9774677100028001E-2"/>
    <n v="663262434"/>
    <n v="4.3030269246615002E-2"/>
    <n v="4.3532338308457999E-2"/>
    <n v="4.2179592984451002E-2"/>
    <x v="1"/>
    <n v="0"/>
    <s v="ETH"/>
    <m/>
    <s v="https://www.ethereum.org/"/>
    <s v="https://github.com/ethereum"/>
    <n v="1"/>
    <s v="XRP"/>
    <x v="0"/>
  </r>
  <r>
    <x v="105"/>
    <n v="12179000"/>
    <n v="8.24"/>
    <n v="1.9175723162133E-2"/>
    <n v="652099781"/>
    <n v="-1.6829918939748001E-2"/>
    <n v="-1.7878426698451001E-2"/>
    <n v="-3.0288936444622001E-2"/>
    <x v="1"/>
    <n v="0"/>
    <s v="ETH"/>
    <m/>
    <s v="https://www.ethereum.org/"/>
    <s v="https://github.com/ethereum"/>
    <n v="1"/>
    <s v="XRP"/>
    <x v="1"/>
  </r>
  <r>
    <x v="106"/>
    <n v="9888460"/>
    <n v="8.61"/>
    <n v="1.9996748496178999E-2"/>
    <n v="681383666"/>
    <n v="4.4907061546766998E-2"/>
    <n v="4.4902912621359002E-2"/>
    <n v="4.2815873336564003E-2"/>
    <x v="1"/>
    <n v="0"/>
    <s v="ETH"/>
    <m/>
    <s v="https://www.ethereum.org/"/>
    <s v="https://github.com/ethereum"/>
    <n v="1"/>
    <s v="XRP"/>
    <x v="1"/>
  </r>
  <r>
    <x v="107"/>
    <n v="24619600"/>
    <n v="9.31"/>
    <n v="2.1782873186709999E-2"/>
    <n v="737045140"/>
    <n v="8.1688888033896997E-2"/>
    <n v="8.1300813008129996E-2"/>
    <n v="8.9320755865491E-2"/>
    <x v="1"/>
    <n v="0"/>
    <s v="ETH"/>
    <m/>
    <s v="https://www.ethereum.org/"/>
    <s v="https://github.com/ethereum"/>
    <n v="1"/>
    <s v="XRP"/>
    <x v="0"/>
  </r>
  <r>
    <x v="108"/>
    <n v="21084100"/>
    <n v="9.0399999999999991"/>
    <n v="2.1092419328495999E-2"/>
    <n v="715710193"/>
    <n v="-2.8946594777085E-2"/>
    <n v="-2.9001074113855999E-2"/>
    <n v="-3.1697097637046999E-2"/>
    <x v="1"/>
    <n v="0"/>
    <s v="ETH"/>
    <m/>
    <s v="https://www.ethereum.org/"/>
    <s v="https://github.com/ethereum"/>
    <n v="1"/>
    <s v="XRP"/>
    <x v="0"/>
  </r>
  <r>
    <x v="109"/>
    <n v="12899100"/>
    <n v="8.7100000000000009"/>
    <n v="1.9999540768295E-2"/>
    <n v="690548723"/>
    <n v="-3.5155947541464998E-2"/>
    <n v="-3.6504424778761001E-2"/>
    <n v="-5.1813807756261002E-2"/>
    <x v="1"/>
    <n v="0"/>
    <s v="ETH"/>
    <m/>
    <s v="https://www.ethereum.org/"/>
    <s v="https://github.com/ethereum"/>
    <n v="1"/>
    <s v="XRP"/>
    <x v="0"/>
  </r>
  <r>
    <x v="110"/>
    <n v="15634700"/>
    <n v="8.4700000000000006"/>
    <n v="1.9189379007227E-2"/>
    <n v="671081004"/>
    <n v="-2.8191666064379999E-2"/>
    <n v="-2.7554535017222E-2"/>
    <n v="-4.0509018204649E-2"/>
    <x v="1"/>
    <n v="0"/>
    <s v="ETH"/>
    <m/>
    <s v="https://www.ethereum.org/"/>
    <s v="https://github.com/ethereum"/>
    <n v="1"/>
    <s v="XRP"/>
    <x v="0"/>
  </r>
  <r>
    <x v="111"/>
    <n v="13355400"/>
    <n v="8.1"/>
    <n v="1.8022828916628E-2"/>
    <n v="642511137"/>
    <n v="-4.2572903762301002E-2"/>
    <n v="-4.3683589138134998E-2"/>
    <n v="-6.0791445630423997E-2"/>
    <x v="1"/>
    <n v="0"/>
    <s v="ETH"/>
    <m/>
    <s v="https://www.ethereum.org/"/>
    <s v="https://github.com/ethereum"/>
    <n v="1"/>
    <s v="XRP"/>
    <x v="0"/>
  </r>
  <r>
    <x v="112"/>
    <n v="13309300"/>
    <n v="7.82"/>
    <n v="1.7543859649123E-2"/>
    <n v="620481616"/>
    <n v="-3.428659789908E-2"/>
    <n v="-3.4567901234568002E-2"/>
    <n v="-2.6575698505523E-2"/>
    <x v="1"/>
    <n v="0"/>
    <s v="ETH"/>
    <m/>
    <s v="https://www.ethereum.org/"/>
    <s v="https://github.com/ethereum"/>
    <n v="1"/>
    <s v="XRP"/>
    <x v="1"/>
  </r>
  <r>
    <x v="113"/>
    <n v="14565200"/>
    <n v="8.2899999999999991"/>
    <n v="1.8410766634094002E-2"/>
    <n v="658310822"/>
    <n v="6.0967488841763999E-2"/>
    <n v="6.0102301790280997E-2"/>
    <n v="4.9413698143378003E-2"/>
    <x v="1"/>
    <n v="0"/>
    <s v="ETH"/>
    <m/>
    <s v="https://www.ethereum.org/"/>
    <s v="https://github.com/ethereum"/>
    <n v="1"/>
    <s v="XRP"/>
    <x v="0"/>
  </r>
  <r>
    <x v="114"/>
    <n v="10786400"/>
    <n v="8"/>
    <n v="1.7445917655269001E-2"/>
    <n v="635274078"/>
    <n v="-3.4993719121938001E-2"/>
    <n v="-3.4981905910736001E-2"/>
    <n v="-5.2406779033248002E-2"/>
    <x v="1"/>
    <n v="0"/>
    <s v="ETH"/>
    <m/>
    <s v="https://www.ethereum.org/"/>
    <s v="https://github.com/ethereum"/>
    <n v="1"/>
    <s v="XRP"/>
    <x v="0"/>
  </r>
  <r>
    <x v="115"/>
    <n v="18239900"/>
    <n v="7.55"/>
    <n v="1.6362178445268001E-2"/>
    <n v="600026226"/>
    <n v="-5.5484480196277997E-2"/>
    <n v="-5.6250000000000001E-2"/>
    <n v="-6.2119931517239997E-2"/>
    <x v="1"/>
    <n v="0"/>
    <s v="ETH"/>
    <m/>
    <s v="https://www.ethereum.org/"/>
    <s v="https://github.com/ethereum"/>
    <n v="1"/>
    <s v="XRP"/>
    <x v="0"/>
  </r>
  <r>
    <x v="116"/>
    <n v="17667300"/>
    <n v="7.4"/>
    <n v="1.5876761998756001E-2"/>
    <n v="587763650"/>
    <n v="-2.0436733377051E-2"/>
    <n v="-1.9867549668874E-2"/>
    <n v="-2.966698157804E-2"/>
    <x v="1"/>
    <n v="0"/>
    <s v="ETH"/>
    <m/>
    <s v="https://www.ethereum.org/"/>
    <s v="https://github.com/ethereum"/>
    <n v="1"/>
    <s v="XRP"/>
    <x v="1"/>
  </r>
  <r>
    <x v="117"/>
    <n v="19254500"/>
    <n v="7.76"/>
    <n v="1.7450358676831E-2"/>
    <n v="616849026"/>
    <n v="4.9484815877947001E-2"/>
    <n v="4.8648648648648998E-2"/>
    <n v="9.9113199416781997E-2"/>
    <x v="1"/>
    <n v="0"/>
    <s v="ETH"/>
    <m/>
    <s v="https://www.ethereum.org/"/>
    <s v="https://github.com/ethereum"/>
    <n v="1"/>
    <s v="XRP"/>
    <x v="0"/>
  </r>
  <r>
    <x v="118"/>
    <n v="11576000"/>
    <n v="7.17"/>
    <n v="1.5968463954032001E-2"/>
    <n v="570380061"/>
    <n v="-7.5332801125311002E-2"/>
    <n v="-7.6030927835051998E-2"/>
    <n v="-8.4920588180595002E-2"/>
    <x v="1"/>
    <n v="0"/>
    <s v="ETH"/>
    <m/>
    <s v="https://www.ethereum.org/"/>
    <s v="https://github.com/ethereum"/>
    <n v="1"/>
    <s v="XRP"/>
    <x v="1"/>
  </r>
  <r>
    <x v="119"/>
    <n v="8762080"/>
    <n v="7.46"/>
    <n v="1.6392001757855001E-2"/>
    <n v="593261114"/>
    <n v="4.0115450319011002E-2"/>
    <n v="4.0446304044630003E-2"/>
    <n v="2.6523390417665001E-2"/>
    <x v="1"/>
    <n v="0"/>
    <s v="ETH"/>
    <m/>
    <s v="https://www.ethereum.org/"/>
    <s v="https://github.com/ethereum"/>
    <n v="1"/>
    <s v="XRP"/>
    <x v="1"/>
  </r>
  <r>
    <x v="120"/>
    <n v="36573300"/>
    <n v="8.81"/>
    <n v="1.9651142041398999E-2"/>
    <n v="701473017"/>
    <n v="0.18240181337757"/>
    <n v="0.18096514745308001"/>
    <n v="0.19882503257917999"/>
    <x v="1"/>
    <n v="0"/>
    <s v="ETH"/>
    <m/>
    <s v="https://www.ethereum.org/"/>
    <s v="https://github.com/ethereum"/>
    <n v="1"/>
    <s v="XRP"/>
    <x v="1"/>
  </r>
  <r>
    <x v="121"/>
    <n v="16713800"/>
    <n v="8.85"/>
    <n v="1.9584845534213E-2"/>
    <n v="704335725"/>
    <n v="4.0809951781795003E-3"/>
    <n v="4.5402951191826002E-3"/>
    <n v="-3.3736719752325002E-3"/>
    <x v="1"/>
    <n v="0"/>
    <s v="ETH"/>
    <m/>
    <s v="https://www.ethereum.org/"/>
    <s v="https://github.com/ethereum"/>
    <n v="1"/>
    <s v="XRP"/>
    <x v="1"/>
  </r>
  <r>
    <x v="122"/>
    <n v="41019200"/>
    <n v="10.16"/>
    <n v="2.2848404434749E-2"/>
    <n v="809492236"/>
    <n v="0.14929884608649999"/>
    <n v="0.14802259887006"/>
    <n v="0.16663694869769"/>
    <x v="1"/>
    <n v="0"/>
    <s v="ETH"/>
    <m/>
    <s v="https://www.ethereum.org/"/>
    <s v="https://github.com/ethereum"/>
    <n v="1"/>
    <s v="XRP"/>
    <x v="0"/>
  </r>
  <r>
    <x v="123"/>
    <n v="21463900"/>
    <n v="9.31"/>
    <n v="2.0675105485232E-2"/>
    <n v="741932869"/>
    <n v="-8.3458943761877E-2"/>
    <n v="-8.3661417322834997E-2"/>
    <n v="-9.5118193295457995E-2"/>
    <x v="1"/>
    <n v="0"/>
    <s v="ETH"/>
    <m/>
    <s v="https://www.ethereum.org/"/>
    <s v="https://github.com/ethereum"/>
    <n v="1"/>
    <s v="XRP"/>
    <x v="1"/>
  </r>
  <r>
    <x v="124"/>
    <n v="17622400"/>
    <n v="9.41"/>
    <n v="2.1064648997135001E-2"/>
    <n v="750396087"/>
    <n v="1.1406986202683E-2"/>
    <n v="1.0741138560686999E-2"/>
    <n v="1.8841186187942002E-2"/>
    <x v="1"/>
    <n v="0"/>
    <s v="ETH"/>
    <m/>
    <s v="https://www.ethereum.org/"/>
    <s v="https://github.com/ethereum"/>
    <n v="1"/>
    <s v="XRP"/>
    <x v="1"/>
  </r>
  <r>
    <x v="125"/>
    <n v="18296200"/>
    <n v="9.83"/>
    <n v="2.1942943881423E-2"/>
    <n v="783576042"/>
    <n v="4.4216588512140997E-2"/>
    <n v="4.4633368756641999E-2"/>
    <n v="4.1695206239043998E-2"/>
    <x v="1"/>
    <n v="0"/>
    <s v="ETH"/>
    <m/>
    <s v="https://www.ethereum.org/"/>
    <s v="https://github.com/ethereum"/>
    <n v="1"/>
    <s v="XRP"/>
    <x v="0"/>
  </r>
  <r>
    <x v="126"/>
    <n v="21510600"/>
    <n v="9.35"/>
    <n v="2.0343777197563001E-2"/>
    <n v="745638476"/>
    <n v="-4.8415934084926997E-2"/>
    <n v="-4.8830111902339997E-2"/>
    <n v="-7.2878401936489007E-2"/>
    <x v="1"/>
    <n v="0"/>
    <s v="ETH"/>
    <m/>
    <s v="https://www.ethereum.org/"/>
    <s v="https://github.com/ethereum"/>
    <n v="1"/>
    <s v="XRP"/>
    <x v="1"/>
  </r>
  <r>
    <x v="127"/>
    <n v="10806500"/>
    <n v="9.3699999999999992"/>
    <n v="2.0434422296855E-2"/>
    <n v="747838842"/>
    <n v="2.9509823739299998E-3"/>
    <n v="2.139037433155E-3"/>
    <n v="4.4556671267021002E-3"/>
    <x v="1"/>
    <n v="0"/>
    <s v="ETH"/>
    <m/>
    <s v="https://www.ethereum.org/"/>
    <s v="https://github.com/ethereum"/>
    <n v="1"/>
    <s v="XRP"/>
    <x v="1"/>
  </r>
  <r>
    <x v="128"/>
    <n v="15031000"/>
    <n v="9.48"/>
    <n v="2.0673863264638999E-2"/>
    <n v="757112769"/>
    <n v="1.2400969940526E-2"/>
    <n v="1.1739594450373999E-2"/>
    <n v="1.1717530562151E-2"/>
    <x v="1"/>
    <n v="0"/>
    <s v="ETH"/>
    <m/>
    <s v="https://www.ethereum.org/"/>
    <s v="https://github.com/ethereum"/>
    <n v="1"/>
    <s v="XRP"/>
    <x v="0"/>
  </r>
  <r>
    <x v="129"/>
    <n v="13085300"/>
    <n v="9.3000000000000007"/>
    <n v="2.0196316886727E-2"/>
    <n v="742621899"/>
    <n v="-1.9139645497116001E-2"/>
    <n v="-1.8987341772152E-2"/>
    <n v="-2.3099039197402998E-2"/>
    <x v="1"/>
    <n v="0"/>
    <s v="ETH"/>
    <m/>
    <s v="https://www.ethereum.org/"/>
    <s v="https://github.com/ethereum"/>
    <n v="1"/>
    <s v="XRP"/>
    <x v="1"/>
  </r>
  <r>
    <x v="130"/>
    <n v="9321790"/>
    <n v="9.36"/>
    <n v="2.0758943423007999E-2"/>
    <n v="748013846"/>
    <n v="7.2606894669558003E-3"/>
    <n v="6.4516129032256998E-3"/>
    <n v="2.7857878217919001E-2"/>
    <x v="1"/>
    <n v="0"/>
    <s v="ETH"/>
    <m/>
    <s v="https://www.ethereum.org/"/>
    <s v="https://github.com/ethereum"/>
    <n v="1"/>
    <s v="XRP"/>
    <x v="1"/>
  </r>
  <r>
    <x v="131"/>
    <n v="15267500"/>
    <n v="10"/>
    <n v="2.2088220352086001E-2"/>
    <n v="799045673"/>
    <n v="6.8223104789961006E-2"/>
    <n v="6.8376068376067994E-2"/>
    <n v="6.4033939588906005E-2"/>
    <x v="1"/>
    <n v="0"/>
    <s v="ETH"/>
    <m/>
    <s v="https://www.ethereum.org/"/>
    <s v="https://github.com/ethereum"/>
    <n v="1"/>
    <s v="XRP"/>
    <x v="1"/>
  </r>
  <r>
    <x v="132"/>
    <n v="24137700"/>
    <n v="10.06"/>
    <n v="2.2121072190338001E-2"/>
    <n v="804287196"/>
    <n v="6.5597289080119997E-3"/>
    <n v="6.0000000000000001E-3"/>
    <n v="1.4873012731712999E-3"/>
    <x v="1"/>
    <n v="0"/>
    <s v="ETH"/>
    <m/>
    <s v="https://www.ethereum.org/"/>
    <s v="https://github.com/ethereum"/>
    <n v="1"/>
    <s v="XRP"/>
    <x v="1"/>
  </r>
  <r>
    <x v="133"/>
    <n v="31276900"/>
    <n v="10.51"/>
    <n v="2.3064937345007998E-2"/>
    <n v="840514936"/>
    <n v="4.5043288243518997E-2"/>
    <n v="4.4731610337972003E-2"/>
    <n v="4.2668146758399E-2"/>
    <x v="1"/>
    <n v="0"/>
    <s v="ETH"/>
    <m/>
    <s v="https://www.ethereum.org/"/>
    <s v="https://github.com/ethereum"/>
    <n v="1"/>
    <s v="XRP"/>
    <x v="0"/>
  </r>
  <r>
    <x v="134"/>
    <n v="18808000"/>
    <n v="10.24"/>
    <n v="2.2472403274298999E-2"/>
    <n v="819487228"/>
    <n v="-2.5017649418665001E-2"/>
    <n v="-2.5689819219791001E-2"/>
    <n v="-2.5689819219791001E-2"/>
    <x v="1"/>
    <n v="0"/>
    <s v="ETH"/>
    <m/>
    <s v="https://www.ethereum.org/"/>
    <s v="https://github.com/ethereum"/>
    <n v="1"/>
    <s v="XRP"/>
    <x v="0"/>
  </r>
  <r>
    <x v="135"/>
    <n v="9218400"/>
    <n v="9.9600000000000009"/>
    <n v="2.1767161308652E-2"/>
    <n v="797607883"/>
    <n v="-2.6698823669769001E-2"/>
    <n v="-2.734375E-2"/>
    <n v="-3.1382578758440999E-2"/>
    <x v="1"/>
    <n v="0"/>
    <s v="ETH"/>
    <m/>
    <s v="https://www.ethereum.org/"/>
    <s v="https://github.com/ethereum"/>
    <n v="1"/>
    <s v="XRP"/>
    <x v="1"/>
  </r>
  <r>
    <x v="136"/>
    <n v="29079900"/>
    <n v="11.17"/>
    <n v="2.4594856438259999E-2"/>
    <n v="894750992"/>
    <n v="0.12179306532757"/>
    <n v="0.1214859437751"/>
    <n v="0.12990647193318"/>
    <x v="1"/>
    <n v="0"/>
    <s v="ETH"/>
    <m/>
    <s v="https://www.ethereum.org/"/>
    <s v="https://github.com/ethereum"/>
    <n v="1"/>
    <s v="XRP"/>
    <x v="1"/>
  </r>
  <r>
    <x v="137"/>
    <n v="37198700"/>
    <n v="12.2"/>
    <n v="2.6885274802767999E-2"/>
    <n v="977439936"/>
    <n v="9.2415593544264998E-2"/>
    <n v="9.2211280214860997E-2"/>
    <n v="9.3125909080130007E-2"/>
    <x v="1"/>
    <n v="0"/>
    <s v="ETH"/>
    <m/>
    <s v="https://www.ethereum.org/"/>
    <s v="https://github.com/ethereum"/>
    <n v="1"/>
    <s v="XRP"/>
    <x v="1"/>
  </r>
  <r>
    <x v="138"/>
    <n v="65389900"/>
    <n v="13.56"/>
    <n v="2.9827108354230001E-2"/>
    <n v="1086834954"/>
    <n v="0.11191993898641001"/>
    <n v="0.11147540983607"/>
    <n v="0.10942174008053"/>
    <x v="1"/>
    <n v="0"/>
    <s v="ETH"/>
    <m/>
    <s v="https://www.ethereum.org/"/>
    <s v="https://github.com/ethereum"/>
    <n v="1"/>
    <s v="XRP"/>
    <x v="1"/>
  </r>
  <r>
    <x v="139"/>
    <n v="53757500"/>
    <n v="14.77"/>
    <n v="3.3666887009642002E-2"/>
    <n v="1184385765"/>
    <n v="8.9756784727040004E-2"/>
    <n v="8.9233038348082994E-2"/>
    <n v="0.12873452598255"/>
    <x v="1"/>
    <n v="0"/>
    <s v="ETH"/>
    <m/>
    <s v="https://www.ethereum.org/"/>
    <s v="https://github.com/ethereum"/>
    <n v="1"/>
    <s v="XRP"/>
    <x v="0"/>
  </r>
  <r>
    <x v="140"/>
    <n v="50544100"/>
    <n v="13.64"/>
    <n v="3.0812324929972001E-2"/>
    <n v="1093879433"/>
    <n v="-7.6416261217053999E-2"/>
    <n v="-7.6506431956668994E-2"/>
    <n v="-8.4788417736763003E-2"/>
    <x v="1"/>
    <n v="0"/>
    <s v="ETH"/>
    <m/>
    <s v="https://www.ethereum.org/"/>
    <s v="https://github.com/ethereum"/>
    <n v="1"/>
    <s v="XRP"/>
    <x v="1"/>
  </r>
  <r>
    <x v="141"/>
    <n v="24648400"/>
    <n v="14.02"/>
    <n v="3.1634287777250997E-2"/>
    <n v="1124761560"/>
    <n v="2.8231746633452001E-2"/>
    <n v="2.7859237536656999E-2"/>
    <n v="2.6676430588973999E-2"/>
    <x v="1"/>
    <n v="0"/>
    <s v="ETH"/>
    <m/>
    <s v="https://www.ethereum.org/"/>
    <s v="https://github.com/ethereum"/>
    <n v="1"/>
    <s v="XRP"/>
    <x v="1"/>
  </r>
  <r>
    <x v="142"/>
    <n v="17938900"/>
    <n v="14.29"/>
    <n v="3.2527542565783003E-2"/>
    <n v="1146979484"/>
    <n v="1.9753452456181E-2"/>
    <n v="1.9258202567760001E-2"/>
    <n v="2.8236917955034E-2"/>
    <x v="1"/>
    <n v="0"/>
    <s v="ETH"/>
    <m/>
    <s v="https://www.ethereum.org/"/>
    <s v="https://github.com/ethereum"/>
    <n v="1"/>
    <s v="XRP"/>
    <x v="0"/>
  </r>
  <r>
    <x v="143"/>
    <n v="23842800"/>
    <n v="13.46"/>
    <n v="3.0305077113588E-2"/>
    <n v="1081207347"/>
    <n v="-5.7343778086270003E-2"/>
    <n v="-5.8082575227432001E-2"/>
    <n v="-6.8325648877440998E-2"/>
    <x v="1"/>
    <n v="0"/>
    <s v="ETH"/>
    <m/>
    <s v="https://www.ethereum.org/"/>
    <s v="https://github.com/ethereum"/>
    <n v="1"/>
    <s v="XRP"/>
    <x v="0"/>
  </r>
  <r>
    <x v="144"/>
    <n v="41560600"/>
    <n v="12.73"/>
    <n v="2.8543880891520001E-2"/>
    <n v="1023046506"/>
    <n v="-5.3792495178077999E-2"/>
    <n v="-5.4234769687964E-2"/>
    <n v="-5.8115549928044997E-2"/>
    <x v="1"/>
    <n v="0"/>
    <s v="ETH"/>
    <m/>
    <s v="https://www.ethereum.org/"/>
    <s v="https://github.com/ethereum"/>
    <n v="1"/>
    <s v="XRP"/>
    <x v="0"/>
  </r>
  <r>
    <x v="145"/>
    <n v="27444700"/>
    <n v="12.53"/>
    <n v="2.7869217081851E-2"/>
    <n v="1006875564"/>
    <n v="-1.5806653857043999E-2"/>
    <n v="-1.5710919088767001E-2"/>
    <n v="-2.3636022453754998E-2"/>
    <x v="1"/>
    <n v="0"/>
    <s v="ETH"/>
    <m/>
    <s v="https://www.ethereum.org/"/>
    <s v="https://github.com/ethereum"/>
    <n v="1"/>
    <s v="XRP"/>
    <x v="0"/>
  </r>
  <r>
    <x v="146"/>
    <n v="20764000"/>
    <n v="12.43"/>
    <n v="2.7416295381358001E-2"/>
    <n v="999589702"/>
    <n v="-7.2361096648879998E-3"/>
    <n v="-7.9808459696728007E-3"/>
    <n v="-1.6251683682484998E-2"/>
    <x v="1"/>
    <n v="0"/>
    <s v="ETH"/>
    <m/>
    <s v="https://www.ethereum.org/"/>
    <s v="https://github.com/ethereum"/>
    <n v="1"/>
    <s v="XRP"/>
    <x v="0"/>
  </r>
  <r>
    <x v="147"/>
    <n v="57496400"/>
    <n v="11.3"/>
    <n v="2.3866852532421001E-2"/>
    <n v="908715671"/>
    <n v="-9.0911331737589002E-2"/>
    <n v="-9.0909090909090995E-2"/>
    <n v="-0.12946471430820999"/>
    <x v="1"/>
    <n v="0"/>
    <s v="ETH"/>
    <m/>
    <s v="https://www.ethereum.org/"/>
    <s v="https://github.com/ethereum"/>
    <n v="1"/>
    <s v="XRP"/>
    <x v="1"/>
  </r>
  <r>
    <x v="148"/>
    <n v="47274800"/>
    <n v="11.89"/>
    <n v="2.2432269262697001E-2"/>
    <n v="957134590"/>
    <n v="5.3282804011420999E-2"/>
    <n v="5.2212389380531E-2"/>
    <n v="-6.0107769458708001E-2"/>
    <x v="1"/>
    <n v="0"/>
    <s v="ETH"/>
    <m/>
    <s v="https://www.ethereum.org/"/>
    <s v="https://github.com/ethereum"/>
    <n v="1"/>
    <s v="XRP"/>
    <x v="1"/>
  </r>
  <r>
    <x v="149"/>
    <n v="28598400"/>
    <n v="12.35"/>
    <n v="2.3468825418543001E-2"/>
    <n v="994349367"/>
    <n v="3.8881446129744E-2"/>
    <n v="3.8687973086626998E-2"/>
    <n v="4.6208261130752E-2"/>
    <x v="1"/>
    <n v="0"/>
    <s v="ETH"/>
    <m/>
    <s v="https://www.ethereum.org/"/>
    <s v="https://github.com/ethereum"/>
    <n v="1"/>
    <s v="XRP"/>
    <x v="1"/>
  </r>
  <r>
    <x v="150"/>
    <n v="14733800"/>
    <n v="12.73"/>
    <n v="2.3845202862174002E-2"/>
    <n v="1024940354"/>
    <n v="3.0764827750929001E-2"/>
    <n v="3.0769230769231E-2"/>
    <n v="1.6037336207417999E-2"/>
    <x v="1"/>
    <n v="0"/>
    <s v="ETH"/>
    <m/>
    <s v="https://www.ethereum.org/"/>
    <s v="https://github.com/ethereum"/>
    <n v="1"/>
    <s v="XRP"/>
    <x v="1"/>
  </r>
  <r>
    <x v="151"/>
    <n v="42433400"/>
    <n v="14.08"/>
    <n v="2.6496546792375002E-2"/>
    <n v="1134278934"/>
    <n v="0.10667799308837"/>
    <n v="0.10604870384918"/>
    <n v="0.11118982486859"/>
    <x v="1"/>
    <n v="0"/>
    <s v="ETH"/>
    <m/>
    <s v="https://www.ethereum.org/"/>
    <s v="https://github.com/ethereum"/>
    <n v="1"/>
    <s v="XRP"/>
    <x v="0"/>
  </r>
  <r>
    <x v="152"/>
    <n v="22471300"/>
    <n v="14"/>
    <n v="2.6074647992251999E-2"/>
    <n v="1128621280"/>
    <n v="-4.9878859867813997E-3"/>
    <n v="-5.6818181818182002E-3"/>
    <n v="-1.5922784332184001E-2"/>
    <x v="1"/>
    <n v="0"/>
    <s v="ETH"/>
    <m/>
    <s v="https://www.ethereum.org/"/>
    <s v="https://github.com/ethereum"/>
    <n v="1"/>
    <s v="XRP"/>
    <x v="0"/>
  </r>
  <r>
    <x v="153"/>
    <n v="10477200"/>
    <n v="13.74"/>
    <n v="2.5540457646337E-2"/>
    <n v="1107823663"/>
    <n v="-1.8427454247539998E-2"/>
    <n v="-1.8571428571428999E-2"/>
    <n v="-2.0486962894903999E-2"/>
    <x v="1"/>
    <n v="0"/>
    <s v="ETH"/>
    <m/>
    <s v="https://www.ethereum.org/"/>
    <s v="https://github.com/ethereum"/>
    <n v="1"/>
    <s v="XRP"/>
    <x v="1"/>
  </r>
  <r>
    <x v="154"/>
    <n v="22981500"/>
    <n v="13.85"/>
    <n v="2.4332823837383E-2"/>
    <n v="1117035879"/>
    <n v="8.3155977866126995E-3"/>
    <n v="8.0058224163026999E-3"/>
    <n v="-4.7283170320458E-2"/>
    <x v="1"/>
    <n v="0"/>
    <s v="ETH"/>
    <m/>
    <s v="https://www.ethereum.org/"/>
    <s v="https://github.com/ethereum"/>
    <n v="1"/>
    <s v="XRP"/>
    <x v="0"/>
  </r>
  <r>
    <x v="155"/>
    <n v="15792400"/>
    <n v="13.74"/>
    <n v="2.3990361950656999E-2"/>
    <n v="1108902326"/>
    <n v="-7.2813713085755002E-3"/>
    <n v="-7.9422382671480007E-3"/>
    <n v="-1.407407085237E-2"/>
    <x v="1"/>
    <n v="0"/>
    <s v="ETH"/>
    <m/>
    <s v="https://www.ethereum.org/"/>
    <s v="https://github.com/ethereum"/>
    <n v="1"/>
    <s v="XRP"/>
    <x v="1"/>
  </r>
  <r>
    <x v="156"/>
    <n v="11088400"/>
    <n v="13.98"/>
    <n v="2.4313889178753999E-2"/>
    <n v="1128276672"/>
    <n v="1.7471643395217999E-2"/>
    <n v="1.7467248908297001E-2"/>
    <n v="1.3485716837539999E-2"/>
    <x v="1"/>
    <n v="0"/>
    <s v="ETH"/>
    <m/>
    <s v="https://www.ethereum.org/"/>
    <s v="https://github.com/ethereum"/>
    <n v="1"/>
    <s v="XRP"/>
    <x v="0"/>
  </r>
  <r>
    <x v="157"/>
    <n v="8720400"/>
    <n v="13.93"/>
    <n v="2.3790005806606E-2"/>
    <n v="1125426017"/>
    <n v="-2.5265567132101E-3"/>
    <n v="-3.5765379113019001E-3"/>
    <n v="-2.1546671052771998E-2"/>
    <x v="1"/>
    <n v="0"/>
    <s v="ETH"/>
    <m/>
    <s v="https://www.ethereum.org/"/>
    <s v="https://github.com/ethereum"/>
    <n v="1"/>
    <s v="XRP"/>
    <x v="1"/>
  </r>
  <r>
    <x v="158"/>
    <n v="21421600"/>
    <n v="14.51"/>
    <n v="2.5164758931667999E-2"/>
    <n v="1172565099"/>
    <n v="4.1885544929605001E-2"/>
    <n v="4.1636755204593999E-2"/>
    <n v="5.7787002501731001E-2"/>
    <x v="1"/>
    <n v="0"/>
    <s v="ETH"/>
    <m/>
    <s v="https://www.ethereum.org/"/>
    <s v="https://github.com/ethereum"/>
    <n v="1"/>
    <s v="XRP"/>
    <x v="0"/>
  </r>
  <r>
    <x v="159"/>
    <n v="16941800"/>
    <n v="14.42"/>
    <n v="2.4791967540058999E-2"/>
    <n v="1165411416"/>
    <n v="-6.1008834444253E-3"/>
    <n v="-6.2026188835286001E-3"/>
    <n v="-1.4814025940861E-2"/>
    <x v="1"/>
    <n v="0"/>
    <s v="ETH"/>
    <m/>
    <s v="https://www.ethereum.org/"/>
    <s v="https://github.com/ethereum"/>
    <n v="1"/>
    <s v="XRP"/>
    <x v="0"/>
  </r>
  <r>
    <x v="160"/>
    <n v="8256830"/>
    <n v="14.4"/>
    <n v="2.5059603570993998E-2"/>
    <n v="1164331165"/>
    <n v="-9.2692673606005005E-4"/>
    <n v="-1.3869625520111001E-3"/>
    <n v="1.0795271916273001E-2"/>
    <x v="1"/>
    <n v="0"/>
    <s v="ETH"/>
    <m/>
    <s v="https://www.ethereum.org/"/>
    <s v="https://github.com/ethereum"/>
    <n v="1"/>
    <s v="XRP"/>
    <x v="0"/>
  </r>
  <r>
    <x v="161"/>
    <n v="11312900"/>
    <n v="13.91"/>
    <n v="2.4087831402497002E-2"/>
    <n v="1125141726"/>
    <n v="-3.3658326924540002E-2"/>
    <n v="-3.4027777777777997E-2"/>
    <n v="-3.8778433415493002E-2"/>
    <x v="1"/>
    <n v="0"/>
    <s v="ETH"/>
    <m/>
    <s v="https://www.ethereum.org/"/>
    <s v="https://github.com/ethereum"/>
    <n v="1"/>
    <s v="XRP"/>
    <x v="1"/>
  </r>
  <r>
    <x v="162"/>
    <n v="12176500"/>
    <n v="14.19"/>
    <n v="2.3387668320340001E-2"/>
    <n v="1148494818"/>
    <n v="2.0755689225945999E-2"/>
    <n v="2.0129403306973E-2"/>
    <n v="-2.9067086632146001E-2"/>
    <x v="1"/>
    <n v="0"/>
    <s v="ETH"/>
    <m/>
    <s v="https://www.ethereum.org/"/>
    <s v="https://github.com/ethereum"/>
    <n v="1"/>
    <s v="XRP"/>
    <x v="1"/>
  </r>
  <r>
    <x v="163"/>
    <n v="38210300"/>
    <n v="15.74"/>
    <n v="2.3395463598799002E-2"/>
    <n v="1274609697"/>
    <n v="0.10980883589847"/>
    <n v="0.1092318534179"/>
    <n v="3.3330720925498001E-4"/>
    <x v="1"/>
    <n v="0"/>
    <s v="ETH"/>
    <m/>
    <s v="https://www.ethereum.org/"/>
    <s v="https://github.com/ethereum"/>
    <n v="1"/>
    <s v="XRP"/>
    <x v="1"/>
  </r>
  <r>
    <x v="164"/>
    <n v="38023400"/>
    <n v="17.600000000000001"/>
    <n v="2.4986512961753998E-2"/>
    <n v="1425681023"/>
    <n v="0.1185235969533"/>
    <n v="0.11817026683609"/>
    <n v="6.8006746531676002E-2"/>
    <x v="1"/>
    <n v="0"/>
    <s v="ETH"/>
    <m/>
    <s v="https://www.ethereum.org/"/>
    <s v="https://github.com/ethereum"/>
    <n v="1"/>
    <s v="XRP"/>
    <x v="1"/>
  </r>
  <r>
    <x v="165"/>
    <n v="64412200"/>
    <n v="18.89"/>
    <n v="2.7554116342844E-2"/>
    <n v="1530808958"/>
    <n v="7.3738748923503003E-2"/>
    <n v="7.3295454545453997E-2"/>
    <n v="0.10275957213479001"/>
    <x v="1"/>
    <n v="0"/>
    <s v="ETH"/>
    <m/>
    <s v="https://www.ethereum.org/"/>
    <s v="https://github.com/ethereum"/>
    <n v="1"/>
    <s v="XRP"/>
    <x v="0"/>
  </r>
  <r>
    <x v="166"/>
    <n v="19393400"/>
    <n v="18.350000000000001"/>
    <n v="2.6423027632583002E-2"/>
    <n v="1487730475"/>
    <n v="-2.8140992234773999E-2"/>
    <n v="-2.8586553732133001E-2"/>
    <n v="-4.1049718168677002E-2"/>
    <x v="1"/>
    <n v="0"/>
    <s v="ETH"/>
    <m/>
    <s v="https://www.ethereum.org/"/>
    <s v="https://github.com/ethereum"/>
    <n v="1"/>
    <s v="XRP"/>
    <x v="1"/>
  </r>
  <r>
    <x v="167"/>
    <n v="38531000"/>
    <n v="20.59"/>
    <n v="2.6869021675300999E-2"/>
    <n v="1669490450"/>
    <n v="0.12217265025776999"/>
    <n v="0.12207084468665"/>
    <n v="1.6878990890809999E-2"/>
    <x v="1"/>
    <n v="0"/>
    <s v="ETH"/>
    <m/>
    <s v="https://www.ethereum.org/"/>
    <s v="https://github.com/ethereum"/>
    <n v="1"/>
    <s v="XRP"/>
    <x v="0"/>
  </r>
  <r>
    <x v="168"/>
    <n v="199408000"/>
    <n v="15.38"/>
    <n v="2.0536513065655002E-2"/>
    <n v="1247381862"/>
    <n v="-0.25283677903038998"/>
    <n v="-0.25303545410393002"/>
    <n v="-0.23568065433013999"/>
    <x v="1"/>
    <n v="0"/>
    <s v="ETH"/>
    <m/>
    <s v="https://www.ethereum.org/"/>
    <s v="https://github.com/ethereum"/>
    <n v="1"/>
    <s v="XRP"/>
    <x v="0"/>
  </r>
  <r>
    <x v="169"/>
    <n v="133937000"/>
    <n v="11.33"/>
    <n v="1.498221440567E-2"/>
    <n v="919553125"/>
    <n v="-0.26281345511499998"/>
    <n v="-0.26332899869961002"/>
    <n v="-0.27045967551687"/>
    <x v="1"/>
    <n v="0"/>
    <s v="ETH"/>
    <m/>
    <s v="https://www.ethereum.org/"/>
    <s v="https://github.com/ethereum"/>
    <n v="1"/>
    <s v="XRP"/>
    <x v="1"/>
  </r>
  <r>
    <x v="170"/>
    <n v="69783600"/>
    <n v="12.23"/>
    <n v="1.6012464322187E-2"/>
    <n v="993283674"/>
    <n v="8.0180847626395005E-2"/>
    <n v="7.9435127978816994E-2"/>
    <n v="6.8764862697925005E-2"/>
    <x v="1"/>
    <n v="0"/>
    <s v="ETH"/>
    <m/>
    <s v="https://www.ethereum.org/"/>
    <s v="https://github.com/ethereum"/>
    <n v="1"/>
    <s v="XRP"/>
    <x v="0"/>
  </r>
  <r>
    <x v="171"/>
    <n v="58143600"/>
    <n v="11.84"/>
    <n v="1.6060116924162E-2"/>
    <n v="961613934"/>
    <n v="-3.1883882549347001E-2"/>
    <n v="-3.1888798037612E-2"/>
    <n v="2.9759692834425999E-3"/>
    <x v="1"/>
    <n v="0"/>
    <s v="ETH"/>
    <m/>
    <s v="https://www.ethereum.org/"/>
    <s v="https://github.com/ethereum"/>
    <n v="1"/>
    <s v="XRP"/>
    <x v="1"/>
  </r>
  <r>
    <x v="172"/>
    <n v="69245600"/>
    <n v="13.31"/>
    <n v="1.9965499137477999E-2"/>
    <n v="1081206507"/>
    <n v="0.12436651422316"/>
    <n v="0.12415540540540999"/>
    <n v="0.24317271360838"/>
    <x v="1"/>
    <n v="0"/>
    <s v="ETH"/>
    <m/>
    <s v="https://www.ethereum.org/"/>
    <s v="https://github.com/ethereum"/>
    <n v="1"/>
    <s v="XRP"/>
    <x v="0"/>
  </r>
  <r>
    <x v="173"/>
    <n v="96994096"/>
    <n v="13.1"/>
    <n v="2.1975441186337999E-2"/>
    <n v="1064441461"/>
    <n v="-1.5505868575021E-2"/>
    <n v="-1.5777610818932999E-2"/>
    <n v="0.10067076385217"/>
    <x v="1"/>
    <n v="0"/>
    <s v="ETH"/>
    <m/>
    <s v="https://www.ethereum.org/"/>
    <s v="https://github.com/ethereum"/>
    <n v="1"/>
    <s v="XRP"/>
    <x v="1"/>
  </r>
  <r>
    <x v="174"/>
    <n v="30806400"/>
    <n v="13.68"/>
    <n v="2.1923779608320999E-2"/>
    <n v="1112111665"/>
    <n v="4.4784242014788998E-2"/>
    <n v="4.4274809160304997E-2"/>
    <n v="-2.3508778540318001E-3"/>
    <x v="1"/>
    <n v="0"/>
    <s v="ETH"/>
    <m/>
    <s v="https://www.ethereum.org/"/>
    <s v="https://github.com/ethereum"/>
    <n v="1"/>
    <s v="XRP"/>
    <x v="1"/>
  </r>
  <r>
    <x v="175"/>
    <n v="33332900"/>
    <n v="14.33"/>
    <n v="2.1539155268300001E-2"/>
    <n v="1165908840"/>
    <n v="4.8373896878422001E-2"/>
    <n v="4.7514619883041002E-2"/>
    <n v="-1.7543705825011E-2"/>
    <x v="1"/>
    <n v="0"/>
    <s v="ETH"/>
    <m/>
    <s v="https://www.ethereum.org/"/>
    <s v="https://github.com/ethereum"/>
    <n v="1"/>
    <s v="XRP"/>
    <x v="0"/>
  </r>
  <r>
    <x v="176"/>
    <n v="15383100"/>
    <n v="14.28"/>
    <n v="2.1469809959105E-2"/>
    <n v="1162367709"/>
    <n v="-3.0372280220466999E-3"/>
    <n v="-3.4891835310538002E-3"/>
    <n v="-3.2194999446869001E-3"/>
    <x v="1"/>
    <n v="0"/>
    <s v="ETH"/>
    <m/>
    <s v="https://www.ethereum.org/"/>
    <s v="https://github.com/ethereum"/>
    <n v="1"/>
    <s v="XRP"/>
    <x v="0"/>
  </r>
  <r>
    <x v="177"/>
    <n v="14747600"/>
    <n v="13.85"/>
    <n v="2.2006133117244E-2"/>
    <n v="1127593040"/>
    <n v="-2.9917098290624E-2"/>
    <n v="-3.0112044817927001E-2"/>
    <n v="2.4980340262009001E-2"/>
    <x v="1"/>
    <n v="0"/>
    <s v="ETH"/>
    <m/>
    <s v="https://www.ethereum.org/"/>
    <s v="https://github.com/ethereum"/>
    <n v="1"/>
    <s v="XRP"/>
    <x v="1"/>
  </r>
  <r>
    <x v="178"/>
    <n v="10994700"/>
    <n v="13.88"/>
    <n v="2.1182108138630001E-2"/>
    <n v="1130782777"/>
    <n v="2.8288016038127001E-3"/>
    <n v="2.1660649819495001E-3"/>
    <n v="-3.7445241934332997E-2"/>
    <x v="1"/>
    <n v="0"/>
    <s v="ETH"/>
    <m/>
    <s v="https://www.ethereum.org/"/>
    <s v="https://github.com/ethereum"/>
    <n v="1"/>
    <s v="XRP"/>
    <x v="0"/>
  </r>
  <r>
    <x v="179"/>
    <n v="43436600"/>
    <n v="12.18"/>
    <n v="1.8825347758887001E-2"/>
    <n v="992040075"/>
    <n v="-0.12269615776081"/>
    <n v="-0.12247838616715"/>
    <n v="-0.11126184250965"/>
    <x v="1"/>
    <n v="0"/>
    <s v="ETH"/>
    <m/>
    <s v="https://www.ethereum.org/"/>
    <s v="https://github.com/ethereum"/>
    <n v="1"/>
    <s v="XRP"/>
    <x v="1"/>
  </r>
  <r>
    <x v="180"/>
    <n v="26982800"/>
    <n v="12.61"/>
    <n v="1.9706512056759998E-2"/>
    <n v="1027934140"/>
    <n v="3.6182071576089998E-2"/>
    <n v="3.5303776683086999E-2"/>
    <n v="4.6807331750703E-2"/>
    <x v="1"/>
    <n v="0"/>
    <s v="ETH"/>
    <m/>
    <s v="https://www.ethereum.org/"/>
    <s v="https://github.com/ethereum"/>
    <n v="1"/>
    <s v="XRP"/>
    <x v="0"/>
  </r>
  <r>
    <x v="181"/>
    <n v="15801300"/>
    <n v="12.46"/>
    <n v="1.8504767279532E-2"/>
    <n v="1016130567"/>
    <n v="-1.1482810562163E-2"/>
    <n v="-1.1895321173672001E-2"/>
    <n v="-6.0982114631271997E-2"/>
    <x v="1"/>
    <n v="0"/>
    <s v="ETH"/>
    <m/>
    <s v="https://www.ethereum.org/"/>
    <s v="https://github.com/ethereum"/>
    <n v="1"/>
    <s v="XRP"/>
    <x v="0"/>
  </r>
  <r>
    <x v="182"/>
    <n v="17236500"/>
    <n v="12.2"/>
    <n v="1.8039331657548001E-2"/>
    <n v="995164390"/>
    <n v="-2.0633349375465002E-2"/>
    <n v="-2.0866773675762999E-2"/>
    <n v="-2.5152200778999999E-2"/>
    <x v="1"/>
    <n v="0"/>
    <s v="ETH"/>
    <m/>
    <s v="https://www.ethereum.org/"/>
    <s v="https://github.com/ethereum"/>
    <n v="1"/>
    <s v="XRP"/>
    <x v="0"/>
  </r>
  <r>
    <x v="183"/>
    <n v="8987070"/>
    <n v="12.13"/>
    <n v="1.7237459144521999E-2"/>
    <n v="989751702"/>
    <n v="-5.4389888287703003E-3"/>
    <n v="-5.7377049180326999E-3"/>
    <n v="-4.4451342668843999E-2"/>
    <x v="1"/>
    <n v="0"/>
    <s v="ETH"/>
    <m/>
    <s v="https://www.ethereum.org/"/>
    <s v="https://github.com/ethereum"/>
    <n v="1"/>
    <s v="XRP"/>
    <x v="0"/>
  </r>
  <r>
    <x v="184"/>
    <n v="10588700"/>
    <n v="11.72"/>
    <n v="1.7793702365409E-2"/>
    <n v="956815986"/>
    <n v="-3.3276746009576003E-2"/>
    <n v="-3.3800494641385001E-2"/>
    <n v="3.2269443902555997E-2"/>
    <x v="1"/>
    <n v="0"/>
    <s v="ETH"/>
    <m/>
    <s v="https://www.ethereum.org/"/>
    <s v="https://github.com/ethereum"/>
    <n v="1"/>
    <s v="XRP"/>
    <x v="0"/>
  </r>
  <r>
    <x v="185"/>
    <n v="12943500"/>
    <n v="11.47"/>
    <n v="1.6777345464119998E-2"/>
    <n v="936840410"/>
    <n v="-2.0877134467107001E-2"/>
    <n v="-2.1331058020478001E-2"/>
    <n v="-5.7118910972950999E-2"/>
    <x v="1"/>
    <n v="0"/>
    <s v="ETH"/>
    <m/>
    <s v="https://www.ethereum.org/"/>
    <s v="https://github.com/ethereum"/>
    <n v="1"/>
    <s v="XRP"/>
    <x v="0"/>
  </r>
  <r>
    <x v="186"/>
    <n v="45526900"/>
    <n v="10.61"/>
    <n v="1.5820944485036001E-2"/>
    <n v="866971680"/>
    <n v="-7.4579116415356E-2"/>
    <n v="-7.4978204010461999E-2"/>
    <n v="-5.7005500728855997E-2"/>
    <x v="1"/>
    <n v="0"/>
    <s v="ETH"/>
    <m/>
    <s v="https://www.ethereum.org/"/>
    <s v="https://github.com/ethereum"/>
    <n v="1"/>
    <s v="XRP"/>
    <x v="0"/>
  </r>
  <r>
    <x v="187"/>
    <n v="18137300"/>
    <n v="10.53"/>
    <n v="1.5546336350080001E-2"/>
    <n v="860571470"/>
    <n v="-7.3822595912245003E-3"/>
    <n v="-7.5400565504241002E-3"/>
    <n v="-1.7357252926064E-2"/>
    <x v="1"/>
    <n v="0"/>
    <s v="ETH"/>
    <m/>
    <s v="https://www.ethereum.org/"/>
    <s v="https://github.com/ethereum"/>
    <n v="1"/>
    <s v="XRP"/>
    <x v="0"/>
  </r>
  <r>
    <x v="188"/>
    <n v="15407200"/>
    <n v="10.11"/>
    <n v="1.5783064818283999E-2"/>
    <n v="826607193"/>
    <n v="-3.9467119447964001E-2"/>
    <n v="-3.9886039886040003E-2"/>
    <n v="1.5227283320827E-2"/>
    <x v="1"/>
    <n v="0"/>
    <s v="ETH"/>
    <m/>
    <s v="https://www.ethereum.org/"/>
    <s v="https://github.com/ethereum"/>
    <n v="1"/>
    <s v="XRP"/>
    <x v="1"/>
  </r>
  <r>
    <x v="189"/>
    <n v="20039800"/>
    <n v="11.39"/>
    <n v="1.7088759527096001E-2"/>
    <n v="932056896"/>
    <n v="0.1275693024365"/>
    <n v="0.12660731948566001"/>
    <n v="8.2727576921521995E-2"/>
    <x v="1"/>
    <n v="0"/>
    <s v="ETH"/>
    <m/>
    <s v="https://www.ethereum.org/"/>
    <s v="https://github.com/ethereum"/>
    <n v="1"/>
    <s v="XRP"/>
    <x v="0"/>
  </r>
  <r>
    <x v="190"/>
    <n v="17254800"/>
    <n v="10.97"/>
    <n v="1.6852033919135E-2"/>
    <n v="897316512"/>
    <n v="-3.7272814727395999E-2"/>
    <n v="-3.6874451273046997E-2"/>
    <n v="-1.3852708710998E-2"/>
    <x v="1"/>
    <n v="0"/>
    <s v="ETH"/>
    <m/>
    <s v="https://www.ethereum.org/"/>
    <s v="https://github.com/ethereum"/>
    <n v="1"/>
    <s v="XRP"/>
    <x v="0"/>
  </r>
  <r>
    <x v="191"/>
    <n v="5479240"/>
    <n v="10.95"/>
    <n v="1.6862757176297E-2"/>
    <n v="896201853"/>
    <n v="-1.2422138510698E-3"/>
    <n v="-1.8231540565179E-3"/>
    <n v="6.3631827548535998E-4"/>
    <x v="1"/>
    <n v="0"/>
    <s v="ETH"/>
    <m/>
    <s v="https://www.ethereum.org/"/>
    <s v="https://github.com/ethereum"/>
    <n v="1"/>
    <s v="XRP"/>
    <x v="0"/>
  </r>
  <r>
    <x v="192"/>
    <n v="13098000"/>
    <n v="10.46"/>
    <n v="1.6150449309823001E-2"/>
    <n v="856538034"/>
    <n v="-4.4257684658011998E-2"/>
    <n v="-4.4748858447488001E-2"/>
    <n v="-4.2241482755552E-2"/>
    <x v="1"/>
    <n v="0"/>
    <s v="ETH"/>
    <m/>
    <s v="https://www.ethereum.org/"/>
    <s v="https://github.com/ethereum"/>
    <n v="1"/>
    <s v="XRP"/>
    <x v="1"/>
  </r>
  <r>
    <x v="193"/>
    <n v="11127700"/>
    <n v="10.52"/>
    <n v="1.5830261078925999E-2"/>
    <n v="861548337"/>
    <n v="5.8494810517661002E-3"/>
    <n v="5.7361376673039002E-3"/>
    <n v="-1.9825345088245998E-2"/>
    <x v="1"/>
    <n v="0"/>
    <s v="ETH"/>
    <m/>
    <s v="https://www.ethereum.org/"/>
    <s v="https://github.com/ethereum"/>
    <n v="1"/>
    <s v="XRP"/>
    <x v="0"/>
  </r>
  <r>
    <x v="194"/>
    <n v="6715660"/>
    <n v="10.5"/>
    <n v="1.6043516127553999E-2"/>
    <n v="860607720"/>
    <n v="-1.0917750747164001E-3"/>
    <n v="-1.9011406844106E-3"/>
    <n v="1.3471353856059E-2"/>
    <x v="1"/>
    <n v="0"/>
    <s v="ETH"/>
    <m/>
    <s v="https://www.ethereum.org/"/>
    <s v="https://github.com/ethereum"/>
    <n v="1"/>
    <s v="XRP"/>
    <x v="1"/>
  </r>
  <r>
    <x v="195"/>
    <n v="23621900"/>
    <n v="11.51"/>
    <n v="1.7490274738634001E-2"/>
    <n v="943973547"/>
    <n v="9.6868555861896993E-2"/>
    <n v="9.6190476190475993E-2"/>
    <n v="9.0177153161289006E-2"/>
    <x v="1"/>
    <n v="0"/>
    <s v="ETH"/>
    <m/>
    <s v="https://www.ethereum.org/"/>
    <s v="https://github.com/ethereum"/>
    <n v="1"/>
    <s v="XRP"/>
    <x v="1"/>
  </r>
  <r>
    <x v="196"/>
    <n v="26838900"/>
    <n v="11.95"/>
    <n v="1.8017338861666E-2"/>
    <n v="980299532"/>
    <n v="3.8481994665471003E-2"/>
    <n v="3.8227628149434999E-2"/>
    <n v="3.0134696619043E-2"/>
    <x v="1"/>
    <n v="0"/>
    <s v="ETH"/>
    <m/>
    <s v="https://www.ethereum.org/"/>
    <s v="https://github.com/ethereum"/>
    <n v="1"/>
    <s v="XRP"/>
    <x v="0"/>
  </r>
  <r>
    <x v="197"/>
    <n v="10445700"/>
    <n v="11.65"/>
    <n v="1.7630945714847999E-2"/>
    <n v="956165958"/>
    <n v="-2.4618571377631002E-2"/>
    <n v="-2.5104602510460001E-2"/>
    <n v="-2.1445628002274002E-2"/>
    <x v="1"/>
    <n v="0"/>
    <s v="ETH"/>
    <m/>
    <s v="https://www.ethereum.org/"/>
    <s v="https://github.com/ethereum"/>
    <n v="1"/>
    <s v="XRP"/>
    <x v="0"/>
  </r>
  <r>
    <x v="198"/>
    <n v="17921600"/>
    <n v="11.16"/>
    <n v="1.6424807935713999E-2"/>
    <n v="915977475"/>
    <n v="-4.2030865733875003E-2"/>
    <n v="-4.2060085836909997E-2"/>
    <n v="-6.8410271271972994E-2"/>
    <x v="1"/>
    <n v="0"/>
    <s v="ETH"/>
    <m/>
    <s v="https://www.ethereum.org/"/>
    <s v="https://github.com/ethereum"/>
    <n v="1"/>
    <s v="XRP"/>
    <x v="0"/>
  </r>
  <r>
    <x v="199"/>
    <n v="15931900"/>
    <n v="11.03"/>
    <n v="1.6386623285941E-2"/>
    <n v="906133047"/>
    <n v="-1.0747456426262E-2"/>
    <n v="-1.1648745519713E-2"/>
    <n v="-2.3248156034296002E-3"/>
    <x v="1"/>
    <n v="0"/>
    <s v="ETH"/>
    <m/>
    <s v="https://www.ethereum.org/"/>
    <s v="https://github.com/ethereum"/>
    <n v="1"/>
    <s v="XRP"/>
    <x v="1"/>
  </r>
  <r>
    <x v="200"/>
    <n v="21730000"/>
    <n v="11.62"/>
    <n v="1.7269565734327998E-2"/>
    <n v="954516828"/>
    <n v="5.3395890548510003E-2"/>
    <n v="5.3490480507706002E-2"/>
    <n v="5.3881903121812E-2"/>
    <x v="1"/>
    <n v="0"/>
    <s v="ETH"/>
    <m/>
    <s v="https://www.ethereum.org/"/>
    <s v="https://github.com/ethereum"/>
    <n v="1"/>
    <s v="XRP"/>
    <x v="1"/>
  </r>
  <r>
    <x v="201"/>
    <n v="60226100"/>
    <n v="12.45"/>
    <n v="1.870267996635E-2"/>
    <n v="1023222624"/>
    <n v="7.1979659220842998E-2"/>
    <n v="7.1428571428570994E-2"/>
    <n v="8.2984960598828997E-2"/>
    <x v="1"/>
    <n v="0"/>
    <s v="ETH"/>
    <m/>
    <s v="https://www.ethereum.org/"/>
    <s v="https://github.com/ethereum"/>
    <n v="1"/>
    <s v="XRP"/>
    <x v="1"/>
  </r>
  <r>
    <x v="202"/>
    <n v="24636900"/>
    <n v="12.65"/>
    <n v="1.9022270341799E-2"/>
    <n v="1040082090"/>
    <n v="1.6476830754672999E-2"/>
    <n v="1.6064257028113E-2"/>
    <n v="1.7087945472209001E-2"/>
    <x v="1"/>
    <n v="0"/>
    <s v="ETH"/>
    <m/>
    <s v="https://www.ethereum.org/"/>
    <s v="https://github.com/ethereum"/>
    <n v="1"/>
    <s v="XRP"/>
    <x v="1"/>
  </r>
  <r>
    <x v="203"/>
    <n v="74779504"/>
    <n v="14.66"/>
    <n v="2.253235375488E-2"/>
    <n v="1205898353"/>
    <n v="0.15942613048936999"/>
    <n v="0.15889328063241001"/>
    <n v="0.18452494628717001"/>
    <x v="1"/>
    <n v="0"/>
    <s v="ETH"/>
    <m/>
    <s v="https://www.ethereum.org/"/>
    <s v="https://github.com/ethereum"/>
    <n v="1"/>
    <s v="XRP"/>
    <x v="0"/>
  </r>
  <r>
    <x v="204"/>
    <n v="32489700"/>
    <n v="14.3"/>
    <n v="2.1813411434499001E-2"/>
    <n v="1176571490"/>
    <n v="-2.4319514930127999E-2"/>
    <n v="-2.4556616643929E-2"/>
    <n v="-3.1907111356508998E-2"/>
    <x v="1"/>
    <n v="0"/>
    <s v="ETH"/>
    <m/>
    <s v="https://www.ethereum.org/"/>
    <s v="https://github.com/ethereum"/>
    <n v="1"/>
    <s v="XRP"/>
    <x v="0"/>
  </r>
  <r>
    <x v="205"/>
    <n v="77750800"/>
    <n v="12.75"/>
    <n v="1.9280788773288E-2"/>
    <n v="1049423539"/>
    <n v="-0.1080664898654"/>
    <n v="-0.10839160839160999"/>
    <n v="-0.11610392390092"/>
    <x v="1"/>
    <n v="0"/>
    <s v="ETH"/>
    <m/>
    <s v="https://www.ethereum.org/"/>
    <s v="https://github.com/ethereum"/>
    <n v="1"/>
    <s v="XRP"/>
    <x v="1"/>
  </r>
  <r>
    <x v="206"/>
    <n v="36673800"/>
    <n v="13.84"/>
    <n v="2.1158844213423001E-2"/>
    <n v="1139304848"/>
    <n v="8.5648268463321006E-2"/>
    <n v="8.5490196078431002E-2"/>
    <n v="9.7405529525675993E-2"/>
    <x v="1"/>
    <n v="0"/>
    <s v="ETH"/>
    <m/>
    <s v="https://www.ethereum.org/"/>
    <s v="https://github.com/ethereum"/>
    <n v="1"/>
    <s v="XRP"/>
    <x v="0"/>
  </r>
  <r>
    <x v="207"/>
    <n v="94428800"/>
    <n v="11.99"/>
    <n v="1.8395777716406998E-2"/>
    <n v="987619812"/>
    <n v="-0.13313823448244"/>
    <n v="-0.13367052023121001"/>
    <n v="-0.13058683494927001"/>
    <x v="1"/>
    <n v="0"/>
    <s v="ETH"/>
    <m/>
    <s v="https://www.ethereum.org/"/>
    <s v="https://github.com/ethereum"/>
    <n v="1"/>
    <s v="XRP"/>
    <x v="1"/>
  </r>
  <r>
    <x v="208"/>
    <n v="58278800"/>
    <n v="12.97"/>
    <n v="1.9821196607319999E-2"/>
    <n v="1069044527"/>
    <n v="8.2445404608793002E-2"/>
    <n v="8.1734778982485004E-2"/>
    <n v="7.7486198892342997E-2"/>
    <x v="1"/>
    <n v="0"/>
    <s v="ETH"/>
    <m/>
    <s v="https://www.ethereum.org/"/>
    <s v="https://github.com/ethereum"/>
    <n v="1"/>
    <s v="XRP"/>
    <x v="0"/>
  </r>
  <r>
    <x v="209"/>
    <n v="24603900"/>
    <n v="12.84"/>
    <n v="1.9602155626460002E-2"/>
    <n v="1058813509"/>
    <n v="-9.5702449632389993E-3"/>
    <n v="-1.0023130300694001E-2"/>
    <n v="-1.1050845476175001E-2"/>
    <x v="1"/>
    <n v="0"/>
    <s v="ETH"/>
    <m/>
    <s v="https://www.ethereum.org/"/>
    <s v="https://github.com/ethereum"/>
    <n v="1"/>
    <s v="XRP"/>
    <x v="0"/>
  </r>
  <r>
    <x v="210"/>
    <n v="14082300"/>
    <n v="12.79"/>
    <n v="1.9467571804745998E-2"/>
    <n v="1055182413"/>
    <n v="-3.4294008993419E-3"/>
    <n v="-3.8940809968847998E-3"/>
    <n v="-6.8657664125625004E-3"/>
    <x v="1"/>
    <n v="0"/>
    <s v="ETH"/>
    <m/>
    <s v="https://www.ethereum.org/"/>
    <s v="https://github.com/ethereum"/>
    <n v="1"/>
    <s v="XRP"/>
    <x v="0"/>
  </r>
  <r>
    <x v="211"/>
    <n v="9047810"/>
    <n v="12.46"/>
    <n v="1.9021448744370999E-2"/>
    <n v="1028064459"/>
    <n v="-2.5699778224033E-2"/>
    <n v="-2.5801407349492E-2"/>
    <n v="-2.2916214967623999E-2"/>
    <x v="1"/>
    <n v="0"/>
    <s v="ETH"/>
    <m/>
    <s v="https://www.ethereum.org/"/>
    <s v="https://github.com/ethereum"/>
    <n v="1"/>
    <s v="XRP"/>
    <x v="0"/>
  </r>
  <r>
    <x v="212"/>
    <n v="25441400"/>
    <n v="11.88"/>
    <n v="1.9017737081385998E-2"/>
    <n v="980174931"/>
    <n v="-4.6582223109417002E-2"/>
    <n v="-4.6548956661315997E-2"/>
    <n v="-1.9513040435936E-4"/>
    <x v="1"/>
    <n v="0"/>
    <s v="ETH"/>
    <m/>
    <s v="https://www.ethereum.org/"/>
    <s v="https://github.com/ethereum"/>
    <n v="1"/>
    <s v="XRP"/>
    <x v="0"/>
  </r>
  <r>
    <x v="213"/>
    <n v="23999500"/>
    <n v="10.94"/>
    <n v="1.8044765533507999E-2"/>
    <n v="903408507"/>
    <n v="-7.8319105674005005E-2"/>
    <n v="-7.9124579124579E-2"/>
    <n v="-5.1161268226271997E-2"/>
    <x v="1"/>
    <n v="0"/>
    <s v="ETH"/>
    <m/>
    <s v="https://www.ethereum.org/"/>
    <s v="https://github.com/ethereum"/>
    <n v="1"/>
    <s v="XRP"/>
    <x v="0"/>
  </r>
  <r>
    <x v="214"/>
    <n v="88803296"/>
    <n v="8.7899999999999991"/>
    <n v="1.6055674283522E-2"/>
    <n v="725809584"/>
    <n v="-0.19658761415670001"/>
    <n v="-0.19652650822668999"/>
    <n v="-0.11023092798252999"/>
    <x v="1"/>
    <n v="0"/>
    <s v="ETH"/>
    <m/>
    <s v="https://www.ethereum.org/"/>
    <s v="https://github.com/ethereum"/>
    <n v="1"/>
    <s v="XRP"/>
    <x v="1"/>
  </r>
  <r>
    <x v="215"/>
    <n v="53979400"/>
    <n v="10.29"/>
    <n v="1.8168655978529999E-2"/>
    <n v="850578647"/>
    <n v="0.17190330046675001"/>
    <n v="0.17064846416382001"/>
    <n v="0.131603423045"/>
    <x v="1"/>
    <n v="0"/>
    <s v="ETH"/>
    <m/>
    <s v="https://www.ethereum.org/"/>
    <s v="https://github.com/ethereum"/>
    <n v="1"/>
    <s v="XRP"/>
    <x v="1"/>
  </r>
  <r>
    <x v="216"/>
    <n v="38151400"/>
    <n v="11.04"/>
    <n v="1.9090767607947999E-2"/>
    <n v="912823135"/>
    <n v="7.3178991995081002E-2"/>
    <n v="7.2886297376093007E-2"/>
    <n v="5.0752880703321998E-2"/>
    <x v="1"/>
    <n v="0"/>
    <s v="ETH"/>
    <m/>
    <s v="https://www.ethereum.org/"/>
    <s v="https://github.com/ethereum"/>
    <n v="1"/>
    <s v="XRP"/>
    <x v="0"/>
  </r>
  <r>
    <x v="217"/>
    <n v="15487900"/>
    <n v="10.93"/>
    <n v="1.9007373400111001E-2"/>
    <n v="903471435"/>
    <n v="-1.0244810458270999E-2"/>
    <n v="-9.9637681159420004E-3"/>
    <n v="-4.3683004030469997E-3"/>
    <x v="1"/>
    <n v="0"/>
    <s v="ETH"/>
    <m/>
    <s v="https://www.ethereum.org/"/>
    <s v="https://github.com/ethereum"/>
    <n v="1"/>
    <s v="XRP"/>
    <x v="0"/>
  </r>
  <r>
    <x v="218"/>
    <n v="16712600"/>
    <n v="10.88"/>
    <n v="1.8510326993093001E-2"/>
    <n v="900151688"/>
    <n v="-3.6744349310833002E-3"/>
    <n v="-4.5745654162854003E-3"/>
    <n v="-2.6150189011161999E-2"/>
    <x v="1"/>
    <n v="0"/>
    <s v="ETH"/>
    <m/>
    <s v="https://www.ethereum.org/"/>
    <s v="https://github.com/ethereum"/>
    <n v="1"/>
    <s v="XRP"/>
    <x v="1"/>
  </r>
  <r>
    <x v="219"/>
    <n v="16551000"/>
    <n v="10.91"/>
    <n v="1.8407599250873E-2"/>
    <n v="903026897"/>
    <n v="3.1941383194961999E-3"/>
    <n v="2.7573529411764001E-3"/>
    <n v="-5.5497529707528E-3"/>
    <x v="1"/>
    <n v="0"/>
    <s v="ETH"/>
    <m/>
    <s v="https://www.ethereum.org/"/>
    <s v="https://github.com/ethereum"/>
    <n v="1"/>
    <s v="XRP"/>
    <x v="1"/>
  </r>
  <r>
    <x v="220"/>
    <n v="14956700"/>
    <n v="11.25"/>
    <n v="1.9033922679976001E-2"/>
    <n v="931013385"/>
    <n v="3.0991865350827999E-2"/>
    <n v="3.1164069660862E-2"/>
    <n v="3.4025264270867002E-2"/>
    <x v="1"/>
    <n v="0"/>
    <s v="ETH"/>
    <m/>
    <s v="https://www.ethereum.org/"/>
    <s v="https://github.com/ethereum"/>
    <n v="1"/>
    <s v="XRP"/>
    <x v="1"/>
  </r>
  <r>
    <x v="221"/>
    <n v="36656600"/>
    <n v="12.24"/>
    <n v="2.0823409322899E-2"/>
    <n v="1014113084"/>
    <n v="8.9257254878242001E-2"/>
    <n v="8.7999999999999995E-2"/>
    <n v="9.4015651582170998E-2"/>
    <x v="1"/>
    <n v="0"/>
    <s v="ETH"/>
    <m/>
    <s v="https://www.ethereum.org/"/>
    <s v="https://github.com/ethereum"/>
    <n v="1"/>
    <s v="XRP"/>
    <x v="0"/>
  </r>
  <r>
    <x v="222"/>
    <n v="28096300"/>
    <n v="12.14"/>
    <n v="2.0503293362608001E-2"/>
    <n v="1006130318"/>
    <n v="-7.8716724258336996E-3"/>
    <n v="-8.1699346405228E-3"/>
    <n v="-1.5372889008105999E-2"/>
    <x v="1"/>
    <n v="0"/>
    <s v="ETH"/>
    <m/>
    <s v="https://www.ethereum.org/"/>
    <s v="https://github.com/ethereum"/>
    <n v="1"/>
    <s v="XRP"/>
    <x v="0"/>
  </r>
  <r>
    <x v="223"/>
    <n v="17505000"/>
    <n v="11.69"/>
    <n v="1.9843155893536E-2"/>
    <n v="969030731"/>
    <n v="-3.6873540471126003E-2"/>
    <n v="-3.7067545304778002E-2"/>
    <n v="-3.2196655307847002E-2"/>
    <x v="1"/>
    <n v="0"/>
    <s v="ETH"/>
    <m/>
    <s v="https://www.ethereum.org/"/>
    <s v="https://github.com/ethereum"/>
    <n v="1"/>
    <s v="XRP"/>
    <x v="1"/>
  </r>
  <r>
    <x v="224"/>
    <n v="13690100"/>
    <n v="11.78"/>
    <n v="2.0049016270678999E-2"/>
    <n v="976670290"/>
    <n v="7.8837117911795002E-3"/>
    <n v="7.6988879384088998E-3"/>
    <n v="1.0374376850493E-2"/>
    <x v="1"/>
    <n v="0"/>
    <s v="ETH"/>
    <m/>
    <s v="https://www.ethereum.org/"/>
    <s v="https://github.com/ethereum"/>
    <n v="1"/>
    <s v="XRP"/>
    <x v="0"/>
  </r>
  <r>
    <x v="225"/>
    <n v="7539490"/>
    <n v="11.57"/>
    <n v="1.9757851056199999E-2"/>
    <n v="959859186"/>
    <n v="-1.7212670613743999E-2"/>
    <n v="-1.7826825127333999E-2"/>
    <n v="-1.4522668371756E-2"/>
    <x v="1"/>
    <n v="0"/>
    <s v="ETH"/>
    <m/>
    <s v="https://www.ethereum.org/"/>
    <s v="https://github.com/ethereum"/>
    <n v="1"/>
    <s v="XRP"/>
    <x v="0"/>
  </r>
  <r>
    <x v="226"/>
    <n v="8680160"/>
    <n v="11.19"/>
    <n v="1.9615404841622001E-2"/>
    <n v="928985642"/>
    <n v="-3.2164659619144997E-2"/>
    <n v="-3.2843560933448999E-2"/>
    <n v="-7.2096005872668003E-3"/>
    <x v="1"/>
    <n v="0"/>
    <s v="ETH"/>
    <m/>
    <s v="https://www.ethereum.org/"/>
    <s v="https://github.com/ethereum"/>
    <n v="1"/>
    <s v="XRP"/>
    <x v="1"/>
  </r>
  <r>
    <x v="227"/>
    <n v="7500840"/>
    <n v="11.22"/>
    <n v="1.9779987306960001E-2"/>
    <n v="931306989"/>
    <n v="2.4987975002523999E-3"/>
    <n v="2.6809651474531998E-3"/>
    <n v="8.3904699733228002E-3"/>
    <x v="1"/>
    <n v="0"/>
    <s v="ETH"/>
    <m/>
    <s v="https://www.ethereum.org/"/>
    <s v="https://github.com/ethereum"/>
    <n v="1"/>
    <s v="XRP"/>
    <x v="0"/>
  </r>
  <r>
    <x v="228"/>
    <n v="7051510"/>
    <n v="11.14"/>
    <n v="1.9292047658631E-2"/>
    <n v="925130735"/>
    <n v="-6.6318132183587003E-3"/>
    <n v="-7.1301247771836003E-3"/>
    <n v="-2.4668349921393998E-2"/>
    <x v="1"/>
    <n v="0"/>
    <s v="ETH"/>
    <m/>
    <s v="https://www.ethereum.org/"/>
    <s v="https://github.com/ethereum"/>
    <n v="1"/>
    <s v="XRP"/>
    <x v="0"/>
  </r>
  <r>
    <x v="229"/>
    <n v="8833760"/>
    <n v="10.75"/>
    <n v="1.8753707128153E-2"/>
    <n v="893343056"/>
    <n v="-3.4360202074574998E-2"/>
    <n v="-3.5008976660681999E-2"/>
    <n v="-2.790478957982E-2"/>
    <x v="1"/>
    <n v="0"/>
    <s v="ETH"/>
    <m/>
    <s v="https://www.ethereum.org/"/>
    <s v="https://github.com/ethereum"/>
    <n v="1"/>
    <s v="XRP"/>
    <x v="1"/>
  </r>
  <r>
    <x v="230"/>
    <n v="6935800"/>
    <n v="10.76"/>
    <n v="1.8735199888564001E-2"/>
    <n v="893970119"/>
    <n v="7.0192855453280996E-4"/>
    <n v="9.3023255813951997E-4"/>
    <n v="-9.868576630158801E-4"/>
    <x v="1"/>
    <n v="0"/>
    <s v="ETH"/>
    <m/>
    <s v="https://www.ethereum.org/"/>
    <s v="https://github.com/ethereum"/>
    <n v="1"/>
    <s v="XRP"/>
    <x v="0"/>
  </r>
  <r>
    <x v="231"/>
    <n v="5390850"/>
    <n v="10.75"/>
    <n v="1.8675190660667002E-2"/>
    <n v="893697474"/>
    <n v="-3.0498222950112001E-4"/>
    <n v="-9.2936802973975999E-4"/>
    <n v="-3.2030204243005999E-3"/>
    <x v="1"/>
    <n v="0"/>
    <s v="ETH"/>
    <m/>
    <s v="https://www.ethereum.org/"/>
    <s v="https://github.com/ethereum"/>
    <n v="1"/>
    <s v="XRP"/>
    <x v="1"/>
  </r>
  <r>
    <x v="232"/>
    <n v="7443540"/>
    <n v="11.25"/>
    <n v="1.9339865910263002E-2"/>
    <n v="935523908"/>
    <n v="4.6801557816644003E-2"/>
    <n v="4.6511627906977E-2"/>
    <n v="3.5591350132530002E-2"/>
    <x v="1"/>
    <n v="0"/>
    <s v="ETH"/>
    <m/>
    <s v="https://www.ethereum.org/"/>
    <s v="https://github.com/ethereum"/>
    <n v="1"/>
    <s v="XRP"/>
    <x v="0"/>
  </r>
  <r>
    <x v="233"/>
    <n v="4355660"/>
    <n v="11.18"/>
    <n v="1.9232423319743001E-2"/>
    <n v="930217061"/>
    <n v="-5.6725936714383E-3"/>
    <n v="-6.2222222222222002E-3"/>
    <n v="-5.5554982138042996E-3"/>
    <x v="1"/>
    <n v="0"/>
    <s v="ETH"/>
    <m/>
    <s v="https://www.ethereum.org/"/>
    <s v="https://github.com/ethereum"/>
    <n v="1"/>
    <s v="XRP"/>
    <x v="0"/>
  </r>
  <r>
    <x v="234"/>
    <n v="6588920"/>
    <n v="11.12"/>
    <n v="1.8951853429911E-2"/>
    <n v="925725247"/>
    <n v="-4.8287804947065001E-3"/>
    <n v="-5.3667262969588998E-3"/>
    <n v="-1.4588379486468E-2"/>
    <x v="1"/>
    <n v="0"/>
    <s v="ETH"/>
    <m/>
    <s v="https://www.ethereum.org/"/>
    <s v="https://github.com/ethereum"/>
    <n v="1"/>
    <s v="XRP"/>
    <x v="0"/>
  </r>
  <r>
    <x v="235"/>
    <n v="6489380"/>
    <n v="11.03"/>
    <n v="1.8906086628614999E-2"/>
    <n v="918563334"/>
    <n v="-7.7365428059887002E-3"/>
    <n v="-8.0935251798560995E-3"/>
    <n v="-2.4148984406857999E-3"/>
    <x v="1"/>
    <n v="0"/>
    <s v="ETH"/>
    <m/>
    <s v="https://www.ethereum.org/"/>
    <s v="https://github.com/ethereum"/>
    <n v="1"/>
    <s v="XRP"/>
    <x v="1"/>
  </r>
  <r>
    <x v="236"/>
    <n v="4423420"/>
    <n v="11.04"/>
    <n v="1.9028577338066999E-2"/>
    <n v="919368975"/>
    <n v="8.7706636023858996E-4"/>
    <n v="9.0661831368992005E-4"/>
    <n v="6.4789034271947E-3"/>
    <x v="1"/>
    <n v="0"/>
    <s v="ETH"/>
    <m/>
    <s v="https://www.ethereum.org/"/>
    <s v="https://github.com/ethereum"/>
    <n v="1"/>
    <s v="XRP"/>
    <x v="1"/>
  </r>
  <r>
    <x v="237"/>
    <n v="8552380"/>
    <n v="11.36"/>
    <n v="1.9662143450568E-2"/>
    <n v="946508890"/>
    <n v="2.9520155387014E-2"/>
    <n v="2.8985507246376999E-2"/>
    <n v="3.3295506082460999E-2"/>
    <x v="1"/>
    <n v="0"/>
    <s v="ETH"/>
    <m/>
    <s v="https://www.ethereum.org/"/>
    <s v="https://github.com/ethereum"/>
    <n v="1"/>
    <s v="XRP"/>
    <x v="0"/>
  </r>
  <r>
    <x v="238"/>
    <n v="5857850"/>
    <n v="11.3"/>
    <n v="1.9494522556715001E-2"/>
    <n v="941701926"/>
    <n v="-5.0786253048294002E-3"/>
    <n v="-5.2816901408450001E-3"/>
    <n v="-8.5250570098758995E-3"/>
    <x v="1"/>
    <n v="0"/>
    <s v="ETH"/>
    <m/>
    <s v="https://www.ethereum.org/"/>
    <s v="https://github.com/ethereum"/>
    <n v="1"/>
    <s v="XRP"/>
    <x v="0"/>
  </r>
  <r>
    <x v="239"/>
    <n v="15108400"/>
    <n v="11.15"/>
    <n v="1.9563119571891999E-2"/>
    <n v="929789646"/>
    <n v="-1.2649735198693999E-2"/>
    <n v="-1.3274336283186E-2"/>
    <n v="3.5187840572879002E-3"/>
    <x v="1"/>
    <n v="0"/>
    <s v="ETH"/>
    <m/>
    <s v="https://www.ethereum.org/"/>
    <s v="https://github.com/ethereum"/>
    <n v="1"/>
    <s v="XRP"/>
    <x v="0"/>
  </r>
  <r>
    <x v="240"/>
    <n v="5303040"/>
    <n v="10.93"/>
    <n v="1.9044797964838E-2"/>
    <n v="911883241"/>
    <n v="-1.9258554961366001E-2"/>
    <n v="-1.9730941704036001E-2"/>
    <n v="-2.6494834075404001E-2"/>
    <x v="1"/>
    <n v="0"/>
    <s v="ETH"/>
    <m/>
    <s v="https://www.ethereum.org/"/>
    <s v="https://github.com/ethereum"/>
    <n v="1"/>
    <s v="XRP"/>
    <x v="1"/>
  </r>
  <r>
    <x v="241"/>
    <n v="8130540"/>
    <n v="10.98"/>
    <n v="1.9125254742123E-2"/>
    <n v="916781161"/>
    <n v="5.3712139666354996E-3"/>
    <n v="4.5745654162855E-3"/>
    <n v="4.2246065006015E-3"/>
    <x v="1"/>
    <n v="0"/>
    <s v="ETH"/>
    <m/>
    <s v="https://www.ethereum.org/"/>
    <s v="https://github.com/ethereum"/>
    <n v="1"/>
    <s v="XRP"/>
    <x v="1"/>
  </r>
  <r>
    <x v="242"/>
    <n v="7221260"/>
    <n v="11.23"/>
    <n v="1.9445887445886999E-2"/>
    <n v="937596563"/>
    <n v="2.2704875367742999E-2"/>
    <n v="2.2768670309654002E-2"/>
    <n v="1.6764885387836E-2"/>
    <x v="1"/>
    <n v="0"/>
    <s v="ETH"/>
    <m/>
    <s v="https://www.ethereum.org/"/>
    <s v="https://github.com/ethereum"/>
    <n v="1"/>
    <s v="XRP"/>
    <x v="1"/>
  </r>
  <r>
    <x v="243"/>
    <n v="11073700"/>
    <n v="11.67"/>
    <n v="2.027907623334E-2"/>
    <n v="975003119"/>
    <n v="3.9896217068364E-2"/>
    <n v="3.9180765805877003E-2"/>
    <n v="4.2846529363640001E-2"/>
    <x v="1"/>
    <n v="0"/>
    <s v="ETH"/>
    <m/>
    <s v="https://www.ethereum.org/"/>
    <s v="https://github.com/ethereum"/>
    <n v="1"/>
    <s v="XRP"/>
    <x v="1"/>
  </r>
  <r>
    <x v="244"/>
    <n v="24051500"/>
    <n v="11.99"/>
    <n v="2.0950550410623998E-2"/>
    <n v="1002322694"/>
    <n v="2.8019987287855999E-2"/>
    <n v="2.7420736932305002E-2"/>
    <n v="3.3111674790204E-2"/>
    <x v="1"/>
    <n v="0"/>
    <s v="ETH"/>
    <m/>
    <s v="https://www.ethereum.org/"/>
    <s v="https://github.com/ethereum"/>
    <n v="1"/>
    <s v="XRP"/>
    <x v="1"/>
  </r>
  <r>
    <x v="245"/>
    <n v="9368300"/>
    <n v="12.11"/>
    <n v="2.1041109219167999E-2"/>
    <n v="1012583470"/>
    <n v="1.0236998584809E-2"/>
    <n v="1.000834028357E-2"/>
    <n v="4.3225025963214E-3"/>
    <x v="1"/>
    <n v="0"/>
    <s v="ETH"/>
    <m/>
    <s v="https://www.ethereum.org/"/>
    <s v="https://github.com/ethereum"/>
    <n v="1"/>
    <s v="XRP"/>
    <x v="0"/>
  </r>
  <r>
    <x v="246"/>
    <n v="13358800"/>
    <n v="11.76"/>
    <n v="1.9658648300764001E-2"/>
    <n v="983336326"/>
    <n v="-2.8883686991256E-2"/>
    <n v="-2.8901734104045999E-2"/>
    <n v="-6.5702853590281995E-2"/>
    <x v="1"/>
    <n v="0"/>
    <s v="ETH"/>
    <m/>
    <s v="https://www.ethereum.org/"/>
    <s v="https://github.com/ethereum"/>
    <n v="1"/>
    <s v="XRP"/>
    <x v="0"/>
  </r>
  <r>
    <x v="247"/>
    <n v="7220550"/>
    <n v="11.68"/>
    <n v="1.9190641276309001E-2"/>
    <n v="977118527"/>
    <n v="-6.3231661798692001E-3"/>
    <n v="-6.8027210884353999E-3"/>
    <n v="-2.3806673647885999E-2"/>
    <x v="1"/>
    <n v="0"/>
    <s v="ETH"/>
    <m/>
    <s v="https://www.ethereum.org/"/>
    <s v="https://github.com/ethereum"/>
    <n v="1"/>
    <s v="XRP"/>
    <x v="1"/>
  </r>
  <r>
    <x v="248"/>
    <n v="5724100"/>
    <n v="11.72"/>
    <n v="1.9321122999060001E-2"/>
    <n v="980599518"/>
    <n v="3.5625063938635E-3"/>
    <n v="3.4246575342467001E-3"/>
    <n v="6.7992372361371997E-3"/>
    <x v="1"/>
    <n v="0"/>
    <s v="ETH"/>
    <m/>
    <s v="https://www.ethereum.org/"/>
    <s v="https://github.com/ethereum"/>
    <n v="1"/>
    <s v="XRP"/>
    <x v="0"/>
  </r>
  <r>
    <x v="249"/>
    <n v="6346330"/>
    <n v="11.69"/>
    <n v="1.9150121224035001E-2"/>
    <n v="978635238"/>
    <n v="-2.0031419187378999E-3"/>
    <n v="-2.5597269624573998E-3"/>
    <n v="-8.8505091051652007E-3"/>
    <x v="1"/>
    <n v="0"/>
    <s v="ETH"/>
    <m/>
    <s v="https://www.ethereum.org/"/>
    <s v="https://github.com/ethereum"/>
    <n v="1"/>
    <s v="XRP"/>
    <x v="0"/>
  </r>
  <r>
    <x v="250"/>
    <n v="6115050"/>
    <n v="11.55"/>
    <n v="1.8794545513718001E-2"/>
    <n v="967186182"/>
    <n v="-1.1699002401955001E-2"/>
    <n v="-1.1976047904191999E-2"/>
    <n v="-1.8567804671192002E-2"/>
    <x v="1"/>
    <n v="0"/>
    <s v="ETH"/>
    <m/>
    <s v="https://www.ethereum.org/"/>
    <s v="https://github.com/ethereum"/>
    <n v="1"/>
    <s v="XRP"/>
    <x v="0"/>
  </r>
  <r>
    <x v="251"/>
    <n v="11535000"/>
    <n v="11.35"/>
    <n v="1.8121726912760001E-2"/>
    <n v="950629714"/>
    <n v="-1.7118180871612002E-2"/>
    <n v="-1.7316017316017E-2"/>
    <n v="-3.5798609786348003E-2"/>
    <x v="1"/>
    <n v="0"/>
    <s v="ETH"/>
    <m/>
    <s v="https://www.ethereum.org/"/>
    <s v="https://github.com/ethereum"/>
    <n v="1"/>
    <s v="XRP"/>
    <x v="1"/>
  </r>
  <r>
    <x v="252"/>
    <n v="6109200"/>
    <n v="11.65"/>
    <n v="1.8704042642006001E-2"/>
    <n v="976718524"/>
    <n v="2.7443714009554001E-2"/>
    <n v="2.6431718061673999E-2"/>
    <n v="3.2133567184258999E-2"/>
    <x v="1"/>
    <n v="0"/>
    <s v="ETH"/>
    <m/>
    <s v="https://www.ethereum.org/"/>
    <s v="https://github.com/ethereum"/>
    <n v="1"/>
    <s v="XRP"/>
    <x v="1"/>
  </r>
  <r>
    <x v="253"/>
    <n v="7220300"/>
    <n v="12.17"/>
    <n v="1.9518532180719E-2"/>
    <n v="1020331771"/>
    <n v="4.4652830808806998E-2"/>
    <n v="4.4635193133047001E-2"/>
    <n v="4.3546176316097002E-2"/>
    <x v="1"/>
    <n v="0"/>
    <s v="ETH"/>
    <m/>
    <s v="https://www.ethereum.org/"/>
    <s v="https://github.com/ethereum"/>
    <n v="1"/>
    <s v="XRP"/>
    <x v="0"/>
  </r>
  <r>
    <x v="254"/>
    <n v="8791180"/>
    <n v="11.64"/>
    <n v="1.9185126582278E-2"/>
    <n v="976259356"/>
    <n v="-4.3194200408760999E-2"/>
    <n v="-4.3549712407559997E-2"/>
    <n v="-1.7081489291991998E-2"/>
    <x v="1"/>
    <n v="0"/>
    <s v="ETH"/>
    <m/>
    <s v="https://www.ethereum.org/"/>
    <s v="https://github.com/ethereum"/>
    <n v="1"/>
    <s v="XRP"/>
    <x v="1"/>
  </r>
  <r>
    <x v="255"/>
    <n v="7478080"/>
    <n v="11.89"/>
    <n v="1.9548204656057E-2"/>
    <n v="998057810"/>
    <n v="2.2328548111757999E-2"/>
    <n v="2.1477663230241001E-2"/>
    <n v="1.8924976711579999E-2"/>
    <x v="1"/>
    <n v="0"/>
    <s v="ETH"/>
    <m/>
    <s v="https://www.ethereum.org/"/>
    <s v="https://github.com/ethereum"/>
    <n v="1"/>
    <s v="XRP"/>
    <x v="1"/>
  </r>
  <r>
    <x v="256"/>
    <n v="11704300"/>
    <n v="11.92"/>
    <n v="1.9565360120806001E-2"/>
    <n v="1000535934"/>
    <n v="2.4829463535785E-3"/>
    <n v="2.5231286795626001E-3"/>
    <n v="8.7759797133675997E-4"/>
    <x v="1"/>
    <n v="0"/>
    <s v="ETH"/>
    <m/>
    <s v="https://www.ethereum.org/"/>
    <s v="https://github.com/ethereum"/>
    <n v="1"/>
    <s v="XRP"/>
    <x v="0"/>
  </r>
  <r>
    <x v="257"/>
    <n v="5694820"/>
    <n v="11.92"/>
    <n v="1.9519224471080999E-2"/>
    <n v="1001301306"/>
    <n v="7.6496203083895997E-4"/>
    <n v="0"/>
    <n v="-2.3580271173118E-3"/>
    <x v="1"/>
    <n v="0"/>
    <s v="ETH"/>
    <m/>
    <s v="https://www.ethereum.org/"/>
    <s v="https://github.com/ethereum"/>
    <n v="1"/>
    <s v="XRP"/>
    <x v="1"/>
  </r>
  <r>
    <x v="258"/>
    <n v="7309090"/>
    <n v="11.94"/>
    <n v="1.9665650992341001E-2"/>
    <n v="1002844845"/>
    <n v="1.5415329938658999E-3"/>
    <n v="1.6778523489933E-3"/>
    <n v="7.5016567116581003E-3"/>
    <x v="1"/>
    <n v="0"/>
    <s v="ETH"/>
    <m/>
    <s v="https://www.ethereum.org/"/>
    <s v="https://github.com/ethereum"/>
    <n v="1"/>
    <s v="XRP"/>
    <x v="1"/>
  </r>
  <r>
    <x v="259"/>
    <n v="17421500"/>
    <n v="12.56"/>
    <n v="2.0692950228182998E-2"/>
    <n v="1055235487"/>
    <n v="5.2242021546213997E-2"/>
    <n v="5.1926298157453997E-2"/>
    <n v="5.2238252180994003E-2"/>
    <x v="1"/>
    <n v="0"/>
    <s v="ETH"/>
    <m/>
    <s v="https://www.ethereum.org/"/>
    <s v="https://github.com/ethereum"/>
    <n v="1"/>
    <s v="XRP"/>
    <x v="1"/>
  </r>
  <r>
    <x v="260"/>
    <n v="7446610"/>
    <n v="12.7"/>
    <n v="2.0957787385722002E-2"/>
    <n v="1067645133"/>
    <n v="1.1760072659497E-2"/>
    <n v="1.1146496815287E-2"/>
    <n v="1.2798424324193E-2"/>
    <x v="1"/>
    <n v="0"/>
    <s v="ETH"/>
    <m/>
    <s v="https://www.ethereum.org/"/>
    <s v="https://github.com/ethereum"/>
    <n v="1"/>
    <s v="XRP"/>
    <x v="0"/>
  </r>
  <r>
    <x v="261"/>
    <n v="22433300"/>
    <n v="12.43"/>
    <n v="2.0381392755832999E-2"/>
    <n v="1045462817"/>
    <n v="-2.0776862380920001E-2"/>
    <n v="-2.1259842519685001E-2"/>
    <n v="-2.7502647072456001E-2"/>
    <x v="1"/>
    <n v="0"/>
    <s v="ETH"/>
    <m/>
    <s v="https://www.ethereum.org/"/>
    <s v="https://github.com/ethereum"/>
    <n v="1"/>
    <s v="XRP"/>
    <x v="1"/>
  </r>
  <r>
    <x v="262"/>
    <n v="13838800"/>
    <n v="13.19"/>
    <n v="2.1650279861463999E-2"/>
    <n v="1109717807"/>
    <n v="6.1460808510035998E-2"/>
    <n v="6.1142397425583001E-2"/>
    <n v="6.2257134280879999E-2"/>
    <x v="1"/>
    <n v="0"/>
    <s v="ETH"/>
    <m/>
    <s v="https://www.ethereum.org/"/>
    <s v="https://github.com/ethereum"/>
    <n v="1"/>
    <s v="XRP"/>
    <x v="1"/>
  </r>
  <r>
    <x v="263"/>
    <n v="31929100"/>
    <n v="14.43"/>
    <n v="2.3721457809340998E-2"/>
    <n v="1214629780"/>
    <n v="9.4539325527827997E-2"/>
    <n v="9.4010614101592005E-2"/>
    <n v="9.5665181287687001E-2"/>
    <x v="1"/>
    <n v="0"/>
    <s v="ETH"/>
    <m/>
    <s v="https://www.ethereum.org/"/>
    <s v="https://github.com/ethereum"/>
    <n v="1"/>
    <s v="XRP"/>
    <x v="0"/>
  </r>
  <r>
    <x v="264"/>
    <n v="28645000"/>
    <n v="13.77"/>
    <n v="2.3059532780707999E-2"/>
    <n v="1159365902"/>
    <n v="-4.5498537011006E-2"/>
    <n v="-4.5738045738045997E-2"/>
    <n v="-2.7904061965856E-2"/>
    <x v="1"/>
    <n v="0"/>
    <s v="ETH"/>
    <m/>
    <s v="https://www.ethereum.org/"/>
    <s v="https://github.com/ethereum"/>
    <n v="1"/>
    <s v="XRP"/>
    <x v="0"/>
  </r>
  <r>
    <x v="265"/>
    <n v="27382800"/>
    <n v="13.25"/>
    <n v="2.2220358879759001E-2"/>
    <n v="1115922936"/>
    <n v="-3.7471315936631999E-2"/>
    <n v="-3.7763253449528002E-2"/>
    <n v="-3.6391626358184999E-2"/>
    <x v="1"/>
    <n v="0"/>
    <s v="ETH"/>
    <m/>
    <s v="https://www.ethereum.org/"/>
    <s v="https://github.com/ethereum"/>
    <n v="1"/>
    <s v="XRP"/>
    <x v="1"/>
  </r>
  <r>
    <x v="266"/>
    <n v="9166430"/>
    <n v="13.33"/>
    <n v="2.2112003184925001E-2"/>
    <n v="1123430818"/>
    <n v="6.7279574223215004E-3"/>
    <n v="6.0377358490566E-3"/>
    <n v="-4.8764151569364996E-3"/>
    <x v="1"/>
    <n v="0"/>
    <s v="ETH"/>
    <m/>
    <s v="https://www.ethereum.org/"/>
    <s v="https://github.com/ethereum"/>
    <n v="1"/>
    <s v="XRP"/>
    <x v="0"/>
  </r>
  <r>
    <x v="267"/>
    <n v="9824880"/>
    <n v="12.88"/>
    <n v="2.1372981763271001E-2"/>
    <n v="1085651021"/>
    <n v="-3.3628948391550999E-2"/>
    <n v="-3.3758439609901998E-2"/>
    <n v="-3.3421730969971003E-2"/>
    <x v="1"/>
    <n v="0"/>
    <s v="ETH"/>
    <m/>
    <s v="https://www.ethereum.org/"/>
    <s v="https://github.com/ethereum"/>
    <n v="1"/>
    <s v="XRP"/>
    <x v="1"/>
  </r>
  <r>
    <x v="268"/>
    <n v="5283440"/>
    <n v="13.1"/>
    <n v="2.1803172278348E-2"/>
    <n v="1104901553"/>
    <n v="1.7731786391420999E-2"/>
    <n v="1.7080745341615002E-2"/>
    <n v="2.0127772523372001E-2"/>
    <x v="1"/>
    <n v="0"/>
    <s v="ETH"/>
    <m/>
    <s v="https://www.ethereum.org/"/>
    <s v="https://github.com/ethereum"/>
    <n v="1"/>
    <s v="XRP"/>
    <x v="0"/>
  </r>
  <r>
    <x v="269"/>
    <n v="7213070"/>
    <n v="12.82"/>
    <n v="2.1084139201368E-2"/>
    <n v="1081884909"/>
    <n v="-2.0831397998768E-2"/>
    <n v="-2.1374045801526999E-2"/>
    <n v="-3.2978369743654E-2"/>
    <x v="1"/>
    <n v="0"/>
    <s v="ETH"/>
    <m/>
    <s v="https://www.ethereum.org/"/>
    <s v="https://github.com/ethereum"/>
    <n v="1"/>
    <s v="XRP"/>
    <x v="1"/>
  </r>
  <r>
    <x v="270"/>
    <n v="6831070"/>
    <n v="13.1"/>
    <n v="2.1611099196594999E-2"/>
    <n v="1105565483"/>
    <n v="2.1888256137972999E-2"/>
    <n v="2.1840873634945E-2"/>
    <n v="2.4993194656601998E-2"/>
    <x v="1"/>
    <n v="0"/>
    <s v="ETH"/>
    <m/>
    <s v="https://www.ethereum.org/"/>
    <s v="https://github.com/ethereum"/>
    <n v="1"/>
    <s v="XRP"/>
    <x v="1"/>
  </r>
  <r>
    <x v="271"/>
    <n v="10239000"/>
    <n v="13.27"/>
    <n v="2.1943677343608001E-2"/>
    <n v="1120893441"/>
    <n v="1.3864360126735E-2"/>
    <n v="1.2977099236641001E-2"/>
    <n v="1.5389228654564E-2"/>
    <x v="1"/>
    <n v="0"/>
    <s v="ETH"/>
    <m/>
    <s v="https://www.ethereum.org/"/>
    <s v="https://github.com/ethereum"/>
    <n v="1"/>
    <s v="XRP"/>
    <x v="0"/>
  </r>
  <r>
    <x v="272"/>
    <n v="5990630"/>
    <n v="13.07"/>
    <n v="2.157869537222E-2"/>
    <n v="1104310043"/>
    <n v="-1.4794803317972E-2"/>
    <n v="-1.5071590052751001E-2"/>
    <n v="-1.6632671255262001E-2"/>
    <x v="1"/>
    <n v="0"/>
    <s v="ETH"/>
    <m/>
    <s v="https://www.ethereum.org/"/>
    <s v="https://github.com/ethereum"/>
    <n v="1"/>
    <s v="XRP"/>
    <x v="1"/>
  </r>
  <r>
    <x v="273"/>
    <n v="5950840"/>
    <n v="13.22"/>
    <n v="2.1681372388231E-2"/>
    <n v="1117517388"/>
    <n v="1.1959816071328001E-2"/>
    <n v="1.1476664116297001E-2"/>
    <n v="4.7582587473346998E-3"/>
    <x v="1"/>
    <n v="0"/>
    <s v="ETH"/>
    <m/>
    <s v="https://www.ethereum.org/"/>
    <s v="https://github.com/ethereum"/>
    <n v="1"/>
    <s v="XRP"/>
    <x v="0"/>
  </r>
  <r>
    <x v="274"/>
    <n v="6331160"/>
    <n v="13.17"/>
    <n v="2.1450210104564001E-2"/>
    <n v="1113568557"/>
    <n v="-3.5335745487300001E-3"/>
    <n v="-3.7821482602119001E-3"/>
    <n v="-1.0661792045638999E-2"/>
    <x v="1"/>
    <n v="0"/>
    <s v="ETH"/>
    <m/>
    <s v="https://www.ethereum.org/"/>
    <s v="https://github.com/ethereum"/>
    <n v="1"/>
    <s v="XRP"/>
    <x v="1"/>
  </r>
  <r>
    <x v="275"/>
    <n v="4079660"/>
    <n v="13.2"/>
    <n v="2.1607818101458998E-2"/>
    <n v="1116323115"/>
    <n v="2.4736312665121002E-3"/>
    <n v="2.2779043280182001E-3"/>
    <n v="7.3476201923696003E-3"/>
    <x v="1"/>
    <n v="0"/>
    <s v="ETH"/>
    <m/>
    <s v="https://www.ethereum.org/"/>
    <s v="https://github.com/ethereum"/>
    <n v="1"/>
    <s v="XRP"/>
    <x v="1"/>
  </r>
  <r>
    <x v="276"/>
    <n v="7458320"/>
    <n v="13.45"/>
    <n v="2.1972456831064999E-2"/>
    <n v="1138142255"/>
    <n v="1.9545541704563001E-2"/>
    <n v="1.8939393939393999E-2"/>
    <n v="1.6875314661324001E-2"/>
    <x v="1"/>
    <n v="0"/>
    <s v="ETH"/>
    <m/>
    <s v="https://www.ethereum.org/"/>
    <s v="https://github.com/ethereum"/>
    <n v="1"/>
    <s v="XRP"/>
    <x v="0"/>
  </r>
  <r>
    <x v="277"/>
    <n v="8348280"/>
    <n v="13.28"/>
    <n v="2.1763356276631E-2"/>
    <n v="1123727868"/>
    <n v="-1.266483775352E-2"/>
    <n v="-1.2639405204461E-2"/>
    <n v="-9.5164849357697E-3"/>
    <x v="1"/>
    <n v="0"/>
    <s v="ETH"/>
    <m/>
    <s v="https://www.ethereum.org/"/>
    <s v="https://github.com/ethereum"/>
    <n v="1"/>
    <s v="XRP"/>
    <x v="0"/>
  </r>
  <r>
    <x v="278"/>
    <n v="9881370"/>
    <n v="13.04"/>
    <n v="2.1289448335537E-2"/>
    <n v="1103736600"/>
    <n v="-1.7790132797525001E-2"/>
    <n v="-1.8072289156627001E-2"/>
    <n v="-2.1775498919810999E-2"/>
    <x v="1"/>
    <n v="0"/>
    <s v="ETH"/>
    <m/>
    <s v="https://www.ethereum.org/"/>
    <s v="https://github.com/ethereum"/>
    <n v="1"/>
    <s v="XRP"/>
    <x v="0"/>
  </r>
  <r>
    <x v="279"/>
    <n v="12044800"/>
    <n v="12.85"/>
    <n v="2.0961795699976998E-2"/>
    <n v="1088798918"/>
    <n v="-1.3533738031338E-2"/>
    <n v="-1.4570552147238999E-2"/>
    <n v="-1.5390376979064001E-2"/>
    <x v="1"/>
    <n v="0"/>
    <s v="ETH"/>
    <m/>
    <s v="https://www.ethereum.org/"/>
    <s v="https://github.com/ethereum"/>
    <n v="1"/>
    <s v="XRP"/>
    <x v="0"/>
  </r>
  <r>
    <x v="280"/>
    <n v="8933050"/>
    <n v="12.67"/>
    <n v="2.0530852994555E-2"/>
    <n v="1073405275"/>
    <n v="-1.4138187268109999E-2"/>
    <n v="-1.4007782101167E-2"/>
    <n v="-2.0558482278418E-2"/>
    <x v="1"/>
    <n v="0"/>
    <s v="ETH"/>
    <m/>
    <s v="https://www.ethereum.org/"/>
    <s v="https://github.com/ethereum"/>
    <n v="1"/>
    <s v="XRP"/>
    <x v="0"/>
  </r>
  <r>
    <x v="281"/>
    <n v="11611200"/>
    <n v="12.22"/>
    <n v="1.9738011015813E-2"/>
    <n v="1035883228"/>
    <n v="-3.4956085901478001E-2"/>
    <n v="-3.5516969218627001E-2"/>
    <n v="-3.8617098809903001E-2"/>
    <x v="1"/>
    <n v="0"/>
    <s v="ETH"/>
    <m/>
    <s v="https://www.ethereum.org/"/>
    <s v="https://github.com/ethereum"/>
    <n v="1"/>
    <s v="XRP"/>
    <x v="0"/>
  </r>
  <r>
    <x v="282"/>
    <n v="7208480"/>
    <n v="12.05"/>
    <n v="1.9537900283745E-2"/>
    <n v="1022264082"/>
    <n v="-1.3147375719457E-2"/>
    <n v="-1.3911620294598999E-2"/>
    <n v="-1.0138343316723E-2"/>
    <x v="1"/>
    <n v="0"/>
    <s v="ETH"/>
    <m/>
    <s v="https://www.ethereum.org/"/>
    <s v="https://github.com/ethereum"/>
    <n v="1"/>
    <s v="XRP"/>
    <x v="0"/>
  </r>
  <r>
    <x v="283"/>
    <n v="10809200"/>
    <n v="11.76"/>
    <n v="1.8998691416663001E-2"/>
    <n v="997363895"/>
    <n v="-2.4357881137019002E-2"/>
    <n v="-2.4066390041493999E-2"/>
    <n v="-2.7598096993637002E-2"/>
    <x v="1"/>
    <n v="0"/>
    <s v="ETH"/>
    <m/>
    <s v="https://www.ethereum.org/"/>
    <s v="https://github.com/ethereum"/>
    <n v="1"/>
    <s v="XRP"/>
    <x v="1"/>
  </r>
  <r>
    <x v="284"/>
    <n v="11727700"/>
    <n v="11.79"/>
    <n v="1.8391127333988001E-2"/>
    <n v="1000308761"/>
    <n v="2.9526494940946002E-3"/>
    <n v="2.5510204081632001E-3"/>
    <n v="-3.1979259484222998E-2"/>
    <x v="1"/>
    <n v="0"/>
    <s v="ETH"/>
    <m/>
    <s v="https://www.ethereum.org/"/>
    <s v="https://github.com/ethereum"/>
    <n v="1"/>
    <s v="XRP"/>
    <x v="1"/>
  </r>
  <r>
    <x v="285"/>
    <n v="9694640"/>
    <n v="11.93"/>
    <n v="1.8752259545104E-2"/>
    <n v="1013248317"/>
    <n v="1.293556200294E-2"/>
    <n v="1.1874469889737E-2"/>
    <n v="1.9636219387626001E-2"/>
    <x v="1"/>
    <n v="0"/>
    <s v="ETH"/>
    <m/>
    <s v="https://www.ethereum.org/"/>
    <s v="https://github.com/ethereum"/>
    <n v="1"/>
    <s v="XRP"/>
    <x v="1"/>
  </r>
  <r>
    <x v="286"/>
    <n v="8665190"/>
    <n v="11.96"/>
    <n v="1.8781701973962998E-2"/>
    <n v="1016169767"/>
    <n v="2.8832517666052002E-3"/>
    <n v="2.514668901928E-3"/>
    <n v="1.5700736643441001E-3"/>
    <x v="1"/>
    <n v="0"/>
    <s v="ETH"/>
    <m/>
    <s v="https://www.ethereum.org/"/>
    <s v="https://github.com/ethereum"/>
    <n v="1"/>
    <s v="XRP"/>
    <x v="0"/>
  </r>
  <r>
    <x v="287"/>
    <n v="4333510"/>
    <n v="11.94"/>
    <n v="1.8645179424716999E-2"/>
    <n v="1014456176"/>
    <n v="-1.6863235412514E-3"/>
    <n v="-1.6722408026757E-3"/>
    <n v="-7.2689125530714998E-3"/>
    <x v="1"/>
    <n v="0"/>
    <s v="ETH"/>
    <m/>
    <s v="https://www.ethereum.org/"/>
    <s v="https://github.com/ethereum"/>
    <n v="1"/>
    <s v="XRP"/>
    <x v="1"/>
  </r>
  <r>
    <x v="288"/>
    <n v="4991840"/>
    <n v="11.98"/>
    <n v="1.8758318327723001E-2"/>
    <n v="1018682988"/>
    <n v="4.1665791977987003E-3"/>
    <n v="3.3500837520939E-3"/>
    <n v="6.0679975466466996E-3"/>
    <x v="1"/>
    <n v="0"/>
    <s v="ETH"/>
    <m/>
    <s v="https://www.ethereum.org/"/>
    <s v="https://github.com/ethereum"/>
    <n v="1"/>
    <s v="XRP"/>
    <x v="0"/>
  </r>
  <r>
    <x v="289"/>
    <n v="3617280"/>
    <n v="11.95"/>
    <n v="1.8624440877141001E-2"/>
    <n v="1016373308"/>
    <n v="-2.2673196933765002E-3"/>
    <n v="-2.5041736227045999E-3"/>
    <n v="-7.1369644251987998E-3"/>
    <x v="1"/>
    <n v="0"/>
    <s v="ETH"/>
    <m/>
    <s v="https://www.ethereum.org/"/>
    <s v="https://github.com/ethereum"/>
    <n v="1"/>
    <s v="XRP"/>
    <x v="1"/>
  </r>
  <r>
    <x v="290"/>
    <n v="5724440"/>
    <n v="12.01"/>
    <n v="1.8789405341135001E-2"/>
    <n v="1021302744"/>
    <n v="4.8500250461122997E-3"/>
    <n v="5.0209205020921004E-3"/>
    <n v="8.8574183290685993E-3"/>
    <x v="1"/>
    <n v="0"/>
    <s v="ETH"/>
    <m/>
    <s v="https://www.ethereum.org/"/>
    <s v="https://github.com/ethereum"/>
    <n v="1"/>
    <s v="XRP"/>
    <x v="1"/>
  </r>
  <r>
    <x v="291"/>
    <n v="18864200"/>
    <n v="12.59"/>
    <n v="1.9734779610007001E-2"/>
    <n v="1071362741"/>
    <n v="4.9015825419147001E-2"/>
    <n v="4.8293089092422997E-2"/>
    <n v="5.0314219726919997E-2"/>
    <x v="1"/>
    <n v="0"/>
    <s v="ETH"/>
    <m/>
    <s v="https://www.ethereum.org/"/>
    <s v="https://github.com/ethereum"/>
    <n v="1"/>
    <s v="XRP"/>
    <x v="0"/>
  </r>
  <r>
    <x v="292"/>
    <n v="10576200"/>
    <n v="12.02"/>
    <n v="1.9063630019666E-2"/>
    <n v="1023599502"/>
    <n v="-4.4581762247414003E-2"/>
    <n v="-4.5274027005559998E-2"/>
    <n v="-3.4008466453826998E-2"/>
    <x v="1"/>
    <n v="0"/>
    <s v="ETH"/>
    <m/>
    <s v="https://www.ethereum.org/"/>
    <s v="https://github.com/ethereum"/>
    <n v="1"/>
    <s v="XRP"/>
    <x v="1"/>
  </r>
  <r>
    <x v="293"/>
    <n v="8170760"/>
    <n v="12.1"/>
    <n v="1.9180166756491E-2"/>
    <n v="1030522234"/>
    <n v="6.7631256037872E-3"/>
    <n v="6.6555740432612002E-3"/>
    <n v="6.1130402082190003E-3"/>
    <x v="1"/>
    <n v="0"/>
    <s v="ETH"/>
    <m/>
    <s v="https://www.ethereum.org/"/>
    <s v="https://github.com/ethereum"/>
    <n v="1"/>
    <s v="XRP"/>
    <x v="1"/>
  </r>
  <r>
    <x v="294"/>
    <n v="5676920"/>
    <n v="12.18"/>
    <n v="1.9246875148144001E-2"/>
    <n v="1037420190"/>
    <n v="6.6936508232582001E-3"/>
    <n v="6.6115702479338997E-3"/>
    <n v="3.4779880957152998E-3"/>
    <x v="1"/>
    <n v="0"/>
    <s v="ETH"/>
    <m/>
    <s v="https://www.ethereum.org/"/>
    <s v="https://github.com/ethereum"/>
    <n v="1"/>
    <s v="XRP"/>
    <x v="0"/>
  </r>
  <r>
    <x v="295"/>
    <n v="7583820"/>
    <n v="12.07"/>
    <n v="1.8363279526541001E-2"/>
    <n v="1028949804"/>
    <n v="-8.1648555538522995E-3"/>
    <n v="-9.0311986863710995E-3"/>
    <n v="-4.5908523581214E-2"/>
    <x v="1"/>
    <n v="0"/>
    <s v="ETH"/>
    <m/>
    <s v="https://www.ethereum.org/"/>
    <s v="https://github.com/ethereum"/>
    <n v="1"/>
    <s v="XRP"/>
    <x v="0"/>
  </r>
  <r>
    <x v="296"/>
    <n v="5774660"/>
    <n v="12.04"/>
    <n v="1.8323770678923001E-2"/>
    <n v="1026301229"/>
    <n v="-2.5740565669032001E-3"/>
    <n v="-2.4855012427507E-3"/>
    <n v="-2.1515137075923002E-3"/>
    <x v="1"/>
    <n v="0"/>
    <s v="ETH"/>
    <m/>
    <s v="https://www.ethereum.org/"/>
    <s v="https://github.com/ethereum"/>
    <n v="1"/>
    <s v="XRP"/>
    <x v="0"/>
  </r>
  <r>
    <x v="297"/>
    <n v="5739690"/>
    <n v="11.97"/>
    <n v="1.8309471365638999E-2"/>
    <n v="1020971991"/>
    <n v="-5.1926645407924001E-3"/>
    <n v="-5.8139534883720001E-3"/>
    <n v="-7.8036958303432996E-4"/>
    <x v="1"/>
    <n v="0"/>
    <s v="ETH"/>
    <m/>
    <s v="https://www.ethereum.org/"/>
    <s v="https://github.com/ethereum"/>
    <n v="1"/>
    <s v="XRP"/>
    <x v="0"/>
  </r>
  <r>
    <x v="298"/>
    <n v="19316000"/>
    <n v="11.41"/>
    <n v="1.7351237093020999E-2"/>
    <n v="973991742"/>
    <n v="-4.6015218256854E-2"/>
    <n v="-4.6783625730993997E-2"/>
    <n v="-5.2335441776630999E-2"/>
    <x v="1"/>
    <n v="0"/>
    <s v="ETH"/>
    <m/>
    <s v="https://www.ethereum.org/"/>
    <s v="https://github.com/ethereum"/>
    <n v="1"/>
    <s v="XRP"/>
    <x v="1"/>
  </r>
  <r>
    <x v="299"/>
    <n v="10221800"/>
    <n v="11.53"/>
    <n v="1.6998378298687999E-2"/>
    <n v="984429110"/>
    <n v="1.0716074428483E-2"/>
    <n v="1.0517090271690999E-2"/>
    <n v="-2.0336232652570001E-2"/>
    <x v="1"/>
    <n v="0"/>
    <s v="ETH"/>
    <m/>
    <s v="https://www.ethereum.org/"/>
    <s v="https://github.com/ethereum"/>
    <n v="1"/>
    <s v="XRP"/>
    <x v="0"/>
  </r>
  <r>
    <x v="300"/>
    <n v="13255400"/>
    <n v="11.5"/>
    <n v="1.6707588150687999E-2"/>
    <n v="982033774"/>
    <n v="-2.4332234547595E-3"/>
    <n v="-2.6019080659148998E-3"/>
    <n v="-1.7106934725792E-2"/>
    <x v="1"/>
    <n v="0"/>
    <s v="ETH"/>
    <m/>
    <s v="https://www.ethereum.org/"/>
    <s v="https://github.com/ethereum"/>
    <n v="1"/>
    <s v="XRP"/>
    <x v="0"/>
  </r>
  <r>
    <x v="301"/>
    <n v="13971500"/>
    <n v="11.09"/>
    <n v="1.6080620604655E-2"/>
    <n v="946972469"/>
    <n v="-3.5702748651087003E-2"/>
    <n v="-3.5652173913042998E-2"/>
    <n v="-3.7525915792194997E-2"/>
    <x v="1"/>
    <n v="0"/>
    <s v="ETH"/>
    <m/>
    <s v="https://www.ethereum.org/"/>
    <s v="https://github.com/ethereum"/>
    <n v="1"/>
    <s v="XRP"/>
    <x v="0"/>
  </r>
  <r>
    <x v="302"/>
    <n v="27070400"/>
    <n v="10.44"/>
    <n v="1.4612025529055999E-2"/>
    <n v="892565736"/>
    <n v="-5.7453341866901E-2"/>
    <n v="-5.8611361587015E-2"/>
    <n v="-9.1327014777859997E-2"/>
    <x v="1"/>
    <n v="0"/>
    <s v="ETH"/>
    <m/>
    <s v="https://www.ethereum.org/"/>
    <s v="https://github.com/ethereum"/>
    <n v="1"/>
    <s v="XRP"/>
    <x v="1"/>
  </r>
  <r>
    <x v="303"/>
    <n v="16694900"/>
    <n v="11.18"/>
    <n v="1.5929102670048E-2"/>
    <n v="956007454"/>
    <n v="7.1077922265212007E-2"/>
    <n v="7.0881226053640001E-2"/>
    <n v="9.0136520660536998E-2"/>
    <x v="1"/>
    <n v="0"/>
    <s v="ETH"/>
    <m/>
    <s v="https://www.ethereum.org/"/>
    <s v="https://github.com/ethereum"/>
    <n v="1"/>
    <s v="XRP"/>
    <x v="0"/>
  </r>
  <r>
    <x v="304"/>
    <n v="13393900"/>
    <n v="11"/>
    <n v="1.5692540336962001E-2"/>
    <n v="940578264"/>
    <n v="-1.6139194245237E-2"/>
    <n v="-1.6100178890877E-2"/>
    <n v="-1.4850951618972E-2"/>
    <x v="1"/>
    <n v="0"/>
    <s v="ETH"/>
    <m/>
    <s v="https://www.ethereum.org/"/>
    <s v="https://github.com/ethereum"/>
    <n v="1"/>
    <s v="XRP"/>
    <x v="0"/>
  </r>
  <r>
    <x v="305"/>
    <n v="22901300"/>
    <n v="10.77"/>
    <n v="1.4757670014662E-2"/>
    <n v="921057444"/>
    <n v="-2.0754062417925E-2"/>
    <n v="-2.0909090909090999E-2"/>
    <n v="-5.9574186347504998E-2"/>
    <x v="1"/>
    <n v="0"/>
    <s v="ETH"/>
    <m/>
    <s v="https://www.ethereum.org/"/>
    <s v="https://github.com/ethereum"/>
    <n v="1"/>
    <s v="XRP"/>
    <x v="0"/>
  </r>
  <r>
    <x v="306"/>
    <n v="11691700"/>
    <n v="10.75"/>
    <n v="1.4510751454450001E-2"/>
    <n v="920236997"/>
    <n v="-8.9076637439346998E-4"/>
    <n v="-1.8570102135561E-3"/>
    <n v="-1.6731540952379002E-2"/>
    <x v="1"/>
    <n v="0"/>
    <s v="ETH"/>
    <m/>
    <s v="https://www.ethereum.org/"/>
    <s v="https://github.com/ethereum"/>
    <n v="1"/>
    <s v="XRP"/>
    <x v="1"/>
  </r>
  <r>
    <x v="307"/>
    <n v="15228600"/>
    <n v="10.8"/>
    <n v="1.5681719181065999E-2"/>
    <n v="924716659"/>
    <n v="4.8679438173033999E-3"/>
    <n v="4.6511627906977004E-3"/>
    <n v="8.0696560084554003E-2"/>
    <x v="1"/>
    <n v="0"/>
    <s v="ETH"/>
    <m/>
    <s v="https://www.ethereum.org/"/>
    <s v="https://github.com/ethereum"/>
    <n v="1"/>
    <s v="XRP"/>
    <x v="1"/>
  </r>
  <r>
    <x v="308"/>
    <n v="9958040"/>
    <n v="11.09"/>
    <n v="1.5769865195381001E-2"/>
    <n v="949862035"/>
    <n v="2.7192519735929E-2"/>
    <n v="2.6851851851852002E-2"/>
    <n v="5.6209407462180002E-3"/>
    <x v="1"/>
    <n v="0"/>
    <s v="ETH"/>
    <m/>
    <s v="https://www.ethereum.org/"/>
    <s v="https://github.com/ethereum"/>
    <n v="1"/>
    <s v="XRP"/>
    <x v="0"/>
  </r>
  <r>
    <x v="309"/>
    <n v="5502670"/>
    <n v="11"/>
    <n v="1.5637883483551999E-2"/>
    <n v="942653972"/>
    <n v="-7.5885367920826997E-3"/>
    <n v="-8.1154192966636004E-3"/>
    <n v="-8.3692352594265003E-3"/>
    <x v="1"/>
    <n v="0"/>
    <s v="ETH"/>
    <m/>
    <s v="https://www.ethereum.org/"/>
    <s v="https://github.com/ethereum"/>
    <n v="1"/>
    <s v="XRP"/>
    <x v="0"/>
  </r>
  <r>
    <x v="310"/>
    <n v="5688710"/>
    <n v="10.87"/>
    <n v="1.5277153136946E-2"/>
    <n v="931947467"/>
    <n v="-1.1357831524631001E-2"/>
    <n v="-1.1818181818182E-2"/>
    <n v="-2.3067721855387999E-2"/>
    <x v="1"/>
    <n v="0"/>
    <s v="ETH"/>
    <m/>
    <s v="https://www.ethereum.org/"/>
    <s v="https://github.com/ethereum"/>
    <n v="1"/>
    <s v="XRP"/>
    <x v="0"/>
  </r>
  <r>
    <x v="311"/>
    <n v="5992480"/>
    <n v="10.81"/>
    <n v="1.5374112895197E-2"/>
    <n v="926761430"/>
    <n v="-5.5647310429354996E-3"/>
    <n v="-5.5197792088314997E-3"/>
    <n v="6.3467163928892997E-3"/>
    <x v="1"/>
    <n v="0"/>
    <s v="ETH"/>
    <m/>
    <s v="https://www.ethereum.org/"/>
    <s v="https://github.com/ethereum"/>
    <n v="1"/>
    <s v="XRP"/>
    <x v="1"/>
  </r>
  <r>
    <x v="312"/>
    <n v="6258150"/>
    <n v="10.83"/>
    <n v="1.5256744382616001E-2"/>
    <n v="929246807"/>
    <n v="2.6817872642801001E-3"/>
    <n v="1.850138760407E-3"/>
    <n v="-7.6341648705995002E-3"/>
    <x v="1"/>
    <n v="0"/>
    <s v="ETH"/>
    <m/>
    <s v="https://www.ethereum.org/"/>
    <s v="https://github.com/ethereum"/>
    <n v="1"/>
    <s v="XRP"/>
    <x v="0"/>
  </r>
  <r>
    <x v="313"/>
    <n v="14606600"/>
    <n v="10.66"/>
    <n v="1.4738617666984999E-2"/>
    <n v="914292103"/>
    <n v="-1.6093360652247E-2"/>
    <n v="-1.5697137580794E-2"/>
    <n v="-3.3960503147823999E-2"/>
    <x v="1"/>
    <n v="0"/>
    <s v="ETH"/>
    <m/>
    <s v="https://www.ethereum.org/"/>
    <s v="https://github.com/ethereum"/>
    <n v="1"/>
    <s v="XRP"/>
    <x v="0"/>
  </r>
  <r>
    <x v="314"/>
    <n v="4253980"/>
    <n v="10.52"/>
    <n v="1.4702388439338999E-2"/>
    <n v="903380024"/>
    <n v="-1.1935003008552001E-2"/>
    <n v="-1.3133208255159999E-2"/>
    <n v="-2.4581157110243998E-3"/>
    <x v="1"/>
    <n v="0"/>
    <s v="ETH"/>
    <m/>
    <s v="https://www.ethereum.org/"/>
    <s v="https://github.com/ethereum"/>
    <n v="1"/>
    <s v="XRP"/>
    <x v="0"/>
  </r>
  <r>
    <x v="315"/>
    <n v="6056300"/>
    <n v="10.29"/>
    <n v="1.436328359459E-2"/>
    <n v="883565427"/>
    <n v="-2.1933844532297998E-2"/>
    <n v="-2.1863117870721999E-2"/>
    <n v="-2.3064609274072001E-2"/>
    <x v="1"/>
    <n v="0"/>
    <s v="ETH"/>
    <m/>
    <s v="https://www.ethereum.org/"/>
    <s v="https://github.com/ethereum"/>
    <n v="1"/>
    <s v="XRP"/>
    <x v="0"/>
  </r>
  <r>
    <x v="316"/>
    <n v="10052500"/>
    <n v="9.8800000000000008"/>
    <n v="1.4013190553861E-2"/>
    <n v="848509382"/>
    <n v="-3.9675663995848001E-2"/>
    <n v="-3.9844509232264E-2"/>
    <n v="-2.4374164752977E-2"/>
    <x v="1"/>
    <n v="0"/>
    <s v="ETH"/>
    <m/>
    <s v="https://www.ethereum.org/"/>
    <s v="https://github.com/ethereum"/>
    <n v="1"/>
    <s v="XRP"/>
    <x v="1"/>
  </r>
  <r>
    <x v="317"/>
    <n v="8227770"/>
    <n v="10.1"/>
    <n v="1.4386849564833E-2"/>
    <n v="868038290"/>
    <n v="2.3015547516951E-2"/>
    <n v="2.2267206477733E-2"/>
    <n v="2.6664806243501E-2"/>
    <x v="1"/>
    <n v="0"/>
    <s v="ETH"/>
    <m/>
    <s v="https://www.ethereum.org/"/>
    <s v="https://github.com/ethereum"/>
    <n v="1"/>
    <s v="XRP"/>
    <x v="0"/>
  </r>
  <r>
    <x v="318"/>
    <n v="3573250"/>
    <n v="9.9700000000000006"/>
    <n v="1.4141442795949E-2"/>
    <n v="856753361"/>
    <n v="-1.3000496786841001E-2"/>
    <n v="-1.2871287128713001E-2"/>
    <n v="-1.7057714253453999E-2"/>
    <x v="1"/>
    <n v="0"/>
    <s v="ETH"/>
    <m/>
    <s v="https://www.ethereum.org/"/>
    <s v="https://github.com/ethereum"/>
    <n v="1"/>
    <s v="XRP"/>
    <x v="1"/>
  </r>
  <r>
    <x v="319"/>
    <n v="6557550"/>
    <n v="10.220000000000001"/>
    <n v="1.4361597481802E-2"/>
    <n v="878653067"/>
    <n v="2.5561272353152999E-2"/>
    <n v="2.5075225677031E-2"/>
    <n v="1.5568049811445E-2"/>
    <x v="1"/>
    <n v="0"/>
    <s v="ETH"/>
    <m/>
    <s v="https://www.ethereum.org/"/>
    <s v="https://github.com/ethereum"/>
    <n v="1"/>
    <s v="XRP"/>
    <x v="0"/>
  </r>
  <r>
    <x v="320"/>
    <n v="9533550"/>
    <n v="10.06"/>
    <n v="1.3517871539909E-2"/>
    <n v="865349966"/>
    <n v="-1.5140334108683999E-2"/>
    <n v="-1.5655577299413002E-2"/>
    <n v="-5.8748752912937997E-2"/>
    <x v="1"/>
    <n v="0"/>
    <s v="ETH"/>
    <m/>
    <s v="https://www.ethereum.org/"/>
    <s v="https://github.com/ethereum"/>
    <n v="1"/>
    <s v="XRP"/>
    <x v="0"/>
  </r>
  <r>
    <x v="321"/>
    <n v="6984700"/>
    <n v="9.99"/>
    <n v="1.3482145267079E-2"/>
    <n v="859814328"/>
    <n v="-6.3969933755102003E-3"/>
    <n v="-6.9582504970179E-3"/>
    <n v="-2.6428918727641002E-3"/>
    <x v="1"/>
    <n v="0"/>
    <s v="ETH"/>
    <m/>
    <s v="https://www.ethereum.org/"/>
    <s v="https://github.com/ethereum"/>
    <n v="1"/>
    <s v="XRP"/>
    <x v="0"/>
  </r>
  <r>
    <x v="322"/>
    <n v="10816100"/>
    <n v="9.48"/>
    <n v="1.2613259889035E-2"/>
    <n v="815806832"/>
    <n v="-5.1182557171808002E-2"/>
    <n v="-5.1051051051050997E-2"/>
    <n v="-6.4447115858125001E-2"/>
    <x v="1"/>
    <n v="0"/>
    <s v="ETH"/>
    <m/>
    <s v="https://www.ethereum.org/"/>
    <s v="https://github.com/ethereum"/>
    <n v="1"/>
    <s v="XRP"/>
    <x v="1"/>
  </r>
  <r>
    <x v="323"/>
    <n v="5186540"/>
    <n v="9.66"/>
    <n v="1.2852239163406999E-2"/>
    <n v="832183861"/>
    <n v="2.0074640659543001E-2"/>
    <n v="1.8987341772152E-2"/>
    <n v="1.894667012923E-2"/>
    <x v="1"/>
    <n v="0"/>
    <s v="ETH"/>
    <m/>
    <s v="https://www.ethereum.org/"/>
    <s v="https://github.com/ethereum"/>
    <n v="1"/>
    <s v="XRP"/>
    <x v="0"/>
  </r>
  <r>
    <x v="324"/>
    <n v="5173420"/>
    <n v="9.58"/>
    <n v="1.3104797340738E-2"/>
    <n v="825305262"/>
    <n v="-8.2657202601049001E-3"/>
    <n v="-8.2815734989648004E-3"/>
    <n v="1.9650908617578001E-2"/>
    <x v="1"/>
    <n v="0"/>
    <s v="ETH"/>
    <m/>
    <s v="https://www.ethereum.org/"/>
    <s v="https://github.com/ethereum"/>
    <n v="1"/>
    <s v="XRP"/>
    <x v="1"/>
  </r>
  <r>
    <x v="325"/>
    <n v="3663210"/>
    <n v="9.6199999999999992"/>
    <n v="1.3013189042949E-2"/>
    <n v="829190391"/>
    <n v="4.7075054272463996E-3"/>
    <n v="4.1753653444675997E-3"/>
    <n v="-6.9904398677495998E-3"/>
    <x v="1"/>
    <n v="0"/>
    <s v="ETH"/>
    <m/>
    <s v="https://www.ethereum.org/"/>
    <s v="https://github.com/ethereum"/>
    <n v="1"/>
    <s v="XRP"/>
    <x v="1"/>
  </r>
  <r>
    <x v="326"/>
    <n v="11284400"/>
    <n v="9.91"/>
    <n v="1.3189592067611999E-2"/>
    <n v="854053528"/>
    <n v="2.9984834930389E-2"/>
    <n v="3.0145530145530001E-2"/>
    <n v="1.3555710601028999E-2"/>
    <x v="1"/>
    <n v="0"/>
    <s v="ETH"/>
    <m/>
    <s v="https://www.ethereum.org/"/>
    <s v="https://github.com/ethereum"/>
    <n v="1"/>
    <s v="XRP"/>
    <x v="0"/>
  </r>
  <r>
    <x v="327"/>
    <n v="4812310"/>
    <n v="9.84"/>
    <n v="1.3215326555554E-2"/>
    <n v="849020680"/>
    <n v="-5.8928952752946998E-3"/>
    <n v="-7.0635721493441002E-3"/>
    <n v="1.9511208391065E-3"/>
    <x v="1"/>
    <n v="0"/>
    <s v="ETH"/>
    <m/>
    <s v="https://www.ethereum.org/"/>
    <s v="https://github.com/ethereum"/>
    <n v="1"/>
    <s v="XRP"/>
    <x v="0"/>
  </r>
  <r>
    <x v="328"/>
    <n v="15987800"/>
    <n v="9.23"/>
    <n v="1.2468086830837E-2"/>
    <n v="796538442"/>
    <n v="-6.1815029052060003E-2"/>
    <n v="-6.1991869918698997E-2"/>
    <n v="-5.6543417340182998E-2"/>
    <x v="1"/>
    <n v="0"/>
    <s v="ETH"/>
    <m/>
    <s v="https://www.ethereum.org/"/>
    <s v="https://github.com/ethereum"/>
    <n v="1"/>
    <s v="XRP"/>
    <x v="1"/>
  </r>
  <r>
    <x v="329"/>
    <n v="7669720"/>
    <n v="9.4"/>
    <n v="1.2674442122295E-2"/>
    <n v="811553949"/>
    <n v="1.8850950824543002E-2"/>
    <n v="1.8418201516792999E-2"/>
    <n v="1.6550678083822001E-2"/>
    <x v="1"/>
    <n v="0"/>
    <s v="ETH"/>
    <m/>
    <s v="https://www.ethereum.org/"/>
    <s v="https://github.com/ethereum"/>
    <n v="1"/>
    <s v="XRP"/>
    <x v="0"/>
  </r>
  <r>
    <x v="330"/>
    <n v="3505990"/>
    <n v="9.33"/>
    <n v="1.2687318121243E-2"/>
    <n v="805474198"/>
    <n v="-7.4914933350907001E-3"/>
    <n v="-7.4468085106382999E-3"/>
    <n v="1.0159026191698E-3"/>
    <x v="1"/>
    <n v="0"/>
    <s v="ETH"/>
    <m/>
    <s v="https://www.ethereum.org/"/>
    <s v="https://github.com/ethereum"/>
    <n v="1"/>
    <s v="XRP"/>
    <x v="0"/>
  </r>
  <r>
    <x v="331"/>
    <n v="8707660"/>
    <n v="9"/>
    <n v="1.2294578091062E-2"/>
    <n v="777313922"/>
    <n v="-3.4961114918296003E-2"/>
    <n v="-3.5369774919614003E-2"/>
    <n v="-3.0955322979093002E-2"/>
    <x v="1"/>
    <n v="0"/>
    <s v="ETH"/>
    <m/>
    <s v="https://www.ethereum.org/"/>
    <s v="https://github.com/ethereum"/>
    <n v="1"/>
    <s v="XRP"/>
    <x v="0"/>
  </r>
  <r>
    <x v="332"/>
    <n v="6046890"/>
    <n v="8.7200000000000006"/>
    <n v="1.1850885418789999E-2"/>
    <n v="753971438"/>
    <n v="-3.0029674420265998E-2"/>
    <n v="-3.1111111111110999E-2"/>
    <n v="-3.6088482987002998E-2"/>
    <x v="1"/>
    <n v="0"/>
    <s v="ETH"/>
    <m/>
    <s v="https://www.ethereum.org/"/>
    <s v="https://github.com/ethereum"/>
    <n v="1"/>
    <s v="XRP"/>
    <x v="0"/>
  </r>
  <r>
    <x v="333"/>
    <n v="17000400"/>
    <n v="8.17"/>
    <n v="1.110657966286E-2"/>
    <n v="706651179"/>
    <n v="-6.2761341630556994E-2"/>
    <n v="-6.3073394495412993E-2"/>
    <n v="-6.2805919526467996E-2"/>
    <x v="1"/>
    <n v="0"/>
    <s v="ETH"/>
    <m/>
    <s v="https://www.ethereum.org/"/>
    <s v="https://github.com/ethereum"/>
    <n v="1"/>
    <s v="XRP"/>
    <x v="1"/>
  </r>
  <r>
    <x v="334"/>
    <n v="10626600"/>
    <n v="8.59"/>
    <n v="1.1519532245303001E-2"/>
    <n v="742664775"/>
    <n v="5.0963752796626002E-2"/>
    <n v="5.1407588739290001E-2"/>
    <n v="3.7180895917367E-2"/>
    <x v="1"/>
    <n v="0"/>
    <s v="ETH"/>
    <m/>
    <s v="https://www.ethereum.org/"/>
    <s v="https://github.com/ethereum"/>
    <n v="1"/>
    <s v="XRP"/>
    <x v="0"/>
  </r>
  <r>
    <x v="335"/>
    <n v="5882340"/>
    <n v="8.4499999999999993"/>
    <n v="1.1165876025741E-2"/>
    <n v="731254342"/>
    <n v="-1.5364176926259E-2"/>
    <n v="-1.6298020954598001E-2"/>
    <n v="-3.0700571171736E-2"/>
    <x v="1"/>
    <n v="0"/>
    <s v="ETH"/>
    <m/>
    <s v="https://www.ethereum.org/"/>
    <s v="https://github.com/ethereum"/>
    <n v="1"/>
    <s v="XRP"/>
    <x v="0"/>
  </r>
  <r>
    <x v="336"/>
    <n v="18579800"/>
    <n v="7.76"/>
    <n v="9.9750623441396992E-3"/>
    <n v="671587252"/>
    <n v="-8.1595536016660003E-2"/>
    <n v="-8.1656804733727995E-2"/>
    <n v="-0.10664758222786"/>
    <x v="1"/>
    <n v="0"/>
    <s v="ETH"/>
    <m/>
    <s v="https://www.ethereum.org/"/>
    <s v="https://github.com/ethereum"/>
    <n v="1"/>
    <s v="XRP"/>
    <x v="1"/>
  </r>
  <r>
    <x v="337"/>
    <n v="12112100"/>
    <n v="7.92"/>
    <n v="1.0270375413344E-2"/>
    <n v="685808136"/>
    <n v="2.1175035645256999E-2"/>
    <n v="2.0618556701031E-2"/>
    <n v="2.9605135187707E-2"/>
    <x v="1"/>
    <n v="0"/>
    <s v="ETH"/>
    <m/>
    <s v="https://www.ethereum.org/"/>
    <s v="https://github.com/ethereum"/>
    <n v="1"/>
    <s v="XRP"/>
    <x v="0"/>
  </r>
  <r>
    <x v="338"/>
    <n v="8450790"/>
    <n v="7.44"/>
    <n v="9.6140178582965995E-3"/>
    <n v="644685715"/>
    <n v="-5.9961990593823997E-2"/>
    <n v="-6.0606060606061003E-2"/>
    <n v="-6.3907844516990997E-2"/>
    <x v="1"/>
    <n v="0"/>
    <s v="ETH"/>
    <m/>
    <s v="https://www.ethereum.org/"/>
    <s v="https://github.com/ethereum"/>
    <n v="1"/>
    <s v="XRP"/>
    <x v="0"/>
  </r>
  <r>
    <x v="339"/>
    <n v="17344500"/>
    <n v="6.82"/>
    <n v="8.9890602346118006E-3"/>
    <n v="591026579"/>
    <n v="-8.3233015330579002E-2"/>
    <n v="-8.3333333333332996E-2"/>
    <n v="-6.5004832828083003E-2"/>
    <x v="1"/>
    <n v="0"/>
    <s v="ETH"/>
    <m/>
    <s v="https://www.ethereum.org/"/>
    <s v="https://github.com/ethereum"/>
    <n v="1"/>
    <s v="XRP"/>
    <x v="1"/>
  </r>
  <r>
    <x v="340"/>
    <n v="50671200"/>
    <n v="7.87"/>
    <n v="1.0298081704221E-2"/>
    <n v="682013454"/>
    <n v="0.15394717975958"/>
    <n v="0.15395894428151999"/>
    <n v="0.14562384002824999"/>
    <x v="1"/>
    <n v="0"/>
    <s v="ETH"/>
    <m/>
    <s v="https://www.ethereum.org/"/>
    <s v="https://github.com/ethereum"/>
    <n v="1"/>
    <s v="XRP"/>
    <x v="1"/>
  </r>
  <r>
    <x v="341"/>
    <n v="22229600"/>
    <n v="8.3800000000000008"/>
    <n v="1.0909611654277E-2"/>
    <n v="726702380"/>
    <n v="6.5524991828094001E-2"/>
    <n v="6.4803049555272996E-2"/>
    <n v="5.9382899419540003E-2"/>
    <x v="1"/>
    <n v="0"/>
    <s v="ETH"/>
    <m/>
    <s v="https://www.ethereum.org/"/>
    <s v="https://github.com/ethereum"/>
    <n v="1"/>
    <s v="XRP"/>
    <x v="0"/>
  </r>
  <r>
    <x v="342"/>
    <n v="16042700"/>
    <n v="8.23"/>
    <n v="1.0677079954853E-2"/>
    <n v="713877391"/>
    <n v="-1.7648200078827E-2"/>
    <n v="-1.7899761336515999E-2"/>
    <n v="-2.1314388338782998E-2"/>
    <x v="1"/>
    <n v="0"/>
    <s v="ETH"/>
    <m/>
    <s v="https://www.ethereum.org/"/>
    <s v="https://github.com/ethereum"/>
    <n v="1"/>
    <s v="XRP"/>
    <x v="1"/>
  </r>
  <r>
    <x v="343"/>
    <n v="12916300"/>
    <n v="8.4499999999999993"/>
    <n v="1.0934406501118999E-2"/>
    <n v="732836297"/>
    <n v="2.6557650149758E-2"/>
    <n v="2.6731470230862999E-2"/>
    <n v="2.4100835373971001E-2"/>
    <x v="1"/>
    <n v="0"/>
    <s v="ETH"/>
    <m/>
    <s v="https://www.ethereum.org/"/>
    <s v="https://github.com/ethereum"/>
    <n v="1"/>
    <s v="XRP"/>
    <x v="0"/>
  </r>
  <r>
    <x v="344"/>
    <n v="8108370"/>
    <n v="8.1300000000000008"/>
    <n v="1.0495062286194E-2"/>
    <n v="705254561"/>
    <n v="-3.7636967645995001E-2"/>
    <n v="-3.7869822485206997E-2"/>
    <n v="-4.0179978207374997E-2"/>
    <x v="1"/>
    <n v="0"/>
    <s v="ETH"/>
    <m/>
    <s v="https://www.ethereum.org/"/>
    <s v="https://github.com/ethereum"/>
    <n v="1"/>
    <s v="XRP"/>
    <x v="1"/>
  </r>
  <r>
    <x v="345"/>
    <n v="5545500"/>
    <n v="8.19"/>
    <n v="1.0640094578618E-2"/>
    <n v="711457159"/>
    <n v="8.7948357132284008E-3"/>
    <n v="7.3800738007377999E-3"/>
    <n v="1.3819097826175001E-2"/>
    <x v="1"/>
    <n v="0"/>
    <s v="ETH"/>
    <m/>
    <s v="https://www.ethereum.org/"/>
    <s v="https://github.com/ethereum"/>
    <n v="1"/>
    <s v="XRP"/>
    <x v="1"/>
  </r>
  <r>
    <x v="346"/>
    <n v="9119700"/>
    <n v="8.52"/>
    <n v="1.0921816713456E-2"/>
    <n v="740255866"/>
    <n v="4.0478483680560999E-2"/>
    <n v="4.0293040293039997E-2"/>
    <n v="2.6477408894821999E-2"/>
    <x v="1"/>
    <n v="0"/>
    <s v="ETH"/>
    <m/>
    <s v="https://www.ethereum.org/"/>
    <s v="https://github.com/ethereum"/>
    <n v="1"/>
    <s v="XRP"/>
    <x v="0"/>
  </r>
  <r>
    <x v="347"/>
    <n v="4486190"/>
    <n v="8.42"/>
    <n v="1.0787127190734999E-2"/>
    <n v="731892846"/>
    <n v="-1.1297472109461E-2"/>
    <n v="-1.1737089201878E-2"/>
    <n v="-1.2332153730004999E-2"/>
    <x v="1"/>
    <n v="0"/>
    <s v="ETH"/>
    <m/>
    <s v="https://www.ethereum.org/"/>
    <s v="https://github.com/ethereum"/>
    <n v="1"/>
    <s v="XRP"/>
    <x v="0"/>
  </r>
  <r>
    <x v="348"/>
    <n v="7337220"/>
    <n v="8.27"/>
    <n v="1.0582484516557999E-2"/>
    <n v="718460239"/>
    <n v="-1.8353242654867999E-2"/>
    <n v="-1.7814726840855E-2"/>
    <n v="-1.8971007809409999E-2"/>
    <x v="1"/>
    <n v="0"/>
    <s v="ETH"/>
    <m/>
    <s v="https://www.ethereum.org/"/>
    <s v="https://github.com/ethereum"/>
    <n v="1"/>
    <s v="XRP"/>
    <x v="0"/>
  </r>
  <r>
    <x v="349"/>
    <n v="13184400"/>
    <n v="7.83"/>
    <n v="1.0063103239984999E-2"/>
    <n v="680740349"/>
    <n v="-5.2501012516017999E-2"/>
    <n v="-5.3204353083433999E-2"/>
    <n v="-4.9079332529196003E-2"/>
    <x v="1"/>
    <n v="0"/>
    <s v="ETH"/>
    <m/>
    <s v="https://www.ethereum.org/"/>
    <s v="https://github.com/ethereum"/>
    <n v="1"/>
    <s v="XRP"/>
    <x v="1"/>
  </r>
  <r>
    <x v="350"/>
    <n v="5178610"/>
    <n v="7.86"/>
    <n v="1.0013886942452E-2"/>
    <n v="683575806"/>
    <n v="4.1652547908542E-3"/>
    <n v="3.8314176245210999E-3"/>
    <n v="-4.8907674262480003E-3"/>
    <x v="1"/>
    <n v="0"/>
    <s v="ETH"/>
    <m/>
    <s v="https://www.ethereum.org/"/>
    <s v="https://github.com/ethereum"/>
    <n v="1"/>
    <s v="XRP"/>
    <x v="1"/>
  </r>
  <r>
    <x v="351"/>
    <n v="8502620"/>
    <n v="7.88"/>
    <n v="9.9642148122858001E-3"/>
    <n v="685426528"/>
    <n v="2.7074129654026998E-3"/>
    <n v="2.5445292620864999E-3"/>
    <n v="-4.9603246423324003E-3"/>
    <x v="1"/>
    <n v="0"/>
    <s v="ETH"/>
    <m/>
    <s v="https://www.ethereum.org/"/>
    <s v="https://github.com/ethereum"/>
    <n v="1"/>
    <s v="XRP"/>
    <x v="0"/>
  </r>
  <r>
    <x v="352"/>
    <n v="5890020"/>
    <n v="7.87"/>
    <n v="9.9553464131658994E-3"/>
    <n v="684696555"/>
    <n v="-1.0649908782053999E-3"/>
    <n v="-1.2690355329948999E-3"/>
    <n v="-8.9002488274746996E-4"/>
    <x v="1"/>
    <n v="0"/>
    <s v="ETH"/>
    <m/>
    <s v="https://www.ethereum.org/"/>
    <s v="https://github.com/ethereum"/>
    <n v="1"/>
    <s v="XRP"/>
    <x v="0"/>
  </r>
  <r>
    <x v="353"/>
    <n v="5894760"/>
    <n v="7.64"/>
    <n v="9.6378246773726004E-3"/>
    <n v="665654987"/>
    <n v="-2.7810229014515998E-2"/>
    <n v="-2.9224904701398002E-2"/>
    <n v="-3.1894594383312998E-2"/>
    <x v="1"/>
    <n v="0"/>
    <s v="ETH"/>
    <m/>
    <s v="https://www.ethereum.org/"/>
    <s v="https://github.com/ethereum"/>
    <n v="1"/>
    <s v="XRP"/>
    <x v="1"/>
  </r>
  <r>
    <x v="354"/>
    <n v="6313550"/>
    <n v="7.66"/>
    <n v="9.5644790730197004E-3"/>
    <n v="667309961"/>
    <n v="2.4862339084375999E-3"/>
    <n v="2.6178010471205001E-3"/>
    <n v="-7.6101824642108001E-3"/>
    <x v="1"/>
    <n v="0"/>
    <s v="ETH"/>
    <m/>
    <s v="https://www.ethereum.org/"/>
    <s v="https://github.com/ethereum"/>
    <n v="1"/>
    <s v="XRP"/>
    <x v="1"/>
  </r>
  <r>
    <x v="355"/>
    <n v="9393550"/>
    <n v="7.91"/>
    <n v="9.4812293234885006E-3"/>
    <n v="689718972"/>
    <n v="3.3581112690749003E-2"/>
    <n v="3.2637075718016002E-2"/>
    <n v="-8.7040547525477005E-3"/>
    <x v="1"/>
    <n v="0"/>
    <s v="ETH"/>
    <m/>
    <s v="https://www.ethereum.org/"/>
    <s v="https://github.com/ethereum"/>
    <n v="1"/>
    <s v="XRP"/>
    <x v="0"/>
  </r>
  <r>
    <x v="356"/>
    <n v="16376700"/>
    <n v="7.59"/>
    <n v="8.7792352002220991E-3"/>
    <n v="661247899"/>
    <n v="-4.1279237132540003E-2"/>
    <n v="-4.0455120101137998E-2"/>
    <n v="-7.4040411777335002E-2"/>
    <x v="1"/>
    <n v="0"/>
    <s v="ETH"/>
    <m/>
    <s v="https://www.ethereum.org/"/>
    <s v="https://github.com/ethereum"/>
    <n v="1"/>
    <s v="XRP"/>
    <x v="0"/>
  </r>
  <r>
    <x v="357"/>
    <n v="19613100"/>
    <n v="7.17"/>
    <n v="7.7767413609839998E-3"/>
    <n v="624956487"/>
    <n v="-5.4883217103423997E-2"/>
    <n v="-5.5335968379447001E-2"/>
    <n v="-0.11418919944333999"/>
    <x v="1"/>
    <n v="0"/>
    <s v="ETH"/>
    <m/>
    <s v="https://www.ethereum.org/"/>
    <s v="https://github.com/ethereum"/>
    <n v="1"/>
    <s v="XRP"/>
    <x v="1"/>
  </r>
  <r>
    <x v="358"/>
    <n v="7626020"/>
    <n v="7.27"/>
    <n v="8.0883825460048003E-3"/>
    <n v="633871896"/>
    <n v="1.4265647585797001E-2"/>
    <n v="1.3947001394700001E-2"/>
    <n v="4.0073492296439001E-2"/>
    <x v="1"/>
    <n v="0"/>
    <s v="ETH"/>
    <m/>
    <s v="https://www.ethereum.org/"/>
    <s v="https://github.com/ethereum"/>
    <n v="1"/>
    <s v="XRP"/>
    <x v="0"/>
  </r>
  <r>
    <x v="359"/>
    <n v="8671840"/>
    <n v="7.18"/>
    <n v="8.0117833470954008E-3"/>
    <n v="626189631"/>
    <n v="-1.2119586068539001E-2"/>
    <n v="-1.2379642365886999E-2"/>
    <n v="-9.4702739977534003E-3"/>
    <x v="1"/>
    <n v="0"/>
    <s v="ETH"/>
    <m/>
    <s v="https://www.ethereum.org/"/>
    <s v="https://github.com/ethereum"/>
    <n v="1"/>
    <s v="XRP"/>
    <x v="1"/>
  </r>
  <r>
    <x v="360"/>
    <n v="5836810"/>
    <n v="7.27"/>
    <n v="8.0100483687928006E-3"/>
    <n v="635060699"/>
    <n v="1.4166743684071E-2"/>
    <n v="1.2534818941503999E-2"/>
    <n v="-2.1655332246545001E-4"/>
    <x v="1"/>
    <n v="0"/>
    <s v="ETH"/>
    <m/>
    <s v="https://www.ethereum.org/"/>
    <s v="https://github.com/ethereum"/>
    <n v="1"/>
    <s v="XRP"/>
    <x v="0"/>
  </r>
  <r>
    <x v="361"/>
    <n v="8778610"/>
    <n v="7.17"/>
    <n v="7.6832404629233004E-3"/>
    <n v="626268701"/>
    <n v="-1.3844342775178001E-2"/>
    <n v="-1.3755158184318999E-2"/>
    <n v="-4.0799741877056997E-2"/>
    <x v="1"/>
    <n v="0"/>
    <s v="ETH"/>
    <m/>
    <s v="https://www.ethereum.org/"/>
    <s v="https://github.com/ethereum"/>
    <n v="1"/>
    <s v="XRP"/>
    <x v="1"/>
  </r>
  <r>
    <x v="362"/>
    <n v="17453300"/>
    <n v="7.52"/>
    <n v="7.7055496352160004E-3"/>
    <n v="657011884"/>
    <n v="4.9089445075109997E-2"/>
    <n v="4.8814504881449998E-2"/>
    <n v="2.9036150046823999E-3"/>
    <x v="1"/>
    <n v="0"/>
    <s v="ETH"/>
    <m/>
    <s v="https://www.ethereum.org/"/>
    <s v="https://github.com/ethereum"/>
    <n v="1"/>
    <s v="XRP"/>
    <x v="1"/>
  </r>
  <r>
    <x v="363"/>
    <n v="27543800"/>
    <n v="8.2799999999999994"/>
    <n v="8.5053929121726001E-3"/>
    <n v="724028107"/>
    <n v="0.10200153852924999"/>
    <n v="0.10106382978723"/>
    <n v="0.10380093761269001"/>
    <x v="1"/>
    <n v="0"/>
    <s v="ETH"/>
    <m/>
    <s v="https://www.ethereum.org/"/>
    <s v="https://github.com/ethereum"/>
    <n v="1"/>
    <s v="XRP"/>
    <x v="0"/>
  </r>
  <r>
    <x v="364"/>
    <n v="13909900"/>
    <n v="8.16"/>
    <n v="8.4890349964628995E-3"/>
    <n v="713433620"/>
    <n v="-1.4632701268875E-2"/>
    <n v="-1.4492753623188E-2"/>
    <n v="-1.9232404520969999E-3"/>
    <x v="1"/>
    <n v="0"/>
    <s v="ETH"/>
    <m/>
    <s v="https://www.ethereum.org/"/>
    <s v="https://github.com/ethereum"/>
    <n v="1"/>
    <s v="XRP"/>
    <x v="0"/>
  </r>
  <r>
    <x v="365"/>
    <n v="9066800"/>
    <n v="7.97"/>
    <n v="8.2698653163716003E-3"/>
    <n v="696993600"/>
    <n v="-2.3043517349237999E-2"/>
    <n v="-2.3284313725489999E-2"/>
    <n v="-2.5817973442516001E-2"/>
    <x v="1"/>
    <n v="0"/>
    <s v="ETH"/>
    <m/>
    <s v="https://www.ethereum.org/"/>
    <s v="https://github.com/ethereum"/>
    <n v="1"/>
    <s v="XRP"/>
    <x v="1"/>
  </r>
  <r>
    <x v="366"/>
    <n v="14731700"/>
    <n v="8.17"/>
    <n v="8.1836667234280996E-3"/>
    <n v="715049208"/>
    <n v="2.5904983919508E-2"/>
    <n v="2.5094102885821999E-2"/>
    <n v="-1.0423216055631001E-2"/>
    <x v="1"/>
    <n v="0"/>
    <s v="ETH"/>
    <m/>
    <s v="https://www.ethereum.org/"/>
    <s v="https://github.com/ethereum"/>
    <n v="1"/>
    <s v="XRP"/>
    <x v="1"/>
  </r>
  <r>
    <x v="367"/>
    <n v="14579600"/>
    <n v="8.3800000000000008"/>
    <n v="8.2016148764375001E-3"/>
    <n v="733331654"/>
    <n v="2.5568094888373E-2"/>
    <n v="2.5703794369645001E-2"/>
    <n v="2.1931676369445E-3"/>
    <x v="1"/>
    <n v="0"/>
    <s v="ETH"/>
    <m/>
    <s v="https://www.ethereum.org/"/>
    <s v="https://github.com/ethereum"/>
    <n v="1"/>
    <s v="XRP"/>
    <x v="1"/>
  </r>
  <r>
    <x v="368"/>
    <n v="33625200"/>
    <n v="9.73"/>
    <n v="9.3213519313305009E-3"/>
    <n v="851512055"/>
    <n v="0.16115546131872999"/>
    <n v="0.16109785202863999"/>
    <n v="0.13652641239103999"/>
    <x v="1"/>
    <n v="0"/>
    <s v="ETH"/>
    <m/>
    <s v="https://www.ethereum.org/"/>
    <s v="https://github.com/ethereum"/>
    <n v="1"/>
    <s v="XRP"/>
    <x v="1"/>
  </r>
  <r>
    <x v="369"/>
    <n v="41051200"/>
    <n v="11.25"/>
    <n v="9.7425372164921999E-3"/>
    <n v="985515893"/>
    <n v="0.15737162758077"/>
    <n v="0.15621788283658999"/>
    <n v="4.5184999800944002E-2"/>
    <x v="1"/>
    <n v="0"/>
    <s v="ETH"/>
    <m/>
    <s v="https://www.ethereum.org/"/>
    <s v="https://github.com/ethereum"/>
    <n v="1"/>
    <s v="XRP"/>
    <x v="0"/>
  </r>
  <r>
    <x v="370"/>
    <n v="41557400"/>
    <n v="10.25"/>
    <n v="1.0114665771970999E-2"/>
    <n v="898497892"/>
    <n v="-8.8296902787746004E-2"/>
    <n v="-8.8888888888889003E-2"/>
    <n v="3.8196267277164998E-2"/>
    <x v="1"/>
    <n v="0"/>
    <s v="ETH"/>
    <m/>
    <s v="https://www.ethereum.org/"/>
    <s v="https://github.com/ethereum"/>
    <n v="1"/>
    <s v="XRP"/>
    <x v="0"/>
  </r>
  <r>
    <x v="371"/>
    <n v="29471800"/>
    <n v="10.25"/>
    <n v="1.1361117268898E-2"/>
    <n v="898845928"/>
    <n v="3.8735316253808E-4"/>
    <n v="0"/>
    <n v="0.12323209931279"/>
    <x v="1"/>
    <n v="0"/>
    <s v="ETH"/>
    <m/>
    <s v="https://www.ethereum.org/"/>
    <s v="https://github.com/ethereum"/>
    <n v="1"/>
    <s v="XRP"/>
    <x v="0"/>
  </r>
  <r>
    <x v="372"/>
    <n v="23153600"/>
    <n v="9.8699999999999992"/>
    <n v="1.0862985505013001E-2"/>
    <n v="865194523"/>
    <n v="-3.7438457417143002E-2"/>
    <n v="-3.7073170731707003E-2"/>
    <n v="-4.3845314866051997E-2"/>
    <x v="1"/>
    <n v="0"/>
    <s v="ETH"/>
    <m/>
    <s v="https://www.ethereum.org/"/>
    <s v="https://github.com/ethereum"/>
    <n v="1"/>
    <s v="XRP"/>
    <x v="1"/>
  </r>
  <r>
    <x v="373"/>
    <n v="16676600"/>
    <n v="10.29"/>
    <n v="1.1292800702369999E-2"/>
    <n v="902576769"/>
    <n v="4.3206752939650997E-2"/>
    <n v="4.2553191489361999E-2"/>
    <n v="3.9566949358340001E-2"/>
    <x v="1"/>
    <n v="0"/>
    <s v="ETH"/>
    <m/>
    <s v="https://www.ethereum.org/"/>
    <s v="https://github.com/ethereum"/>
    <n v="1"/>
    <s v="XRP"/>
    <x v="1"/>
  </r>
  <r>
    <x v="374"/>
    <n v="25718300"/>
    <n v="10.33"/>
    <n v="1.1441799674357E-2"/>
    <n v="906044584"/>
    <n v="3.8421274722615999E-3"/>
    <n v="3.8872691933916998E-3"/>
    <n v="1.3194155808977001E-2"/>
    <x v="1"/>
    <n v="0"/>
    <s v="ETH"/>
    <m/>
    <s v="https://www.ethereum.org/"/>
    <s v="https://github.com/ethereum"/>
    <n v="1"/>
    <s v="XRP"/>
    <x v="1"/>
  </r>
  <r>
    <x v="375"/>
    <n v="10879700"/>
    <n v="10.55"/>
    <n v="1.162303895646E-2"/>
    <n v="926031183"/>
    <n v="2.2059178271077E-2"/>
    <n v="2.1297192642787999E-2"/>
    <n v="1.5840102716473001E-2"/>
    <x v="1"/>
    <n v="0"/>
    <s v="ETH"/>
    <m/>
    <s v="https://www.ethereum.org/"/>
    <s v="https://github.com/ethereum"/>
    <n v="1"/>
    <s v="XRP"/>
    <x v="0"/>
  </r>
  <r>
    <x v="376"/>
    <n v="26823500"/>
    <n v="9.7200000000000006"/>
    <n v="1.2497428512652E-2"/>
    <n v="853319722"/>
    <n v="-7.8519451974006005E-2"/>
    <n v="-7.8672985781991001E-2"/>
    <n v="7.5228996432579007E-2"/>
    <x v="1"/>
    <n v="0"/>
    <s v="ETH"/>
    <m/>
    <s v="https://www.ethereum.org/"/>
    <s v="https://github.com/ethereum"/>
    <n v="1"/>
    <s v="XRP"/>
    <x v="1"/>
  </r>
  <r>
    <x v="377"/>
    <n v="30453800"/>
    <n v="9.86"/>
    <n v="1.2251034379931001E-2"/>
    <n v="866237622"/>
    <n v="1.5138405531894999E-2"/>
    <n v="1.4403292181070001E-2"/>
    <n v="-1.9715586488141999E-2"/>
    <x v="1"/>
    <n v="0"/>
    <s v="ETH"/>
    <m/>
    <s v="https://www.ethereum.org/"/>
    <s v="https://github.com/ethereum"/>
    <n v="1"/>
    <s v="XRP"/>
    <x v="0"/>
  </r>
  <r>
    <x v="378"/>
    <n v="25066600"/>
    <n v="9.77"/>
    <n v="1.1857083909804E-2"/>
    <n v="858481082"/>
    <n v="-8.9542866795504009E-3"/>
    <n v="-9.1277890466531005E-3"/>
    <n v="-3.2156506782225001E-2"/>
    <x v="1"/>
    <n v="0"/>
    <s v="ETH"/>
    <m/>
    <s v="https://www.ethereum.org/"/>
    <s v="https://github.com/ethereum"/>
    <n v="1"/>
    <s v="XRP"/>
    <x v="0"/>
  </r>
  <r>
    <x v="379"/>
    <n v="20085800"/>
    <n v="9.65"/>
    <n v="1.1791156022043E-2"/>
    <n v="847990590"/>
    <n v="-1.2219828974635E-2"/>
    <n v="-1.2282497441146E-2"/>
    <n v="-5.5602109475149002E-3"/>
    <x v="1"/>
    <n v="0"/>
    <s v="ETH"/>
    <m/>
    <s v="https://www.ethereum.org/"/>
    <s v="https://github.com/ethereum"/>
    <n v="1"/>
    <s v="XRP"/>
    <x v="1"/>
  </r>
  <r>
    <x v="380"/>
    <n v="14837900"/>
    <n v="9.9"/>
    <n v="1.2046726697493E-2"/>
    <n v="870948977"/>
    <n v="2.7073870006034E-2"/>
    <n v="2.5906735751294999E-2"/>
    <n v="2.1674776838911999E-2"/>
    <x v="1"/>
    <n v="0"/>
    <s v="ETH"/>
    <m/>
    <s v="https://www.ethereum.org/"/>
    <s v="https://github.com/ethereum"/>
    <n v="1"/>
    <s v="XRP"/>
    <x v="0"/>
  </r>
  <r>
    <x v="381"/>
    <n v="14937400"/>
    <n v="9.64"/>
    <n v="1.1593087441222999E-2"/>
    <n v="847706513"/>
    <n v="-2.6686366955798999E-2"/>
    <n v="-2.6262626262626002E-2"/>
    <n v="-3.7656640485161E-2"/>
    <x v="1"/>
    <n v="0"/>
    <s v="ETH"/>
    <m/>
    <s v="https://www.ethereum.org/"/>
    <s v="https://github.com/ethereum"/>
    <n v="1"/>
    <s v="XRP"/>
    <x v="1"/>
  </r>
  <r>
    <x v="382"/>
    <n v="18391900"/>
    <n v="10.3"/>
    <n v="1.1344361962244E-2"/>
    <n v="906597925"/>
    <n v="6.9471463409647993E-2"/>
    <n v="6.8464730290455994E-2"/>
    <n v="-2.1454636673762999E-2"/>
    <x v="1"/>
    <n v="0"/>
    <s v="ETH"/>
    <m/>
    <s v="https://www.ethereum.org/"/>
    <s v="https://github.com/ethereum"/>
    <n v="1"/>
    <s v="XRP"/>
    <x v="0"/>
  </r>
  <r>
    <x v="383"/>
    <n v="10788200"/>
    <n v="10.23"/>
    <n v="1.1538201258713E-2"/>
    <n v="900365728"/>
    <n v="-6.8742678845199997E-3"/>
    <n v="-6.7961165048544001E-3"/>
    <n v="1.7086839886966999E-2"/>
    <x v="1"/>
    <n v="0"/>
    <s v="ETH"/>
    <m/>
    <s v="https://www.ethereum.org/"/>
    <s v="https://github.com/ethereum"/>
    <n v="1"/>
    <s v="XRP"/>
    <x v="1"/>
  </r>
  <r>
    <x v="384"/>
    <n v="8347550"/>
    <n v="10.4"/>
    <n v="1.1567508647824999E-2"/>
    <n v="915611849"/>
    <n v="1.6933253372345001E-2"/>
    <n v="1.6617790811339E-2"/>
    <n v="2.5400310199978999E-3"/>
    <x v="1"/>
    <n v="0"/>
    <s v="ETH"/>
    <m/>
    <s v="https://www.ethereum.org/"/>
    <s v="https://github.com/ethereum"/>
    <n v="1"/>
    <s v="XRP"/>
    <x v="1"/>
  </r>
  <r>
    <x v="385"/>
    <n v="10992800"/>
    <n v="10.6"/>
    <n v="1.1843178440946E-2"/>
    <n v="933854252"/>
    <n v="1.9923729711365998E-2"/>
    <n v="1.9230769230768999E-2"/>
    <n v="2.3831388548214E-2"/>
    <x v="1"/>
    <n v="0"/>
    <s v="ETH"/>
    <m/>
    <s v="https://www.ethereum.org/"/>
    <s v="https://github.com/ethereum"/>
    <n v="1"/>
    <s v="XRP"/>
    <x v="1"/>
  </r>
  <r>
    <x v="386"/>
    <n v="11937600"/>
    <n v="10.91"/>
    <n v="1.1835667559855999E-2"/>
    <n v="961383820"/>
    <n v="2.9479512398257999E-2"/>
    <n v="2.9245283018868001E-2"/>
    <n v="-6.3419470771283997E-4"/>
    <x v="1"/>
    <n v="0"/>
    <s v="ETH"/>
    <m/>
    <s v="https://www.ethereum.org/"/>
    <s v="https://github.com/ethereum"/>
    <n v="1"/>
    <s v="XRP"/>
    <x v="0"/>
  </r>
  <r>
    <x v="387"/>
    <n v="8678620"/>
    <n v="10.7"/>
    <n v="1.1571695848249E-2"/>
    <n v="943567856"/>
    <n v="-1.8531582942595999E-2"/>
    <n v="-1.9248395967003E-2"/>
    <n v="-2.2303069114845E-2"/>
    <x v="1"/>
    <n v="0"/>
    <s v="ETH"/>
    <m/>
    <s v="https://www.ethereum.org/"/>
    <s v="https://github.com/ethereum"/>
    <n v="1"/>
    <s v="XRP"/>
    <x v="1"/>
  </r>
  <r>
    <x v="388"/>
    <n v="7267210"/>
    <n v="10.82"/>
    <n v="1.1747972334719E-2"/>
    <n v="954275900"/>
    <n v="1.134846204426E-2"/>
    <n v="1.1214953271028E-2"/>
    <n v="1.5233418574306001E-2"/>
    <x v="1"/>
    <n v="0"/>
    <s v="ETH"/>
    <m/>
    <s v="https://www.ethereum.org/"/>
    <s v="https://github.com/ethereum"/>
    <n v="1"/>
    <s v="XRP"/>
    <x v="0"/>
  </r>
  <r>
    <x v="389"/>
    <n v="8327330"/>
    <n v="10.63"/>
    <n v="1.1907829145616E-2"/>
    <n v="938004330"/>
    <n v="-1.7051221769301999E-2"/>
    <n v="-1.7560073937153E-2"/>
    <n v="1.3607183124199999E-2"/>
    <x v="1"/>
    <n v="0"/>
    <s v="ETH"/>
    <m/>
    <s v="https://www.ethereum.org/"/>
    <s v="https://github.com/ethereum"/>
    <n v="1"/>
    <s v="XRP"/>
    <x v="0"/>
  </r>
  <r>
    <x v="390"/>
    <n v="6751450"/>
    <n v="10.57"/>
    <n v="1.1724382722896E-2"/>
    <n v="932866678"/>
    <n v="-5.4772156542176997E-3"/>
    <n v="-5.6444026340546002E-3"/>
    <n v="-1.5405530300811999E-2"/>
    <x v="1"/>
    <n v="0"/>
    <s v="ETH"/>
    <m/>
    <s v="https://www.ethereum.org/"/>
    <s v="https://github.com/ethereum"/>
    <n v="1"/>
    <s v="XRP"/>
    <x v="1"/>
  </r>
  <r>
    <x v="391"/>
    <n v="8465020"/>
    <n v="10.59"/>
    <n v="1.1541102235203E-2"/>
    <n v="934844928"/>
    <n v="2.1206138526046001E-3"/>
    <n v="1.8921475875117999E-3"/>
    <n v="-1.5632421085621E-2"/>
    <x v="1"/>
    <n v="0"/>
    <s v="ETH"/>
    <m/>
    <s v="https://www.ethereum.org/"/>
    <s v="https://github.com/ethereum"/>
    <n v="1"/>
    <s v="XRP"/>
    <x v="0"/>
  </r>
  <r>
    <x v="392"/>
    <n v="7189170"/>
    <n v="10.54"/>
    <n v="1.1459635770590001E-2"/>
    <n v="930599699"/>
    <n v="-4.5411050248539003E-3"/>
    <n v="-4.7214353163361998E-3"/>
    <n v="-7.0588114508474999E-3"/>
    <x v="1"/>
    <n v="0"/>
    <s v="ETH"/>
    <m/>
    <s v="https://www.ethereum.org/"/>
    <s v="https://github.com/ethereum"/>
    <n v="1"/>
    <s v="XRP"/>
    <x v="1"/>
  </r>
  <r>
    <x v="393"/>
    <n v="6580700"/>
    <n v="10.56"/>
    <n v="1.1458457665555999E-2"/>
    <n v="933378690"/>
    <n v="2.9862367277641E-3"/>
    <n v="1.8975332068312E-3"/>
    <n v="-1.0280475375925E-4"/>
    <x v="1"/>
    <n v="0"/>
    <s v="ETH"/>
    <m/>
    <s v="https://www.ethereum.org/"/>
    <s v="https://github.com/ethereum"/>
    <n v="1"/>
    <s v="XRP"/>
    <x v="0"/>
  </r>
  <r>
    <x v="394"/>
    <n v="4689950"/>
    <n v="10.48"/>
    <n v="1.1397498640566E-2"/>
    <n v="926548657"/>
    <n v="-7.3175368938409998E-3"/>
    <n v="-7.5757575757576003E-3"/>
    <n v="-5.3200026364788999E-3"/>
    <x v="1"/>
    <n v="0"/>
    <s v="ETH"/>
    <m/>
    <s v="https://www.ethereum.org/"/>
    <s v="https://github.com/ethereum"/>
    <n v="1"/>
    <s v="XRP"/>
    <x v="1"/>
  </r>
  <r>
    <x v="395"/>
    <n v="8042180"/>
    <n v="10.57"/>
    <n v="1.1484386883678E-2"/>
    <n v="934593362"/>
    <n v="8.6824420274347006E-3"/>
    <n v="8.5877862595420008E-3"/>
    <n v="7.6234484296147003E-3"/>
    <x v="1"/>
    <n v="0"/>
    <s v="ETH"/>
    <m/>
    <s v="https://www.ethereum.org/"/>
    <s v="https://github.com/ethereum"/>
    <n v="1"/>
    <s v="XRP"/>
    <x v="1"/>
  </r>
  <r>
    <x v="396"/>
    <n v="11648700"/>
    <n v="10.73"/>
    <n v="1.1057295960429E-2"/>
    <n v="948748952"/>
    <n v="1.5146255661080001E-2"/>
    <n v="1.5137180700094999E-2"/>
    <n v="-3.7188831025605003E-2"/>
    <x v="1"/>
    <n v="0"/>
    <s v="ETH"/>
    <m/>
    <s v="https://www.ethereum.org/"/>
    <s v="https://github.com/ethereum"/>
    <n v="1"/>
    <s v="XRP"/>
    <x v="0"/>
  </r>
  <r>
    <x v="397"/>
    <n v="12852200"/>
    <n v="10.73"/>
    <n v="1.0849123374653999E-2"/>
    <n v="949491718"/>
    <n v="7.8288992934772003E-4"/>
    <n v="0"/>
    <n v="-1.8826717356574998E-2"/>
    <x v="1"/>
    <n v="0"/>
    <s v="ETH"/>
    <m/>
    <s v="https://www.ethereum.org/"/>
    <s v="https://github.com/ethereum"/>
    <n v="1"/>
    <s v="XRP"/>
    <x v="1"/>
  </r>
  <r>
    <x v="398"/>
    <n v="10172500"/>
    <n v="10.82"/>
    <n v="1.0693813006523001E-2"/>
    <n v="957731836"/>
    <n v="8.6784516850309003E-3"/>
    <n v="8.3876980428704007E-3"/>
    <n v="-1.4315476261751999E-2"/>
    <x v="1"/>
    <n v="0"/>
    <s v="ETH"/>
    <m/>
    <s v="https://www.ethereum.org/"/>
    <s v="https://github.com/ethereum"/>
    <n v="1"/>
    <s v="XRP"/>
    <x v="1"/>
  </r>
  <r>
    <x v="399"/>
    <n v="12897800"/>
    <n v="11.11"/>
    <n v="1.0787350351001999E-2"/>
    <n v="984019776"/>
    <n v="2.7448121709927002E-2"/>
    <n v="2.6802218114603E-2"/>
    <n v="8.7468655400519003E-3"/>
    <x v="1"/>
    <n v="0"/>
    <s v="ETH"/>
    <m/>
    <s v="https://www.ethereum.org/"/>
    <s v="https://github.com/ethereum"/>
    <n v="1"/>
    <s v="XRP"/>
    <x v="1"/>
  </r>
  <r>
    <x v="400"/>
    <n v="14139500"/>
    <n v="11.43"/>
    <n v="1.0959823568894E-2"/>
    <n v="1012625893"/>
    <n v="2.9070672864201001E-2"/>
    <n v="2.8802880288028999E-2"/>
    <n v="1.5988469112517001E-2"/>
    <x v="1"/>
    <n v="0"/>
    <s v="ETH"/>
    <m/>
    <s v="https://www.ethereum.org/"/>
    <s v="https://github.com/ethereum"/>
    <n v="1"/>
    <s v="XRP"/>
    <x v="0"/>
  </r>
  <r>
    <x v="401"/>
    <n v="5942960"/>
    <n v="11.35"/>
    <n v="1.1047949072362E-2"/>
    <n v="1005855021"/>
    <n v="-6.6864496027656001E-3"/>
    <n v="-6.9991251093612997E-3"/>
    <n v="8.0407775648248993E-3"/>
    <x v="1"/>
    <n v="0"/>
    <s v="ETH"/>
    <m/>
    <s v="https://www.ethereum.org/"/>
    <s v="https://github.com/ethereum"/>
    <n v="1"/>
    <s v="XRP"/>
    <x v="1"/>
  </r>
  <r>
    <x v="402"/>
    <n v="5695440"/>
    <n v="11.39"/>
    <n v="1.0971439580022E-2"/>
    <n v="1009440330"/>
    <n v="3.5644391340170999E-3"/>
    <n v="3.5242290748899001E-3"/>
    <n v="-6.9252213092545999E-3"/>
    <x v="1"/>
    <n v="0"/>
    <s v="ETH"/>
    <m/>
    <s v="https://www.ethereum.org/"/>
    <s v="https://github.com/ethereum"/>
    <n v="1"/>
    <s v="XRP"/>
    <x v="1"/>
  </r>
  <r>
    <x v="403"/>
    <n v="7629640"/>
    <n v="11.52"/>
    <n v="1.0854100909219001E-2"/>
    <n v="1020961130"/>
    <n v="1.1413056975838999E-2"/>
    <n v="1.1413520632133E-2"/>
    <n v="-1.0694920201395E-2"/>
    <x v="1"/>
    <n v="0"/>
    <s v="ETH"/>
    <m/>
    <s v="https://www.ethereum.org/"/>
    <s v="https://github.com/ethereum"/>
    <n v="1"/>
    <s v="XRP"/>
    <x v="0"/>
  </r>
  <r>
    <x v="404"/>
    <n v="9688630"/>
    <n v="11.43"/>
    <n v="1.0751878991976001E-2"/>
    <n v="1013867331"/>
    <n v="-6.9481577618925004E-3"/>
    <n v="-7.8125E-3"/>
    <n v="-9.4178152661630998E-3"/>
    <x v="1"/>
    <n v="0"/>
    <s v="ETH"/>
    <m/>
    <s v="https://www.ethereum.org/"/>
    <s v="https://github.com/ethereum"/>
    <n v="1"/>
    <s v="XRP"/>
    <x v="0"/>
  </r>
  <r>
    <x v="405"/>
    <n v="18400300"/>
    <n v="11.03"/>
    <n v="1.109233894487E-2"/>
    <n v="978825690"/>
    <n v="-3.4562353405191003E-2"/>
    <n v="-3.4995625546806998E-2"/>
    <n v="3.1665158540956001E-2"/>
    <x v="1"/>
    <n v="0"/>
    <s v="ETH"/>
    <m/>
    <s v="https://www.ethereum.org/"/>
    <s v="https://github.com/ethereum"/>
    <n v="1"/>
    <s v="XRP"/>
    <x v="1"/>
  </r>
  <r>
    <x v="406"/>
    <n v="11914200"/>
    <n v="11.28"/>
    <n v="1.1409266995054001E-2"/>
    <n v="1001069228"/>
    <n v="2.2724718228431001E-2"/>
    <n v="2.2665457842248E-2"/>
    <n v="2.8571796422643E-2"/>
    <x v="1"/>
    <n v="0"/>
    <s v="ETH"/>
    <m/>
    <s v="https://www.ethereum.org/"/>
    <s v="https://github.com/ethereum"/>
    <n v="1"/>
    <s v="XRP"/>
    <x v="1"/>
  </r>
  <r>
    <x v="407"/>
    <n v="7544520"/>
    <n v="11.35"/>
    <n v="1.1299716262631E-2"/>
    <n v="1007694076"/>
    <n v="6.6177720927807996E-3"/>
    <n v="6.2056737588652997E-3"/>
    <n v="-9.6019080340710994E-3"/>
    <x v="1"/>
    <n v="0"/>
    <s v="ETH"/>
    <m/>
    <s v="https://www.ethereum.org/"/>
    <s v="https://github.com/ethereum"/>
    <n v="1"/>
    <s v="XRP"/>
    <x v="1"/>
  </r>
  <r>
    <x v="408"/>
    <n v="6264900"/>
    <n v="11.4"/>
    <n v="1.1409355671651E-2"/>
    <n v="1012466457"/>
    <n v="4.7359423000121002E-3"/>
    <n v="4.4052863436124003E-3"/>
    <n v="9.7028462017270996E-3"/>
    <x v="1"/>
    <n v="0"/>
    <s v="ETH"/>
    <m/>
    <s v="https://www.ethereum.org/"/>
    <s v="https://github.com/ethereum"/>
    <n v="1"/>
    <s v="XRP"/>
    <x v="0"/>
  </r>
  <r>
    <x v="409"/>
    <n v="7216520"/>
    <n v="11.27"/>
    <n v="1.1376483889202999E-2"/>
    <n v="1001304093"/>
    <n v="-1.1024922280462E-2"/>
    <n v="-1.1403508771930001E-2"/>
    <n v="-2.8811252268605E-3"/>
    <x v="1"/>
    <n v="0"/>
    <s v="ETH"/>
    <m/>
    <s v="https://www.ethereum.org/"/>
    <s v="https://github.com/ethereum"/>
    <n v="1"/>
    <s v="XRP"/>
    <x v="1"/>
  </r>
  <r>
    <x v="410"/>
    <n v="42911500"/>
    <n v="13.03"/>
    <n v="1.2970982031756E-2"/>
    <n v="1157709435"/>
    <n v="0.15620164053398999"/>
    <n v="0.15616681455191"/>
    <n v="0.14015737710189"/>
    <x v="1"/>
    <n v="0"/>
    <s v="ETH"/>
    <m/>
    <s v="https://www.ethereum.org/"/>
    <s v="https://github.com/ethereum"/>
    <n v="1"/>
    <s v="XRP"/>
    <x v="0"/>
  </r>
  <r>
    <x v="411"/>
    <n v="18464700"/>
    <n v="12.92"/>
    <n v="1.2824075912177E-2"/>
    <n v="1148742628"/>
    <n v="-7.7453000976881996E-3"/>
    <n v="-8.4420567920184004E-3"/>
    <n v="-1.1325751528985E-2"/>
    <x v="1"/>
    <n v="0"/>
    <s v="ETH"/>
    <m/>
    <s v="https://www.ethereum.org/"/>
    <s v="https://github.com/ethereum"/>
    <n v="1"/>
    <s v="XRP"/>
    <x v="0"/>
  </r>
  <r>
    <x v="412"/>
    <n v="38002600"/>
    <n v="12.9"/>
    <n v="1.2555477692128E-2"/>
    <n v="1147726668"/>
    <n v="-8.8441046343759003E-4"/>
    <n v="-1.547987616099E-3"/>
    <n v="-2.0944840149758E-2"/>
    <x v="1"/>
    <n v="0"/>
    <s v="ETH"/>
    <m/>
    <s v="https://www.ethereum.org/"/>
    <s v="https://github.com/ethereum"/>
    <n v="1"/>
    <s v="XRP"/>
    <x v="0"/>
  </r>
  <r>
    <x v="413"/>
    <n v="11636500"/>
    <n v="12.68"/>
    <n v="1.2119937679815999E-2"/>
    <n v="1127915204"/>
    <n v="-1.7261482679079999E-2"/>
    <n v="-1.7054263565892E-2"/>
    <n v="-3.4689242655050002E-2"/>
    <x v="1"/>
    <n v="0"/>
    <s v="ETH"/>
    <m/>
    <s v="https://www.ethereum.org/"/>
    <s v="https://github.com/ethereum"/>
    <n v="1"/>
    <s v="XRP"/>
    <x v="1"/>
  </r>
  <r>
    <x v="414"/>
    <n v="9370010"/>
    <n v="12.81"/>
    <n v="1.2148859088409E-2"/>
    <n v="1140211197"/>
    <n v="1.0901522522610001E-2"/>
    <n v="1.0252365930599E-2"/>
    <n v="2.3862671044294001E-3"/>
    <x v="1"/>
    <n v="0"/>
    <s v="ETH"/>
    <m/>
    <s v="https://www.ethereum.org/"/>
    <s v="https://github.com/ethereum"/>
    <n v="1"/>
    <s v="XRP"/>
    <x v="0"/>
  </r>
  <r>
    <x v="415"/>
    <n v="7799740"/>
    <n v="12.76"/>
    <n v="1.2177083035109001E-2"/>
    <n v="1136008890"/>
    <n v="-3.6855514233298998E-3"/>
    <n v="-3.9032006245122001E-3"/>
    <n v="2.3231767275539998E-3"/>
    <x v="1"/>
    <n v="0"/>
    <s v="ETH"/>
    <m/>
    <s v="https://www.ethereum.org/"/>
    <s v="https://github.com/ethereum"/>
    <n v="1"/>
    <s v="XRP"/>
    <x v="0"/>
  </r>
  <r>
    <x v="416"/>
    <n v="12994400"/>
    <n v="12.43"/>
    <n v="1.1509472397636999E-2"/>
    <n v="1107158285"/>
    <n v="-2.5396460585797E-2"/>
    <n v="-2.5862068965517002E-2"/>
    <n v="-5.4825169176184997E-2"/>
    <x v="1"/>
    <n v="0"/>
    <s v="ETH"/>
    <m/>
    <s v="https://www.ethereum.org/"/>
    <s v="https://github.com/ethereum"/>
    <n v="1"/>
    <s v="XRP"/>
    <x v="1"/>
  </r>
  <r>
    <x v="417"/>
    <n v="15183300"/>
    <n v="12.67"/>
    <n v="1.1360172150990999E-2"/>
    <n v="1128781640"/>
    <n v="1.9530500103695999E-2"/>
    <n v="1.9308125502816E-2"/>
    <n v="-1.2971945323652E-2"/>
    <x v="1"/>
    <n v="0"/>
    <s v="ETH"/>
    <m/>
    <s v="https://www.ethereum.org/"/>
    <s v="https://github.com/ethereum"/>
    <n v="1"/>
    <s v="XRP"/>
    <x v="0"/>
  </r>
  <r>
    <x v="418"/>
    <n v="10360900"/>
    <n v="12.6"/>
    <n v="1.1275773195876001E-2"/>
    <n v="1123050433"/>
    <n v="-5.0773389616790999E-3"/>
    <n v="-5.5248618784531E-3"/>
    <n v="-7.4293728996981997E-3"/>
    <x v="1"/>
    <n v="0"/>
    <s v="ETH"/>
    <m/>
    <s v="https://www.ethereum.org/"/>
    <s v="https://github.com/ethereum"/>
    <n v="1"/>
    <s v="XRP"/>
    <x v="1"/>
  </r>
  <r>
    <x v="419"/>
    <n v="14522300"/>
    <n v="13.12"/>
    <n v="1.1245200219419001E-2"/>
    <n v="1169783161"/>
    <n v="4.1612314662631003E-2"/>
    <n v="4.1269841269840998E-2"/>
    <n v="-2.7113862549958002E-3"/>
    <x v="1"/>
    <n v="0"/>
    <s v="ETH"/>
    <m/>
    <s v="https://www.ethereum.org/"/>
    <s v="https://github.com/ethereum"/>
    <n v="1"/>
    <s v="XRP"/>
    <x v="0"/>
  </r>
  <r>
    <x v="420"/>
    <n v="19574400"/>
    <n v="13.07"/>
    <n v="1.1135914388931E-2"/>
    <n v="1165715765"/>
    <n v="-3.4770512481329999E-3"/>
    <n v="-3.8109756097559999E-3"/>
    <n v="-9.7184423892496992E-3"/>
    <x v="1"/>
    <n v="0"/>
    <s v="ETH"/>
    <m/>
    <s v="https://www.ethereum.org/"/>
    <s v="https://github.com/ethereum"/>
    <n v="1"/>
    <s v="XRP"/>
    <x v="1"/>
  </r>
  <r>
    <x v="421"/>
    <n v="18533900"/>
    <n v="13.55"/>
    <n v="1.1846062386348E-2"/>
    <n v="1208911983"/>
    <n v="3.7055532143377999E-2"/>
    <n v="3.6725325172149999E-2"/>
    <n v="6.3770964162863E-2"/>
    <x v="1"/>
    <n v="0"/>
    <s v="ETH"/>
    <m/>
    <s v="https://www.ethereum.org/"/>
    <s v="https://github.com/ethereum"/>
    <n v="1"/>
    <s v="XRP"/>
    <x v="1"/>
  </r>
  <r>
    <x v="422"/>
    <n v="20307500"/>
    <n v="14.52"/>
    <n v="1.2461380020597001E-2"/>
    <n v="1296040794"/>
    <n v="7.2072088146387006E-2"/>
    <n v="7.1586715867159006E-2"/>
    <n v="5.1942798727678E-2"/>
    <x v="1"/>
    <n v="0"/>
    <s v="ETH"/>
    <m/>
    <s v="https://www.ethereum.org/"/>
    <s v="https://github.com/ethereum"/>
    <n v="1"/>
    <s v="XRP"/>
    <x v="1"/>
  </r>
  <r>
    <x v="423"/>
    <n v="31667000"/>
    <n v="15.4"/>
    <n v="1.3051179267270001E-2"/>
    <n v="1374757041"/>
    <n v="6.0735933131437998E-2"/>
    <n v="6.0606060606061003E-2"/>
    <n v="4.7330170951958003E-2"/>
    <x v="1"/>
    <n v="0"/>
    <s v="ETH"/>
    <m/>
    <s v="https://www.ethereum.org/"/>
    <s v="https://github.com/ethereum"/>
    <n v="1"/>
    <s v="XRP"/>
    <x v="1"/>
  </r>
  <r>
    <x v="424"/>
    <n v="65478900"/>
    <n v="15.82"/>
    <n v="1.3407120520012999E-2"/>
    <n v="1412825288"/>
    <n v="2.7690890728087999E-2"/>
    <n v="2.7272727272727001E-2"/>
    <n v="2.7272727272727001E-2"/>
    <x v="1"/>
    <n v="0"/>
    <s v="ETH"/>
    <m/>
    <s v="https://www.ethereum.org/"/>
    <s v="https://github.com/ethereum"/>
    <n v="1"/>
    <s v="XRP"/>
    <x v="1"/>
  </r>
  <r>
    <x v="425"/>
    <n v="44927500"/>
    <n v="17.350000000000001"/>
    <n v="1.4192229038855E-2"/>
    <n v="1550251865"/>
    <n v="9.7270751144708997E-2"/>
    <n v="9.6713021491782999E-2"/>
    <n v="5.8559070731827E-2"/>
    <x v="1"/>
    <n v="0"/>
    <s v="ETH"/>
    <m/>
    <s v="https://www.ethereum.org/"/>
    <s v="https://github.com/ethereum"/>
    <n v="1"/>
    <s v="XRP"/>
    <x v="1"/>
  </r>
  <r>
    <x v="426"/>
    <n v="83627104"/>
    <n v="19.03"/>
    <n v="1.5211708939176999E-2"/>
    <n v="1701011948"/>
    <n v="9.7248767380130996E-2"/>
    <n v="9.6829971181555993E-2"/>
    <n v="7.1833670210031994E-2"/>
    <x v="1"/>
    <n v="0"/>
    <s v="ETH"/>
    <m/>
    <s v="https://www.ethereum.org/"/>
    <s v="https://github.com/ethereum"/>
    <n v="1"/>
    <s v="XRP"/>
    <x v="1"/>
  </r>
  <r>
    <x v="427"/>
    <n v="95863400"/>
    <n v="19.46"/>
    <n v="1.5262864806783001E-2"/>
    <n v="1739949803"/>
    <n v="2.2890994414108998E-2"/>
    <n v="2.2595901208617999E-2"/>
    <n v="3.3629270590303999E-3"/>
    <x v="1"/>
    <n v="0"/>
    <s v="ETH"/>
    <m/>
    <s v="https://www.ethereum.org/"/>
    <s v="https://github.com/ethereum"/>
    <n v="1"/>
    <s v="XRP"/>
    <x v="0"/>
  </r>
  <r>
    <x v="428"/>
    <n v="27341900"/>
    <n v="18.62"/>
    <n v="1.4834880293192E-2"/>
    <n v="1665411583"/>
    <n v="-4.2839293335636998E-2"/>
    <n v="-4.3165467625898998E-2"/>
    <n v="-2.8040903133765002E-2"/>
    <x v="1"/>
    <n v="0"/>
    <s v="ETH"/>
    <m/>
    <s v="https://www.ethereum.org/"/>
    <s v="https://github.com/ethereum"/>
    <n v="1"/>
    <s v="XRP"/>
    <x v="1"/>
  </r>
  <r>
    <x v="429"/>
    <n v="26816300"/>
    <n v="19.3"/>
    <n v="1.5231390870636E-2"/>
    <n v="1727148626"/>
    <n v="3.7070141477454001E-2"/>
    <n v="3.6519871106336997E-2"/>
    <n v="2.6728262689500001E-2"/>
    <x v="1"/>
    <n v="0"/>
    <s v="ETH"/>
    <m/>
    <s v="https://www.ethereum.org/"/>
    <s v="https://github.com/ethereum"/>
    <n v="1"/>
    <s v="XRP"/>
    <x v="1"/>
  </r>
  <r>
    <x v="430"/>
    <n v="32432700"/>
    <n v="19.61"/>
    <n v="1.5406613609044001E-2"/>
    <n v="1754907794"/>
    <n v="1.6072252024012999E-2"/>
    <n v="1.6062176165803001E-2"/>
    <n v="1.1504053693904E-2"/>
    <x v="1"/>
    <n v="0"/>
    <s v="ETH"/>
    <m/>
    <s v="https://www.ethereum.org/"/>
    <s v="https://github.com/ethereum"/>
    <n v="1"/>
    <s v="XRP"/>
    <x v="0"/>
  </r>
  <r>
    <x v="431"/>
    <n v="37972200"/>
    <n v="18.89"/>
    <n v="1.5438808702616999E-2"/>
    <n v="1691307055"/>
    <n v="-3.6241641422672E-2"/>
    <n v="-3.6715961244262997E-2"/>
    <n v="2.0896930623148001E-3"/>
    <x v="1"/>
    <n v="0"/>
    <s v="ETH"/>
    <m/>
    <s v="https://www.ethereum.org/"/>
    <s v="https://github.com/ethereum"/>
    <n v="1"/>
    <s v="XRP"/>
    <x v="0"/>
  </r>
  <r>
    <x v="432"/>
    <n v="44304600"/>
    <n v="16.649999999999999"/>
    <n v="1.4478260869565E-2"/>
    <n v="1491498830"/>
    <n v="-0.1181383501058"/>
    <n v="-0.11858125992589"/>
    <n v="-6.2216447625842997E-2"/>
    <x v="1"/>
    <n v="0"/>
    <s v="ETH"/>
    <m/>
    <s v="https://www.ethereum.org/"/>
    <s v="https://github.com/ethereum"/>
    <n v="1"/>
    <s v="XRP"/>
    <x v="1"/>
  </r>
  <r>
    <x v="433"/>
    <n v="31418400"/>
    <n v="17.75"/>
    <n v="1.4934917416217001E-2"/>
    <n v="1590879625"/>
    <n v="6.6631493770599001E-2"/>
    <n v="6.6066066066066007E-2"/>
    <n v="3.154084256155E-2"/>
    <x v="1"/>
    <n v="0"/>
    <s v="ETH"/>
    <m/>
    <s v="https://www.ethereum.org/"/>
    <s v="https://github.com/ethereum"/>
    <n v="1"/>
    <s v="XRP"/>
    <x v="1"/>
  </r>
  <r>
    <x v="434"/>
    <n v="87506800"/>
    <n v="19.329999999999998"/>
    <n v="1.7309621033025E-2"/>
    <n v="1732837145"/>
    <n v="8.9232093848710003E-2"/>
    <n v="8.9014084507041999E-2"/>
    <n v="0.15900346487551001"/>
    <x v="1"/>
    <n v="0"/>
    <s v="ETH"/>
    <m/>
    <s v="https://www.ethereum.org/"/>
    <s v="https://github.com/ethereum"/>
    <n v="1"/>
    <s v="XRP"/>
    <x v="1"/>
  </r>
  <r>
    <x v="435"/>
    <n v="69150096"/>
    <n v="21.47"/>
    <n v="1.8259442266313999E-2"/>
    <n v="1925342939"/>
    <n v="0.11109283671317"/>
    <n v="0.1107087428867"/>
    <n v="5.4872445299439999E-2"/>
    <x v="1"/>
    <n v="0"/>
    <s v="ETH"/>
    <m/>
    <s v="https://www.ethereum.org/"/>
    <s v="https://github.com/ethereum"/>
    <n v="1"/>
    <s v="XRP"/>
    <x v="1"/>
  </r>
  <r>
    <x v="436"/>
    <n v="74628896"/>
    <n v="23.44"/>
    <n v="1.9191406441894002E-2"/>
    <n v="2102276260"/>
    <n v="9.1897042036519994E-2"/>
    <n v="9.1755938518864003E-2"/>
    <n v="5.1040122802595997E-2"/>
    <x v="1"/>
    <n v="0"/>
    <s v="ETH"/>
    <m/>
    <s v="https://www.ethereum.org/"/>
    <s v="https://github.com/ethereum"/>
    <n v="1"/>
    <s v="XRP"/>
    <x v="1"/>
  </r>
  <r>
    <x v="437"/>
    <n v="255488000"/>
    <n v="28.59"/>
    <n v="2.3207675823105001E-2"/>
    <n v="2565583285"/>
    <n v="0.22038351182256"/>
    <n v="0.21970989761092"/>
    <n v="0.209274364199"/>
    <x v="1"/>
    <n v="0"/>
    <s v="ETH"/>
    <m/>
    <s v="https://www.ethereum.org/"/>
    <s v="https://github.com/ethereum"/>
    <n v="1"/>
    <s v="XRP"/>
    <x v="1"/>
  </r>
  <r>
    <x v="438"/>
    <n v="101797000"/>
    <n v="28.65"/>
    <n v="2.3104838709677E-2"/>
    <n v="2572014998"/>
    <n v="2.5069203707412998E-3"/>
    <n v="2.0986358866736002E-3"/>
    <n v="-4.4311681278136998E-3"/>
    <x v="1"/>
    <n v="0"/>
    <s v="ETH"/>
    <m/>
    <s v="https://www.ethereum.org/"/>
    <s v="https://github.com/ethereum"/>
    <n v="1"/>
    <s v="XRP"/>
    <x v="1"/>
  </r>
  <r>
    <x v="439"/>
    <n v="170344000"/>
    <n v="35.06"/>
    <n v="2.8056753707157E-2"/>
    <n v="3147689118"/>
    <n v="0.22382222516107"/>
    <n v="0.22373472949389001"/>
    <n v="0.21432372065878999"/>
    <x v="1"/>
    <n v="0"/>
    <s v="ETH"/>
    <m/>
    <s v="https://www.ethereum.org/"/>
    <s v="https://github.com/ethereum"/>
    <n v="1"/>
    <s v="XRP"/>
    <x v="1"/>
  </r>
  <r>
    <x v="440"/>
    <n v="454417984"/>
    <n v="46.35"/>
    <n v="3.9021392310217999E-2"/>
    <n v="4162873752"/>
    <n v="0.32251743928416998"/>
    <n v="0.32201939532230001"/>
    <n v="0.39080211194441999"/>
    <x v="1"/>
    <n v="0"/>
    <s v="ETH"/>
    <m/>
    <s v="https://www.ethereum.org/"/>
    <s v="https://github.com/ethereum"/>
    <n v="1"/>
    <s v="XRP"/>
    <x v="1"/>
  </r>
  <r>
    <x v="441"/>
    <n v="497534016"/>
    <n v="46.83"/>
    <n v="4.2563827563328001E-2"/>
    <n v="4207676009"/>
    <n v="1.0762338631691E-2"/>
    <n v="1.0355987055015999E-2"/>
    <n v="9.0781877410922002E-2"/>
    <x v="1"/>
    <n v="0"/>
    <s v="ETH"/>
    <m/>
    <s v="https://www.ethereum.org/"/>
    <s v="https://github.com/ethereum"/>
    <n v="1"/>
    <s v="XRP"/>
    <x v="0"/>
  </r>
  <r>
    <x v="442"/>
    <n v="262180000"/>
    <n v="34.159999999999997"/>
    <n v="3.5078351235340997E-2"/>
    <n v="3070500515"/>
    <n v="-0.27026213319837999"/>
    <n v="-0.27055306427504"/>
    <n v="-0.17586473671451"/>
    <x v="1"/>
    <n v="0"/>
    <s v="ETH"/>
    <m/>
    <s v="https://www.ethereum.org/"/>
    <s v="https://github.com/ethereum"/>
    <n v="1"/>
    <s v="XRP"/>
    <x v="1"/>
  </r>
  <r>
    <x v="443"/>
    <n v="239430000"/>
    <n v="44.74"/>
    <n v="4.3154503539942997E-2"/>
    <n v="4022867100"/>
    <n v="0.31016656090675998"/>
    <n v="0.30971896955504002"/>
    <n v="0.23023181022444"/>
    <x v="1"/>
    <n v="0"/>
    <s v="ETH"/>
    <m/>
    <s v="https://www.ethereum.org/"/>
    <s v="https://github.com/ethereum"/>
    <n v="1"/>
    <s v="XRP"/>
    <x v="0"/>
  </r>
  <r>
    <x v="444"/>
    <n v="154700992"/>
    <n v="43.39"/>
    <n v="4.1158001574608999E-2"/>
    <n v="3902862599"/>
    <n v="-2.9830590476131E-2"/>
    <n v="-3.0174340634779001E-2"/>
    <n v="-4.6264046659362998E-2"/>
    <x v="1"/>
    <n v="0"/>
    <s v="ETH"/>
    <m/>
    <s v="https://www.ethereum.org/"/>
    <s v="https://github.com/ethereum"/>
    <n v="1"/>
    <s v="XRP"/>
    <x v="0"/>
  </r>
  <r>
    <x v="445"/>
    <n v="91265400"/>
    <n v="43.15"/>
    <n v="3.8508219251431997E-2"/>
    <n v="3882154700"/>
    <n v="-5.3058232194250999E-3"/>
    <n v="-5.5312283936390996E-3"/>
    <n v="-6.4380733315567998E-2"/>
    <x v="1"/>
    <n v="0"/>
    <s v="ETH"/>
    <m/>
    <s v="https://www.ethereum.org/"/>
    <s v="https://github.com/ethereum"/>
    <n v="1"/>
    <s v="XRP"/>
    <x v="0"/>
  </r>
  <r>
    <x v="446"/>
    <n v="113952000"/>
    <n v="42.34"/>
    <n v="4.0356863716949E-2"/>
    <n v="3811229796"/>
    <n v="-1.8269468756616E-2"/>
    <n v="-1.8771726535341999E-2"/>
    <n v="4.8006490600003997E-2"/>
    <x v="1"/>
    <n v="0"/>
    <s v="ETH"/>
    <m/>
    <s v="https://www.ethereum.org/"/>
    <s v="https://github.com/ethereum"/>
    <n v="1"/>
    <s v="XRP"/>
    <x v="1"/>
  </r>
  <r>
    <x v="447"/>
    <n v="100724000"/>
    <n v="43.68"/>
    <n v="4.2057019613129E-2"/>
    <n v="3932863932"/>
    <n v="3.1914668626819E-2"/>
    <n v="3.1648559282002997E-2"/>
    <n v="4.2128048108608998E-2"/>
    <x v="1"/>
    <n v="0"/>
    <s v="ETH"/>
    <m/>
    <s v="https://www.ethereum.org/"/>
    <s v="https://github.com/ethereum"/>
    <n v="1"/>
    <s v="XRP"/>
    <x v="1"/>
  </r>
  <r>
    <x v="448"/>
    <n v="297046016"/>
    <n v="53.11"/>
    <n v="5.6649458144893E-2"/>
    <n v="4783511280"/>
    <n v="0.21629208706629"/>
    <n v="0.21588827838828001"/>
    <n v="0.3469679655381"/>
    <x v="1"/>
    <n v="0"/>
    <s v="ETH"/>
    <m/>
    <s v="https://www.ethereum.org/"/>
    <s v="https://github.com/ethereum"/>
    <n v="1"/>
    <s v="XRP"/>
    <x v="0"/>
  </r>
  <r>
    <x v="449"/>
    <n v="223059008"/>
    <n v="51.25"/>
    <n v="5.2684060116368003E-2"/>
    <n v="4617794703"/>
    <n v="-3.4643291778753998E-2"/>
    <n v="-3.5021653172661003E-2"/>
    <n v="-6.9998869510509001E-2"/>
    <x v="1"/>
    <n v="0"/>
    <s v="ETH"/>
    <m/>
    <s v="https://www.ethereum.org/"/>
    <s v="https://github.com/ethereum"/>
    <n v="1"/>
    <s v="XRP"/>
    <x v="0"/>
  </r>
  <r>
    <x v="450"/>
    <n v="106859000"/>
    <n v="50.52"/>
    <n v="5.2258645123250999E-2"/>
    <n v="4553738462"/>
    <n v="-1.3871608661681E-2"/>
    <n v="-1.4243902439024E-2"/>
    <n v="-8.0748331122796994E-3"/>
    <x v="1"/>
    <n v="0"/>
    <s v="ETH"/>
    <m/>
    <s v="https://www.ethereum.org/"/>
    <s v="https://github.com/ethereum"/>
    <n v="1"/>
    <s v="XRP"/>
    <x v="0"/>
  </r>
  <r>
    <x v="451"/>
    <n v="118978000"/>
    <n v="49.67"/>
    <n v="4.7496103349685001E-2"/>
    <n v="4478238274"/>
    <n v="-1.6579825264458E-2"/>
    <n v="-1.6825019794141E-2"/>
    <n v="-9.1134046095786E-2"/>
    <x v="1"/>
    <n v="0"/>
    <s v="ETH"/>
    <m/>
    <s v="https://www.ethereum.org/"/>
    <s v="https://github.com/ethereum"/>
    <n v="1"/>
    <s v="XRP"/>
    <x v="1"/>
  </r>
  <r>
    <x v="452"/>
    <n v="97745296"/>
    <n v="50.77"/>
    <n v="4.8483980327555999E-2"/>
    <n v="4579693493"/>
    <n v="2.2655163212068001E-2"/>
    <n v="2.2146164686933999E-2"/>
    <n v="2.0799116310609E-2"/>
    <x v="1"/>
    <n v="0"/>
    <s v="ETH"/>
    <m/>
    <s v="https://www.ethereum.org/"/>
    <s v="https://github.com/ethereum"/>
    <n v="1"/>
    <s v="XRP"/>
    <x v="1"/>
  </r>
  <r>
    <x v="453"/>
    <n v="144998000"/>
    <n v="53.13"/>
    <n v="5.1088012154196998E-2"/>
    <n v="4793424049"/>
    <n v="4.6669183500312003E-2"/>
    <n v="4.6484144179634E-2"/>
    <n v="5.3709118126199003E-2"/>
    <x v="1"/>
    <n v="0"/>
    <s v="ETH"/>
    <m/>
    <s v="https://www.ethereum.org/"/>
    <s v="https://github.com/ethereum"/>
    <n v="1"/>
    <s v="XRP"/>
    <x v="0"/>
  </r>
  <r>
    <x v="454"/>
    <n v="86885696"/>
    <n v="52.21"/>
    <n v="5.0865621620568E-2"/>
    <n v="4711996588"/>
    <n v="-1.6987326839358E-2"/>
    <n v="-1.7316017316017E-2"/>
    <n v="-4.3530864531809996E-3"/>
    <x v="1"/>
    <n v="0"/>
    <s v="ETH"/>
    <m/>
    <s v="https://www.ethereum.org/"/>
    <s v="https://github.com/ethereum"/>
    <n v="1"/>
    <s v="XRP"/>
    <x v="0"/>
  </r>
  <r>
    <x v="455"/>
    <n v="151416000"/>
    <n v="50.04"/>
    <n v="4.6688250496832E-2"/>
    <n v="4517835716"/>
    <n v="-4.1205647833971001E-2"/>
    <n v="-4.1562918981037998E-2"/>
    <n v="-8.2125628089184E-2"/>
    <x v="1"/>
    <n v="0"/>
    <s v="ETH"/>
    <m/>
    <s v="https://www.ethereum.org/"/>
    <s v="https://github.com/ethereum"/>
    <n v="1"/>
    <s v="XRP"/>
    <x v="1"/>
  </r>
  <r>
    <x v="456"/>
    <n v="92461904"/>
    <n v="50.7"/>
    <n v="4.6922720962516998E-2"/>
    <n v="4579187936"/>
    <n v="1.3580002429641001E-2"/>
    <n v="1.3189448441247E-2"/>
    <n v="5.0220443728313004E-3"/>
    <x v="1"/>
    <n v="0"/>
    <s v="ETH"/>
    <m/>
    <s v="https://www.ethereum.org/"/>
    <s v="https://github.com/ethereum"/>
    <n v="1"/>
    <s v="XRP"/>
    <x v="0"/>
  </r>
  <r>
    <x v="457"/>
    <n v="134604000"/>
    <n v="48.75"/>
    <n v="4.4230926263643999E-2"/>
    <n v="4404475423"/>
    <n v="-3.8153601783073997E-2"/>
    <n v="-3.8461538461538998E-2"/>
    <n v="-5.7366551718602998E-2"/>
    <x v="1"/>
    <n v="0"/>
    <s v="ETH"/>
    <m/>
    <s v="https://www.ethereum.org/"/>
    <s v="https://github.com/ethereum"/>
    <n v="1"/>
    <s v="XRP"/>
    <x v="0"/>
  </r>
  <r>
    <x v="458"/>
    <n v="190512992"/>
    <n v="44.36"/>
    <n v="3.8782664953095E-2"/>
    <n v="4009009196"/>
    <n v="-8.9787361494831006E-2"/>
    <n v="-9.0051282051282003E-2"/>
    <n v="-0.12317764448505999"/>
    <x v="1"/>
    <n v="0"/>
    <s v="ETH"/>
    <m/>
    <s v="https://www.ethereum.org/"/>
    <s v="https://github.com/ethereum"/>
    <n v="1"/>
    <s v="XRP"/>
    <x v="1"/>
  </r>
  <r>
    <x v="459"/>
    <n v="157568000"/>
    <n v="44.64"/>
    <n v="3.9391131700859998E-2"/>
    <n v="4036201194"/>
    <n v="6.7827227802646998E-3"/>
    <n v="6.3119927862940002E-3"/>
    <n v="1.5689142262423E-2"/>
    <x v="1"/>
    <n v="0"/>
    <s v="ETH"/>
    <m/>
    <s v="https://www.ethereum.org/"/>
    <s v="https://github.com/ethereum"/>
    <n v="1"/>
    <s v="XRP"/>
    <x v="1"/>
  </r>
  <r>
    <x v="460"/>
    <n v="119733000"/>
    <n v="45.3"/>
    <n v="4.0274542577215001E-2"/>
    <n v="4097477788"/>
    <n v="1.5181749138544001E-2"/>
    <n v="1.4784946236559E-2"/>
    <n v="2.2426643719288E-2"/>
    <x v="1"/>
    <n v="0"/>
    <s v="ETH"/>
    <m/>
    <s v="https://www.ethereum.org/"/>
    <s v="https://github.com/ethereum"/>
    <n v="1"/>
    <s v="XRP"/>
    <x v="0"/>
  </r>
  <r>
    <x v="461"/>
    <n v="147120000"/>
    <n v="43.24"/>
    <n v="3.6561030879021003E-2"/>
    <n v="3912317959"/>
    <n v="-4.5188732820532998E-2"/>
    <n v="-4.5474613686534E-2"/>
    <n v="-9.2204937922632998E-2"/>
    <x v="1"/>
    <n v="0"/>
    <s v="ETH"/>
    <m/>
    <s v="https://www.ethereum.org/"/>
    <s v="https://github.com/ethereum"/>
    <n v="1"/>
    <s v="XRP"/>
    <x v="0"/>
  </r>
  <r>
    <x v="462"/>
    <n v="81474704"/>
    <n v="42.16"/>
    <n v="3.5822924632509003E-2"/>
    <n v="3815963046"/>
    <n v="-2.4628599722663999E-2"/>
    <n v="-2.4976873265495001E-2"/>
    <n v="-2.0188332461241999E-2"/>
    <x v="1"/>
    <n v="0"/>
    <s v="ETH"/>
    <m/>
    <s v="https://www.ethereum.org/"/>
    <s v="https://github.com/ethereum"/>
    <n v="1"/>
    <s v="XRP"/>
    <x v="1"/>
  </r>
  <r>
    <x v="463"/>
    <n v="74138800"/>
    <n v="44.31"/>
    <n v="3.7680173476763001E-2"/>
    <n v="4011422381"/>
    <n v="5.1221495764978003E-2"/>
    <n v="5.0996204933585997E-2"/>
    <n v="5.1845260075970998E-2"/>
    <x v="1"/>
    <n v="0"/>
    <s v="ETH"/>
    <m/>
    <s v="https://www.ethereum.org/"/>
    <s v="https://github.com/ethereum"/>
    <n v="1"/>
    <s v="XRP"/>
    <x v="0"/>
  </r>
  <r>
    <x v="464"/>
    <n v="55143000"/>
    <n v="43.27"/>
    <n v="3.6426544992297E-2"/>
    <n v="3918563431"/>
    <n v="-2.3148634369649999E-2"/>
    <n v="-2.3470999774316999E-2"/>
    <n v="-3.3270241848525998E-2"/>
    <x v="1"/>
    <n v="0"/>
    <s v="ETH"/>
    <m/>
    <s v="https://www.ethereum.org/"/>
    <s v="https://github.com/ethereum"/>
    <n v="1"/>
    <s v="XRP"/>
    <x v="1"/>
  </r>
  <r>
    <x v="465"/>
    <n v="44061500"/>
    <n v="43.44"/>
    <n v="3.6592454069899999E-2"/>
    <n v="3935103268"/>
    <n v="4.2208930112377996E-3"/>
    <n v="3.9288190432168997E-3"/>
    <n v="4.5546201990226002E-3"/>
    <x v="1"/>
    <n v="0"/>
    <s v="ETH"/>
    <m/>
    <s v="https://www.ethereum.org/"/>
    <s v="https://github.com/ethereum"/>
    <n v="1"/>
    <s v="XRP"/>
    <x v="0"/>
  </r>
  <r>
    <x v="466"/>
    <n v="38303300"/>
    <n v="43.41"/>
    <n v="3.6024597306245999E-2"/>
    <n v="3933886291"/>
    <n v="-3.0926176954399002E-4"/>
    <n v="-6.9060773480665995E-4"/>
    <n v="-1.5518411598427E-2"/>
    <x v="1"/>
    <n v="0"/>
    <s v="ETH"/>
    <m/>
    <s v="https://www.ethereum.org/"/>
    <s v="https://github.com/ethereum"/>
    <n v="1"/>
    <s v="XRP"/>
    <x v="1"/>
  </r>
  <r>
    <x v="467"/>
    <n v="88045696"/>
    <n v="46.29"/>
    <n v="3.856310970784E-2"/>
    <n v="4196302994"/>
    <n v="6.6706733135718996E-2"/>
    <n v="6.6344160331720997E-2"/>
    <n v="7.0466086824335E-2"/>
    <x v="1"/>
    <n v="0"/>
    <s v="ETH"/>
    <m/>
    <s v="https://www.ethereum.org/"/>
    <s v="https://github.com/ethereum"/>
    <n v="1"/>
    <s v="XRP"/>
    <x v="1"/>
  </r>
  <r>
    <x v="468"/>
    <n v="157200000"/>
    <n v="50.22"/>
    <n v="4.2949507389162998E-2"/>
    <n v="4554299452"/>
    <n v="8.5312347204639996E-2"/>
    <n v="8.4899546338302004E-2"/>
    <n v="0.11374595343982"/>
    <x v="1"/>
    <n v="0"/>
    <s v="ETH"/>
    <m/>
    <s v="https://www.ethereum.org/"/>
    <s v="https://github.com/ethereum"/>
    <n v="1"/>
    <s v="XRP"/>
    <x v="0"/>
  </r>
  <r>
    <x v="469"/>
    <n v="91674400"/>
    <n v="47.57"/>
    <n v="4.0743786080134001E-2"/>
    <n v="4315878957"/>
    <n v="-5.2350640864270999E-2"/>
    <n v="-5.2767821585025999E-2"/>
    <n v="-5.1356149187984E-2"/>
    <x v="1"/>
    <n v="0"/>
    <s v="ETH"/>
    <m/>
    <s v="https://www.ethereum.org/"/>
    <s v="https://github.com/ethereum"/>
    <n v="1"/>
    <s v="XRP"/>
    <x v="1"/>
  </r>
  <r>
    <x v="470"/>
    <n v="66207800"/>
    <n v="49.1"/>
    <n v="4.187561832634E-2"/>
    <n v="4455916490"/>
    <n v="3.2447048305855E-2"/>
    <n v="3.2163128021862997E-2"/>
    <n v="2.7779260473719002E-2"/>
    <x v="1"/>
    <n v="0"/>
    <s v="ETH"/>
    <m/>
    <s v="https://www.ethereum.org/"/>
    <s v="https://github.com/ethereum"/>
    <n v="1"/>
    <s v="XRP"/>
    <x v="0"/>
  </r>
  <r>
    <x v="471"/>
    <n v="31343800"/>
    <n v="48.72"/>
    <n v="4.1185520821005003E-2"/>
    <n v="4422644315"/>
    <n v="-7.4669655669421997E-3"/>
    <n v="-7.7393075356415996E-3"/>
    <n v="-1.6479697086658002E-2"/>
    <x v="1"/>
    <n v="0"/>
    <s v="ETH"/>
    <m/>
    <s v="https://www.ethereum.org/"/>
    <s v="https://github.com/ethereum"/>
    <n v="1"/>
    <s v="XRP"/>
    <x v="0"/>
  </r>
  <r>
    <x v="472"/>
    <n v="44013300"/>
    <n v="48.3"/>
    <n v="4.0455310701811999E-2"/>
    <n v="4386552041"/>
    <n v="-8.1607905654062993E-3"/>
    <n v="-8.6206896551723998E-3"/>
    <n v="-1.7729777471241E-2"/>
    <x v="1"/>
    <n v="0"/>
    <s v="ETH"/>
    <m/>
    <s v="https://www.ethereum.org/"/>
    <s v="https://github.com/ethereum"/>
    <n v="1"/>
    <s v="XRP"/>
    <x v="1"/>
  </r>
  <r>
    <x v="473"/>
    <n v="78748496"/>
    <n v="50.71"/>
    <n v="4.1851329157279002E-2"/>
    <n v="4606307174"/>
    <n v="5.0097464009545997E-2"/>
    <n v="4.9896480331263003E-2"/>
    <n v="3.4507668616287998E-2"/>
    <x v="1"/>
    <n v="0"/>
    <s v="ETH"/>
    <m/>
    <s v="https://www.ethereum.org/"/>
    <s v="https://github.com/ethereum"/>
    <n v="1"/>
    <s v="XRP"/>
    <x v="0"/>
  </r>
  <r>
    <x v="474"/>
    <n v="76281000"/>
    <n v="48.31"/>
    <n v="3.9916053177337998E-2"/>
    <n v="4389519738"/>
    <n v="-4.7063173994049003E-2"/>
    <n v="-4.7327943206468E-2"/>
    <n v="-4.6241685005231001E-2"/>
    <x v="1"/>
    <n v="0"/>
    <s v="ETH"/>
    <m/>
    <s v="https://www.ethereum.org/"/>
    <s v="https://github.com/ethereum"/>
    <n v="1"/>
    <s v="XRP"/>
    <x v="1"/>
  </r>
  <r>
    <x v="475"/>
    <n v="79600896"/>
    <n v="49.67"/>
    <n v="4.0412340937936997E-2"/>
    <n v="4515241563"/>
    <n v="2.8641362268320002E-2"/>
    <n v="2.8151521424135999E-2"/>
    <n v="1.2433287389280999E-2"/>
    <x v="1"/>
    <n v="0"/>
    <s v="ETH"/>
    <m/>
    <s v="https://www.ethereum.org/"/>
    <s v="https://github.com/ethereum"/>
    <n v="1"/>
    <s v="XRP"/>
    <x v="0"/>
  </r>
  <r>
    <x v="476"/>
    <n v="45048300"/>
    <n v="48.22"/>
    <n v="3.9458287304120002E-2"/>
    <n v="4385105012"/>
    <n v="-2.8821614344269001E-2"/>
    <n v="-2.9192671632776002E-2"/>
    <n v="-2.3607977456252E-2"/>
    <x v="1"/>
    <n v="0"/>
    <s v="ETH"/>
    <m/>
    <s v="https://www.ethereum.org/"/>
    <s v="https://github.com/ethereum"/>
    <n v="1"/>
    <s v="XRP"/>
    <x v="1"/>
  </r>
  <r>
    <x v="477"/>
    <n v="37357600"/>
    <n v="48.55"/>
    <n v="3.9416745824909998E-2"/>
    <n v="4416442028"/>
    <n v="7.1462407204034998E-3"/>
    <n v="6.8436333471588E-3"/>
    <n v="-1.0527947878191E-3"/>
    <x v="1"/>
    <n v="0"/>
    <s v="ETH"/>
    <m/>
    <s v="https://www.ethereum.org/"/>
    <s v="https://github.com/ethereum"/>
    <n v="1"/>
    <s v="XRP"/>
    <x v="0"/>
  </r>
  <r>
    <x v="478"/>
    <n v="36234000"/>
    <n v="48.49"/>
    <n v="4.0166996628590003E-2"/>
    <n v="4412126295"/>
    <n v="-9.7719679611744004E-4"/>
    <n v="-1.2358393408856E-3"/>
    <n v="1.9033808803305002E-2"/>
    <x v="1"/>
    <n v="0"/>
    <s v="ETH"/>
    <m/>
    <s v="https://www.ethereum.org/"/>
    <s v="https://github.com/ethereum"/>
    <n v="1"/>
    <s v="XRP"/>
    <x v="1"/>
  </r>
  <r>
    <x v="479"/>
    <n v="55580600"/>
    <n v="50.03"/>
    <n v="4.0019197696276002E-2"/>
    <n v="4553943109"/>
    <n v="3.2142510100110003E-2"/>
    <n v="3.1759125592906001E-2"/>
    <n v="-3.6796112410418E-3"/>
    <x v="1"/>
    <n v="0"/>
    <s v="ETH"/>
    <m/>
    <s v="https://www.ethereum.org/"/>
    <s v="https://github.com/ethereum"/>
    <n v="1"/>
    <s v="XRP"/>
    <x v="0"/>
  </r>
  <r>
    <x v="480"/>
    <n v="38264600"/>
    <n v="49.89"/>
    <n v="3.9423464428798002E-2"/>
    <n v="4542708761"/>
    <n v="-2.4669495711962999E-3"/>
    <n v="-2.7983210073956001E-3"/>
    <n v="-1.4886187174450999E-2"/>
    <x v="1"/>
    <n v="0"/>
    <s v="ETH"/>
    <m/>
    <s v="https://www.ethereum.org/"/>
    <s v="https://github.com/ethereum"/>
    <n v="1"/>
    <s v="XRP"/>
    <x v="1"/>
  </r>
  <r>
    <x v="481"/>
    <n v="104884000"/>
    <n v="52.72"/>
    <n v="4.1152777344116001E-2"/>
    <n v="4801851008"/>
    <n v="5.7045754115867001E-2"/>
    <n v="5.6724794548005997E-2"/>
    <n v="4.3865067171883002E-2"/>
    <x v="1"/>
    <n v="0"/>
    <s v="ETH"/>
    <m/>
    <s v="https://www.ethereum.org/"/>
    <s v="https://github.com/ethereum"/>
    <n v="1"/>
    <s v="XRP"/>
    <x v="1"/>
  </r>
  <r>
    <x v="482"/>
    <n v="246775008"/>
    <n v="62.17"/>
    <n v="4.7179619497166002E-2"/>
    <n v="5664157655"/>
    <n v="0.17957796807177001"/>
    <n v="0.17924886191198999"/>
    <n v="0.14645043523196"/>
    <x v="1"/>
    <n v="0"/>
    <s v="ETH"/>
    <m/>
    <s v="https://www.ethereum.org/"/>
    <s v="https://github.com/ethereum"/>
    <n v="1"/>
    <s v="XRP"/>
    <x v="1"/>
  </r>
  <r>
    <x v="483"/>
    <n v="346545984"/>
    <n v="70.16"/>
    <n v="5.3293631502188001E-2"/>
    <n v="6394355247"/>
    <n v="0.12891547807737999"/>
    <n v="0.12851857809233"/>
    <n v="0.12959010840241"/>
    <x v="1"/>
    <n v="0"/>
    <s v="ETH"/>
    <m/>
    <s v="https://www.ethereum.org/"/>
    <s v="https://github.com/ethereum"/>
    <n v="1"/>
    <s v="XRP"/>
    <x v="0"/>
  </r>
  <r>
    <x v="484"/>
    <n v="165448000"/>
    <n v="68.38"/>
    <n v="5.1732877385969003E-2"/>
    <n v="6233911088"/>
    <n v="-2.5091530389286999E-2"/>
    <n v="-2.5370581527936E-2"/>
    <n v="-2.9285940406492E-2"/>
    <x v="1"/>
    <n v="0"/>
    <s v="ETH"/>
    <m/>
    <s v="https://www.ethereum.org/"/>
    <s v="https://github.com/ethereum"/>
    <n v="1"/>
    <s v="XRP"/>
    <x v="1"/>
  </r>
  <r>
    <x v="485"/>
    <n v="229944992"/>
    <n v="79.02"/>
    <n v="5.8624961977608997E-2"/>
    <n v="7206669917"/>
    <n v="0.15604310283997"/>
    <n v="0.15560105293946"/>
    <n v="0.13322445879474001"/>
    <x v="1"/>
    <n v="0"/>
    <s v="ETH"/>
    <m/>
    <s v="https://www.ethereum.org/"/>
    <s v="https://github.com/ethereum"/>
    <n v="1"/>
    <s v="XRP"/>
    <x v="0"/>
  </r>
  <r>
    <x v="486"/>
    <n v="376841984"/>
    <n v="76.3"/>
    <n v="5.3671918964546997E-2"/>
    <n v="6960466482"/>
    <n v="-3.4163273444676998E-2"/>
    <n v="-3.4421665401164002E-2"/>
    <n v="-8.4486929218891005E-2"/>
    <x v="1"/>
    <n v="0"/>
    <s v="ETH"/>
    <m/>
    <s v="https://www.ethereum.org/"/>
    <s v="https://github.com/ethereum"/>
    <n v="1"/>
    <s v="XRP"/>
    <x v="1"/>
  </r>
  <r>
    <x v="487"/>
    <n v="193772992"/>
    <n v="77.260000000000005"/>
    <n v="5.317933398494E-2"/>
    <n v="7050941746"/>
    <n v="1.2998448341640999E-2"/>
    <n v="1.2581913499345E-2"/>
    <n v="-9.1777038926581008E-3"/>
    <x v="1"/>
    <n v="0"/>
    <s v="ETH"/>
    <m/>
    <s v="https://www.ethereum.org/"/>
    <s v="https://github.com/ethereum"/>
    <n v="1"/>
    <s v="XRP"/>
    <x v="1"/>
  </r>
  <r>
    <x v="488"/>
    <n v="141922000"/>
    <n v="79.72"/>
    <n v="5.3500124153575003E-2"/>
    <n v="7277279246"/>
    <n v="3.2100321936201E-2"/>
    <n v="3.1840538441626001E-2"/>
    <n v="6.0322336629079999E-3"/>
    <x v="1"/>
    <n v="0"/>
    <s v="ETH"/>
    <m/>
    <s v="https://www.ethereum.org/"/>
    <s v="https://github.com/ethereum"/>
    <n v="1"/>
    <s v="XRP"/>
    <x v="1"/>
  </r>
  <r>
    <x v="489"/>
    <n v="366847008"/>
    <n v="96.98"/>
    <n v="6.3069449231630006E-2"/>
    <n v="8856050446"/>
    <n v="0.21694525476231999"/>
    <n v="0.21650777722027001"/>
    <n v="0.17886547422929"/>
    <x v="1"/>
    <n v="0"/>
    <s v="ETH"/>
    <m/>
    <s v="https://www.ethereum.org/"/>
    <s v="https://github.com/ethereum"/>
    <n v="1"/>
    <s v="XRP"/>
    <x v="0"/>
  </r>
  <r>
    <x v="490"/>
    <n v="331928000"/>
    <n v="94.4"/>
    <n v="6.068983252435E-2"/>
    <n v="8622992171"/>
    <n v="-2.6316276812228999E-2"/>
    <n v="-2.6603423386265E-2"/>
    <n v="-3.7730101281532001E-2"/>
    <x v="1"/>
    <n v="0"/>
    <s v="ETH"/>
    <m/>
    <s v="https://www.ethereum.org/"/>
    <s v="https://github.com/ethereum"/>
    <n v="1"/>
    <s v="XRP"/>
    <x v="1"/>
  </r>
  <r>
    <x v="491"/>
    <n v="151462000"/>
    <n v="97.81"/>
    <n v="6.1952115530783003E-2"/>
    <n v="8937843151"/>
    <n v="3.6512961366110999E-2"/>
    <n v="3.6122881355932002E-2"/>
    <n v="2.0798920575807001E-2"/>
    <x v="1"/>
    <n v="0"/>
    <s v="ETH"/>
    <m/>
    <s v="https://www.ethereum.org/"/>
    <s v="https://github.com/ethereum"/>
    <n v="1"/>
    <s v="XRP"/>
    <x v="0"/>
  </r>
  <r>
    <x v="492"/>
    <n v="183295008"/>
    <n v="94.01"/>
    <n v="5.8877316482016002E-2"/>
    <n v="8592854298"/>
    <n v="-3.8598669407328E-2"/>
    <n v="-3.8850833248134001E-2"/>
    <n v="-4.9631865230477003E-2"/>
    <x v="1"/>
    <n v="0"/>
    <s v="ETH"/>
    <m/>
    <s v="https://www.ethereum.org/"/>
    <s v="https://github.com/ethereum"/>
    <n v="1"/>
    <s v="XRP"/>
    <x v="0"/>
  </r>
  <r>
    <x v="493"/>
    <n v="231344000"/>
    <n v="91.42"/>
    <n v="5.3047842864189003E-2"/>
    <n v="8359085414"/>
    <n v="-2.7205032913733E-2"/>
    <n v="-2.7550260610572998E-2"/>
    <n v="-9.9010518246153006E-2"/>
    <x v="1"/>
    <n v="0"/>
    <s v="ETH"/>
    <m/>
    <s v="https://www.ethereum.org/"/>
    <s v="https://github.com/ethereum"/>
    <n v="1"/>
    <s v="XRP"/>
    <x v="0"/>
  </r>
  <r>
    <x v="494"/>
    <n v="363433984"/>
    <n v="91.16"/>
    <n v="5.1932367149757998E-2"/>
    <n v="8338258352"/>
    <n v="-2.4915479347918002E-3"/>
    <n v="-2.8440166265588001E-3"/>
    <n v="-2.1027729954755998E-2"/>
    <x v="1"/>
    <n v="0"/>
    <s v="ETH"/>
    <m/>
    <s v="https://www.ethereum.org/"/>
    <s v="https://github.com/ethereum"/>
    <n v="1"/>
    <s v="XRP"/>
    <x v="0"/>
  </r>
  <r>
    <x v="495"/>
    <n v="145602000"/>
    <n v="89.52"/>
    <n v="5.0091487468734999E-2"/>
    <n v="8191083680"/>
    <n v="-1.7650529137742E-2"/>
    <n v="-1.7990346643265001E-2"/>
    <n v="-3.5447636648548997E-2"/>
    <x v="1"/>
    <n v="0"/>
    <s v="ETH"/>
    <m/>
    <s v="https://www.ethereum.org/"/>
    <s v="https://github.com/ethereum"/>
    <n v="1"/>
    <s v="XRP"/>
    <x v="1"/>
  </r>
  <r>
    <x v="496"/>
    <n v="132722000"/>
    <n v="89.88"/>
    <n v="4.8621366786218999E-2"/>
    <n v="8226220249"/>
    <n v="4.2896117745435999E-3"/>
    <n v="4.0214477211795996E-3"/>
    <n v="-2.9348712861319001E-2"/>
    <x v="1"/>
    <n v="0"/>
    <s v="ETH"/>
    <m/>
    <s v="https://www.ethereum.org/"/>
    <s v="https://github.com/ethereum"/>
    <n v="1"/>
    <s v="XRP"/>
    <x v="0"/>
  </r>
  <r>
    <x v="497"/>
    <n v="145824992"/>
    <n v="88.66"/>
    <n v="5.1419755950448003E-2"/>
    <n v="8116816184"/>
    <n v="-1.3299432994552E-2"/>
    <n v="-1.3573653760570001E-2"/>
    <n v="5.7554720263897997E-2"/>
    <x v="1"/>
    <n v="0"/>
    <s v="ETH"/>
    <m/>
    <s v="https://www.ethereum.org/"/>
    <s v="https://github.com/ethereum"/>
    <n v="1"/>
    <s v="XRP"/>
    <x v="1"/>
  </r>
  <r>
    <x v="498"/>
    <n v="88742200"/>
    <n v="90.84"/>
    <n v="5.0329379304231002E-2"/>
    <n v="8319066651"/>
    <n v="2.4917463007068999E-2"/>
    <n v="2.4588314910896001E-2"/>
    <n v="-2.1205402982995E-2"/>
    <x v="1"/>
    <n v="0"/>
    <s v="ETH"/>
    <m/>
    <s v="https://www.ethereum.org/"/>
    <s v="https://github.com/ethereum"/>
    <n v="1"/>
    <s v="XRP"/>
    <x v="0"/>
  </r>
  <r>
    <x v="499"/>
    <n v="66046600"/>
    <n v="90.79"/>
    <n v="5.0190446180296E-2"/>
    <n v="8317148601"/>
    <n v="-2.3056072038676E-4"/>
    <n v="-5.5041831792158999E-4"/>
    <n v="-2.7604775949052001E-3"/>
    <x v="1"/>
    <n v="0"/>
    <s v="ETH"/>
    <m/>
    <s v="https://www.ethereum.org/"/>
    <s v="https://github.com/ethereum"/>
    <n v="1"/>
    <s v="XRP"/>
    <x v="1"/>
  </r>
  <r>
    <x v="500"/>
    <n v="170999008"/>
    <n v="92.41"/>
    <n v="5.3157159045806E-2"/>
    <n v="8468960166"/>
    <n v="1.8252837875440998E-2"/>
    <n v="1.7843374821015001E-2"/>
    <n v="5.9109115205952002E-2"/>
    <x v="1"/>
    <n v="0"/>
    <s v="ETH"/>
    <m/>
    <s v="https://www.ethereum.org/"/>
    <s v="https://github.com/ethereum"/>
    <n v="1"/>
    <s v="XRP"/>
    <x v="0"/>
  </r>
  <r>
    <x v="501"/>
    <n v="152284992"/>
    <n v="89.44"/>
    <n v="5.1566779094237E-2"/>
    <n v="8198722531"/>
    <n v="-3.1909187161478003E-2"/>
    <n v="-3.2139378855101999E-2"/>
    <n v="-2.9918452756248999E-2"/>
    <x v="1"/>
    <n v="0"/>
    <s v="ETH"/>
    <m/>
    <s v="https://www.ethereum.org/"/>
    <s v="https://github.com/ethereum"/>
    <n v="1"/>
    <s v="XRP"/>
    <x v="1"/>
  </r>
  <r>
    <x v="502"/>
    <n v="183031008"/>
    <n v="89.86"/>
    <n v="4.8861121532931998E-2"/>
    <n v="8239948169"/>
    <n v="5.0283001826348997E-3"/>
    <n v="4.6958855098390003E-3"/>
    <n v="-5.2469004441033001E-2"/>
    <x v="1"/>
    <n v="0"/>
    <s v="ETH"/>
    <m/>
    <s v="https://www.ethereum.org/"/>
    <s v="https://github.com/ethereum"/>
    <n v="1"/>
    <s v="XRP"/>
    <x v="1"/>
  </r>
  <r>
    <x v="503"/>
    <n v="196236992"/>
    <n v="96.91"/>
    <n v="5.1311783549095998E-2"/>
    <n v="8888797357"/>
    <n v="7.8744328810352995E-2"/>
    <n v="7.8455375027821003E-2"/>
    <n v="5.0155664448105999E-2"/>
    <x v="1"/>
    <n v="0"/>
    <s v="ETH"/>
    <m/>
    <s v="https://www.ethereum.org/"/>
    <s v="https://github.com/ethereum"/>
    <n v="1"/>
    <s v="XRP"/>
    <x v="1"/>
  </r>
  <r>
    <x v="504"/>
    <n v="626945024"/>
    <n v="129.53"/>
    <n v="6.5165441638871002E-2"/>
    <n v="11884632930"/>
    <n v="0.33703497252536002"/>
    <n v="0.33660096997214001"/>
    <n v="0.26998979827936997"/>
    <x v="1"/>
    <n v="0"/>
    <s v="ETH"/>
    <m/>
    <s v="https://www.ethereum.org/"/>
    <s v="https://github.com/ethereum"/>
    <n v="1"/>
    <s v="XRP"/>
    <x v="0"/>
  </r>
  <r>
    <x v="505"/>
    <n v="331455008"/>
    <n v="126.52"/>
    <n v="6.0688914151953002E-2"/>
    <n v="11612447946"/>
    <n v="-2.2902262577494999E-2"/>
    <n v="-2.3237859955223001E-2"/>
    <n v="-6.8694807774434E-2"/>
    <x v="1"/>
    <n v="0"/>
    <s v="ETH"/>
    <m/>
    <s v="https://www.ethereum.org/"/>
    <s v="https://github.com/ethereum"/>
    <n v="1"/>
    <s v="XRP"/>
    <x v="1"/>
  </r>
  <r>
    <x v="506"/>
    <n v="570361024"/>
    <n v="157.94"/>
    <n v="7.7376053301978998E-2"/>
    <n v="14500421529"/>
    <n v="0.24869636414558"/>
    <n v="0.24834018337022001"/>
    <n v="0.27496190009671001"/>
    <x v="1"/>
    <n v="0"/>
    <s v="ETH"/>
    <m/>
    <s v="https://www.ethereum.org/"/>
    <s v="https://github.com/ethereum"/>
    <n v="1"/>
    <s v="XRP"/>
    <x v="1"/>
  </r>
  <r>
    <x v="507"/>
    <n v="1188909952"/>
    <n v="174.26"/>
    <n v="8.0178522131223007E-2"/>
    <n v="16004156112"/>
    <n v="0.10370281856928"/>
    <n v="0.10333037862479"/>
    <n v="3.6218813310449002E-2"/>
    <x v="1"/>
    <n v="0"/>
    <s v="ETH"/>
    <m/>
    <s v="https://www.ethereum.org/"/>
    <s v="https://github.com/ethereum"/>
    <n v="1"/>
    <s v="XRP"/>
    <x v="1"/>
  </r>
  <r>
    <x v="508"/>
    <n v="530708992"/>
    <n v="181.95"/>
    <n v="7.8412528766343997E-2"/>
    <n v="16715702521"/>
    <n v="4.4460101739852001E-2"/>
    <n v="4.4129461723861001E-2"/>
    <n v="-2.2025765977435999E-2"/>
    <x v="1"/>
    <n v="0"/>
    <s v="ETH"/>
    <m/>
    <s v="https://www.ethereum.org/"/>
    <s v="https://github.com/ethereum"/>
    <n v="1"/>
    <s v="XRP"/>
    <x v="1"/>
  </r>
  <r>
    <x v="509"/>
    <n v="561014016"/>
    <n v="190.05"/>
    <n v="7.7773321765889997E-2"/>
    <n v="17464735543"/>
    <n v="4.4810143101014999E-2"/>
    <n v="4.4517724649628998E-2"/>
    <n v="-8.1518478043031001E-3"/>
    <x v="1"/>
    <n v="0"/>
    <s v="ETH"/>
    <m/>
    <s v="https://www.ethereum.org/"/>
    <s v="https://github.com/ethereum"/>
    <n v="1"/>
    <s v="XRP"/>
    <x v="0"/>
  </r>
  <r>
    <x v="510"/>
    <n v="943636992"/>
    <n v="174.45"/>
    <n v="7.5683953873786E-2"/>
    <n v="16036165877"/>
    <n v="-8.1797383217325006E-2"/>
    <n v="-8.2083662194159995E-2"/>
    <n v="-2.6864840599109999E-2"/>
    <x v="1"/>
    <n v="0"/>
    <s v="ETH"/>
    <m/>
    <s v="https://www.ethereum.org/"/>
    <s v="https://github.com/ethereum"/>
    <n v="1"/>
    <s v="XRP"/>
    <x v="0"/>
  </r>
  <r>
    <x v="511"/>
    <n v="792457984"/>
    <n v="160.4"/>
    <n v="7.2828979032156002E-2"/>
    <n v="14749889600"/>
    <n v="-8.0210961077974999E-2"/>
    <n v="-8.0538836342792006E-2"/>
    <n v="-3.7722326801159001E-2"/>
    <x v="1"/>
    <n v="0"/>
    <s v="ETH"/>
    <m/>
    <s v="https://www.ethereum.org/"/>
    <s v="https://github.com/ethereum"/>
    <n v="1"/>
    <s v="XRP"/>
    <x v="0"/>
  </r>
  <r>
    <x v="512"/>
    <n v="1217059968"/>
    <n v="157.76"/>
    <n v="7.7376193675909005E-2"/>
    <n v="14511207045"/>
    <n v="-1.6181989253669E-2"/>
    <n v="-1.6458852867831001E-2"/>
    <n v="6.2436885758695999E-2"/>
    <x v="1"/>
    <n v="0"/>
    <s v="ETH"/>
    <m/>
    <s v="https://www.ethereum.org/"/>
    <s v="https://github.com/ethereum"/>
    <n v="1"/>
    <s v="XRP"/>
    <x v="1"/>
  </r>
  <r>
    <x v="513"/>
    <n v="717971008"/>
    <n v="170.51"/>
    <n v="7.9093607941366995E-2"/>
    <n v="15689192548"/>
    <n v="8.1177637349325996E-2"/>
    <n v="8.0818965517241007E-2"/>
    <n v="2.2195641629156999E-2"/>
    <x v="1"/>
    <n v="0"/>
    <s v="ETH"/>
    <m/>
    <s v="https://www.ethereum.org/"/>
    <s v="https://github.com/ethereum"/>
    <n v="1"/>
    <s v="XRP"/>
    <x v="1"/>
  </r>
  <r>
    <x v="514"/>
    <n v="718828032"/>
    <n v="194.91"/>
    <n v="8.6411214704670003E-2"/>
    <n v="17939882189"/>
    <n v="0.14345477844790999"/>
    <n v="0.14310011143040999"/>
    <n v="9.2518307784451997E-2"/>
    <x v="1"/>
    <n v="0"/>
    <s v="ETH"/>
    <m/>
    <s v="https://www.ethereum.org/"/>
    <s v="https://github.com/ethereum"/>
    <n v="1"/>
    <s v="XRP"/>
    <x v="1"/>
  </r>
  <r>
    <x v="515"/>
    <n v="1586669952"/>
    <n v="231.91"/>
    <n v="0.10660225146750001"/>
    <n v="21352550184"/>
    <n v="0.19022800479105001"/>
    <n v="0.1898312041455"/>
    <n v="0.23366222580988999"/>
    <x v="1"/>
    <n v="0"/>
    <s v="ETH"/>
    <m/>
    <s v="https://www.ethereum.org/"/>
    <s v="https://github.com/ethereum"/>
    <n v="1"/>
    <s v="XRP"/>
    <x v="0"/>
  </r>
  <r>
    <x v="516"/>
    <n v="1271600000"/>
    <n v="230.67"/>
    <n v="0.10088741739232999"/>
    <n v="21244817139"/>
    <n v="-5.0454416016653004E-3"/>
    <n v="-5.3469018153594E-3"/>
    <n v="-5.3608943493187997E-2"/>
    <x v="1"/>
    <n v="0"/>
    <s v="ETH"/>
    <m/>
    <s v="https://www.ethereum.org/"/>
    <s v="https://github.com/ethereum"/>
    <n v="1"/>
    <s v="XRP"/>
    <x v="0"/>
  </r>
  <r>
    <x v="517"/>
    <n v="812924032"/>
    <n v="222.24"/>
    <n v="9.2296958320182004E-2"/>
    <n v="20474652879"/>
    <n v="-3.6251865806187E-2"/>
    <n v="-3.6545714657302997E-2"/>
    <n v="-8.5148964005516997E-2"/>
    <x v="1"/>
    <n v="0"/>
    <s v="ETH"/>
    <m/>
    <s v="https://www.ethereum.org/"/>
    <s v="https://github.com/ethereum"/>
    <n v="1"/>
    <s v="XRP"/>
    <x v="1"/>
  </r>
  <r>
    <x v="518"/>
    <n v="469532000"/>
    <n v="223.77"/>
    <n v="8.9919832834381E-2"/>
    <n v="20622162299"/>
    <n v="7.2044894178057003E-3"/>
    <n v="6.8844492440605001E-3"/>
    <n v="-2.5755187701356999E-2"/>
    <x v="1"/>
    <n v="0"/>
    <s v="ETH"/>
    <m/>
    <s v="https://www.ethereum.org/"/>
    <s v="https://github.com/ethereum"/>
    <n v="1"/>
    <s v="XRP"/>
    <x v="1"/>
  </r>
  <r>
    <x v="519"/>
    <n v="427896000"/>
    <n v="224.38"/>
    <n v="8.9204285685889007E-2"/>
    <n v="20683715605"/>
    <n v="2.9848133822021998E-3"/>
    <n v="2.7260133172453001E-3"/>
    <n v="-7.9576120855421994E-3"/>
    <x v="1"/>
    <n v="0"/>
    <s v="ETH"/>
    <m/>
    <s v="https://www.ethereum.org/"/>
    <s v="https://github.com/ethereum"/>
    <n v="1"/>
    <s v="XRP"/>
    <x v="1"/>
  </r>
  <r>
    <x v="520"/>
    <n v="753820032"/>
    <n v="245.33"/>
    <n v="9.7670604066389999E-2"/>
    <n v="22622207553"/>
    <n v="9.3720682735137006E-2"/>
    <n v="9.3368392904894001E-2"/>
    <n v="9.4909323194557998E-2"/>
    <x v="1"/>
    <n v="0"/>
    <s v="ETH"/>
    <m/>
    <s v="https://www.ethereum.org/"/>
    <s v="https://github.com/ethereum"/>
    <n v="1"/>
    <s v="XRP"/>
    <x v="1"/>
  </r>
  <r>
    <x v="521"/>
    <n v="435660000"/>
    <n v="248.46"/>
    <n v="9.2473974713508003E-2"/>
    <n v="22917910489"/>
    <n v="1.3071356334576E-2"/>
    <n v="1.2758325520727001E-2"/>
    <n v="-5.3205664104935997E-2"/>
    <x v="1"/>
    <n v="0"/>
    <s v="ETH"/>
    <m/>
    <s v="https://www.ethereum.org/"/>
    <s v="https://github.com/ethereum"/>
    <n v="1"/>
    <s v="XRP"/>
    <x v="1"/>
  </r>
  <r>
    <x v="522"/>
    <n v="741553024"/>
    <n v="264.47000000000003"/>
    <n v="9.2368678401788001E-2"/>
    <n v="24401181121"/>
    <n v="6.4721023878329995E-2"/>
    <n v="6.4436931498027997E-2"/>
    <n v="-1.1386588718159999E-3"/>
    <x v="1"/>
    <n v="0"/>
    <s v="ETH"/>
    <m/>
    <s v="https://www.ethereum.org/"/>
    <s v="https://github.com/ethereum"/>
    <n v="1"/>
    <s v="XRP"/>
    <x v="0"/>
  </r>
  <r>
    <x v="523"/>
    <n v="461648992"/>
    <n v="258.07"/>
    <n v="9.4456400796438994E-2"/>
    <n v="23818300202"/>
    <n v="-2.3887405946032999E-2"/>
    <n v="-2.4199342080387001E-2"/>
    <n v="2.2602059819130001E-2"/>
    <x v="1"/>
    <n v="0"/>
    <s v="ETH"/>
    <m/>
    <s v="https://www.ethereum.org/"/>
    <s v="https://github.com/ethereum"/>
    <n v="1"/>
    <s v="XRP"/>
    <x v="1"/>
  </r>
  <r>
    <x v="524"/>
    <n v="385494016"/>
    <n v="261.67"/>
    <n v="9.3266372495206001E-2"/>
    <n v="24157329921"/>
    <n v="1.4234001424314E-2"/>
    <n v="1.3949703568799E-2"/>
    <n v="-1.2598704706079E-2"/>
    <x v="1"/>
    <n v="0"/>
    <s v="ETH"/>
    <m/>
    <s v="https://www.ethereum.org/"/>
    <s v="https://github.com/ethereum"/>
    <n v="1"/>
    <s v="XRP"/>
    <x v="1"/>
  </r>
  <r>
    <x v="525"/>
    <n v="557985984"/>
    <n v="281.74"/>
    <n v="9.9773001724620003E-2"/>
    <n v="26018098658"/>
    <n v="7.7027086316456994E-2"/>
    <n v="7.6699659876944007E-2"/>
    <n v="6.9763935868190005E-2"/>
    <x v="1"/>
    <n v="0"/>
    <s v="ETH"/>
    <m/>
    <s v="https://www.ethereum.org/"/>
    <s v="https://github.com/ethereum"/>
    <n v="1"/>
    <s v="XRP"/>
    <x v="1"/>
  </r>
  <r>
    <x v="526"/>
    <n v="1611629952"/>
    <n v="337.67"/>
    <n v="0.11455333123001001"/>
    <n v="31192780483"/>
    <n v="0.19888777781264999"/>
    <n v="0.19851636260382"/>
    <n v="0.14813956932137001"/>
    <x v="1"/>
    <n v="0"/>
    <s v="ETH"/>
    <m/>
    <s v="https://www.ethereum.org/"/>
    <s v="https://github.com/ethereum"/>
    <n v="1"/>
    <s v="XRP"/>
    <x v="1"/>
  </r>
  <r>
    <x v="527"/>
    <n v="1373219968"/>
    <n v="340.61"/>
    <n v="0.11514446724429001"/>
    <n v="31473965821"/>
    <n v="9.0144364704276992E-3"/>
    <n v="8.7067255012289995E-3"/>
    <n v="5.1603563854040998E-3"/>
    <x v="1"/>
    <n v="0"/>
    <s v="ETH"/>
    <m/>
    <s v="https://www.ethereum.org/"/>
    <s v="https://github.com/ethereum"/>
    <n v="1"/>
    <s v="XRP"/>
    <x v="1"/>
  </r>
  <r>
    <x v="528"/>
    <n v="2882650112"/>
    <n v="401.49"/>
    <n v="0.150957088016"/>
    <n v="37110948644"/>
    <n v="0.17909985843724999"/>
    <n v="0.17873814626699"/>
    <n v="0.31102337462499002"/>
    <x v="1"/>
    <n v="0"/>
    <s v="ETH"/>
    <m/>
    <s v="https://www.ethereum.org/"/>
    <s v="https://github.com/ethereum"/>
    <n v="1"/>
    <s v="XRP"/>
    <x v="0"/>
  </r>
  <r>
    <x v="529"/>
    <n v="1717379968"/>
    <n v="397.54"/>
    <n v="0.14631471244231001"/>
    <n v="36756801123"/>
    <n v="-9.5429390500708002E-3"/>
    <n v="-9.8383521382849008E-3"/>
    <n v="-3.0752948633997999E-2"/>
    <x v="1"/>
    <n v="0"/>
    <s v="ETH"/>
    <m/>
    <s v="https://www.ethereum.org/"/>
    <s v="https://github.com/ethereum"/>
    <n v="1"/>
    <s v="XRP"/>
    <x v="0"/>
  </r>
  <r>
    <x v="530"/>
    <n v="1272579968"/>
    <n v="359.05"/>
    <n v="0.14325498629492001"/>
    <n v="33208658542"/>
    <n v="-9.6530233115955003E-2"/>
    <n v="-9.6820445741309005E-2"/>
    <n v="-2.0911951343197999E-2"/>
    <x v="1"/>
    <n v="0"/>
    <s v="ETH"/>
    <m/>
    <s v="https://www.ethereum.org/"/>
    <s v="https://github.com/ethereum"/>
    <n v="1"/>
    <s v="XRP"/>
    <x v="1"/>
  </r>
  <r>
    <x v="531"/>
    <n v="2463450112"/>
    <n v="361.93"/>
    <n v="0.14685260774655001"/>
    <n v="33485258152"/>
    <n v="8.3291413186768002E-3"/>
    <n v="8.0211669683887994E-3"/>
    <n v="2.5113411719060001E-2"/>
    <x v="1"/>
    <n v="0"/>
    <s v="ETH"/>
    <m/>
    <s v="https://www.ethereum.org/"/>
    <s v="https://github.com/ethereum"/>
    <n v="1"/>
    <s v="XRP"/>
    <x v="1"/>
  </r>
  <r>
    <x v="532"/>
    <n v="1096280064"/>
    <n v="370.23"/>
    <n v="0.14700066704784001"/>
    <n v="34263095462"/>
    <n v="2.3229246328912E-2"/>
    <n v="2.2932611278424001E-2"/>
    <n v="1.0082170385372E-3"/>
    <x v="1"/>
    <n v="0"/>
    <s v="ETH"/>
    <m/>
    <s v="https://www.ethereum.org/"/>
    <s v="https://github.com/ethereum"/>
    <n v="1"/>
    <s v="XRP"/>
    <x v="1"/>
  </r>
  <r>
    <x v="533"/>
    <n v="904652992"/>
    <n v="379.41"/>
    <n v="0.14285660496708999"/>
    <n v="35124053707"/>
    <n v="2.5127859388970001E-2"/>
    <n v="2.4795397455636001E-2"/>
    <n v="-2.8190770586071001E-2"/>
    <x v="1"/>
    <n v="0"/>
    <s v="ETH"/>
    <m/>
    <s v="https://www.ethereum.org/"/>
    <s v="https://github.com/ethereum"/>
    <n v="1"/>
    <s v="XRP"/>
    <x v="0"/>
  </r>
  <r>
    <x v="534"/>
    <n v="904702976"/>
    <n v="371.46"/>
    <n v="0.14576833876834999"/>
    <n v="34398150201"/>
    <n v="-2.0666848765675001E-2"/>
    <n v="-2.0953585830632001E-2"/>
    <n v="2.0382213352539001E-2"/>
    <x v="1"/>
    <n v="0"/>
    <s v="ETH"/>
    <m/>
    <s v="https://www.ethereum.org/"/>
    <s v="https://github.com/ethereum"/>
    <n v="1"/>
    <s v="XRP"/>
    <x v="0"/>
  </r>
  <r>
    <x v="535"/>
    <n v="685171968"/>
    <n v="370.06"/>
    <n v="0.14290237874575001"/>
    <n v="34278915230"/>
    <n v="-3.4663192730792001E-3"/>
    <n v="-3.7689118613040001E-3"/>
    <n v="-1.9661059780291E-2"/>
    <x v="1"/>
    <n v="0"/>
    <s v="ETH"/>
    <m/>
    <s v="https://www.ethereum.org/"/>
    <s v="https://github.com/ethereum"/>
    <n v="1"/>
    <s v="XRP"/>
    <x v="0"/>
  </r>
  <r>
    <x v="536"/>
    <n v="1020390016"/>
    <n v="359.01"/>
    <n v="0.13190216732370999"/>
    <n v="33260958885"/>
    <n v="-2.9696282340612001E-2"/>
    <n v="-2.9860022699022E-2"/>
    <n v="-7.6977105060046999E-2"/>
    <x v="1"/>
    <n v="0"/>
    <s v="ETH"/>
    <m/>
    <s v="https://www.ethereum.org/"/>
    <s v="https://github.com/ethereum"/>
    <n v="1"/>
    <s v="XRP"/>
    <x v="0"/>
  </r>
  <r>
    <x v="537"/>
    <n v="1420130048"/>
    <n v="336.87"/>
    <n v="0.12527239596890999"/>
    <n v="31222823000"/>
    <n v="-6.1277123490242003E-2"/>
    <n v="-6.1669591376284999E-2"/>
    <n v="-5.0262793169482997E-2"/>
    <x v="1"/>
    <n v="0"/>
    <s v="ETH"/>
    <m/>
    <s v="https://www.ethereum.org/"/>
    <s v="https://github.com/ethereum"/>
    <n v="1"/>
    <s v="XRP"/>
    <x v="0"/>
  </r>
  <r>
    <x v="538"/>
    <n v="925766976"/>
    <n v="336.37"/>
    <n v="0.12433235627872"/>
    <n v="31185326164"/>
    <n v="-1.2009431690401999E-3"/>
    <n v="-1.4842520853742E-3"/>
    <n v="-7.503965122765E-3"/>
    <x v="1"/>
    <n v="0"/>
    <s v="ETH"/>
    <m/>
    <s v="https://www.ethereum.org/"/>
    <s v="https://github.com/ethereum"/>
    <n v="1"/>
    <s v="XRP"/>
    <x v="1"/>
  </r>
  <r>
    <x v="539"/>
    <n v="593206976"/>
    <n v="341.74"/>
    <n v="0.12449952821768"/>
    <n v="31691908924"/>
    <n v="1.6244266849605001E-2"/>
    <n v="1.5964562832595001E-2"/>
    <n v="1.3445569920074001E-3"/>
    <x v="1"/>
    <n v="0"/>
    <s v="ETH"/>
    <m/>
    <s v="https://www.ethereum.org/"/>
    <s v="https://github.com/ethereum"/>
    <n v="1"/>
    <s v="XRP"/>
    <x v="0"/>
  </r>
  <r>
    <x v="540"/>
    <n v="673585024"/>
    <n v="323.7"/>
    <n v="0.12408384188414"/>
    <n v="30027238696"/>
    <n v="-5.2526663256290997E-2"/>
    <n v="-5.2788669748932003E-2"/>
    <n v="-3.3388587048594001E-3"/>
    <x v="1"/>
    <n v="0"/>
    <s v="ETH"/>
    <m/>
    <s v="https://www.ethereum.org/"/>
    <s v="https://github.com/ethereum"/>
    <n v="1"/>
    <s v="XRP"/>
    <x v="0"/>
  </r>
  <r>
    <x v="541"/>
    <n v="1186880000"/>
    <n v="303.25"/>
    <n v="0.11711162002155"/>
    <n v="28138409364"/>
    <n v="-6.2903863759261006E-2"/>
    <n v="-6.3175780043250002E-2"/>
    <n v="-5.6189603390125999E-2"/>
    <x v="1"/>
    <n v="0"/>
    <s v="ETH"/>
    <m/>
    <s v="https://www.ethereum.org/"/>
    <s v="https://github.com/ethereum"/>
    <n v="1"/>
    <s v="XRP"/>
    <x v="0"/>
  </r>
  <r>
    <x v="542"/>
    <n v="2081810048"/>
    <n v="272.69"/>
    <n v="0.11002441041780001"/>
    <n v="25309759968"/>
    <n v="-0.10052627209337001"/>
    <n v="-0.10077493816983001"/>
    <n v="-6.0516707073506003E-2"/>
    <x v="1"/>
    <n v="0"/>
    <s v="ETH"/>
    <m/>
    <s v="https://www.ethereum.org/"/>
    <s v="https://github.com/ethereum"/>
    <n v="1"/>
    <s v="XRP"/>
    <x v="1"/>
  </r>
  <r>
    <x v="543"/>
    <n v="1973869952"/>
    <n v="293.08999999999997"/>
    <n v="0.11482693098787"/>
    <n v="27211279055"/>
    <n v="7.5129874380640005E-2"/>
    <n v="7.4810224063955003E-2"/>
    <n v="4.3649591502795002E-2"/>
    <x v="1"/>
    <n v="0"/>
    <s v="ETH"/>
    <m/>
    <s v="https://www.ethereum.org/"/>
    <s v="https://github.com/ethereum"/>
    <n v="1"/>
    <s v="XRP"/>
    <x v="1"/>
  </r>
  <r>
    <x v="544"/>
    <n v="2056550016"/>
    <n v="327.93"/>
    <n v="0.12736184310177001"/>
    <n v="30454577323"/>
    <n v="0.11918948247323"/>
    <n v="0.11887133644955"/>
    <n v="0.10916352118839"/>
    <x v="1"/>
    <n v="0"/>
    <s v="ETH"/>
    <m/>
    <s v="https://www.ethereum.org/"/>
    <s v="https://github.com/ethereum"/>
    <n v="1"/>
    <s v="XRP"/>
    <x v="0"/>
  </r>
  <r>
    <x v="545"/>
    <n v="1508579968"/>
    <n v="302.88"/>
    <n v="0.1192760266528"/>
    <n v="28136918558"/>
    <n v="-7.6102148469144995E-2"/>
    <n v="-7.6388253590705002E-2"/>
    <n v="-6.3486961652258006E-2"/>
    <x v="1"/>
    <n v="0"/>
    <s v="ETH"/>
    <m/>
    <s v="https://www.ethereum.org/"/>
    <s v="https://github.com/ethereum"/>
    <n v="1"/>
    <s v="XRP"/>
    <x v="0"/>
  </r>
  <r>
    <x v="546"/>
    <n v="1011800000"/>
    <n v="294.92"/>
    <n v="0.11887908934071"/>
    <n v="27404731861"/>
    <n v="-2.6022277297022001E-2"/>
    <n v="-2.6281035393554999E-2"/>
    <n v="-3.3278884553468E-3"/>
    <x v="1"/>
    <n v="0"/>
    <s v="ETH"/>
    <m/>
    <s v="https://www.ethereum.org/"/>
    <s v="https://github.com/ethereum"/>
    <n v="1"/>
    <s v="XRP"/>
    <x v="0"/>
  </r>
  <r>
    <x v="547"/>
    <n v="1089200000"/>
    <n v="274.60000000000002"/>
    <n v="0.11279291860919"/>
    <n v="25524313603"/>
    <n v="-6.8616553795808E-2"/>
    <n v="-6.8900040689000006E-2"/>
    <n v="-5.1196310177609998E-2"/>
    <x v="1"/>
    <n v="0"/>
    <s v="ETH"/>
    <m/>
    <s v="https://www.ethereum.org/"/>
    <s v="https://github.com/ethereum"/>
    <n v="1"/>
    <s v="XRP"/>
    <x v="1"/>
  </r>
  <r>
    <x v="548"/>
    <n v="1123330048"/>
    <n v="287.99"/>
    <n v="0.11489864231369"/>
    <n v="26776243984"/>
    <n v="4.9048542518019003E-2"/>
    <n v="4.8761835396940997E-2"/>
    <n v="1.8668935341585001E-2"/>
    <x v="1"/>
    <n v="0"/>
    <s v="ETH"/>
    <m/>
    <s v="https://www.ethereum.org/"/>
    <s v="https://github.com/ethereum"/>
    <n v="1"/>
    <s v="XRP"/>
    <x v="0"/>
  </r>
  <r>
    <x v="549"/>
    <n v="851408000"/>
    <n v="282.89999999999998"/>
    <n v="0.11033283152499999"/>
    <n v="26310761677"/>
    <n v="-1.7384152432961E-2"/>
    <n v="-1.7674224799472001E-2"/>
    <n v="-3.9737726197176998E-2"/>
    <x v="1"/>
    <n v="0"/>
    <s v="ETH"/>
    <m/>
    <s v="https://www.ethereum.org/"/>
    <s v="https://github.com/ethereum"/>
    <n v="1"/>
    <s v="XRP"/>
    <x v="0"/>
  </r>
  <r>
    <x v="550"/>
    <n v="687691008"/>
    <n v="273.3"/>
    <n v="0.10504912286096001"/>
    <n v="25425860777"/>
    <n v="-3.3632659930690999E-2"/>
    <n v="-3.3934252386001999E-2"/>
    <n v="-4.7888815967178998E-2"/>
    <x v="1"/>
    <n v="0"/>
    <s v="ETH"/>
    <m/>
    <s v="https://www.ethereum.org/"/>
    <s v="https://github.com/ethereum"/>
    <n v="1"/>
    <s v="XRP"/>
    <x v="0"/>
  </r>
  <r>
    <x v="551"/>
    <n v="790256000"/>
    <n v="268.77"/>
    <n v="0.1032940172714"/>
    <n v="25011710285"/>
    <n v="-1.6288553439049999E-2"/>
    <n v="-1.6575192096597E-2"/>
    <n v="-1.6707474958085999E-2"/>
    <x v="1"/>
    <n v="0"/>
    <s v="ETH"/>
    <m/>
    <s v="https://www.ethereum.org/"/>
    <s v="https://github.com/ethereum"/>
    <n v="1"/>
    <s v="XRP"/>
    <x v="1"/>
  </r>
  <r>
    <x v="552"/>
    <n v="623080000"/>
    <n v="270.55"/>
    <n v="0.10371622657712"/>
    <n v="25179348911"/>
    <n v="6.7024055568298E-3"/>
    <n v="6.6227629571753996E-3"/>
    <n v="4.0874516924818997E-3"/>
    <x v="1"/>
    <n v="0"/>
    <s v="ETH"/>
    <m/>
    <s v="https://www.ethereum.org/"/>
    <s v="https://github.com/ethereum"/>
    <n v="1"/>
    <s v="XRP"/>
    <x v="0"/>
  </r>
  <r>
    <x v="553"/>
    <n v="687251968"/>
    <n v="245.99"/>
    <n v="9.7667013411894002E-2"/>
    <n v="22900134646"/>
    <n v="-9.0519189874853995E-2"/>
    <n v="-9.0778044723710996E-2"/>
    <n v="-5.8324655310555001E-2"/>
    <x v="1"/>
    <n v="0"/>
    <s v="ETH"/>
    <m/>
    <s v="https://www.ethereum.org/"/>
    <s v="https://github.com/ethereum"/>
    <n v="1"/>
    <s v="XRP"/>
    <x v="1"/>
  </r>
  <r>
    <x v="554"/>
    <n v="754958016"/>
    <n v="251.7"/>
    <n v="9.7886704986504994E-2"/>
    <n v="23443013086"/>
    <n v="2.3706342708986E-2"/>
    <n v="2.3212325704297002E-2"/>
    <n v="2.2493938018245999E-3"/>
    <x v="1"/>
    <n v="0"/>
    <s v="ETH"/>
    <m/>
    <s v="https://www.ethereum.org/"/>
    <s v="https://github.com/ethereum"/>
    <n v="1"/>
    <s v="XRP"/>
    <x v="0"/>
  </r>
  <r>
    <x v="555"/>
    <n v="505118016"/>
    <n v="242.14"/>
    <n v="9.6146821047949999E-2"/>
    <n v="22559120946"/>
    <n v="-3.7703862415528998E-2"/>
    <n v="-3.7981724274929997E-2"/>
    <n v="-1.7774466295445001E-2"/>
    <x v="1"/>
    <n v="0"/>
    <s v="ETH"/>
    <m/>
    <s v="https://www.ethereum.org/"/>
    <s v="https://github.com/ethereum"/>
    <n v="1"/>
    <s v="XRP"/>
    <x v="0"/>
  </r>
  <r>
    <x v="556"/>
    <n v="937219008"/>
    <n v="215.36"/>
    <n v="9.0771150150048996E-2"/>
    <n v="20069373698"/>
    <n v="-0.11036543728631"/>
    <n v="-0.11059717518791"/>
    <n v="-5.5911062261959001E-2"/>
    <x v="1"/>
    <n v="0"/>
    <s v="ETH"/>
    <m/>
    <s v="https://www.ethereum.org/"/>
    <s v="https://github.com/ethereum"/>
    <n v="1"/>
    <s v="XRP"/>
    <x v="0"/>
  </r>
  <r>
    <x v="557"/>
    <n v="1440950016"/>
    <n v="197.4"/>
    <n v="8.4438722040901998E-2"/>
    <n v="18401040701"/>
    <n v="-8.3128303957301003E-2"/>
    <n v="-8.3395245170877E-2"/>
    <n v="-6.9762563310911005E-2"/>
    <x v="1"/>
    <n v="0"/>
    <s v="ETH"/>
    <m/>
    <s v="https://www.ethereum.org/"/>
    <s v="https://github.com/ethereum"/>
    <n v="1"/>
    <s v="XRP"/>
    <x v="1"/>
  </r>
  <r>
    <x v="558"/>
    <n v="1241190016"/>
    <n v="230.77"/>
    <n v="9.6200663654099003E-2"/>
    <n v="21517152174"/>
    <n v="0.16934430631582001"/>
    <n v="0.16904761904762"/>
    <n v="0.13929559009077"/>
    <x v="1"/>
    <n v="0"/>
    <s v="ETH"/>
    <m/>
    <s v="https://www.ethereum.org/"/>
    <s v="https://github.com/ethereum"/>
    <n v="1"/>
    <s v="XRP"/>
    <x v="0"/>
  </r>
  <r>
    <x v="559"/>
    <n v="828489024"/>
    <n v="209.73"/>
    <n v="8.8947792527249006E-2"/>
    <n v="19560300930"/>
    <n v="-9.0943784204145006E-2"/>
    <n v="-9.1173029423235005E-2"/>
    <n v="-7.5393150643214002E-2"/>
    <x v="1"/>
    <n v="0"/>
    <s v="ETH"/>
    <m/>
    <s v="https://www.ethereum.org/"/>
    <s v="https://github.com/ethereum"/>
    <n v="1"/>
    <s v="XRP"/>
    <x v="0"/>
  </r>
  <r>
    <x v="560"/>
    <n v="749382016"/>
    <n v="199.66"/>
    <n v="8.9399733135125004E-2"/>
    <n v="18625794688"/>
    <n v="-4.7775657713258E-2"/>
    <n v="-4.8014113383873999E-2"/>
    <n v="5.0809648562969998E-3"/>
    <x v="1"/>
    <n v="0"/>
    <s v="ETH"/>
    <m/>
    <s v="https://www.ethereum.org/"/>
    <s v="https://github.com/ethereum"/>
    <n v="1"/>
    <s v="XRP"/>
    <x v="0"/>
  </r>
  <r>
    <x v="561"/>
    <n v="810451968"/>
    <n v="170.65"/>
    <n v="8.5373662987902998E-2"/>
    <n v="15923953593"/>
    <n v="-0.14505910433666999"/>
    <n v="-0.14529700490833999"/>
    <n v="-4.5034476122389998E-2"/>
    <x v="1"/>
    <n v="0"/>
    <s v="ETH"/>
    <m/>
    <s v="https://www.ethereum.org/"/>
    <s v="https://github.com/ethereum"/>
    <n v="1"/>
    <s v="XRP"/>
    <x v="0"/>
  </r>
  <r>
    <x v="562"/>
    <n v="1516889984"/>
    <n v="157.36000000000001"/>
    <n v="8.1541283643033993E-2"/>
    <n v="14687441605"/>
    <n v="-7.7651067040509003E-2"/>
    <n v="-7.7878699091707998E-2"/>
    <n v="-4.4889480089569E-2"/>
    <x v="1"/>
    <n v="0"/>
    <s v="ETH"/>
    <m/>
    <s v="https://www.ethereum.org/"/>
    <s v="https://github.com/ethereum"/>
    <n v="1"/>
    <s v="XRP"/>
    <x v="1"/>
  </r>
  <r>
    <x v="563"/>
    <n v="1669500032"/>
    <n v="193.42"/>
    <n v="8.6797312882279001E-2"/>
    <n v="18057735704"/>
    <n v="0.22946774459703001"/>
    <n v="0.22915607524147999"/>
    <n v="6.4458504997968E-2"/>
    <x v="1"/>
    <n v="0"/>
    <s v="ETH"/>
    <m/>
    <s v="https://www.ethereum.org/"/>
    <s v="https://github.com/ethereum"/>
    <n v="1"/>
    <s v="XRP"/>
    <x v="1"/>
  </r>
  <r>
    <x v="564"/>
    <n v="2709260032"/>
    <n v="234.39"/>
    <n v="0.10107896915752"/>
    <n v="21887962776"/>
    <n v="0.21211004163448999"/>
    <n v="0.21181883983041999"/>
    <n v="0.16454030431350999"/>
    <x v="1"/>
    <n v="0"/>
    <s v="ETH"/>
    <m/>
    <s v="https://www.ethereum.org/"/>
    <s v="https://github.com/ethereum"/>
    <n v="1"/>
    <s v="XRP"/>
    <x v="0"/>
  </r>
  <r>
    <x v="565"/>
    <n v="2328790016"/>
    <n v="199.7"/>
    <n v="8.7840839612392002E-2"/>
    <n v="18653610729"/>
    <n v="-0.14776852830480999"/>
    <n v="-0.14800119459020999"/>
    <n v="-0.13096818908492999"/>
    <x v="1"/>
    <n v="0"/>
    <s v="ETH"/>
    <m/>
    <s v="https://www.ethereum.org/"/>
    <s v="https://github.com/ethereum"/>
    <n v="1"/>
    <s v="XRP"/>
    <x v="1"/>
  </r>
  <r>
    <x v="566"/>
    <n v="2224999936"/>
    <n v="227.26"/>
    <n v="8.0657296990346003E-2"/>
    <n v="21233651866"/>
    <n v="0.13831322924462"/>
    <n v="0.13800701051577"/>
    <n v="-8.1779075128876999E-2"/>
    <x v="1"/>
    <n v="0"/>
    <s v="ETH"/>
    <m/>
    <s v="https://www.ethereum.org/"/>
    <s v="https://github.com/ethereum"/>
    <n v="1"/>
    <s v="XRP"/>
    <x v="0"/>
  </r>
  <r>
    <x v="567"/>
    <n v="1006129984"/>
    <n v="218.3"/>
    <n v="8.1828950130446998E-2"/>
    <n v="20401709506"/>
    <n v="-3.9180371103857997E-2"/>
    <n v="-3.9426207867639999E-2"/>
    <n v="1.4526312978729999E-2"/>
    <x v="1"/>
    <n v="0"/>
    <s v="ETH"/>
    <m/>
    <s v="https://www.ethereum.org/"/>
    <s v="https://github.com/ethereum"/>
    <n v="1"/>
    <s v="XRP"/>
    <x v="1"/>
  </r>
  <r>
    <x v="568"/>
    <n v="618259968"/>
    <n v="229.48"/>
    <n v="8.1661993082146E-2"/>
    <n v="21451273566"/>
    <n v="5.1444907579501001E-2"/>
    <n v="5.1213925790196999E-2"/>
    <n v="-2.0403176141745001E-3"/>
    <x v="1"/>
    <n v="0"/>
    <s v="ETH"/>
    <m/>
    <s v="https://www.ethereum.org/"/>
    <s v="https://github.com/ethereum"/>
    <n v="1"/>
    <s v="XRP"/>
    <x v="0"/>
  </r>
  <r>
    <x v="569"/>
    <n v="649614976"/>
    <n v="225.95"/>
    <n v="8.2753442719015996E-2"/>
    <n v="21127295409"/>
    <n v="-1.5102980063314E-2"/>
    <n v="-1.5382604148510001E-2"/>
    <n v="1.3365454303468E-2"/>
    <x v="1"/>
    <n v="0"/>
    <s v="ETH"/>
    <m/>
    <s v="https://www.ethereum.org/"/>
    <s v="https://github.com/ethereum"/>
    <n v="1"/>
    <s v="XRP"/>
    <x v="0"/>
  </r>
  <r>
    <x v="570"/>
    <n v="431691008"/>
    <n v="224.71"/>
    <n v="8.156857335763E-2"/>
    <n v="21016755177"/>
    <n v="-5.2321051918888997E-3"/>
    <n v="-5.4879398096923E-3"/>
    <n v="-1.4318067290673E-2"/>
    <x v="1"/>
    <n v="0"/>
    <s v="ETH"/>
    <m/>
    <s v="https://www.ethereum.org/"/>
    <s v="https://github.com/ethereum"/>
    <n v="1"/>
    <s v="XRP"/>
    <x v="0"/>
  </r>
  <r>
    <x v="571"/>
    <n v="1095760000"/>
    <n v="206.71"/>
    <n v="8.0229615599578002E-2"/>
    <n v="19338262506"/>
    <n v="-7.9864501292610995E-2"/>
    <n v="-8.0103244181389005E-2"/>
    <n v="-1.6415118015874999E-2"/>
    <x v="1"/>
    <n v="0"/>
    <s v="ETH"/>
    <m/>
    <s v="https://www.ethereum.org/"/>
    <s v="https://github.com/ethereum"/>
    <n v="1"/>
    <s v="XRP"/>
    <x v="0"/>
  </r>
  <r>
    <x v="572"/>
    <n v="717692032"/>
    <n v="203.95"/>
    <n v="8.0630176520587002E-2"/>
    <n v="19085332800"/>
    <n v="-1.3079236354430999E-2"/>
    <n v="-1.3352039088578E-2"/>
    <n v="4.9926815430468997E-3"/>
    <x v="1"/>
    <n v="0"/>
    <s v="ETH"/>
    <m/>
    <s v="https://www.ethereum.org/"/>
    <s v="https://github.com/ethereum"/>
    <n v="1"/>
    <s v="XRP"/>
    <x v="1"/>
  </r>
  <r>
    <x v="573"/>
    <n v="393283008"/>
    <n v="204.32"/>
    <n v="7.6473362327736993E-2"/>
    <n v="19124468250"/>
    <n v="2.0505510912546998E-3"/>
    <n v="1.8141701397402E-3"/>
    <n v="-5.1554075313100002E-2"/>
    <x v="1"/>
    <n v="0"/>
    <s v="ETH"/>
    <m/>
    <s v="https://www.ethereum.org/"/>
    <s v="https://github.com/ethereum"/>
    <n v="1"/>
    <s v="XRP"/>
    <x v="0"/>
  </r>
  <r>
    <x v="574"/>
    <n v="562571008"/>
    <n v="193.12"/>
    <n v="6.8750200248485993E-2"/>
    <n v="18081289103"/>
    <n v="-5.4546831491642002E-2"/>
    <n v="-5.4815974941268997E-2"/>
    <n v="-0.10099153279219"/>
    <x v="1"/>
    <n v="0"/>
    <s v="ETH"/>
    <m/>
    <s v="https://www.ethereum.org/"/>
    <s v="https://github.com/ethereum"/>
    <n v="1"/>
    <s v="XRP"/>
    <x v="1"/>
  </r>
  <r>
    <x v="575"/>
    <n v="824355008"/>
    <n v="205.79"/>
    <n v="7.5479102862697003E-2"/>
    <n v="19272280500"/>
    <n v="6.5868721539460995E-2"/>
    <n v="6.5606876553437998E-2"/>
    <n v="9.7874662035751001E-2"/>
    <x v="1"/>
    <n v="0"/>
    <s v="ETH"/>
    <m/>
    <s v="https://www.ethereum.org/"/>
    <s v="https://github.com/ethereum"/>
    <n v="1"/>
    <s v="XRP"/>
    <x v="0"/>
  </r>
  <r>
    <x v="576"/>
    <n v="596233984"/>
    <n v="197.98"/>
    <n v="7.1805250291964995E-2"/>
    <n v="18545669554"/>
    <n v="-3.7702385350815E-2"/>
    <n v="-3.7951309587443999E-2"/>
    <n v="-4.8673771035871997E-2"/>
    <x v="1"/>
    <n v="0"/>
    <s v="ETH"/>
    <m/>
    <s v="https://www.ethereum.org/"/>
    <s v="https://github.com/ethereum"/>
    <n v="1"/>
    <s v="XRP"/>
    <x v="1"/>
  </r>
  <r>
    <x v="577"/>
    <n v="569414016"/>
    <n v="203.87"/>
    <n v="7.0902919306934001E-2"/>
    <n v="19102596755"/>
    <n v="3.0030040133001E-2"/>
    <n v="2.9750479846449001E-2"/>
    <n v="-1.2566365013169999E-2"/>
    <x v="1"/>
    <n v="0"/>
    <s v="ETH"/>
    <m/>
    <s v="https://www.ethereum.org/"/>
    <s v="https://github.com/ethereum"/>
    <n v="1"/>
    <s v="XRP"/>
    <x v="1"/>
  </r>
  <r>
    <x v="578"/>
    <n v="1585330048"/>
    <n v="226.77"/>
    <n v="8.3424690794847003E-2"/>
    <n v="21252988047"/>
    <n v="0.11257062689329"/>
    <n v="0.11232648256242"/>
    <n v="0.17660445592806001"/>
    <x v="1"/>
    <n v="0"/>
    <s v="ETH"/>
    <m/>
    <s v="https://www.ethereum.org/"/>
    <s v="https://github.com/ethereum"/>
    <n v="1"/>
    <s v="XRP"/>
    <x v="0"/>
  </r>
  <r>
    <x v="579"/>
    <n v="632606016"/>
    <n v="219.95"/>
    <n v="8.1142300612026E-2"/>
    <n v="20618746852"/>
    <n v="-2.9842448205278E-2"/>
    <n v="-3.0074524848966E-2"/>
    <n v="-2.7358689149159E-2"/>
    <x v="1"/>
    <n v="0"/>
    <s v="ETH"/>
    <m/>
    <s v="https://www.ethereum.org/"/>
    <s v="https://github.com/ethereum"/>
    <n v="1"/>
    <s v="XRP"/>
    <x v="1"/>
  </r>
  <r>
    <x v="580"/>
    <n v="557217024"/>
    <n v="225.34"/>
    <n v="8.0342849400833999E-2"/>
    <n v="21128736918"/>
    <n v="2.4734290093411999E-2"/>
    <n v="2.4505569447601998E-2"/>
    <n v="-9.8524592618431002E-3"/>
    <x v="1"/>
    <n v="0"/>
    <s v="ETH"/>
    <m/>
    <s v="https://www.ethereum.org/"/>
    <s v="https://github.com/ethereum"/>
    <n v="1"/>
    <s v="XRP"/>
    <x v="0"/>
  </r>
  <r>
    <x v="581"/>
    <n v="539782976"/>
    <n v="223.07"/>
    <n v="7.7029859559582997E-2"/>
    <n v="20920682038"/>
    <n v="-9.8470098239878002E-3"/>
    <n v="-1.0073666459572E-2"/>
    <n v="-4.1235652780027998E-2"/>
    <x v="1"/>
    <n v="0"/>
    <s v="ETH"/>
    <m/>
    <s v="https://www.ethereum.org/"/>
    <s v="https://github.com/ethereum"/>
    <n v="1"/>
    <s v="XRP"/>
    <x v="1"/>
  </r>
  <r>
    <x v="582"/>
    <n v="1332999936"/>
    <n v="256.51"/>
    <n v="7.8855547801814002E-2"/>
    <n v="24061766194"/>
    <n v="0.15014253121837001"/>
    <n v="0.14990810059623"/>
    <n v="2.370104596672E-2"/>
    <x v="1"/>
    <n v="0"/>
    <s v="ETH"/>
    <m/>
    <s v="https://www.ethereum.org/"/>
    <s v="https://github.com/ethereum"/>
    <n v="1"/>
    <s v="XRP"/>
    <x v="1"/>
  </r>
  <r>
    <x v="583"/>
    <n v="1482979968"/>
    <n v="261.57"/>
    <n v="8.1386086859119994E-2"/>
    <n v="24541904159"/>
    <n v="1.9954394084326001E-2"/>
    <n v="1.9726326459007001E-2"/>
    <n v="3.2090818310787E-2"/>
    <x v="1"/>
    <n v="0"/>
    <s v="ETH"/>
    <m/>
    <s v="https://www.ethereum.org/"/>
    <s v="https://github.com/ethereum"/>
    <n v="1"/>
    <s v="XRP"/>
    <x v="1"/>
  </r>
  <r>
    <x v="584"/>
    <n v="935726976"/>
    <n v="269.18"/>
    <n v="7.9664036650546999E-2"/>
    <n v="25262099071"/>
    <n v="2.9345518886148999E-2"/>
    <n v="2.9093550483617999E-2"/>
    <n v="-2.1159024533930999E-2"/>
    <x v="1"/>
    <n v="0"/>
    <s v="ETH"/>
    <m/>
    <s v="https://www.ethereum.org/"/>
    <s v="https://github.com/ethereum"/>
    <n v="1"/>
    <s v="XRP"/>
    <x v="1"/>
  </r>
  <r>
    <x v="585"/>
    <n v="1502409984"/>
    <n v="296.77"/>
    <n v="8.6776376193734003E-2"/>
    <n v="27857712299"/>
    <n v="0.10274732993109"/>
    <n v="0.10249647076306"/>
    <n v="8.9279175927099996E-2"/>
    <x v="1"/>
    <n v="0"/>
    <s v="ETH"/>
    <m/>
    <s v="https://www.ethereum.org/"/>
    <s v="https://github.com/ethereum"/>
    <n v="1"/>
    <s v="XRP"/>
    <x v="0"/>
  </r>
  <r>
    <x v="586"/>
    <n v="2638579968"/>
    <n v="296.02999999999997"/>
    <n v="8.8566239936335001E-2"/>
    <n v="27794475648"/>
    <n v="-2.2699872236913998E-3"/>
    <n v="-2.4935134952994002E-3"/>
    <n v="2.0626163722303002E-2"/>
    <x v="1"/>
    <n v="0"/>
    <s v="ETH"/>
    <m/>
    <s v="https://www.ethereum.org/"/>
    <s v="https://github.com/ethereum"/>
    <n v="1"/>
    <s v="XRP"/>
    <x v="0"/>
  </r>
  <r>
    <x v="587"/>
    <n v="1076819968"/>
    <n v="295.89"/>
    <n v="8.7508280887710996E-2"/>
    <n v="27788165832"/>
    <n v="-2.2701691083904001E-4"/>
    <n v="-4.7292504138090003E-4"/>
    <n v="-1.1945398713820001E-2"/>
    <x v="1"/>
    <n v="0"/>
    <s v="ETH"/>
    <m/>
    <s v="https://www.ethereum.org/"/>
    <s v="https://github.com/ethereum"/>
    <n v="1"/>
    <s v="XRP"/>
    <x v="1"/>
  </r>
  <r>
    <x v="588"/>
    <n v="953576000"/>
    <n v="308.86"/>
    <n v="8.4604806854726003E-2"/>
    <n v="29013166489"/>
    <n v="4.4083537733510002E-2"/>
    <n v="4.3833857176654001E-2"/>
    <n v="-3.3179420319212997E-2"/>
    <x v="1"/>
    <n v="0"/>
    <s v="ETH"/>
    <m/>
    <s v="https://www.ethereum.org/"/>
    <s v="https://github.com/ethereum"/>
    <n v="1"/>
    <s v="XRP"/>
    <x v="1"/>
  </r>
  <r>
    <x v="589"/>
    <n v="1111650048"/>
    <n v="310.60000000000002"/>
    <n v="7.9954488237217E-2"/>
    <n v="29183139234"/>
    <n v="5.8584692940856003E-3"/>
    <n v="5.6336204105420003E-3"/>
    <n v="-5.4965182126045002E-2"/>
    <x v="1"/>
    <n v="0"/>
    <s v="ETH"/>
    <m/>
    <s v="https://www.ethereum.org/"/>
    <s v="https://github.com/ethereum"/>
    <n v="1"/>
    <s v="XRP"/>
    <x v="0"/>
  </r>
  <r>
    <x v="590"/>
    <n v="1369369984"/>
    <n v="298.06"/>
    <n v="7.3174803474367001E-2"/>
    <n v="28011760531"/>
    <n v="-4.0138886142696999E-2"/>
    <n v="-4.0373470701866997E-2"/>
    <n v="-8.4794298760760001E-2"/>
    <x v="1"/>
    <n v="0"/>
    <s v="ETH"/>
    <m/>
    <s v="https://www.ethereum.org/"/>
    <s v="https://github.com/ethereum"/>
    <n v="1"/>
    <s v="XRP"/>
    <x v="1"/>
  </r>
  <r>
    <x v="591"/>
    <n v="864390976"/>
    <n v="300.10000000000002"/>
    <n v="6.9385197670359E-2"/>
    <n v="28209451117"/>
    <n v="7.0574138237838001E-3"/>
    <n v="6.8442595450581003E-3"/>
    <n v="-5.1788397427475E-2"/>
    <x v="1"/>
    <n v="0"/>
    <s v="ETH"/>
    <m/>
    <s v="https://www.ethereum.org/"/>
    <s v="https://github.com/ethereum"/>
    <n v="1"/>
    <s v="XRP"/>
    <x v="0"/>
  </r>
  <r>
    <x v="592"/>
    <n v="1051800000"/>
    <n v="289.82"/>
    <n v="6.9302929508624003E-2"/>
    <n v="27249639651"/>
    <n v="-3.4024464425738997E-2"/>
    <n v="-3.4255248250583001E-2"/>
    <n v="-1.1856730901868E-3"/>
    <x v="1"/>
    <n v="0"/>
    <s v="ETH"/>
    <m/>
    <s v="https://www.ethereum.org/"/>
    <s v="https://github.com/ethereum"/>
    <n v="1"/>
    <s v="XRP"/>
    <x v="1"/>
  </r>
  <r>
    <x v="593"/>
    <n v="967643008"/>
    <n v="302.27"/>
    <n v="6.9064554234650993E-2"/>
    <n v="28426961863"/>
    <n v="4.3205056179772001E-2"/>
    <n v="4.2957697881443997E-2"/>
    <n v="-3.4396132409307001E-3"/>
    <x v="1"/>
    <n v="0"/>
    <s v="ETH"/>
    <m/>
    <s v="https://www.ethereum.org/"/>
    <s v="https://github.com/ethereum"/>
    <n v="1"/>
    <s v="XRP"/>
    <x v="0"/>
  </r>
  <r>
    <x v="594"/>
    <n v="909494016"/>
    <n v="301.45999999999998"/>
    <n v="6.9594084525901004E-2"/>
    <n v="28357573570"/>
    <n v="-2.4409324265607002E-3"/>
    <n v="-2.6797234260760002E-3"/>
    <n v="7.6671788751580001E-3"/>
    <x v="1"/>
    <n v="0"/>
    <s v="ETH"/>
    <m/>
    <s v="https://www.ethereum.org/"/>
    <s v="https://github.com/ethereum"/>
    <n v="1"/>
    <s v="XRP"/>
    <x v="0"/>
  </r>
  <r>
    <x v="595"/>
    <n v="936160000"/>
    <n v="295.58999999999997"/>
    <n v="7.1044700068740002E-2"/>
    <n v="27812276026"/>
    <n v="-1.9229344240400001E-2"/>
    <n v="-1.9471903403437001E-2"/>
    <n v="2.0843948917797998E-2"/>
    <x v="1"/>
    <n v="0"/>
    <s v="ETH"/>
    <m/>
    <s v="https://www.ethereum.org/"/>
    <s v="https://github.com/ethereum"/>
    <n v="1"/>
    <s v="XRP"/>
    <x v="1"/>
  </r>
  <r>
    <x v="596"/>
    <n v="860201984"/>
    <n v="297.47000000000003"/>
    <n v="7.0932589360231002E-2"/>
    <n v="27995885731"/>
    <n v="6.6017504223083003E-3"/>
    <n v="6.3601610338646997E-3"/>
    <n v="-1.5780305694927999E-3"/>
    <x v="1"/>
    <n v="0"/>
    <s v="ETH"/>
    <m/>
    <s v="https://www.ethereum.org/"/>
    <s v="https://github.com/ethereum"/>
    <n v="1"/>
    <s v="XRP"/>
    <x v="1"/>
  </r>
  <r>
    <x v="597"/>
    <n v="571947008"/>
    <n v="301.43"/>
    <n v="7.3741455991937002E-2"/>
    <n v="28375046491"/>
    <n v="1.3543445763538E-2"/>
    <n v="1.3312266783205001E-2"/>
    <n v="3.9599099046575999E-2"/>
    <x v="1"/>
    <n v="0"/>
    <s v="ETH"/>
    <m/>
    <s v="https://www.ethereum.org/"/>
    <s v="https://github.com/ethereum"/>
    <n v="1"/>
    <s v="XRP"/>
    <x v="1"/>
  </r>
  <r>
    <x v="598"/>
    <n v="2448969984"/>
    <n v="321.58999999999997"/>
    <n v="8.0362542294102002E-2"/>
    <n v="30280406340"/>
    <n v="6.7149135759278999E-2"/>
    <n v="6.6881199615168002E-2"/>
    <n v="8.9787843392858002E-2"/>
    <x v="1"/>
    <n v="0"/>
    <s v="ETH"/>
    <m/>
    <s v="https://www.ethereum.org/"/>
    <s v="https://github.com/ethereum"/>
    <n v="1"/>
    <s v="XRP"/>
    <x v="0"/>
  </r>
  <r>
    <x v="599"/>
    <n v="1336400000"/>
    <n v="314.79000000000002"/>
    <n v="7.6768312311608994E-2"/>
    <n v="29646659314"/>
    <n v="-2.0929277463585999E-2"/>
    <n v="-2.1144936098759001E-2"/>
    <n v="-4.4725190118290001E-2"/>
    <x v="1"/>
    <n v="0"/>
    <s v="ETH"/>
    <m/>
    <s v="https://www.ethereum.org/"/>
    <s v="https://github.com/ethereum"/>
    <n v="1"/>
    <s v="XRP"/>
    <x v="1"/>
  </r>
  <r>
    <x v="600"/>
    <n v="811990016"/>
    <n v="317.52"/>
    <n v="7.6482830385016007E-2"/>
    <n v="29911326162"/>
    <n v="8.9273750946709998E-3"/>
    <n v="8.6724482988657994E-3"/>
    <n v="-3.7187469412493001E-3"/>
    <x v="1"/>
    <n v="0"/>
    <s v="ETH"/>
    <m/>
    <s v="https://www.ethereum.org/"/>
    <s v="https://github.com/ethereum"/>
    <n v="1"/>
    <s v="XRP"/>
    <x v="1"/>
  </r>
  <r>
    <x v="601"/>
    <n v="697665024"/>
    <n v="325.61"/>
    <n v="7.5117425046370007E-2"/>
    <n v="30680964300"/>
    <n v="2.5730659143350001E-2"/>
    <n v="2.547871000252E-2"/>
    <n v="-1.7852442590995998E-2"/>
    <x v="1"/>
    <n v="0"/>
    <s v="ETH"/>
    <m/>
    <s v="https://www.ethereum.org/"/>
    <s v="https://github.com/ethereum"/>
    <n v="1"/>
    <s v="XRP"/>
    <x v="1"/>
  </r>
  <r>
    <x v="602"/>
    <n v="760329024"/>
    <n v="331.92"/>
    <n v="7.5926434257479997E-2"/>
    <n v="31281210162"/>
    <n v="1.9564113309177001E-2"/>
    <n v="1.9379011701115001E-2"/>
    <n v="1.0769927358538999E-2"/>
    <x v="1"/>
    <n v="0"/>
    <s v="ETH"/>
    <m/>
    <s v="https://www.ethereum.org/"/>
    <s v="https://github.com/ethereum"/>
    <n v="1"/>
    <s v="XRP"/>
    <x v="1"/>
  </r>
  <r>
    <x v="603"/>
    <n v="514180992"/>
    <n v="333.88"/>
    <n v="7.6711699292344004E-2"/>
    <n v="31472781162"/>
    <n v="6.1241556515201001E-3"/>
    <n v="5.9050373583996001E-3"/>
    <n v="1.0342445849642E-2"/>
    <x v="1"/>
    <n v="0"/>
    <s v="ETH"/>
    <m/>
    <s v="https://www.ethereum.org/"/>
    <s v="https://github.com/ethereum"/>
    <n v="1"/>
    <s v="XRP"/>
    <x v="1"/>
  </r>
  <r>
    <x v="604"/>
    <n v="633369984"/>
    <n v="347.89"/>
    <n v="7.9374749023472996E-2"/>
    <n v="32799991739"/>
    <n v="4.2170107883648E-2"/>
    <n v="4.19611836588E-2"/>
    <n v="3.4715040283228998E-2"/>
    <x v="1"/>
    <n v="0"/>
    <s v="ETH"/>
    <m/>
    <s v="https://www.ethereum.org/"/>
    <s v="https://github.com/ethereum"/>
    <n v="1"/>
    <s v="XRP"/>
    <x v="0"/>
  </r>
  <r>
    <x v="605"/>
    <n v="854318976"/>
    <n v="347.75"/>
    <n v="7.9346789392743006E-2"/>
    <n v="32792635350"/>
    <n v="-2.2428020892618E-4"/>
    <n v="-4.0242605421249999E-4"/>
    <n v="-3.5224843005994999E-4"/>
    <x v="1"/>
    <n v="0"/>
    <s v="ETH"/>
    <m/>
    <s v="https://www.ethereum.org/"/>
    <s v="https://github.com/ethereum"/>
    <n v="1"/>
    <s v="XRP"/>
    <x v="1"/>
  </r>
  <r>
    <x v="606"/>
    <n v="1220029952"/>
    <n v="370.67"/>
    <n v="8.0949635511529006E-2"/>
    <n v="34961063278"/>
    <n v="6.6125454842409004E-2"/>
    <n v="6.5909417685119001E-2"/>
    <n v="2.0200516379456999E-2"/>
    <x v="1"/>
    <n v="0"/>
    <s v="ETH"/>
    <m/>
    <s v="https://www.ethereum.org/"/>
    <s v="https://github.com/ethereum"/>
    <n v="1"/>
    <s v="XRP"/>
    <x v="1"/>
  </r>
  <r>
    <x v="607"/>
    <n v="1333319936"/>
    <n v="378.48"/>
    <n v="8.2903642695989002E-2"/>
    <n v="35705639885"/>
    <n v="2.1297310126965001E-2"/>
    <n v="2.1069954406885E-2"/>
    <n v="2.4138554449481001E-2"/>
    <x v="1"/>
    <n v="0"/>
    <s v="ETH"/>
    <m/>
    <s v="https://www.ethereum.org/"/>
    <s v="https://github.com/ethereum"/>
    <n v="1"/>
    <s v="XRP"/>
    <x v="1"/>
  </r>
  <r>
    <x v="608"/>
    <n v="706254016"/>
    <n v="383.04"/>
    <n v="8.1439132200392006E-2"/>
    <n v="36142706814"/>
    <n v="1.2240837313312001E-2"/>
    <n v="1.2048192771084E-2"/>
    <n v="-1.7665212866074999E-2"/>
    <x v="1"/>
    <n v="0"/>
    <s v="ETH"/>
    <m/>
    <s v="https://www.ethereum.org/"/>
    <s v="https://github.com/ethereum"/>
    <n v="1"/>
    <s v="XRP"/>
    <x v="1"/>
  </r>
  <r>
    <x v="609"/>
    <n v="874222016"/>
    <n v="387.74"/>
    <n v="7.9259854333904006E-2"/>
    <n v="36593410761"/>
    <n v="1.2470121546774E-2"/>
    <n v="1.2270258980784999E-2"/>
    <n v="-2.6759590968203999E-2"/>
    <x v="1"/>
    <n v="0"/>
    <s v="ETH"/>
    <m/>
    <s v="https://www.ethereum.org/"/>
    <s v="https://github.com/ethereum"/>
    <n v="1"/>
    <s v="XRP"/>
    <x v="0"/>
  </r>
  <r>
    <x v="610"/>
    <n v="1483600000"/>
    <n v="348.98"/>
    <n v="7.6216975301226994E-2"/>
    <n v="32942250738"/>
    <n v="-9.9776433709515999E-2"/>
    <n v="-9.9963893330582004E-2"/>
    <n v="-3.8391176191890003E-2"/>
    <x v="1"/>
    <n v="0"/>
    <s v="ETH"/>
    <m/>
    <s v="https://www.ethereum.org/"/>
    <s v="https://github.com/ethereum"/>
    <n v="1"/>
    <s v="XRP"/>
    <x v="0"/>
  </r>
  <r>
    <x v="611"/>
    <n v="986265984"/>
    <n v="347.48"/>
    <n v="7.5819994064971002E-2"/>
    <n v="32807142041"/>
    <n v="-4.1013802631325999E-3"/>
    <n v="-4.2982405868531E-3"/>
    <n v="-5.2085671818792997E-3"/>
    <x v="1"/>
    <n v="0"/>
    <s v="ETH"/>
    <m/>
    <s v="https://www.ethereum.org/"/>
    <s v="https://github.com/ethereum"/>
    <n v="1"/>
    <s v="XRP"/>
    <x v="0"/>
  </r>
  <r>
    <x v="612"/>
    <n v="1801689984"/>
    <n v="295.17"/>
    <n v="6.9676204054943999E-2"/>
    <n v="27873682151"/>
    <n v="-0.15037761850254"/>
    <n v="-0.15054103833314"/>
    <n v="-8.1031264718412002E-2"/>
    <x v="1"/>
    <n v="0"/>
    <s v="ETH"/>
    <m/>
    <s v="https://www.ethereum.org/"/>
    <s v="https://github.com/ethereum"/>
    <n v="1"/>
    <s v="XRP"/>
    <x v="1"/>
  </r>
  <r>
    <x v="613"/>
    <n v="1551049984"/>
    <n v="312.99"/>
    <n v="7.1515561415094006E-2"/>
    <n v="29562162666"/>
    <n v="6.0576155882563001E-2"/>
    <n v="6.0371989023275001E-2"/>
    <n v="2.639864477547E-2"/>
    <x v="1"/>
    <n v="0"/>
    <s v="ETH"/>
    <m/>
    <s v="https://www.ethereum.org/"/>
    <s v="https://github.com/ethereum"/>
    <n v="1"/>
    <s v="XRP"/>
    <x v="1"/>
  </r>
  <r>
    <x v="614"/>
    <n v="1058830016"/>
    <n v="334.34"/>
    <n v="7.2728142837254997E-2"/>
    <n v="31584914370"/>
    <n v="6.8423671395544006E-2"/>
    <n v="6.8213041950222E-2"/>
    <n v="1.6955490499792E-2"/>
    <x v="1"/>
    <n v="0"/>
    <s v="ETH"/>
    <m/>
    <s v="https://www.ethereum.org/"/>
    <s v="https://github.com/ethereum"/>
    <n v="1"/>
    <s v="XRP"/>
    <x v="0"/>
  </r>
  <r>
    <x v="615"/>
    <n v="718624000"/>
    <n v="329.43"/>
    <n v="7.1405657310067996E-2"/>
    <n v="31127463390"/>
    <n v="-1.4483211024137001E-2"/>
    <n v="-1.4685649338996E-2"/>
    <n v="-1.8183958445710999E-2"/>
    <x v="1"/>
    <n v="0"/>
    <s v="ETH"/>
    <m/>
    <s v="https://www.ethereum.org/"/>
    <s v="https://github.com/ethereum"/>
    <n v="1"/>
    <s v="XRP"/>
    <x v="0"/>
  </r>
  <r>
    <x v="616"/>
    <n v="1098780032"/>
    <n v="296.5"/>
    <n v="6.8860606623624004E-2"/>
    <n v="28021550341"/>
    <n v="-9.9780473920590002E-2"/>
    <n v="-9.9960537898794999E-2"/>
    <n v="-3.5642143526427E-2"/>
    <x v="1"/>
    <n v="0"/>
    <s v="ETH"/>
    <m/>
    <s v="https://www.ethereum.org/"/>
    <s v="https://github.com/ethereum"/>
    <n v="1"/>
    <s v="XRP"/>
    <x v="0"/>
  </r>
  <r>
    <x v="617"/>
    <n v="528620992"/>
    <n v="294.39999999999998"/>
    <n v="6.8181291831676996E-2"/>
    <n v="27829435118"/>
    <n v="-6.8559812238119999E-3"/>
    <n v="-7.0826306913997E-3"/>
    <n v="-9.8650712686787993E-3"/>
    <x v="1"/>
    <n v="0"/>
    <s v="ETH"/>
    <m/>
    <s v="https://www.ethereum.org/"/>
    <s v="https://github.com/ethereum"/>
    <n v="1"/>
    <s v="XRP"/>
    <x v="0"/>
  </r>
  <r>
    <x v="618"/>
    <n v="698326016"/>
    <n v="288.75"/>
    <n v="6.8228539023180004E-2"/>
    <n v="27300089799"/>
    <n v="-1.9021058701174001E-2"/>
    <n v="-1.9191576086956E-2"/>
    <n v="6.9296415825001001E-4"/>
    <x v="1"/>
    <n v="0"/>
    <s v="ETH"/>
    <m/>
    <s v="https://www.ethereum.org/"/>
    <s v="https://github.com/ethereum"/>
    <n v="1"/>
    <s v="XRP"/>
    <x v="1"/>
  </r>
  <r>
    <x v="619"/>
    <n v="571307008"/>
    <n v="294.52999999999997"/>
    <n v="7.0076136093267002E-2"/>
    <n v="27852586150"/>
    <n v="2.0237895005761002E-2"/>
    <n v="2.0017316017316E-2"/>
    <n v="2.7079534408014E-2"/>
    <x v="1"/>
    <n v="0"/>
    <s v="ETH"/>
    <m/>
    <s v="https://www.ethereum.org/"/>
    <s v="https://github.com/ethereum"/>
    <n v="1"/>
    <s v="XRP"/>
    <x v="0"/>
  </r>
  <r>
    <x v="620"/>
    <n v="753144000"/>
    <n v="291.45999999999998"/>
    <n v="7.0351686017041004E-2"/>
    <n v="27568017613"/>
    <n v="-1.0216952044146001E-2"/>
    <n v="-1.042338641225E-2"/>
    <n v="3.9321506455172002E-3"/>
    <x v="1"/>
    <n v="0"/>
    <s v="ETH"/>
    <m/>
    <s v="https://www.ethereum.org/"/>
    <s v="https://github.com/ethereum"/>
    <n v="1"/>
    <s v="XRP"/>
    <x v="0"/>
  </r>
  <r>
    <x v="621"/>
    <n v="921692032"/>
    <n v="277.11"/>
    <n v="7.1982232381744005E-2"/>
    <n v="26215830135"/>
    <n v="-4.9049137191582999E-2"/>
    <n v="-4.9234886433816002E-2"/>
    <n v="2.3177075874312999E-2"/>
    <x v="1"/>
    <n v="0"/>
    <s v="ETH"/>
    <m/>
    <s v="https://www.ethereum.org/"/>
    <s v="https://github.com/ethereum"/>
    <n v="1"/>
    <s v="XRP"/>
    <x v="0"/>
  </r>
  <r>
    <x v="622"/>
    <n v="1184589952"/>
    <n v="213.91"/>
    <n v="6.6060344028905996E-2"/>
    <n v="20240633669"/>
    <n v="-0.22792322177975999"/>
    <n v="-0.22806827613583"/>
    <n v="-8.2268751008339996E-2"/>
    <x v="1"/>
    <n v="0"/>
    <s v="ETH"/>
    <m/>
    <s v="https://www.ethereum.org/"/>
    <s v="https://github.com/ethereum"/>
    <n v="1"/>
    <s v="XRP"/>
    <x v="1"/>
  </r>
  <r>
    <x v="623"/>
    <n v="1935699968"/>
    <n v="250.46"/>
    <n v="6.7728501892915002E-2"/>
    <n v="23704566170"/>
    <n v="0.17113755219557"/>
    <n v="0.17086625216212001"/>
    <n v="2.5252031132010001E-2"/>
    <x v="1"/>
    <n v="0"/>
    <s v="ETH"/>
    <m/>
    <s v="https://www.ethereum.org/"/>
    <s v="https://github.com/ethereum"/>
    <n v="1"/>
    <s v="XRP"/>
    <x v="0"/>
  </r>
  <r>
    <x v="624"/>
    <n v="711737024"/>
    <n v="246.52"/>
    <n v="6.6890975199436001E-2"/>
    <n v="23336257868"/>
    <n v="-1.5537441156215999E-2"/>
    <n v="-1.5731054859058999E-2"/>
    <n v="-1.2365941517556E-2"/>
    <x v="1"/>
    <n v="0"/>
    <s v="ETH"/>
    <m/>
    <s v="https://www.ethereum.org/"/>
    <s v="https://github.com/ethereum"/>
    <n v="1"/>
    <s v="XRP"/>
    <x v="1"/>
  </r>
  <r>
    <x v="625"/>
    <n v="427452000"/>
    <n v="251.75"/>
    <n v="6.8665957504841002E-2"/>
    <n v="23835888183"/>
    <n v="2.1410044310709E-2"/>
    <n v="2.1215317215642002E-2"/>
    <n v="2.6535452654318E-2"/>
    <x v="1"/>
    <n v="0"/>
    <s v="ETH"/>
    <m/>
    <s v="https://www.ethereum.org/"/>
    <s v="https://github.com/ethereum"/>
    <n v="1"/>
    <s v="XRP"/>
    <x v="1"/>
  </r>
  <r>
    <x v="626"/>
    <n v="1127750016"/>
    <n v="293.5"/>
    <n v="7.1864058176832002E-2"/>
    <n v="27794233413"/>
    <n v="0.16606661348676"/>
    <n v="0.16583912611717999"/>
    <n v="4.6574762636423003E-2"/>
    <x v="1"/>
    <n v="0"/>
    <s v="ETH"/>
    <m/>
    <s v="https://www.ethereum.org/"/>
    <s v="https://github.com/ethereum"/>
    <n v="1"/>
    <s v="XRP"/>
    <x v="0"/>
  </r>
  <r>
    <x v="627"/>
    <n v="646908992"/>
    <n v="282.8"/>
    <n v="7.2512820512821E-2"/>
    <n v="26787085258"/>
    <n v="-3.6235867348257997E-2"/>
    <n v="-3.6456558773423998E-2"/>
    <n v="9.0276329008866004E-3"/>
    <x v="1"/>
    <n v="0"/>
    <s v="ETH"/>
    <m/>
    <s v="https://www.ethereum.org/"/>
    <s v="https://github.com/ethereum"/>
    <n v="1"/>
    <s v="XRP"/>
    <x v="1"/>
  </r>
  <r>
    <x v="628"/>
    <n v="421404000"/>
    <n v="283.74"/>
    <n v="7.3257254982959999E-2"/>
    <n v="26881372918"/>
    <n v="3.5198924814651002E-3"/>
    <n v="3.3239038189533002E-3"/>
    <n v="1.0266246228936999E-2"/>
    <x v="1"/>
    <n v="0"/>
    <s v="ETH"/>
    <m/>
    <s v="https://www.ethereum.org/"/>
    <s v="https://github.com/ethereum"/>
    <n v="1"/>
    <s v="XRP"/>
    <x v="0"/>
  </r>
  <r>
    <x v="629"/>
    <n v="601265984"/>
    <n v="258.58"/>
    <n v="7.1760004440251005E-2"/>
    <n v="24502550354"/>
    <n v="-8.8493343374106997E-2"/>
    <n v="-8.8672728554310007E-2"/>
    <n v="-2.0438256157116998E-2"/>
    <x v="1"/>
    <n v="0"/>
    <s v="ETH"/>
    <m/>
    <s v="https://www.ethereum.org/"/>
    <s v="https://github.com/ethereum"/>
    <n v="1"/>
    <s v="XRP"/>
    <x v="1"/>
  </r>
  <r>
    <x v="630"/>
    <n v="430080992"/>
    <n v="264.31"/>
    <n v="7.3450048631373999E-2"/>
    <n v="25049676632"/>
    <n v="2.2329360417402001E-2"/>
    <n v="2.2159486425863999E-2"/>
    <n v="2.3551338998738E-2"/>
    <x v="1"/>
    <n v="0"/>
    <s v="ETH"/>
    <m/>
    <s v="https://www.ethereum.org/"/>
    <s v="https://github.com/ethereum"/>
    <n v="1"/>
    <s v="XRP"/>
    <x v="1"/>
  </r>
  <r>
    <x v="631"/>
    <n v="450934016"/>
    <n v="286.17"/>
    <n v="7.5714361308075004E-2"/>
    <n v="27125537826"/>
    <n v="8.2869780097207996E-2"/>
    <n v="8.270591351065E-2"/>
    <n v="3.0827926174218E-2"/>
    <x v="1"/>
    <n v="0"/>
    <s v="ETH"/>
    <m/>
    <s v="https://www.ethereum.org/"/>
    <s v="https://github.com/ethereum"/>
    <n v="1"/>
    <s v="XRP"/>
    <x v="0"/>
  </r>
  <r>
    <x v="632"/>
    <n v="571411008"/>
    <n v="282.48"/>
    <n v="7.7332457293035006E-2"/>
    <n v="26780610986"/>
    <n v="-1.2715944738592E-2"/>
    <n v="-1.2894433378761E-2"/>
    <n v="2.1371057709602001E-2"/>
    <x v="1"/>
    <n v="0"/>
    <s v="ETH"/>
    <m/>
    <s v="https://www.ethereum.org/"/>
    <s v="https://github.com/ethereum"/>
    <n v="1"/>
    <s v="XRP"/>
    <x v="1"/>
  </r>
  <r>
    <x v="633"/>
    <n v="483160992"/>
    <n v="292.33"/>
    <n v="7.4384223918574993E-2"/>
    <n v="27718684465"/>
    <n v="3.5028083544859999E-2"/>
    <n v="3.4869725290286001E-2"/>
    <n v="-3.8124139302707999E-2"/>
    <x v="1"/>
    <n v="0"/>
    <s v="ETH"/>
    <m/>
    <s v="https://www.ethereum.org/"/>
    <s v="https://github.com/ethereum"/>
    <n v="1"/>
    <s v="XRP"/>
    <x v="0"/>
  </r>
  <r>
    <x v="634"/>
    <n v="345800992"/>
    <n v="287.44"/>
    <n v="7.4099662292800003E-2"/>
    <n v="27259015800"/>
    <n v="-1.6583350684641E-2"/>
    <n v="-1.6727670783019E-2"/>
    <n v="-3.8255642229551002E-3"/>
    <x v="1"/>
    <n v="0"/>
    <s v="ETH"/>
    <m/>
    <s v="https://www.ethereum.org/"/>
    <s v="https://github.com/ethereum"/>
    <n v="1"/>
    <s v="XRP"/>
    <x v="1"/>
  </r>
  <r>
    <x v="635"/>
    <n v="550243968"/>
    <n v="306.47000000000003"/>
    <n v="7.2875350739525002E-2"/>
    <n v="29068342956"/>
    <n v="6.6375366200859001E-2"/>
    <n v="6.6205121068745001E-2"/>
    <n v="-1.6522498421607999E-2"/>
    <x v="1"/>
    <n v="0"/>
    <s v="ETH"/>
    <m/>
    <s v="https://www.ethereum.org/"/>
    <s v="https://github.com/ethereum"/>
    <n v="1"/>
    <s v="XRP"/>
    <x v="0"/>
  </r>
  <r>
    <x v="636"/>
    <n v="501894016"/>
    <n v="299.14999999999998"/>
    <n v="7.1396181384247998E-2"/>
    <n v="28379292201"/>
    <n v="-2.3704507547713E-2"/>
    <n v="-2.3884882696512E-2"/>
    <n v="-2.029725195511E-2"/>
    <x v="1"/>
    <n v="0"/>
    <s v="ETH"/>
    <m/>
    <s v="https://www.ethereum.org/"/>
    <s v="https://github.com/ethereum"/>
    <n v="1"/>
    <s v="XRP"/>
    <x v="0"/>
  </r>
  <r>
    <x v="637"/>
    <n v="541374976"/>
    <n v="291.47000000000003"/>
    <n v="6.9898558718435005E-2"/>
    <n v="27654290280"/>
    <n v="-2.5546864096012999E-2"/>
    <n v="-2.5672739428380002E-2"/>
    <n v="-2.0976229215308E-2"/>
    <x v="1"/>
    <n v="0"/>
    <s v="ETH"/>
    <m/>
    <s v="https://www.ethereum.org/"/>
    <s v="https://github.com/ethereum"/>
    <n v="1"/>
    <s v="XRP"/>
    <x v="1"/>
  </r>
  <r>
    <x v="638"/>
    <n v="332439008"/>
    <n v="301.45999999999998"/>
    <n v="6.9031371651018997E-2"/>
    <n v="28607406298"/>
    <n v="3.4465394278779003E-2"/>
    <n v="3.4274539403712001E-2"/>
    <n v="-1.2406365500449001E-2"/>
    <x v="1"/>
    <n v="0"/>
    <s v="ETH"/>
    <m/>
    <s v="https://www.ethereum.org/"/>
    <s v="https://github.com/ethereum"/>
    <n v="1"/>
    <s v="XRP"/>
    <x v="1"/>
  </r>
  <r>
    <x v="639"/>
    <n v="306184992"/>
    <n v="302.33999999999997"/>
    <n v="6.8655279376167E-2"/>
    <n v="28694730559"/>
    <n v="3.0525053578907002E-3"/>
    <n v="2.9191269156770001E-3"/>
    <n v="-5.4481356209125998E-3"/>
    <x v="1"/>
    <n v="0"/>
    <s v="ETH"/>
    <m/>
    <s v="https://www.ethereum.org/"/>
    <s v="https://github.com/ethereum"/>
    <n v="1"/>
    <s v="XRP"/>
    <x v="0"/>
  </r>
  <r>
    <x v="640"/>
    <n v="339443008"/>
    <n v="297.48"/>
    <n v="6.7466185262126999E-2"/>
    <n v="28237763674"/>
    <n v="-1.5925115033242999E-2"/>
    <n v="-1.6074617979758E-2"/>
    <n v="-1.7319776786937E-2"/>
    <x v="1"/>
    <n v="0"/>
    <s v="ETH"/>
    <m/>
    <s v="https://www.ethereum.org/"/>
    <s v="https://github.com/ethereum"/>
    <n v="1"/>
    <s v="XRP"/>
    <x v="0"/>
  </r>
  <r>
    <x v="641"/>
    <n v="321680000"/>
    <n v="292.45999999999998"/>
    <n v="6.7738588250553997E-2"/>
    <n v="27766443809"/>
    <n v="-1.6691118689188999E-2"/>
    <n v="-1.6875084039263001E-2"/>
    <n v="4.0376225122052004E-3"/>
    <x v="1"/>
    <n v="0"/>
    <s v="ETH"/>
    <m/>
    <s v="https://www.ethereum.org/"/>
    <s v="https://github.com/ethereum"/>
    <n v="1"/>
    <s v="XRP"/>
    <x v="1"/>
  </r>
  <r>
    <x v="642"/>
    <n v="257906000"/>
    <n v="292.66000000000003"/>
    <n v="6.9197230786691002E-2"/>
    <n v="27789444567"/>
    <n v="8.2836527998392002E-4"/>
    <n v="6.8385420228422996E-4"/>
    <n v="2.1533406198876E-2"/>
    <x v="1"/>
    <n v="0"/>
    <s v="ETH"/>
    <m/>
    <s v="https://www.ethereum.org/"/>
    <s v="https://github.com/ethereum"/>
    <n v="1"/>
    <s v="XRP"/>
    <x v="1"/>
  </r>
  <r>
    <x v="643"/>
    <n v="253747008"/>
    <n v="295.86"/>
    <n v="6.8353044189436996E-2"/>
    <n v="28098336333"/>
    <n v="1.111543504424E-2"/>
    <n v="1.0934189844871E-2"/>
    <n v="-1.2199716486584E-2"/>
    <x v="1"/>
    <n v="0"/>
    <s v="ETH"/>
    <m/>
    <s v="https://www.ethereum.org/"/>
    <s v="https://github.com/ethereum"/>
    <n v="1"/>
    <s v="XRP"/>
    <x v="1"/>
  </r>
  <r>
    <x v="644"/>
    <n v="318664000"/>
    <n v="308.58999999999997"/>
    <n v="7.0602474140949001E-2"/>
    <n v="29311483315"/>
    <n v="4.3175046651258001E-2"/>
    <n v="4.3027107415669001E-2"/>
    <n v="3.2908994444749998E-2"/>
    <x v="1"/>
    <n v="0"/>
    <s v="ETH"/>
    <m/>
    <s v="https://www.ethereum.org/"/>
    <s v="https://github.com/ethereum"/>
    <n v="1"/>
    <s v="XRP"/>
    <x v="1"/>
  </r>
  <r>
    <x v="645"/>
    <n v="342204992"/>
    <n v="311.12"/>
    <n v="7.0279586797954999E-2"/>
    <n v="29557048403"/>
    <n v="8.3777775884283992E-3"/>
    <n v="8.1985806409800004E-3"/>
    <n v="-4.5733148437386E-3"/>
    <x v="1"/>
    <n v="0"/>
    <s v="ETH"/>
    <m/>
    <s v="https://www.ethereum.org/"/>
    <s v="https://github.com/ethereum"/>
    <n v="1"/>
    <s v="XRP"/>
    <x v="0"/>
  </r>
  <r>
    <x v="646"/>
    <n v="293167008"/>
    <n v="308.61"/>
    <n v="6.6936631326889998E-2"/>
    <n v="29322710612"/>
    <n v="-7.9283217933294996E-3"/>
    <n v="-8.0676266392388004E-3"/>
    <n v="-4.7566521423578E-2"/>
    <x v="1"/>
    <n v="0"/>
    <s v="ETH"/>
    <m/>
    <s v="https://www.ethereum.org/"/>
    <s v="https://github.com/ethereum"/>
    <n v="1"/>
    <s v="XRP"/>
    <x v="0"/>
  </r>
  <r>
    <x v="647"/>
    <n v="559467008"/>
    <n v="297.39"/>
    <n v="6.2319520873759998E-2"/>
    <n v="28261533648"/>
    <n v="-3.6189593044162E-2"/>
    <n v="-3.6356566540293997E-2"/>
    <n v="-6.8977335154231004E-2"/>
    <x v="1"/>
    <n v="0"/>
    <s v="ETH"/>
    <m/>
    <s v="https://www.ethereum.org/"/>
    <s v="https://github.com/ethereum"/>
    <n v="1"/>
    <s v="XRP"/>
    <x v="1"/>
  </r>
  <r>
    <x v="648"/>
    <n v="359705984"/>
    <n v="299.87"/>
    <n v="6.2708203070270002E-2"/>
    <n v="28501667385"/>
    <n v="8.4968402631961995E-3"/>
    <n v="8.3392178620667005E-3"/>
    <n v="6.2369253014207E-3"/>
    <x v="1"/>
    <n v="0"/>
    <s v="ETH"/>
    <m/>
    <s v="https://www.ethereum.org/"/>
    <s v="https://github.com/ethereum"/>
    <n v="1"/>
    <s v="XRP"/>
    <x v="1"/>
  </r>
  <r>
    <x v="649"/>
    <n v="264146000"/>
    <n v="303.45999999999998"/>
    <n v="6.2873978551656995E-2"/>
    <n v="28847211568"/>
    <n v="1.2123648007409E-2"/>
    <n v="1.1971854470270001E-2"/>
    <n v="2.6436012079792E-3"/>
    <x v="1"/>
    <n v="0"/>
    <s v="ETH"/>
    <m/>
    <s v="https://www.ethereum.org/"/>
    <s v="https://github.com/ethereum"/>
    <n v="1"/>
    <s v="XRP"/>
    <x v="1"/>
  </r>
  <r>
    <x v="650"/>
    <n v="527556992"/>
    <n v="304.14"/>
    <n v="5.5837162721615999E-2"/>
    <n v="28916525240"/>
    <n v="2.4027858580581E-3"/>
    <n v="2.2408225136755998E-3"/>
    <n v="-0.11191936620105999"/>
    <x v="1"/>
    <n v="0"/>
    <s v="ETH"/>
    <m/>
    <s v="https://www.ethereum.org/"/>
    <s v="https://github.com/ethereum"/>
    <n v="1"/>
    <s v="XRP"/>
    <x v="1"/>
  </r>
  <r>
    <x v="651"/>
    <n v="1304359936"/>
    <n v="338.76"/>
    <n v="5.9987144094163003E-2"/>
    <n v="32213441854"/>
    <n v="0.11401496502904"/>
    <n v="0.11382915762478001"/>
    <n v="7.4322927066282005E-2"/>
    <x v="1"/>
    <n v="0"/>
    <s v="ETH"/>
    <m/>
    <s v="https://www.ethereum.org/"/>
    <s v="https://github.com/ethereum"/>
    <n v="1"/>
    <s v="XRP"/>
    <x v="1"/>
  </r>
  <r>
    <x v="652"/>
    <n v="516561984"/>
    <n v="339.63"/>
    <n v="5.8237693744115998E-2"/>
    <n v="32301459659"/>
    <n v="2.7323315961988999E-3"/>
    <n v="2.5681898689338001E-3"/>
    <n v="-2.9163754608835E-2"/>
    <x v="1"/>
    <n v="0"/>
    <s v="ETH"/>
    <m/>
    <s v="https://www.ethereum.org/"/>
    <s v="https://github.com/ethereum"/>
    <n v="1"/>
    <s v="XRP"/>
    <x v="0"/>
  </r>
  <r>
    <x v="653"/>
    <n v="635406976"/>
    <n v="336.6"/>
    <n v="5.9279453487819003E-2"/>
    <n v="32018244067"/>
    <n v="-8.7678883551965993E-3"/>
    <n v="-8.9214733680768998E-3"/>
    <n v="1.7888066589315001E-2"/>
    <x v="1"/>
    <n v="0"/>
    <s v="ETH"/>
    <m/>
    <s v="https://www.ethereum.org/"/>
    <s v="https://github.com/ethereum"/>
    <n v="1"/>
    <s v="XRP"/>
    <x v="0"/>
  </r>
  <r>
    <x v="654"/>
    <n v="692884992"/>
    <n v="333.38"/>
    <n v="5.8226313794736001E-2"/>
    <n v="31718200756"/>
    <n v="-9.3710108015961999E-3"/>
    <n v="-9.5662507427214001E-3"/>
    <n v="-1.7765678175491999E-2"/>
    <x v="1"/>
    <n v="0"/>
    <s v="ETH"/>
    <m/>
    <s v="https://www.ethereum.org/"/>
    <s v="https://github.com/ethereum"/>
    <n v="1"/>
    <s v="XRP"/>
    <x v="0"/>
  </r>
  <r>
    <x v="655"/>
    <n v="509924000"/>
    <n v="317.08"/>
    <n v="5.6565771892298999E-2"/>
    <n v="30173609812"/>
    <n v="-4.8697306504934999E-2"/>
    <n v="-4.8893154958305998E-2"/>
    <n v="-2.8518753707999001E-2"/>
    <x v="1"/>
    <n v="0"/>
    <s v="ETH"/>
    <m/>
    <s v="https://www.ethereum.org/"/>
    <s v="https://github.com/ethereum"/>
    <n v="1"/>
    <s v="XRP"/>
    <x v="0"/>
  </r>
  <r>
    <x v="656"/>
    <n v="606113984"/>
    <n v="314.32"/>
    <n v="5.6222040571021002E-2"/>
    <n v="29917084625"/>
    <n v="-8.5016406256430005E-3"/>
    <n v="-8.7044279046297E-3"/>
    <n v="-6.0766663262817001E-3"/>
    <x v="1"/>
    <n v="0"/>
    <s v="ETH"/>
    <m/>
    <s v="https://www.ethereum.org/"/>
    <s v="https://github.com/ethereum"/>
    <n v="1"/>
    <s v="XRP"/>
    <x v="0"/>
  </r>
  <r>
    <x v="657"/>
    <n v="349830016"/>
    <n v="308.08999999999997"/>
    <n v="5.3970205937790998E-2"/>
    <n v="29330304837"/>
    <n v="-1.9613535053801999E-2"/>
    <n v="-1.9820565029270001E-2"/>
    <n v="-4.0052524069896997E-2"/>
    <x v="1"/>
    <n v="0"/>
    <s v="ETH"/>
    <m/>
    <s v="https://www.ethereum.org/"/>
    <s v="https://github.com/ethereum"/>
    <n v="1"/>
    <s v="XRP"/>
    <x v="0"/>
  </r>
  <r>
    <x v="658"/>
    <n v="396672992"/>
    <n v="304.01"/>
    <n v="5.0571825433132003E-2"/>
    <n v="28947916800"/>
    <n v="-1.3037301832527E-2"/>
    <n v="-1.3242883572982001E-2"/>
    <n v="-6.2967714234341998E-2"/>
    <x v="1"/>
    <n v="0"/>
    <s v="ETH"/>
    <m/>
    <s v="https://www.ethereum.org/"/>
    <s v="https://github.com/ethereum"/>
    <n v="1"/>
    <s v="XRP"/>
    <x v="0"/>
  </r>
  <r>
    <x v="659"/>
    <n v="408014016"/>
    <n v="300.19"/>
    <n v="4.9769547052191998E-2"/>
    <n v="28590314194"/>
    <n v="-1.2353310549794E-2"/>
    <n v="-1.2565376138943001E-2"/>
    <n v="-1.5864137275424E-2"/>
    <x v="1"/>
    <n v="0"/>
    <s v="ETH"/>
    <m/>
    <s v="https://www.ethereum.org/"/>
    <s v="https://github.com/ethereum"/>
    <n v="1"/>
    <s v="XRP"/>
    <x v="0"/>
  </r>
  <r>
    <x v="660"/>
    <n v="327387008"/>
    <n v="295.45"/>
    <n v="4.9172661032351003E-2"/>
    <n v="28144794782"/>
    <n v="-1.5582879186878999E-2"/>
    <n v="-1.5789999666878E-2"/>
    <n v="-1.1992996826244001E-2"/>
    <x v="1"/>
    <n v="0"/>
    <s v="ETH"/>
    <m/>
    <s v="https://www.ethereum.org/"/>
    <s v="https://github.com/ethereum"/>
    <n v="1"/>
    <s v="XRP"/>
    <x v="0"/>
  </r>
  <r>
    <x v="661"/>
    <n v="482336000"/>
    <n v="286.95"/>
    <n v="4.8386933588743998E-2"/>
    <n v="27341319876"/>
    <n v="-2.8547904229661001E-2"/>
    <n v="-2.8769673379590001E-2"/>
    <n v="-1.5978949015803001E-2"/>
    <x v="1"/>
    <n v="0"/>
    <s v="ETH"/>
    <m/>
    <s v="https://www.ethereum.org/"/>
    <s v="https://github.com/ethereum"/>
    <n v="1"/>
    <s v="XRP"/>
    <x v="1"/>
  </r>
  <r>
    <x v="662"/>
    <n v="684281024"/>
    <n v="298.33"/>
    <n v="5.3980356961914999E-2"/>
    <n v="28431576038"/>
    <n v="3.987576923662E-2"/>
    <n v="3.9658477086600002E-2"/>
    <n v="0.1155978062324"/>
    <x v="1"/>
    <n v="0"/>
    <s v="ETH"/>
    <m/>
    <s v="https://www.ethereum.org/"/>
    <s v="https://github.com/ethereum"/>
    <n v="1"/>
    <s v="XRP"/>
    <x v="0"/>
  </r>
  <r>
    <x v="663"/>
    <n v="325040000"/>
    <n v="297.92"/>
    <n v="5.1804966265563003E-2"/>
    <n v="28399185652"/>
    <n v="-1.1392399055441E-3"/>
    <n v="-1.3743170314751E-3"/>
    <n v="-4.0299672302781003E-2"/>
    <x v="1"/>
    <n v="0"/>
    <s v="ETH"/>
    <m/>
    <s v="https://www.ethereum.org/"/>
    <s v="https://github.com/ethereum"/>
    <n v="1"/>
    <s v="XRP"/>
    <x v="0"/>
  </r>
  <r>
    <x v="664"/>
    <n v="270272992"/>
    <n v="296.52999999999997"/>
    <n v="5.0218211193210002E-2"/>
    <n v="28271925666"/>
    <n v="-4.4811139150053997E-3"/>
    <n v="-4.6656820622987E-3"/>
    <n v="-3.0629400745469E-2"/>
    <x v="1"/>
    <n v="0"/>
    <s v="ETH"/>
    <m/>
    <s v="https://www.ethereum.org/"/>
    <s v="https://github.com/ethereum"/>
    <n v="1"/>
    <s v="XRP"/>
    <x v="1"/>
  </r>
  <r>
    <x v="665"/>
    <n v="257168992"/>
    <n v="297.42"/>
    <n v="5.1448736355931002E-2"/>
    <n v="28363439564"/>
    <n v="3.2369177494710002E-3"/>
    <n v="3.0013826594274999E-3"/>
    <n v="2.4503564214719002E-2"/>
    <x v="1"/>
    <n v="0"/>
    <s v="ETH"/>
    <m/>
    <s v="https://www.ethereum.org/"/>
    <s v="https://github.com/ethereum"/>
    <n v="1"/>
    <s v="XRP"/>
    <x v="0"/>
  </r>
  <r>
    <x v="666"/>
    <n v="264424000"/>
    <n v="296.3"/>
    <n v="5.1502757648498002E-2"/>
    <n v="28262202960"/>
    <n v="-3.5692640087449999E-3"/>
    <n v="-3.7657185125411999E-3"/>
    <n v="1.0500023206398001E-3"/>
    <x v="1"/>
    <n v="0"/>
    <s v="ETH"/>
    <m/>
    <s v="https://www.ethereum.org/"/>
    <s v="https://github.com/ethereum"/>
    <n v="1"/>
    <s v="XRP"/>
    <x v="1"/>
  </r>
  <r>
    <x v="667"/>
    <n v="551752000"/>
    <n v="305.08999999999997"/>
    <n v="4.9577094014316002E-2"/>
    <n v="29106827254"/>
    <n v="2.9885295749782999E-2"/>
    <n v="2.966587917651E-2"/>
    <n v="-3.7389524796413998E-2"/>
    <x v="1"/>
    <n v="0"/>
    <s v="ETH"/>
    <m/>
    <s v="https://www.ethereum.org/"/>
    <s v="https://github.com/ethereum"/>
    <n v="1"/>
    <s v="XRP"/>
    <x v="1"/>
  </r>
  <r>
    <x v="668"/>
    <n v="331441984"/>
    <n v="307.75"/>
    <n v="5.0199574914404001E-2"/>
    <n v="29367079933"/>
    <n v="8.9412932824630004E-3"/>
    <n v="8.7187387328329993E-3"/>
    <n v="1.2555816601672E-2"/>
    <x v="1"/>
    <n v="0"/>
    <s v="ETH"/>
    <m/>
    <s v="https://www.ethereum.org/"/>
    <s v="https://github.com/ethereum"/>
    <n v="1"/>
    <s v="XRP"/>
    <x v="0"/>
  </r>
  <r>
    <x v="669"/>
    <n v="369583008"/>
    <n v="305.88"/>
    <n v="4.7288355698472999E-2"/>
    <n v="29194751985"/>
    <n v="-5.8680654798896996E-3"/>
    <n v="-6.0763606823721001E-3"/>
    <n v="-5.7992905734664001E-2"/>
    <x v="1"/>
    <n v="0"/>
    <s v="ETH"/>
    <m/>
    <s v="https://www.ethereum.org/"/>
    <s v="https://github.com/ethereum"/>
    <n v="1"/>
    <s v="XRP"/>
    <x v="0"/>
  </r>
  <r>
    <x v="670"/>
    <n v="553864000"/>
    <n v="291.69"/>
    <n v="4.3102798600920998E-2"/>
    <n v="27846764494"/>
    <n v="-4.6172253550658002E-2"/>
    <n v="-4.6390741467242001E-2"/>
    <n v="-8.8511368934880999E-2"/>
    <x v="1"/>
    <n v="0"/>
    <s v="ETH"/>
    <m/>
    <s v="https://www.ethereum.org/"/>
    <s v="https://github.com/ethereum"/>
    <n v="1"/>
    <s v="XRP"/>
    <x v="0"/>
  </r>
  <r>
    <x v="671"/>
    <n v="904900992"/>
    <n v="287.43"/>
    <n v="4.0606060606060999E-2"/>
    <n v="27445442368"/>
    <n v="-1.4411804505564001E-2"/>
    <n v="-1.460454592204E-2"/>
    <n v="-5.7925194555864E-2"/>
    <x v="1"/>
    <n v="0"/>
    <s v="ETH"/>
    <m/>
    <s v="https://www.ethereum.org/"/>
    <s v="https://github.com/ethereum"/>
    <n v="1"/>
    <s v="XRP"/>
    <x v="1"/>
  </r>
  <r>
    <x v="672"/>
    <n v="646339968"/>
    <n v="305.70999999999998"/>
    <n v="4.2414009345482999E-2"/>
    <n v="29197317355"/>
    <n v="6.3831180547579996E-2"/>
    <n v="6.3598093448840001E-2"/>
    <n v="4.4524110746974002E-2"/>
    <x v="1"/>
    <n v="0"/>
    <s v="ETH"/>
    <m/>
    <s v="https://www.ethereum.org/"/>
    <s v="https://github.com/ethereum"/>
    <n v="1"/>
    <s v="XRP"/>
    <x v="0"/>
  </r>
  <r>
    <x v="673"/>
    <n v="416479008"/>
    <n v="300.47000000000003"/>
    <n v="4.0714367983523E-2"/>
    <n v="28702737365"/>
    <n v="-1.6939227120991E-2"/>
    <n v="-1.7140427202250001E-2"/>
    <n v="-4.007264081346E-2"/>
    <x v="1"/>
    <n v="0"/>
    <s v="ETH"/>
    <m/>
    <s v="https://www.ethereum.org/"/>
    <s v="https://github.com/ethereum"/>
    <n v="1"/>
    <s v="XRP"/>
    <x v="0"/>
  </r>
  <r>
    <x v="674"/>
    <n v="337657984"/>
    <n v="296.26"/>
    <n v="3.9995086001719998E-2"/>
    <n v="28307052341"/>
    <n v="-1.3785619781425E-2"/>
    <n v="-1.4011382167937E-2"/>
    <n v="-1.7666539293796999E-2"/>
    <x v="1"/>
    <n v="0"/>
    <s v="ETH"/>
    <m/>
    <s v="https://www.ethereum.org/"/>
    <s v="https://github.com/ethereum"/>
    <n v="1"/>
    <s v="XRP"/>
    <x v="1"/>
  </r>
  <r>
    <x v="675"/>
    <n v="579358976"/>
    <n v="298.89"/>
    <n v="4.2560190010764998E-2"/>
    <n v="28564296472"/>
    <n v="9.0876339896192003E-3"/>
    <n v="8.8773374738405006E-3"/>
    <n v="6.4135479266998002E-2"/>
    <x v="1"/>
    <n v="0"/>
    <s v="ETH"/>
    <m/>
    <s v="https://www.ethereum.org/"/>
    <s v="https://github.com/ethereum"/>
    <n v="1"/>
    <s v="XRP"/>
    <x v="0"/>
  </r>
  <r>
    <x v="676"/>
    <n v="540766016"/>
    <n v="294.66000000000003"/>
    <n v="4.1243606863017E-2"/>
    <n v="28165778801"/>
    <n v="-1.3951601132226E-2"/>
    <n v="-1.415236374586E-2"/>
    <n v="-3.0934616302586999E-2"/>
    <x v="1"/>
    <n v="0"/>
    <s v="ETH"/>
    <m/>
    <s v="https://www.ethereum.org/"/>
    <s v="https://github.com/ethereum"/>
    <n v="1"/>
    <s v="XRP"/>
    <x v="1"/>
  </r>
  <r>
    <x v="677"/>
    <n v="967955968"/>
    <n v="309.07"/>
    <n v="4.143201661195E-2"/>
    <n v="29549552409"/>
    <n v="4.9129605745213002E-2"/>
    <n v="4.8903821353423998E-2"/>
    <n v="4.5682170708135003E-3"/>
    <x v="1"/>
    <n v="0"/>
    <s v="ETH"/>
    <m/>
    <s v="https://www.ethereum.org/"/>
    <s v="https://github.com/ethereum"/>
    <n v="1"/>
    <s v="XRP"/>
    <x v="1"/>
  </r>
  <r>
    <x v="678"/>
    <n v="893249984"/>
    <n v="320.88"/>
    <n v="4.4918654232191997E-2"/>
    <n v="30685584327"/>
    <n v="3.8444978870609998E-2"/>
    <n v="3.8211408418805E-2"/>
    <n v="8.4153220271583007E-2"/>
    <x v="1"/>
    <n v="0"/>
    <s v="ETH"/>
    <m/>
    <s v="https://www.ethereum.org/"/>
    <s v="https://github.com/ethereum"/>
    <n v="1"/>
    <s v="XRP"/>
    <x v="0"/>
  </r>
  <r>
    <x v="679"/>
    <n v="885985984"/>
    <n v="299.25"/>
    <n v="4.5216631863333002E-2"/>
    <n v="28623188738"/>
    <n v="-6.7210569204813997E-2"/>
    <n v="-6.7408376963351002E-2"/>
    <n v="6.6337167983974996E-3"/>
    <x v="1"/>
    <n v="0"/>
    <s v="ETH"/>
    <m/>
    <s v="https://www.ethereum.org/"/>
    <s v="https://github.com/ethereum"/>
    <n v="1"/>
    <s v="XRP"/>
    <x v="1"/>
  </r>
  <r>
    <x v="680"/>
    <n v="842300992"/>
    <n v="314.68"/>
    <n v="4.9496665408329997E-2"/>
    <n v="30105285828"/>
    <n v="5.1779593935751003E-2"/>
    <n v="5.1562238930659997E-2"/>
    <n v="9.4656177796112004E-2"/>
    <x v="1"/>
    <n v="0"/>
    <s v="ETH"/>
    <m/>
    <s v="https://www.ethereum.org/"/>
    <s v="https://github.com/ethereum"/>
    <n v="1"/>
    <s v="XRP"/>
    <x v="0"/>
  </r>
  <r>
    <x v="681"/>
    <n v="1613479936"/>
    <n v="307.91000000000003"/>
    <n v="5.1748971020509002E-2"/>
    <n v="29463540579"/>
    <n v="-2.1316696764365001E-2"/>
    <n v="-2.1513918901741001E-2"/>
    <n v="4.5504188890263003E-2"/>
    <x v="1"/>
    <n v="0"/>
    <s v="ETH"/>
    <m/>
    <s v="https://www.ethereum.org/"/>
    <s v="https://github.com/ethereum"/>
    <n v="1"/>
    <s v="XRP"/>
    <x v="1"/>
  </r>
  <r>
    <x v="682"/>
    <n v="1041889984"/>
    <n v="316.72000000000003"/>
    <n v="4.8284241610246997E-2"/>
    <n v="30312834756"/>
    <n v="2.8825258618284999E-2"/>
    <n v="2.8612256828293998E-2"/>
    <n v="-6.6952624215247003E-2"/>
    <x v="1"/>
    <n v="0"/>
    <s v="ETH"/>
    <m/>
    <s v="https://www.ethereum.org/"/>
    <s v="https://github.com/ethereum"/>
    <n v="1"/>
    <s v="XRP"/>
    <x v="1"/>
  </r>
  <r>
    <x v="683"/>
    <n v="1069680000"/>
    <n v="337.63"/>
    <n v="5.0880458124553003E-2"/>
    <n v="32321383639"/>
    <n v="6.6260674699927996E-2"/>
    <n v="6.6020459712047994E-2"/>
    <n v="5.3769437558163997E-2"/>
    <x v="1"/>
    <n v="0"/>
    <s v="ETH"/>
    <m/>
    <s v="https://www.ethereum.org/"/>
    <s v="https://github.com/ethereum"/>
    <n v="1"/>
    <s v="XRP"/>
    <x v="0"/>
  </r>
  <r>
    <x v="684"/>
    <n v="722665984"/>
    <n v="333.36"/>
    <n v="4.5568748171700001E-2"/>
    <n v="31919060540"/>
    <n v="-1.2447582798236E-2"/>
    <n v="-1.2646980422356E-2"/>
    <n v="-0.10439587512850999"/>
    <x v="1"/>
    <n v="0"/>
    <s v="ETH"/>
    <m/>
    <s v="https://www.ethereum.org/"/>
    <s v="https://github.com/ethereum"/>
    <n v="1"/>
    <s v="XRP"/>
    <x v="0"/>
  </r>
  <r>
    <x v="685"/>
    <n v="797254016"/>
    <n v="330.92"/>
    <n v="4.2039257135380002E-2"/>
    <n v="31692795453"/>
    <n v="-7.0887138647595998E-3"/>
    <n v="-7.3194144468442003E-3"/>
    <n v="-7.7454202231345998E-2"/>
    <x v="1"/>
    <n v="0"/>
    <s v="ETH"/>
    <m/>
    <s v="https://www.ethereum.org/"/>
    <s v="https://github.com/ethereum"/>
    <n v="1"/>
    <s v="XRP"/>
    <x v="1"/>
  </r>
  <r>
    <x v="686"/>
    <n v="621732992"/>
    <n v="332.39"/>
    <n v="4.3117191746259997E-2"/>
    <n v="31840349187"/>
    <n v="4.6557500495285004E-3"/>
    <n v="4.4421612474313003E-3"/>
    <n v="2.5641143167884999E-2"/>
    <x v="1"/>
    <n v="0"/>
    <s v="ETH"/>
    <m/>
    <s v="https://www.ethereum.org/"/>
    <s v="https://github.com/ethereum"/>
    <n v="1"/>
    <s v="XRP"/>
    <x v="1"/>
  </r>
  <r>
    <x v="687"/>
    <n v="649638976"/>
    <n v="347.61"/>
    <n v="4.4621733856215998E-2"/>
    <n v="33305160559"/>
    <n v="4.6004877754232003E-2"/>
    <n v="4.5789584524204001E-2"/>
    <n v="3.4894250970936E-2"/>
    <x v="1"/>
    <n v="0"/>
    <s v="ETH"/>
    <m/>
    <s v="https://www.ethereum.org/"/>
    <s v="https://github.com/ethereum"/>
    <n v="1"/>
    <s v="XRP"/>
    <x v="1"/>
  </r>
  <r>
    <x v="688"/>
    <n v="1181529984"/>
    <n v="354.39"/>
    <n v="4.4097609777402999E-2"/>
    <n v="33961430090"/>
    <n v="1.9704740045837998E-2"/>
    <n v="1.9504617243461999E-2"/>
    <n v="-1.1745937092044001E-2"/>
    <x v="1"/>
    <n v="0"/>
    <s v="ETH"/>
    <m/>
    <s v="https://www.ethereum.org/"/>
    <s v="https://github.com/ethereum"/>
    <n v="1"/>
    <s v="XRP"/>
    <x v="1"/>
  </r>
  <r>
    <x v="689"/>
    <n v="807027008"/>
    <n v="366.73"/>
    <n v="4.4719680415187001E-2"/>
    <n v="35151847933"/>
    <n v="3.5052052868365997E-2"/>
    <n v="3.4820395609356999E-2"/>
    <n v="1.4106674736440001E-2"/>
    <x v="1"/>
    <n v="0"/>
    <s v="ETH"/>
    <m/>
    <s v="https://www.ethereum.org/"/>
    <s v="https://github.com/ethereum"/>
    <n v="1"/>
    <s v="XRP"/>
    <x v="0"/>
  </r>
  <r>
    <x v="690"/>
    <n v="949912000"/>
    <n v="360.4"/>
    <n v="4.4652259994103001E-2"/>
    <n v="34552559750"/>
    <n v="-1.7048554151186002E-2"/>
    <n v="-1.7260654977776999E-2"/>
    <n v="-1.5076230522812E-3"/>
    <x v="1"/>
    <n v="0"/>
    <s v="ETH"/>
    <m/>
    <s v="https://www.ethereum.org/"/>
    <s v="https://github.com/ethereum"/>
    <n v="1"/>
    <s v="XRP"/>
    <x v="1"/>
  </r>
  <r>
    <x v="691"/>
    <n v="800819008"/>
    <n v="380.65"/>
    <n v="4.6119548557892999E-2"/>
    <n v="36501878925"/>
    <n v="5.6416056845107997E-2"/>
    <n v="5.6187569367370002E-2"/>
    <n v="3.2860342656441999E-2"/>
    <x v="1"/>
    <n v="0"/>
    <s v="ETH"/>
    <m/>
    <s v="https://www.ethereum.org/"/>
    <s v="https://github.com/ethereum"/>
    <n v="1"/>
    <s v="XRP"/>
    <x v="1"/>
  </r>
  <r>
    <x v="692"/>
    <n v="1845680000"/>
    <n v="410.17"/>
    <n v="5.1023975060861003E-2"/>
    <n v="39340408036"/>
    <n v="7.7763917765227994E-2"/>
    <n v="7.7551556548010006E-2"/>
    <n v="0.10634159822297"/>
    <x v="1"/>
    <n v="0"/>
    <s v="ETH"/>
    <m/>
    <s v="https://www.ethereum.org/"/>
    <s v="https://github.com/ethereum"/>
    <n v="1"/>
    <s v="XRP"/>
    <x v="1"/>
  </r>
  <r>
    <x v="693"/>
    <n v="2292829952"/>
    <n v="474.91"/>
    <n v="5.7539112808938003E-2"/>
    <n v="45560021462"/>
    <n v="0.15809732884083"/>
    <n v="0.15783699441695001"/>
    <n v="0.12768777305776"/>
    <x v="1"/>
    <n v="0"/>
    <s v="ETH"/>
    <m/>
    <s v="https://www.ethereum.org/"/>
    <s v="https://github.com/ethereum"/>
    <n v="1"/>
    <s v="XRP"/>
    <x v="0"/>
  </r>
  <r>
    <x v="694"/>
    <n v="1422080000"/>
    <n v="466.28"/>
    <n v="5.3041092399884998E-2"/>
    <n v="44741093552"/>
    <n v="-1.7974704219203001E-2"/>
    <n v="-1.8171864142679999E-2"/>
    <n v="-7.8173266661030999E-2"/>
    <x v="1"/>
    <n v="0"/>
    <s v="ETH"/>
    <m/>
    <s v="https://www.ethereum.org/"/>
    <s v="https://github.com/ethereum"/>
    <n v="1"/>
    <s v="XRP"/>
    <x v="1"/>
  </r>
  <r>
    <x v="695"/>
    <n v="1197779968"/>
    <n v="471.33"/>
    <n v="5.0514707064427997E-2"/>
    <n v="45235644662"/>
    <n v="1.1053621419092E-2"/>
    <n v="1.0830402333362001E-2"/>
    <n v="-4.7630718394906998E-2"/>
    <x v="1"/>
    <n v="0"/>
    <s v="ETH"/>
    <m/>
    <s v="https://www.ethereum.org/"/>
    <s v="https://github.com/ethereum"/>
    <n v="1"/>
    <s v="XRP"/>
    <x v="1"/>
  </r>
  <r>
    <x v="696"/>
    <n v="1396480000"/>
    <n v="480.36"/>
    <n v="4.8924717493264998E-2"/>
    <n v="46111561438"/>
    <n v="1.9363419766532001E-2"/>
    <n v="1.9158551333461001E-2"/>
    <n v="-3.1475775344694E-2"/>
    <x v="1"/>
    <n v="0"/>
    <s v="ETH"/>
    <m/>
    <s v="https://www.ethereum.org/"/>
    <s v="https://github.com/ethereum"/>
    <n v="1"/>
    <s v="XRP"/>
    <x v="0"/>
  </r>
  <r>
    <x v="697"/>
    <n v="1346499968"/>
    <n v="472.9"/>
    <n v="4.7013560265638001E-2"/>
    <n v="45405717909"/>
    <n v="-1.5307300533491001E-2"/>
    <n v="-1.5530019152302999E-2"/>
    <n v="-3.9063224593788998E-2"/>
    <x v="1"/>
    <n v="0"/>
    <s v="ETH"/>
    <m/>
    <s v="https://www.ethereum.org/"/>
    <s v="https://github.com/ethereum"/>
    <n v="1"/>
    <s v="XRP"/>
    <x v="0"/>
  </r>
  <r>
    <x v="698"/>
    <n v="2675940096"/>
    <n v="427.52"/>
    <n v="4.3233578834638998E-2"/>
    <n v="41057383009"/>
    <n v="-9.5766240470301994E-2"/>
    <n v="-9.5961091139775995E-2"/>
    <n v="-8.0401939560442004E-2"/>
    <x v="1"/>
    <n v="0"/>
    <s v="ETH"/>
    <m/>
    <s v="https://www.ethereum.org/"/>
    <s v="https://github.com/ethereum"/>
    <n v="1"/>
    <s v="XRP"/>
    <x v="1"/>
  </r>
  <r>
    <x v="699"/>
    <n v="1903040000"/>
    <n v="447.11"/>
    <n v="4.3690392432770002E-2"/>
    <n v="42947937239"/>
    <n v="4.6046632577278E-2"/>
    <n v="4.5822417664671003E-2"/>
    <n v="1.0566175885616E-2"/>
    <x v="1"/>
    <n v="0"/>
    <s v="ETH"/>
    <m/>
    <s v="https://www.ethereum.org/"/>
    <s v="https://github.com/ethereum"/>
    <n v="1"/>
    <s v="XRP"/>
    <x v="1"/>
  </r>
  <r>
    <x v="700"/>
    <n v="1247879936"/>
    <n v="466.54"/>
    <n v="4.2507015561791997E-2"/>
    <n v="44823457369"/>
    <n v="4.3669620721549E-2"/>
    <n v="4.3456867437542998E-2"/>
    <n v="-2.7085517091654E-2"/>
    <x v="1"/>
    <n v="0"/>
    <s v="ETH"/>
    <m/>
    <s v="https://www.ethereum.org/"/>
    <s v="https://github.com/ethereum"/>
    <n v="1"/>
    <s v="XRP"/>
    <x v="0"/>
  </r>
  <r>
    <x v="701"/>
    <n v="943649984"/>
    <n v="463.45"/>
    <n v="4.1848012569302998E-2"/>
    <n v="44535863933"/>
    <n v="-6.4161368372913996E-3"/>
    <n v="-6.6232263042827E-3"/>
    <n v="-1.5503393587603999E-2"/>
    <x v="1"/>
    <n v="0"/>
    <s v="ETH"/>
    <m/>
    <s v="https://www.ethereum.org/"/>
    <s v="https://github.com/ethereum"/>
    <n v="1"/>
    <s v="XRP"/>
    <x v="1"/>
  </r>
  <r>
    <x v="702"/>
    <n v="990556992"/>
    <n v="465.85"/>
    <n v="4.1141196834816998E-2"/>
    <n v="44776362724"/>
    <n v="5.4001150929015003E-3"/>
    <n v="5.1785521631245003E-3"/>
    <n v="-1.6890066961130001E-2"/>
    <x v="1"/>
    <n v="0"/>
    <s v="ETH"/>
    <m/>
    <s v="https://www.ethereum.org/"/>
    <s v="https://github.com/ethereum"/>
    <n v="1"/>
    <s v="XRP"/>
    <x v="1"/>
  </r>
  <r>
    <x v="703"/>
    <n v="1005550016"/>
    <n v="470.2"/>
    <n v="4.0335586590261999E-2"/>
    <n v="45204145125"/>
    <n v="9.5537550389439996E-3"/>
    <n v="9.3377696683481001E-3"/>
    <n v="-1.9581594764725999E-2"/>
    <x v="1"/>
    <n v="0"/>
    <s v="ETH"/>
    <m/>
    <s v="https://www.ethereum.org/"/>
    <s v="https://github.com/ethereum"/>
    <n v="1"/>
    <s v="XRP"/>
    <x v="0"/>
  </r>
  <r>
    <x v="704"/>
    <n v="1216720000"/>
    <n v="463.28"/>
    <n v="3.8876534611092001E-2"/>
    <n v="44548159326"/>
    <n v="-1.4511629346956E-2"/>
    <n v="-1.4717141641854999E-2"/>
    <n v="-3.6172821632451002E-2"/>
    <x v="1"/>
    <n v="0"/>
    <s v="ETH"/>
    <m/>
    <s v="https://www.ethereum.org/"/>
    <s v="https://github.com/ethereum"/>
    <n v="1"/>
    <s v="XRP"/>
    <x v="0"/>
  </r>
  <r>
    <x v="705"/>
    <n v="1998259968"/>
    <n v="428.59"/>
    <n v="2.9989154392471001E-2"/>
    <n v="41220997942"/>
    <n v="-7.4686843055670998E-2"/>
    <n v="-7.4879122776721999E-2"/>
    <n v="-0.22860525783811"/>
    <x v="1"/>
    <n v="0"/>
    <s v="ETH"/>
    <m/>
    <s v="https://www.ethereum.org/"/>
    <s v="https://github.com/ethereum"/>
    <n v="1"/>
    <s v="XRP"/>
    <x v="1"/>
  </r>
  <r>
    <x v="706"/>
    <n v="2129570048"/>
    <n v="434.41"/>
    <n v="2.4269121828857002E-2"/>
    <n v="41789848007"/>
    <n v="1.3800007117741001E-2"/>
    <n v="1.3579411558833E-2"/>
    <n v="-0.19073670730275"/>
    <x v="1"/>
    <n v="0"/>
    <s v="ETH"/>
    <m/>
    <s v="https://www.ethereum.org/"/>
    <s v="https://github.com/ethereum"/>
    <n v="1"/>
    <s v="XRP"/>
    <x v="1"/>
  </r>
  <r>
    <x v="707"/>
    <n v="2336379904"/>
    <n v="456.03"/>
    <n v="2.7522420848068999E-2"/>
    <n v="43879256076"/>
    <n v="4.9997982013478999E-2"/>
    <n v="4.9768651734535999E-2"/>
    <n v="0.13405095751522"/>
    <x v="1"/>
    <n v="0"/>
    <s v="ETH"/>
    <m/>
    <s v="https://www.ethereum.org/"/>
    <s v="https://github.com/ethereum"/>
    <n v="1"/>
    <s v="XRP"/>
    <x v="1"/>
  </r>
  <r>
    <x v="708"/>
    <n v="2003849984"/>
    <n v="473.5"/>
    <n v="3.1196057503524999E-2"/>
    <n v="45570080683"/>
    <n v="3.8533575046748002E-2"/>
    <n v="3.8308883187510002E-2"/>
    <n v="0.13347796241234999"/>
    <x v="1"/>
    <n v="0"/>
    <s v="ETH"/>
    <m/>
    <s v="https://www.ethereum.org/"/>
    <s v="https://github.com/ethereum"/>
    <n v="1"/>
    <s v="XRP"/>
    <x v="0"/>
  </r>
  <r>
    <x v="709"/>
    <n v="1404179968"/>
    <n v="441.72"/>
    <n v="2.8580302030357999E-2"/>
    <n v="42520479602"/>
    <n v="-6.6921125336907E-2"/>
    <n v="-6.7117212249207997E-2"/>
    <n v="-8.3848911769409007E-2"/>
    <x v="1"/>
    <n v="0"/>
    <s v="ETH"/>
    <m/>
    <s v="https://www.ethereum.org/"/>
    <s v="https://github.com/ethereum"/>
    <n v="1"/>
    <s v="XRP"/>
    <x v="1"/>
  </r>
  <r>
    <x v="710"/>
    <n v="1771440000"/>
    <n v="515.14"/>
    <n v="3.0415426763025E-2"/>
    <n v="49597927198"/>
    <n v="0.16644797194777999"/>
    <n v="0.16621389115276999"/>
    <n v="6.4209424054276001E-2"/>
    <x v="1"/>
    <n v="0"/>
    <s v="ETH"/>
    <m/>
    <s v="https://www.ethereum.org/"/>
    <s v="https://github.com/ethereum"/>
    <n v="1"/>
    <s v="XRP"/>
    <x v="1"/>
  </r>
  <r>
    <x v="711"/>
    <n v="5179829760"/>
    <n v="651.42999999999995"/>
    <n v="3.7405399818550997E-2"/>
    <n v="62733982232"/>
    <n v="0.26485088744856999"/>
    <n v="0.26456885506853001"/>
    <n v="0.22981670157014"/>
    <x v="1"/>
    <n v="0"/>
    <s v="ETH"/>
    <m/>
    <s v="https://www.ethereum.org/"/>
    <s v="https://github.com/ethereum"/>
    <n v="1"/>
    <s v="XRP"/>
    <x v="1"/>
  </r>
  <r>
    <x v="712"/>
    <n v="4524539904"/>
    <n v="702.77"/>
    <n v="4.2830414061262E-2"/>
    <n v="67692231422"/>
    <n v="7.9036098356767004E-2"/>
    <n v="7.8811230677126004E-2"/>
    <n v="0.14503291687902001"/>
    <x v="1"/>
    <n v="0"/>
    <s v="ETH"/>
    <m/>
    <s v="https://www.ethereum.org/"/>
    <s v="https://github.com/ethereum"/>
    <n v="1"/>
    <s v="XRP"/>
    <x v="0"/>
  </r>
  <r>
    <x v="713"/>
    <n v="3821580032"/>
    <n v="695.82"/>
    <n v="4.2007969089592E-2"/>
    <n v="67036917107"/>
    <n v="-9.6807905609538007E-3"/>
    <n v="-9.8894375115612995E-3"/>
    <n v="-1.9202358643877999E-2"/>
    <x v="1"/>
    <n v="0"/>
    <s v="ETH"/>
    <m/>
    <s v="https://www.ethereum.org/"/>
    <s v="https://github.com/ethereum"/>
    <n v="1"/>
    <s v="XRP"/>
    <x v="0"/>
  </r>
  <r>
    <x v="714"/>
    <n v="2758710016"/>
    <n v="684.45"/>
    <n v="3.8654422852109002E-2"/>
    <n v="65956174321"/>
    <n v="-1.6121606312459E-2"/>
    <n v="-1.634043287057E-2"/>
    <n v="-7.9831191799136003E-2"/>
    <x v="1"/>
    <n v="0"/>
    <s v="ETH"/>
    <m/>
    <s v="https://www.ethereum.org/"/>
    <s v="https://github.com/ethereum"/>
    <n v="1"/>
    <s v="XRP"/>
    <x v="1"/>
  </r>
  <r>
    <x v="715"/>
    <n v="2165690112"/>
    <n v="696.21"/>
    <n v="3.5707837968138999E-2"/>
    <n v="67103695920"/>
    <n v="1.7398243770403998E-2"/>
    <n v="1.7181678720139999E-2"/>
    <n v="-7.6228919397988995E-2"/>
    <x v="1"/>
    <n v="0"/>
    <s v="ETH"/>
    <m/>
    <s v="https://www.ethereum.org/"/>
    <s v="https://github.com/ethereum"/>
    <n v="1"/>
    <s v="XRP"/>
    <x v="1"/>
  </r>
  <r>
    <x v="716"/>
    <n v="2147389952"/>
    <n v="719.97"/>
    <n v="3.7614415280448003E-2"/>
    <n v="69409025338"/>
    <n v="3.4354730933873E-2"/>
    <n v="3.4127633903563999E-2"/>
    <n v="5.3393804296128999E-2"/>
    <x v="1"/>
    <n v="0"/>
    <s v="ETH"/>
    <m/>
    <s v="https://www.ethereum.org/"/>
    <s v="https://github.com/ethereum"/>
    <n v="1"/>
    <s v="XRP"/>
    <x v="1"/>
  </r>
  <r>
    <x v="717"/>
    <n v="3249230080"/>
    <n v="794.65"/>
    <n v="4.1573803768925999E-2"/>
    <n v="76623897492"/>
    <n v="0.10394717572918"/>
    <n v="0.10372654416156001"/>
    <n v="0.10526252924463"/>
    <x v="1"/>
    <n v="0"/>
    <s v="ETH"/>
    <m/>
    <s v="https://www.ethereum.org/"/>
    <s v="https://github.com/ethereum"/>
    <n v="1"/>
    <s v="XRP"/>
    <x v="1"/>
  </r>
  <r>
    <x v="718"/>
    <n v="4096549888"/>
    <n v="826.82"/>
    <n v="4.6511444756337998E-2"/>
    <n v="79743740362"/>
    <n v="4.0716316607696999E-2"/>
    <n v="4.0483231611401001E-2"/>
    <n v="0.11876808325880001"/>
    <x v="1"/>
    <n v="0"/>
    <s v="ETH"/>
    <m/>
    <s v="https://www.ethereum.org/"/>
    <s v="https://github.com/ethereum"/>
    <n v="1"/>
    <s v="XRP"/>
    <x v="0"/>
  </r>
  <r>
    <x v="719"/>
    <n v="3969939968"/>
    <n v="819.09"/>
    <n v="4.9269756866330998E-2"/>
    <n v="79014430828"/>
    <n v="-9.1456649849790007E-3"/>
    <n v="-9.3490723494836E-3"/>
    <n v="5.9303943888269997E-2"/>
    <x v="1"/>
    <n v="0"/>
    <s v="ETH"/>
    <m/>
    <s v="https://www.ethereum.org/"/>
    <s v="https://github.com/ethereum"/>
    <n v="1"/>
    <s v="XRP"/>
    <x v="1"/>
  </r>
  <r>
    <x v="720"/>
    <n v="3569060096"/>
    <n v="821.06"/>
    <n v="5.1956286504375997E-2"/>
    <n v="79221896341"/>
    <n v="2.6256661071395E-3"/>
    <n v="2.4051081077780001E-3"/>
    <n v="5.4526951398069998E-2"/>
    <x v="1"/>
    <n v="0"/>
    <s v="ETH"/>
    <m/>
    <s v="https://www.ethereum.org/"/>
    <s v="https://github.com/ethereum"/>
    <n v="1"/>
    <s v="XRP"/>
    <x v="0"/>
  </r>
  <r>
    <x v="721"/>
    <n v="4977710080"/>
    <n v="674.86"/>
    <n v="4.8790468341069003E-2"/>
    <n v="65129109277"/>
    <n v="-0.17789004953049001"/>
    <n v="-0.17806250456726999"/>
    <n v="-6.0932340940879001E-2"/>
    <x v="1"/>
    <n v="0"/>
    <s v="ETH"/>
    <m/>
    <s v="https://www.ethereum.org/"/>
    <s v="https://github.com/ethereum"/>
    <n v="1"/>
    <s v="XRP"/>
    <x v="1"/>
  </r>
  <r>
    <x v="722"/>
    <n v="2480339968"/>
    <n v="719.39"/>
    <n v="4.8940758680745003E-2"/>
    <n v="69441297649"/>
    <n v="6.6209847176933997E-2"/>
    <n v="6.5984055952345994E-2"/>
    <n v="3.0803217264647998E-3"/>
    <x v="1"/>
    <n v="0"/>
    <s v="ETH"/>
    <m/>
    <s v="https://www.ethereum.org/"/>
    <s v="https://github.com/ethereum"/>
    <n v="1"/>
    <s v="XRP"/>
    <x v="0"/>
  </r>
  <r>
    <x v="723"/>
    <n v="2300549888"/>
    <n v="694.15"/>
    <n v="4.9846328397649999E-2"/>
    <n v="67019237420"/>
    <n v="-3.4879247810756998E-2"/>
    <n v="-3.5085280584940003E-2"/>
    <n v="1.8503385344171001E-2"/>
    <x v="1"/>
    <n v="0"/>
    <s v="ETH"/>
    <m/>
    <s v="https://www.ethereum.org/"/>
    <s v="https://github.com/ethereum"/>
    <n v="1"/>
    <s v="XRP"/>
    <x v="1"/>
  </r>
  <r>
    <x v="724"/>
    <n v="2491760128"/>
    <n v="765.83"/>
    <n v="5.4598405885960002E-2"/>
    <n v="73955757349"/>
    <n v="0.10350043056339001"/>
    <n v="0.10326298350500999"/>
    <n v="9.5334554039753994E-2"/>
    <x v="1"/>
    <n v="0"/>
    <s v="ETH"/>
    <m/>
    <s v="https://www.ethereum.org/"/>
    <s v="https://github.com/ethereum"/>
    <n v="1"/>
    <s v="XRP"/>
    <x v="1"/>
  </r>
  <r>
    <x v="725"/>
    <n v="2201159936"/>
    <n v="773.84"/>
    <n v="4.8065193356439002E-2"/>
    <n v="74744613931"/>
    <n v="1.06666013611E-2"/>
    <n v="1.0459240301372E-2"/>
    <n v="-0.11965940073719999"/>
    <x v="1"/>
    <n v="0"/>
    <s v="ETH"/>
    <m/>
    <s v="https://www.ethereum.org/"/>
    <s v="https://github.com/ethereum"/>
    <n v="1"/>
    <s v="XRP"/>
    <x v="0"/>
  </r>
  <r>
    <x v="726"/>
    <n v="2100029952"/>
    <n v="762.84"/>
    <n v="4.8163651860971997E-2"/>
    <n v="73698377070"/>
    <n v="-1.3997488326929E-2"/>
    <n v="-1.4214824769978001E-2"/>
    <n v="2.0484366681378999E-3"/>
    <x v="1"/>
    <n v="0"/>
    <s v="ETH"/>
    <m/>
    <s v="https://www.ethereum.org/"/>
    <s v="https://github.com/ethereum"/>
    <n v="1"/>
    <s v="XRP"/>
    <x v="0"/>
  </r>
  <r>
    <x v="727"/>
    <n v="2389149952"/>
    <n v="737.02"/>
    <n v="5.0458357580529002E-2"/>
    <n v="71219054808"/>
    <n v="-3.3641477065974999E-2"/>
    <n v="-3.3847202558859001E-2"/>
    <n v="4.7643931282067002E-2"/>
    <x v="1"/>
    <n v="0"/>
    <s v="ETH"/>
    <m/>
    <s v="https://www.ethereum.org/"/>
    <s v="https://github.com/ethereum"/>
    <n v="1"/>
    <s v="XRP"/>
    <x v="1"/>
  </r>
  <r>
    <x v="728"/>
    <n v="2648969984"/>
    <n v="753.59"/>
    <n v="5.1417829996861002E-2"/>
    <n v="72835328712"/>
    <n v="2.2694402619598E-2"/>
    <n v="2.2482429242083001E-2"/>
    <n v="1.9015133713000999E-2"/>
    <x v="1"/>
    <n v="0"/>
    <s v="ETH"/>
    <m/>
    <s v="https://www.ethereum.org/"/>
    <s v="https://github.com/ethereum"/>
    <n v="1"/>
    <s v="XRP"/>
    <x v="0"/>
  </r>
  <r>
    <x v="729"/>
    <n v="3187780096"/>
    <n v="717.26"/>
    <n v="5.5377464832229002E-2"/>
    <n v="69338470696"/>
    <n v="-4.8010465221171E-2"/>
    <n v="-4.8209238445308999E-2"/>
    <n v="7.7008983763211997E-2"/>
    <x v="1"/>
    <n v="0"/>
    <s v="ETH"/>
    <m/>
    <s v="https://www.ethereum.org/"/>
    <s v="https://github.com/ethereum"/>
    <n v="1"/>
    <s v="XRP"/>
    <x v="1"/>
  </r>
  <r>
    <x v="730"/>
    <n v="2554269952"/>
    <n v="756.73"/>
    <n v="5.3454974428527001E-2"/>
    <n v="73170170967"/>
    <n v="5.5260813117718001E-2"/>
    <n v="5.5028859827678002E-2"/>
    <n v="-3.4716114389248001E-2"/>
    <x v="1"/>
    <n v="0"/>
    <s v="ETH"/>
    <m/>
    <s v="https://www.ethereum.org/"/>
    <s v="https://github.com/ethereum"/>
    <n v="1"/>
    <s v="XRP"/>
    <x v="1"/>
  </r>
  <r>
    <x v="731"/>
    <n v="2595760128"/>
    <n v="772.64"/>
    <n v="5.6573821866854002E-2"/>
    <n v="74724233458"/>
    <n v="2.1239016807830999E-2"/>
    <n v="2.1024671943758001E-2"/>
    <n v="5.8345317188341003E-2"/>
    <x v="1"/>
    <n v="0"/>
    <s v="ETH"/>
    <m/>
    <s v="https://www.ethereum.org/"/>
    <s v="https://github.com/ethereum"/>
    <n v="1"/>
    <s v="XRP"/>
    <x v="1"/>
  </r>
  <r>
    <x v="732"/>
    <n v="5783349760"/>
    <n v="884.44"/>
    <n v="5.9033112847999003E-2"/>
    <n v="85552984077"/>
    <n v="0.14491618204536999"/>
    <n v="0.14469869538207"/>
    <n v="4.3470476273149997E-2"/>
    <x v="1"/>
    <n v="0"/>
    <s v="ETH"/>
    <m/>
    <s v="https://www.ethereum.org/"/>
    <s v="https://github.com/ethereum"/>
    <n v="1"/>
    <s v="XRP"/>
    <x v="1"/>
  </r>
  <r>
    <x v="733"/>
    <n v="5093159936"/>
    <n v="962.72"/>
    <n v="6.3332675481876002E-2"/>
    <n v="93146829617"/>
    <n v="8.8761901433681997E-2"/>
    <n v="8.8507982452173006E-2"/>
    <n v="7.2833066501986996E-2"/>
    <x v="1"/>
    <n v="0"/>
    <s v="ETH"/>
    <m/>
    <s v="https://www.ethereum.org/"/>
    <s v="https://github.com/ethereum"/>
    <n v="1"/>
    <s v="XRP"/>
    <x v="1"/>
  </r>
  <r>
    <x v="734"/>
    <n v="6502859776"/>
    <n v="980.92"/>
    <n v="6.2882711933944999E-2"/>
    <n v="94924308783"/>
    <n v="1.9082551422400999E-2"/>
    <n v="1.8904769818846999E-2"/>
    <n v="-7.1047613969763999E-3"/>
    <x v="1"/>
    <n v="0"/>
    <s v="ETH"/>
    <m/>
    <s v="https://www.ethereum.org/"/>
    <s v="https://github.com/ethereum"/>
    <n v="1"/>
    <s v="XRP"/>
    <x v="1"/>
  </r>
  <r>
    <x v="735"/>
    <n v="6683149824"/>
    <n v="997.72"/>
    <n v="5.7243179666656999E-2"/>
    <n v="96574936368"/>
    <n v="1.7388881796057E-2"/>
    <n v="1.7126778942218E-2"/>
    <n v="-8.9683350063086004E-2"/>
    <x v="1"/>
    <n v="0"/>
    <s v="ETH"/>
    <m/>
    <s v="https://www.ethereum.org/"/>
    <s v="https://github.com/ethereum"/>
    <n v="1"/>
    <s v="XRP"/>
    <x v="1"/>
  </r>
  <r>
    <x v="736"/>
    <n v="4662219776"/>
    <n v="1041.68"/>
    <n v="5.9432874992868E-2"/>
    <n v="100852102738"/>
    <n v="4.4288575595865E-2"/>
    <n v="4.4060457843884002E-2"/>
    <n v="3.8252510411935003E-2"/>
    <x v="1"/>
    <n v="0"/>
    <s v="ETH"/>
    <m/>
    <s v="https://www.ethereum.org/"/>
    <s v="https://github.com/ethereum"/>
    <n v="1"/>
    <s v="XRP"/>
    <x v="1"/>
  </r>
  <r>
    <x v="737"/>
    <n v="5569880064"/>
    <n v="1153.17"/>
    <n v="6.9984099626158994E-2"/>
    <n v="111670667774"/>
    <n v="0.10727158623657999"/>
    <n v="0.10702903002842"/>
    <n v="0.17753178917487999"/>
    <x v="1"/>
    <n v="0"/>
    <s v="ETH"/>
    <m/>
    <s v="https://www.ethereum.org/"/>
    <s v="https://github.com/ethereum"/>
    <n v="1"/>
    <s v="XRP"/>
    <x v="0"/>
  </r>
  <r>
    <x v="738"/>
    <n v="8450970112"/>
    <n v="1148.53"/>
    <n v="7.5710113974198995E-2"/>
    <n v="111244629093"/>
    <n v="-3.8151350707619999E-3"/>
    <n v="-4.0236912163862E-3"/>
    <n v="8.1818789962680993E-2"/>
    <x v="1"/>
    <n v="0"/>
    <s v="ETH"/>
    <m/>
    <s v="https://www.ethereum.org/"/>
    <s v="https://github.com/ethereum"/>
    <n v="1"/>
    <s v="XRP"/>
    <x v="1"/>
  </r>
  <r>
    <x v="739"/>
    <n v="7965459968"/>
    <n v="1299.74"/>
    <n v="8.9051344944298005E-2"/>
    <n v="125917925182"/>
    <n v="0.13190116420572001"/>
    <n v="0.13165524627132"/>
    <n v="0.17621464649551"/>
    <x v="1"/>
    <n v="0"/>
    <s v="ETH"/>
    <m/>
    <s v="https://www.ethereum.org/"/>
    <s v="https://github.com/ethereum"/>
    <n v="1"/>
    <s v="XRP"/>
    <x v="0"/>
  </r>
  <r>
    <x v="740"/>
    <n v="9214950400"/>
    <n v="1255.82"/>
    <n v="8.3870623042349005E-2"/>
    <n v="121689425203"/>
    <n v="-3.3581398143974997E-2"/>
    <n v="-3.3791373659347E-2"/>
    <n v="-5.8176795703528003E-2"/>
    <x v="1"/>
    <n v="0"/>
    <s v="ETH"/>
    <m/>
    <s v="https://www.ethereum.org/"/>
    <s v="https://github.com/ethereum"/>
    <n v="1"/>
    <s v="XRP"/>
    <x v="0"/>
  </r>
  <r>
    <x v="741"/>
    <n v="7235899904"/>
    <n v="1154.93"/>
    <n v="8.6151516507779996E-2"/>
    <n v="111937424561"/>
    <n v="-8.0138439521197993E-2"/>
    <n v="-8.0337946520998002E-2"/>
    <n v="2.7195380011423E-2"/>
    <x v="1"/>
    <n v="0"/>
    <s v="ETH"/>
    <m/>
    <s v="https://www.ethereum.org/"/>
    <s v="https://github.com/ethereum"/>
    <n v="1"/>
    <s v="XRP"/>
    <x v="1"/>
  </r>
  <r>
    <x v="742"/>
    <n v="5222300160"/>
    <n v="1273.2"/>
    <n v="9.1069052830350994E-2"/>
    <n v="123426938667"/>
    <n v="0.10264229457717"/>
    <n v="0.10240447473007"/>
    <n v="5.7080090077420001E-2"/>
    <x v="1"/>
    <n v="0"/>
    <s v="ETH"/>
    <m/>
    <s v="https://www.ethereum.org/"/>
    <s v="https://github.com/ethereum"/>
    <n v="1"/>
    <s v="XRP"/>
    <x v="1"/>
  </r>
  <r>
    <x v="743"/>
    <n v="5746760192"/>
    <n v="1396.42"/>
    <n v="9.7242378239857E-2"/>
    <n v="135400735922"/>
    <n v="9.7011214766533002E-2"/>
    <n v="9.6779767514922996E-2"/>
    <n v="6.7787302246425998E-2"/>
    <x v="1"/>
    <n v="0"/>
    <s v="ETH"/>
    <m/>
    <s v="https://www.ethereum.org/"/>
    <s v="https://github.com/ethereum"/>
    <n v="1"/>
    <s v="XRP"/>
    <x v="0"/>
  </r>
  <r>
    <x v="744"/>
    <n v="4841630208"/>
    <n v="1366.77"/>
    <n v="9.9242666279407005E-2"/>
    <n v="132554906162"/>
    <n v="-2.1017830816218001E-2"/>
    <n v="-2.1232866902507998E-2"/>
    <n v="2.0570126685056998E-2"/>
    <x v="1"/>
    <n v="0"/>
    <s v="ETH"/>
    <m/>
    <s v="https://www.ethereum.org/"/>
    <s v="https://github.com/ethereum"/>
    <n v="1"/>
    <s v="XRP"/>
    <x v="0"/>
  </r>
  <r>
    <x v="745"/>
    <n v="4781100032"/>
    <n v="1291.92"/>
    <n v="9.3483263144183995E-2"/>
    <n v="125319766537"/>
    <n v="-5.4582209248125999E-2"/>
    <n v="-5.4764151978752999E-2"/>
    <n v="-5.8033538911661998E-2"/>
    <x v="1"/>
    <n v="0"/>
    <s v="ETH"/>
    <m/>
    <s v="https://www.ethereum.org/"/>
    <s v="https://github.com/ethereum"/>
    <n v="1"/>
    <s v="XRP"/>
    <x v="0"/>
  </r>
  <r>
    <x v="746"/>
    <n v="8405139968"/>
    <n v="1053.69"/>
    <n v="9.1700970366824994E-2"/>
    <n v="102231295311"/>
    <n v="-0.18423646854771"/>
    <n v="-0.18439996284599999"/>
    <n v="-1.9065367611426999E-2"/>
    <x v="1"/>
    <n v="0"/>
    <s v="ETH"/>
    <m/>
    <s v="https://www.ethereum.org/"/>
    <s v="https://github.com/ethereum"/>
    <n v="1"/>
    <s v="XRP"/>
    <x v="0"/>
  </r>
  <r>
    <x v="747"/>
    <n v="8545160192"/>
    <n v="1014.25"/>
    <n v="9.0650304774503004E-2"/>
    <n v="98429091487"/>
    <n v="-3.7192171070836999E-2"/>
    <n v="-3.743036376923E-2"/>
    <n v="-1.1457518803991E-2"/>
    <x v="1"/>
    <n v="0"/>
    <s v="ETH"/>
    <m/>
    <s v="https://www.ethereum.org/"/>
    <s v="https://github.com/ethereum"/>
    <n v="1"/>
    <s v="XRP"/>
    <x v="1"/>
  </r>
  <r>
    <x v="748"/>
    <n v="5938319872"/>
    <n v="1036.28"/>
    <n v="9.0308412273745003E-2"/>
    <n v="100588318055"/>
    <n v="2.1936873899574001E-2"/>
    <n v="2.1720483115603002E-2"/>
    <n v="-3.7715537924310999E-3"/>
    <x v="1"/>
    <n v="0"/>
    <s v="ETH"/>
    <m/>
    <s v="https://www.ethereum.org/"/>
    <s v="https://github.com/ethereum"/>
    <n v="1"/>
    <s v="XRP"/>
    <x v="1"/>
  </r>
  <r>
    <x v="749"/>
    <n v="4084450048"/>
    <n v="1039.0999999999999"/>
    <n v="8.9520478315556998E-2"/>
    <n v="100883462786"/>
    <n v="2.9341849700540998E-3"/>
    <n v="2.7212722430231002E-3"/>
    <n v="-8.7249231644067008E-3"/>
    <x v="1"/>
    <n v="0"/>
    <s v="ETH"/>
    <m/>
    <s v="https://www.ethereum.org/"/>
    <s v="https://github.com/ethereum"/>
    <n v="1"/>
    <s v="XRP"/>
    <x v="1"/>
  </r>
  <r>
    <x v="750"/>
    <n v="3975190016"/>
    <n v="1155.1500000000001"/>
    <n v="8.9552065244355994E-2"/>
    <n v="112174461242"/>
    <n v="0.11192120238726"/>
    <n v="0.11168318737369"/>
    <n v="3.5284584480864E-4"/>
    <x v="1"/>
    <n v="0"/>
    <s v="ETH"/>
    <m/>
    <s v="https://www.ethereum.org/"/>
    <s v="https://github.com/ethereum"/>
    <n v="1"/>
    <s v="XRP"/>
    <x v="0"/>
  </r>
  <r>
    <x v="751"/>
    <n v="3378089984"/>
    <n v="1049.58"/>
    <n v="9.0480254480565001E-2"/>
    <n v="101943726022"/>
    <n v="-9.1203782988792004E-2"/>
    <n v="-9.1390728476821004E-2"/>
    <n v="1.0364799892396E-2"/>
    <x v="1"/>
    <n v="0"/>
    <s v="ETH"/>
    <m/>
    <s v="https://www.ethereum.org/"/>
    <s v="https://github.com/ethereum"/>
    <n v="1"/>
    <s v="XRP"/>
    <x v="0"/>
  </r>
  <r>
    <x v="752"/>
    <n v="3810099968"/>
    <n v="1003.26"/>
    <n v="9.1777814369614005E-2"/>
    <n v="97465684890"/>
    <n v="-4.3926598592576999E-2"/>
    <n v="-4.4131938489681999E-2"/>
    <n v="1.4340807245718E-2"/>
    <x v="1"/>
    <n v="0"/>
    <s v="ETH"/>
    <m/>
    <s v="https://www.ethereum.org/"/>
    <s v="https://github.com/ethereum"/>
    <n v="1"/>
    <s v="XRP"/>
    <x v="0"/>
  </r>
  <r>
    <x v="753"/>
    <n v="3556699904"/>
    <n v="986.23"/>
    <n v="9.0742887637555003E-2"/>
    <n v="95831359552"/>
    <n v="-1.6768212728865001E-2"/>
    <n v="-1.6974662599924001E-2"/>
    <n v="-1.1276436894558E-2"/>
    <x v="1"/>
    <n v="0"/>
    <s v="ETH"/>
    <m/>
    <s v="https://www.ethereum.org/"/>
    <s v="https://github.com/ethereum"/>
    <n v="1"/>
    <s v="XRP"/>
    <x v="1"/>
  </r>
  <r>
    <x v="754"/>
    <n v="3944039936"/>
    <n v="1058.78"/>
    <n v="9.320738771414E-2"/>
    <n v="102902843882"/>
    <n v="7.3790921500626994E-2"/>
    <n v="7.3562961986555001E-2"/>
    <n v="2.7159154185490999E-2"/>
    <x v="1"/>
    <n v="0"/>
    <s v="ETH"/>
    <m/>
    <s v="https://www.ethereum.org/"/>
    <s v="https://github.com/ethereum"/>
    <n v="1"/>
    <s v="XRP"/>
    <x v="0"/>
  </r>
  <r>
    <x v="755"/>
    <n v="4050190080"/>
    <n v="1056.03"/>
    <n v="9.3790965770823007E-2"/>
    <n v="102657059605"/>
    <n v="-2.3885081085013001E-3"/>
    <n v="-2.5973290013033999E-3"/>
    <n v="6.2610708334896997E-3"/>
    <x v="1"/>
    <n v="0"/>
    <s v="ETH"/>
    <m/>
    <s v="https://www.ethereum.org/"/>
    <s v="https://github.com/ethereum"/>
    <n v="1"/>
    <s v="XRP"/>
    <x v="0"/>
  </r>
  <r>
    <x v="756"/>
    <n v="3617690112"/>
    <n v="1055.17"/>
    <n v="9.4452799112017996E-2"/>
    <n v="102595008990"/>
    <n v="-6.0444566831308001E-4"/>
    <n v="-8.1437080385964001E-4"/>
    <n v="7.0564721853145999E-3"/>
    <x v="1"/>
    <n v="0"/>
    <s v="ETH"/>
    <m/>
    <s v="https://www.ethereum.org/"/>
    <s v="https://github.com/ethereum"/>
    <n v="1"/>
    <s v="XRP"/>
    <x v="1"/>
  </r>
  <r>
    <x v="757"/>
    <n v="3002870016"/>
    <n v="1107.07"/>
    <n v="9.6765932154500994E-2"/>
    <n v="107663911307"/>
    <n v="4.9406909428645E-2"/>
    <n v="4.9186387027683E-2"/>
    <n v="2.4489830520952001E-2"/>
    <x v="1"/>
    <n v="0"/>
    <s v="ETH"/>
    <m/>
    <s v="https://www.ethereum.org/"/>
    <s v="https://github.com/ethereum"/>
    <n v="1"/>
    <s v="XRP"/>
    <x v="1"/>
  </r>
  <r>
    <x v="758"/>
    <n v="5372329984"/>
    <n v="1246.01"/>
    <n v="0.10571680680112"/>
    <n v="121201618306"/>
    <n v="0.12574043460484999"/>
    <n v="0.12550245241944999"/>
    <n v="9.2500267886886006E-2"/>
    <x v="1"/>
    <n v="0"/>
    <s v="ETH"/>
    <m/>
    <s v="https://www.ethereum.org/"/>
    <s v="https://github.com/ethereum"/>
    <n v="1"/>
    <s v="XRP"/>
    <x v="0"/>
  </r>
  <r>
    <x v="759"/>
    <n v="3715079936"/>
    <n v="1182.3599999999999"/>
    <n v="0.1046669735491"/>
    <n v="115034583684"/>
    <n v="-5.0882444543190998E-2"/>
    <n v="-5.1083057118321999E-2"/>
    <n v="-9.9306182601250001E-3"/>
    <x v="1"/>
    <n v="0"/>
    <s v="ETH"/>
    <m/>
    <s v="https://www.ethereum.org/"/>
    <s v="https://github.com/ethereum"/>
    <n v="1"/>
    <s v="XRP"/>
    <x v="0"/>
  </r>
  <r>
    <x v="760"/>
    <n v="4107859968"/>
    <n v="1071.1300000000001"/>
    <n v="0.10598636494068001"/>
    <n v="104234481555"/>
    <n v="-9.3885697527866005E-2"/>
    <n v="-9.4074562738929002E-2"/>
    <n v="1.2605613278447E-2"/>
    <x v="1"/>
    <n v="0"/>
    <s v="ETH"/>
    <m/>
    <s v="https://www.ethereum.org/"/>
    <s v="https://github.com/ethereum"/>
    <n v="1"/>
    <s v="XRP"/>
    <x v="1"/>
  </r>
  <r>
    <x v="761"/>
    <n v="3757560064"/>
    <n v="1118.31"/>
    <n v="0.10941190282846"/>
    <n v="108848638400"/>
    <n v="4.4267086823521998E-2"/>
    <n v="4.4046941080913997E-2"/>
    <n v="3.2320552645609998E-2"/>
    <x v="1"/>
    <n v="0"/>
    <s v="ETH"/>
    <m/>
    <s v="https://www.ethereum.org/"/>
    <s v="https://github.com/ethereum"/>
    <n v="1"/>
    <s v="XRP"/>
    <x v="0"/>
  </r>
  <r>
    <x v="762"/>
    <n v="5261680128"/>
    <n v="1036.79"/>
    <n v="0.11305659208726999"/>
    <n v="100935354837"/>
    <n v="-7.2699885633111999E-2"/>
    <n v="-7.2895708703310996E-2"/>
    <n v="3.3311633968401998E-2"/>
    <x v="1"/>
    <n v="0"/>
    <s v="ETH"/>
    <m/>
    <s v="https://www.ethereum.org/"/>
    <s v="https://github.com/ethereum"/>
    <n v="1"/>
    <s v="XRP"/>
    <x v="0"/>
  </r>
  <r>
    <x v="763"/>
    <n v="6713290240"/>
    <n v="915.78"/>
    <n v="0.10370353593976001"/>
    <n v="89173962074"/>
    <n v="-0.11652401462296"/>
    <n v="-0.1167160177085"/>
    <n v="-8.2728976478390004E-2"/>
    <x v="1"/>
    <n v="0"/>
    <s v="ETH"/>
    <m/>
    <s v="https://www.ethereum.org/"/>
    <s v="https://github.com/ethereum"/>
    <n v="1"/>
    <s v="XRP"/>
    <x v="1"/>
  </r>
  <r>
    <x v="764"/>
    <n v="3243480064"/>
    <n v="964.02"/>
    <n v="0.10507133039997001"/>
    <n v="93890299032"/>
    <n v="5.2889171326560999E-2"/>
    <n v="5.2676406997313997E-2"/>
    <n v="1.3189467917562999E-2"/>
    <x v="1"/>
    <n v="0"/>
    <s v="ETH"/>
    <m/>
    <s v="https://www.ethereum.org/"/>
    <s v="https://github.com/ethereum"/>
    <n v="1"/>
    <s v="XRP"/>
    <x v="0"/>
  </r>
  <r>
    <x v="765"/>
    <n v="2997090048"/>
    <n v="834.68"/>
    <n v="0.10084317887740001"/>
    <n v="81310521832"/>
    <n v="-0.13398378032337999"/>
    <n v="-0.13416734092654001"/>
    <n v="-4.0240772687274003E-2"/>
    <x v="1"/>
    <n v="0"/>
    <s v="ETH"/>
    <m/>
    <s v="https://www.ethereum.org/"/>
    <s v="https://github.com/ethereum"/>
    <n v="1"/>
    <s v="XRP"/>
    <x v="0"/>
  </r>
  <r>
    <x v="766"/>
    <n v="4269530112"/>
    <n v="697.95"/>
    <n v="0.10034836893464"/>
    <n v="68005284183"/>
    <n v="-0.16363488204504001"/>
    <n v="-0.16381128096995001"/>
    <n v="-4.9067269424631996E-3"/>
    <x v="1"/>
    <n v="0"/>
    <s v="ETH"/>
    <m/>
    <s v="https://www.ethereum.org/"/>
    <s v="https://github.com/ethereum"/>
    <n v="1"/>
    <s v="XRP"/>
    <x v="1"/>
  </r>
  <r>
    <x v="767"/>
    <n v="6518269952"/>
    <n v="793.12"/>
    <n v="0.10228527211761999"/>
    <n v="77294507868"/>
    <n v="0.13659561601129"/>
    <n v="0.13635647252669"/>
    <n v="1.9301790388273999E-2"/>
    <x v="1"/>
    <n v="0"/>
    <s v="ETH"/>
    <m/>
    <s v="https://www.ethereum.org/"/>
    <s v="https://github.com/ethereum"/>
    <n v="1"/>
    <s v="XRP"/>
    <x v="0"/>
  </r>
  <r>
    <x v="768"/>
    <n v="3896179968"/>
    <n v="757.07"/>
    <n v="9.9336071273930002E-2"/>
    <n v="73796288509"/>
    <n v="-4.5258317252942E-2"/>
    <n v="-4.5453399233407001E-2"/>
    <n v="-2.8833093783979E-2"/>
    <x v="1"/>
    <n v="0"/>
    <s v="ETH"/>
    <m/>
    <s v="https://www.ethereum.org/"/>
    <s v="https://github.com/ethereum"/>
    <n v="1"/>
    <s v="XRP"/>
    <x v="1"/>
  </r>
  <r>
    <x v="769"/>
    <n v="3708189952"/>
    <n v="817.81"/>
    <n v="9.8941515366718996E-2"/>
    <n v="79733609806"/>
    <n v="8.0455554296282997E-2"/>
    <n v="8.0230361789530996E-2"/>
    <n v="-3.9719298553947003E-3"/>
    <x v="1"/>
    <n v="0"/>
    <s v="ETH"/>
    <m/>
    <s v="https://www.ethereum.org/"/>
    <s v="https://github.com/ethereum"/>
    <n v="1"/>
    <s v="XRP"/>
    <x v="1"/>
  </r>
  <r>
    <x v="770"/>
    <n v="2495820032"/>
    <n v="883.86"/>
    <n v="0.10116310212453"/>
    <n v="86191922699"/>
    <n v="8.0998626660873999E-2"/>
    <n v="8.0764480747362005E-2"/>
    <n v="2.2453534793554001E-2"/>
    <x v="1"/>
    <n v="0"/>
    <s v="ETH"/>
    <m/>
    <s v="https://www.ethereum.org/"/>
    <s v="https://github.com/ethereum"/>
    <n v="1"/>
    <s v="XRP"/>
    <x v="0"/>
  </r>
  <r>
    <x v="771"/>
    <n v="2930530048"/>
    <n v="860.41"/>
    <n v="9.9793548985722E-2"/>
    <n v="83922989198"/>
    <n v="-2.6324201038228998E-2"/>
    <n v="-2.6531351118955999E-2"/>
    <n v="-1.3538069810516E-2"/>
    <x v="1"/>
    <n v="0"/>
    <s v="ETH"/>
    <m/>
    <s v="https://www.ethereum.org/"/>
    <s v="https://github.com/ethereum"/>
    <n v="1"/>
    <s v="XRP"/>
    <x v="0"/>
  </r>
  <r>
    <x v="772"/>
    <n v="2486650112"/>
    <n v="814.66"/>
    <n v="0.10020455180031"/>
    <n v="79476512347"/>
    <n v="-5.2982822626937001E-2"/>
    <n v="-5.3172324821887003E-2"/>
    <n v="4.1185308947227998E-3"/>
    <x v="1"/>
    <n v="0"/>
    <s v="ETH"/>
    <m/>
    <s v="https://www.ethereum.org/"/>
    <s v="https://github.com/ethereum"/>
    <n v="1"/>
    <s v="XRP"/>
    <x v="1"/>
  </r>
  <r>
    <x v="773"/>
    <n v="2243450112"/>
    <n v="868.71"/>
    <n v="9.7317334653736001E-2"/>
    <n v="84767037716"/>
    <n v="6.6567155663564997E-2"/>
    <n v="6.6346696781479003E-2"/>
    <n v="-2.8813233477974001E-2"/>
    <x v="1"/>
    <n v="0"/>
    <s v="ETH"/>
    <m/>
    <s v="https://www.ethereum.org/"/>
    <s v="https://github.com/ethereum"/>
    <n v="1"/>
    <s v="XRP"/>
    <x v="0"/>
  </r>
  <r>
    <x v="774"/>
    <n v="2081170048"/>
    <n v="845.26"/>
    <n v="9.8305364658868993E-2"/>
    <n v="82496189206"/>
    <n v="-2.6789287100113E-2"/>
    <n v="-2.6994048646844002E-2"/>
    <n v="1.0152661996432E-2"/>
    <x v="1"/>
    <n v="0"/>
    <s v="ETH"/>
    <m/>
    <s v="https://www.ethereum.org/"/>
    <s v="https://github.com/ethereum"/>
    <n v="1"/>
    <s v="XRP"/>
    <x v="1"/>
  </r>
  <r>
    <x v="775"/>
    <n v="2818370048"/>
    <n v="923.56"/>
    <n v="9.7271826284963003E-2"/>
    <n v="90157005929"/>
    <n v="9.2862673982071001E-2"/>
    <n v="9.2634219056857994E-2"/>
    <n v="-1.0513550074224E-2"/>
    <x v="1"/>
    <n v="0"/>
    <s v="ETH"/>
    <m/>
    <s v="https://www.ethereum.org/"/>
    <s v="https://github.com/ethereum"/>
    <n v="1"/>
    <s v="XRP"/>
    <x v="1"/>
  </r>
  <r>
    <x v="776"/>
    <n v="2900100096"/>
    <n v="936.98"/>
    <n v="9.2164384639597002E-2"/>
    <n v="91485862822"/>
    <n v="1.4739363616915999E-2"/>
    <n v="1.4530728918532999E-2"/>
    <n v="-5.2506895782994001E-2"/>
    <x v="1"/>
    <n v="0"/>
    <s v="ETH"/>
    <m/>
    <s v="https://www.ethereum.org/"/>
    <s v="https://github.com/ethereum"/>
    <n v="1"/>
    <s v="XRP"/>
    <x v="1"/>
  </r>
  <r>
    <x v="777"/>
    <n v="2369449984"/>
    <n v="944.21"/>
    <n v="9.2262969151544999E-2"/>
    <n v="92211437654"/>
    <n v="7.9310049620641004E-3"/>
    <n v="7.7162799632863001E-3"/>
    <n v="1.0696595255722001E-3"/>
    <x v="1"/>
    <n v="0"/>
    <s v="ETH"/>
    <m/>
    <s v="https://www.ethereum.org/"/>
    <s v="https://github.com/ethereum"/>
    <n v="1"/>
    <s v="XRP"/>
    <x v="1"/>
  </r>
  <r>
    <x v="778"/>
    <n v="2525720064"/>
    <n v="974.11"/>
    <n v="8.7657364996805001E-2"/>
    <n v="95151956513"/>
    <n v="3.1888873374185001E-2"/>
    <n v="3.1666684318107E-2"/>
    <n v="-4.9918230435170997E-2"/>
    <x v="1"/>
    <n v="0"/>
    <s v="ETH"/>
    <m/>
    <s v="https://www.ethereum.org/"/>
    <s v="https://github.com/ethereum"/>
    <n v="1"/>
    <s v="XRP"/>
    <x v="0"/>
  </r>
  <r>
    <x v="779"/>
    <n v="2567290112"/>
    <n v="923.92"/>
    <n v="8.7560416232301999E-2"/>
    <n v="90267805476"/>
    <n v="-5.1330011657014001E-2"/>
    <n v="-5.1523955200130998E-2"/>
    <n v="-1.1059967922534999E-3"/>
    <x v="1"/>
    <n v="0"/>
    <s v="ETH"/>
    <m/>
    <s v="https://www.ethereum.org/"/>
    <s v="https://github.com/ethereum"/>
    <n v="1"/>
    <s v="XRP"/>
    <x v="1"/>
  </r>
  <r>
    <x v="780"/>
    <n v="2169019904"/>
    <n v="943.86"/>
    <n v="8.4083276170793003E-2"/>
    <n v="92235641556"/>
    <n v="2.1799976964359001E-2"/>
    <n v="2.1581955147632E-2"/>
    <n v="-3.9711324033497003E-2"/>
    <x v="1"/>
    <n v="0"/>
    <s v="ETH"/>
    <m/>
    <s v="https://www.ethereum.org/"/>
    <s v="https://github.com/ethereum"/>
    <n v="1"/>
    <s v="XRP"/>
    <x v="0"/>
  </r>
  <r>
    <x v="781"/>
    <n v="2545260032"/>
    <n v="895.37"/>
    <n v="7.8515744889815997E-2"/>
    <n v="87514997546"/>
    <n v="-5.1180258849653999E-2"/>
    <n v="-5.1374144470577997E-2"/>
    <n v="-6.6214490378174007E-2"/>
    <x v="1"/>
    <n v="0"/>
    <s v="ETH"/>
    <m/>
    <s v="https://www.ethereum.org/"/>
    <s v="https://github.com/ethereum"/>
    <n v="1"/>
    <s v="XRP"/>
    <x v="0"/>
  </r>
  <r>
    <x v="782"/>
    <n v="2531729920"/>
    <n v="849.97"/>
    <n v="7.9507782683528996E-2"/>
    <n v="83095081059"/>
    <n v="-5.0504674752195999E-2"/>
    <n v="-5.0705295017701997E-2"/>
    <n v="1.2634889920548001E-2"/>
    <x v="1"/>
    <n v="0"/>
    <s v="ETH"/>
    <m/>
    <s v="https://www.ethereum.org/"/>
    <s v="https://github.com/ethereum"/>
    <n v="1"/>
    <s v="XRP"/>
    <x v="0"/>
  </r>
  <r>
    <x v="783"/>
    <n v="2150370048"/>
    <n v="812.84"/>
    <n v="8.1243378310844994E-2"/>
    <n v="79482140044"/>
    <n v="-4.3479601547469E-2"/>
    <n v="-4.3683894725695997E-2"/>
    <n v="2.1829254555164001E-2"/>
    <x v="1"/>
    <n v="0"/>
    <s v="ETH"/>
    <m/>
    <s v="https://www.ethereum.org/"/>
    <s v="https://github.com/ethereum"/>
    <n v="1"/>
    <s v="XRP"/>
    <x v="1"/>
  </r>
  <r>
    <x v="784"/>
    <n v="2334820096"/>
    <n v="864.19"/>
    <n v="8.3892982302861005E-2"/>
    <n v="84520567485"/>
    <n v="6.3390686740579003E-2"/>
    <n v="6.3173564293095993E-2"/>
    <n v="3.2613168569611002E-2"/>
    <x v="1"/>
    <n v="0"/>
    <s v="ETH"/>
    <m/>
    <s v="https://www.ethereum.org/"/>
    <s v="https://github.com/ethereum"/>
    <n v="1"/>
    <s v="XRP"/>
    <x v="0"/>
  </r>
  <r>
    <x v="785"/>
    <n v="1926579968"/>
    <n v="840.52"/>
    <n v="8.5653113653525001E-2"/>
    <n v="82222377928"/>
    <n v="-2.7190891227841001E-2"/>
    <n v="-2.7389810111202E-2"/>
    <n v="2.0980674453916E-2"/>
    <x v="1"/>
    <n v="0"/>
    <s v="ETH"/>
    <m/>
    <s v="https://www.ethereum.org/"/>
    <s v="https://github.com/ethereum"/>
    <n v="1"/>
    <s v="XRP"/>
    <x v="1"/>
  </r>
  <r>
    <x v="786"/>
    <n v="1646960000"/>
    <n v="844.81"/>
    <n v="8.7411650403064006E-2"/>
    <n v="82659602549"/>
    <n v="5.3175866718774001E-3"/>
    <n v="5.1039832484652001E-3"/>
    <n v="2.0530914458656999E-2"/>
    <x v="1"/>
    <n v="0"/>
    <s v="ETH"/>
    <m/>
    <s v="https://www.ethereum.org/"/>
    <s v="https://github.com/ethereum"/>
    <n v="1"/>
    <s v="XRP"/>
    <x v="1"/>
  </r>
  <r>
    <x v="787"/>
    <n v="2044480000"/>
    <n v="869.32"/>
    <n v="8.3856965090143995E-2"/>
    <n v="85074973200"/>
    <n v="2.9220690355584E-2"/>
    <n v="2.9012440667131999E-2"/>
    <n v="-4.0666035894851002E-2"/>
    <x v="1"/>
    <n v="0"/>
    <s v="ETH"/>
    <m/>
    <s v="https://www.ethereum.org/"/>
    <s v="https://github.com/ethereum"/>
    <n v="1"/>
    <s v="XRP"/>
    <x v="1"/>
  </r>
  <r>
    <x v="788"/>
    <n v="2053980032"/>
    <n v="878.27"/>
    <n v="8.1885395688819002E-2"/>
    <n v="85968788108"/>
    <n v="1.0506202639627E-2"/>
    <n v="1.0295403303731999E-2"/>
    <n v="-2.3511098919519999E-2"/>
    <x v="1"/>
    <n v="0"/>
    <s v="ETH"/>
    <m/>
    <s v="https://www.ethereum.org/"/>
    <s v="https://github.com/ethereum"/>
    <n v="1"/>
    <s v="XRP"/>
    <x v="0"/>
  </r>
  <r>
    <x v="789"/>
    <n v="1963980032"/>
    <n v="855.2"/>
    <n v="8.2247376874177006E-2"/>
    <n v="83728564149"/>
    <n v="-2.6058573213636999E-2"/>
    <n v="-2.6267548703702001E-2"/>
    <n v="4.4205829661354001E-3"/>
    <x v="1"/>
    <n v="0"/>
    <s v="ETH"/>
    <m/>
    <s v="https://www.ethereum.org/"/>
    <s v="https://github.com/ethereum"/>
    <n v="1"/>
    <s v="XRP"/>
    <x v="1"/>
  </r>
  <r>
    <x v="790"/>
    <n v="1868519936"/>
    <n v="872.2"/>
    <n v="7.9645694457127006E-2"/>
    <n v="85410827047"/>
    <n v="2.0091863691896999E-2"/>
    <n v="1.9878391019645E-2"/>
    <n v="-3.1632405991858001E-2"/>
    <x v="1"/>
    <n v="0"/>
    <s v="ETH"/>
    <m/>
    <s v="https://www.ethereum.org/"/>
    <s v="https://github.com/ethereum"/>
    <n v="1"/>
    <s v="XRP"/>
    <x v="0"/>
  </r>
  <r>
    <x v="791"/>
    <n v="1894419968"/>
    <n v="856.85"/>
    <n v="7.7288389377976996E-2"/>
    <n v="83925690001"/>
    <n v="-1.7388159058368002E-2"/>
    <n v="-1.7599174501261E-2"/>
    <n v="-2.9597395003184999E-2"/>
    <x v="1"/>
    <n v="0"/>
    <s v="ETH"/>
    <m/>
    <s v="https://www.ethereum.org/"/>
    <s v="https://github.com/ethereum"/>
    <n v="1"/>
    <s v="XRP"/>
    <x v="1"/>
  </r>
  <r>
    <x v="792"/>
    <n v="1699369984"/>
    <n v="857.22"/>
    <n v="7.4607692106843995E-2"/>
    <n v="83979651073"/>
    <n v="6.4296250646682005E-4"/>
    <n v="4.3181420318609001E-4"/>
    <n v="-3.4684346416163997E-2"/>
    <x v="1"/>
    <n v="0"/>
    <s v="ETH"/>
    <m/>
    <s v="https://www.ethereum.org/"/>
    <s v="https://github.com/ethereum"/>
    <n v="1"/>
    <s v="XRP"/>
    <x v="1"/>
  </r>
  <r>
    <x v="793"/>
    <n v="1697939968"/>
    <n v="866.68"/>
    <n v="7.5280996473428993E-2"/>
    <n v="84923240778"/>
    <n v="1.1235932668733999E-2"/>
    <n v="1.1035673456056E-2"/>
    <n v="9.0245971638066996E-3"/>
    <x v="1"/>
    <n v="0"/>
    <s v="ETH"/>
    <m/>
    <s v="https://www.ethereum.org/"/>
    <s v="https://github.com/ethereum"/>
    <n v="1"/>
    <s v="XRP"/>
    <x v="0"/>
  </r>
  <r>
    <x v="794"/>
    <n v="1898489984"/>
    <n v="853.68"/>
    <n v="7.3762885261765998E-2"/>
    <n v="83667342992"/>
    <n v="-1.4788622931654999E-2"/>
    <n v="-1.4999769234319E-2"/>
    <n v="-2.0165928757313999E-2"/>
    <x v="1"/>
    <n v="0"/>
    <s v="ETH"/>
    <m/>
    <s v="https://www.ethereum.org/"/>
    <s v="https://github.com/ethereum"/>
    <n v="1"/>
    <s v="XRP"/>
    <x v="0"/>
  </r>
  <r>
    <x v="795"/>
    <n v="1943069952"/>
    <n v="816.95"/>
    <n v="7.5784562008924E-2"/>
    <n v="80083929891"/>
    <n v="-4.2829292443799002E-2"/>
    <n v="-4.3025489644832E-2"/>
    <n v="2.7407777501968999E-2"/>
    <x v="1"/>
    <n v="0"/>
    <s v="ETH"/>
    <m/>
    <s v="https://www.ethereum.org/"/>
    <s v="https://github.com/ethereum"/>
    <n v="1"/>
    <s v="XRP"/>
    <x v="0"/>
  </r>
  <r>
    <x v="796"/>
    <n v="2175419904"/>
    <n v="752.83"/>
    <n v="7.5543094875656996E-2"/>
    <n v="73813918307"/>
    <n v="-7.8293005757008996E-2"/>
    <n v="-7.8487055511353002E-2"/>
    <n v="-3.1862311645833E-3"/>
    <x v="1"/>
    <n v="0"/>
    <s v="ETH"/>
    <m/>
    <s v="https://www.ethereum.org/"/>
    <s v="https://github.com/ethereum"/>
    <n v="1"/>
    <s v="XRP"/>
    <x v="0"/>
  </r>
  <r>
    <x v="797"/>
    <n v="1891640064"/>
    <n v="704.6"/>
    <n v="7.4997259183331999E-2"/>
    <n v="69098851661"/>
    <n v="-6.3877744931376004E-2"/>
    <n v="-6.4064928337075E-2"/>
    <n v="-7.2254875607480999E-3"/>
    <x v="1"/>
    <n v="0"/>
    <s v="ETH"/>
    <m/>
    <s v="https://www.ethereum.org/"/>
    <s v="https://github.com/ethereum"/>
    <n v="1"/>
    <s v="XRP"/>
    <x v="1"/>
  </r>
  <r>
    <x v="798"/>
    <n v="2233019904"/>
    <n v="728.92"/>
    <n v="7.8063303543220997E-2"/>
    <n v="71498733754"/>
    <n v="3.4731142925121999E-2"/>
    <n v="3.4516037468067001E-2"/>
    <n v="4.0882085469193002E-2"/>
    <x v="1"/>
    <n v="0"/>
    <s v="ETH"/>
    <m/>
    <s v="https://www.ethereum.org/"/>
    <s v="https://github.com/ethereum"/>
    <n v="1"/>
    <s v="XRP"/>
    <x v="0"/>
  </r>
  <r>
    <x v="799"/>
    <n v="1532960000"/>
    <n v="686.89"/>
    <n v="7.7474622152041997E-2"/>
    <n v="67390487259"/>
    <n v="-5.7459010520869998E-2"/>
    <n v="-5.7660648630850998E-2"/>
    <n v="-7.5410771061361999E-3"/>
    <x v="1"/>
    <n v="0"/>
    <s v="ETH"/>
    <m/>
    <s v="https://www.ethereum.org/"/>
    <s v="https://github.com/ethereum"/>
    <n v="1"/>
    <s v="XRP"/>
    <x v="1"/>
  </r>
  <r>
    <x v="800"/>
    <n v="1562680064"/>
    <n v="723.34"/>
    <n v="7.5516018470281998E-2"/>
    <n v="70981343639"/>
    <n v="5.3284321364221003E-2"/>
    <n v="5.3065265180741998E-2"/>
    <n v="-2.5280583852548999E-2"/>
    <x v="1"/>
    <n v="0"/>
    <s v="ETH"/>
    <m/>
    <s v="https://www.ethereum.org/"/>
    <s v="https://github.com/ethereum"/>
    <n v="1"/>
    <s v="XRP"/>
    <x v="0"/>
  </r>
  <r>
    <x v="801"/>
    <n v="1764999936"/>
    <n v="699.83"/>
    <n v="7.6026168045608994E-2"/>
    <n v="68688764839"/>
    <n v="-3.2298329144904998E-2"/>
    <n v="-3.2502004589819E-2"/>
    <n v="6.7555147326505997E-3"/>
    <x v="1"/>
    <n v="0"/>
    <s v="ETH"/>
    <m/>
    <s v="https://www.ethereum.org/"/>
    <s v="https://github.com/ethereum"/>
    <n v="1"/>
    <s v="XRP"/>
    <x v="0"/>
  </r>
  <r>
    <x v="802"/>
    <n v="1425959936"/>
    <n v="690.83"/>
    <n v="7.5132275132274995E-2"/>
    <n v="67819092121"/>
    <n v="-1.2661062111663001E-2"/>
    <n v="-1.2860266064616E-2"/>
    <n v="-1.1757700490677999E-2"/>
    <x v="1"/>
    <n v="0"/>
    <s v="ETH"/>
    <m/>
    <s v="https://www.ethereum.org/"/>
    <s v="https://github.com/ethereum"/>
    <n v="1"/>
    <s v="XRP"/>
    <x v="0"/>
  </r>
  <r>
    <x v="803"/>
    <n v="1810560000"/>
    <n v="614.29"/>
    <n v="7.4281029431148005E-2"/>
    <n v="60318025226"/>
    <n v="-0.11060405942352"/>
    <n v="-0.11079426197473"/>
    <n v="-1.1329960388245E-2"/>
    <x v="1"/>
    <n v="0"/>
    <s v="ETH"/>
    <m/>
    <s v="https://www.ethereum.org/"/>
    <s v="https://github.com/ethereum"/>
    <n v="1"/>
    <s v="XRP"/>
    <x v="0"/>
  </r>
  <r>
    <x v="804"/>
    <n v="1770460032"/>
    <n v="611.29999999999995"/>
    <n v="7.3642971933029003E-2"/>
    <n v="60037233577"/>
    <n v="-4.6551863717011E-3"/>
    <n v="-4.8674079018054001E-3"/>
    <n v="-8.5897772689131E-3"/>
    <x v="1"/>
    <n v="0"/>
    <s v="ETH"/>
    <m/>
    <s v="https://www.ethereum.org/"/>
    <s v="https://github.com/ethereum"/>
    <n v="1"/>
    <s v="XRP"/>
    <x v="0"/>
  </r>
  <r>
    <x v="805"/>
    <n v="1417350016"/>
    <n v="601.66999999999996"/>
    <n v="7.2156961509171003E-2"/>
    <n v="59103031871"/>
    <n v="-1.5560372294667E-2"/>
    <n v="-1.5753312612465001E-2"/>
    <n v="-2.0178577600162E-2"/>
    <x v="1"/>
    <n v="0"/>
    <s v="ETH"/>
    <m/>
    <s v="https://www.ethereum.org/"/>
    <s v="https://github.com/ethereum"/>
    <n v="1"/>
    <s v="XRP"/>
    <x v="0"/>
  </r>
  <r>
    <x v="806"/>
    <n v="1267810048"/>
    <n v="552.78"/>
    <n v="6.9822960560220998E-2"/>
    <n v="54312035489"/>
    <n v="-8.1061770104399994E-2"/>
    <n v="-8.1257167550318005E-2"/>
    <n v="-3.2346164529865003E-2"/>
    <x v="1"/>
    <n v="0"/>
    <s v="ETH"/>
    <m/>
    <s v="https://www.ethereum.org/"/>
    <s v="https://github.com/ethereum"/>
    <n v="1"/>
    <s v="XRP"/>
    <x v="0"/>
  </r>
  <r>
    <x v="807"/>
    <n v="2685499904"/>
    <n v="538.64"/>
    <n v="6.5498657535313004E-2"/>
    <n v="52934184182"/>
    <n v="-2.5369170840209999E-2"/>
    <n v="-2.5579796664134E-2"/>
    <n v="-6.193239287209E-2"/>
    <x v="1"/>
    <n v="0"/>
    <s v="ETH"/>
    <m/>
    <s v="https://www.ethereum.org/"/>
    <s v="https://github.com/ethereum"/>
    <n v="1"/>
    <s v="XRP"/>
    <x v="1"/>
  </r>
  <r>
    <x v="808"/>
    <n v="2046790016"/>
    <n v="556.73"/>
    <n v="6.4506149594758005E-2"/>
    <n v="54722473140"/>
    <n v="3.3783253404859E-2"/>
    <n v="3.3584583395217998E-2"/>
    <n v="-1.5153103558181001E-2"/>
    <x v="1"/>
    <n v="0"/>
    <s v="ETH"/>
    <m/>
    <s v="https://www.ethereum.org/"/>
    <s v="https://github.com/ethereum"/>
    <n v="1"/>
    <s v="XRP"/>
    <x v="1"/>
  </r>
  <r>
    <x v="809"/>
    <n v="1833680000"/>
    <n v="557.16999999999996"/>
    <n v="6.2508764824473997E-2"/>
    <n v="54777982164"/>
    <n v="1.0143734523471999E-3"/>
    <n v="7.9032924397812003E-4"/>
    <n v="-3.0964253529821999E-2"/>
    <x v="1"/>
    <n v="0"/>
    <s v="ETH"/>
    <m/>
    <s v="https://www.ethereum.org/"/>
    <s v="https://github.com/ethereum"/>
    <n v="1"/>
    <s v="XRP"/>
    <x v="1"/>
  </r>
  <r>
    <x v="810"/>
    <n v="1781270016"/>
    <n v="561.73"/>
    <n v="6.2908767560205997E-2"/>
    <n v="55237391316"/>
    <n v="8.3867483585753997E-3"/>
    <n v="8.1842166663675994E-3"/>
    <n v="6.3991463734102997E-3"/>
    <x v="1"/>
    <n v="0"/>
    <s v="ETH"/>
    <m/>
    <s v="https://www.ethereum.org/"/>
    <s v="https://github.com/ethereum"/>
    <n v="1"/>
    <s v="XRP"/>
    <x v="0"/>
  </r>
  <r>
    <x v="811"/>
    <n v="1523459968"/>
    <n v="539.70000000000005"/>
    <n v="6.1832142402964002E-2"/>
    <n v="53082150649"/>
    <n v="-3.9017785156985001E-2"/>
    <n v="-3.9218129706442999E-2"/>
    <n v="-1.7114071678671999E-2"/>
    <x v="1"/>
    <n v="0"/>
    <s v="ETH"/>
    <m/>
    <s v="https://www.ethereum.org/"/>
    <s v="https://github.com/ethereum"/>
    <n v="1"/>
    <s v="XRP"/>
    <x v="0"/>
  </r>
  <r>
    <x v="812"/>
    <n v="1596349952"/>
    <n v="539.62"/>
    <n v="6.0770618562505999E-2"/>
    <n v="53084905906"/>
    <n v="5.1905526929736998E-5"/>
    <n v="-1.4823049842513001E-4"/>
    <n v="-1.7167832121036002E-2"/>
    <x v="1"/>
    <n v="0"/>
    <s v="ETH"/>
    <m/>
    <s v="https://www.ethereum.org/"/>
    <s v="https://github.com/ethereum"/>
    <n v="1"/>
    <s v="XRP"/>
    <x v="0"/>
  </r>
  <r>
    <x v="813"/>
    <n v="1300009984"/>
    <n v="526.44000000000005"/>
    <n v="6.0732892484183003E-2"/>
    <n v="51799123912"/>
    <n v="-2.4221235246735001E-2"/>
    <n v="-2.442459508543E-2"/>
    <n v="-6.2079470663646997E-4"/>
    <x v="1"/>
    <n v="0"/>
    <s v="ETH"/>
    <m/>
    <s v="https://www.ethereum.org/"/>
    <s v="https://github.com/ethereum"/>
    <n v="1"/>
    <s v="XRP"/>
    <x v="0"/>
  </r>
  <r>
    <x v="814"/>
    <n v="1151170048"/>
    <n v="524.29"/>
    <n v="6.171181457147E-2"/>
    <n v="51598047955"/>
    <n v="-3.8818408848304E-3"/>
    <n v="-4.0840361674647002E-3"/>
    <n v="1.6118482872211001E-2"/>
    <x v="1"/>
    <n v="0"/>
    <s v="ETH"/>
    <m/>
    <s v="https://www.ethereum.org/"/>
    <s v="https://github.com/ethereum"/>
    <n v="1"/>
    <s v="XRP"/>
    <x v="0"/>
  </r>
  <r>
    <x v="815"/>
    <n v="1638880000"/>
    <n v="489.95"/>
    <n v="5.9681584525057001E-2"/>
    <n v="48228842327"/>
    <n v="-6.5297152925985993E-2"/>
    <n v="-6.5498102195350003E-2"/>
    <n v="-3.2898563435721E-2"/>
    <x v="1"/>
    <n v="0"/>
    <s v="ETH"/>
    <m/>
    <s v="https://www.ethereum.org/"/>
    <s v="https://github.com/ethereum"/>
    <n v="1"/>
    <s v="XRP"/>
    <x v="0"/>
  </r>
  <r>
    <x v="816"/>
    <n v="1617939968"/>
    <n v="450.12"/>
    <n v="5.7464279513446001E-2"/>
    <n v="44316774118"/>
    <n v="-8.1114702743131997E-2"/>
    <n v="-8.1294009592816005E-2"/>
    <n v="-3.7152247703478997E-2"/>
    <x v="1"/>
    <n v="0"/>
    <s v="ETH"/>
    <m/>
    <s v="https://www.ethereum.org/"/>
    <s v="https://github.com/ethereum"/>
    <n v="1"/>
    <s v="XRP"/>
    <x v="0"/>
  </r>
  <r>
    <x v="817"/>
    <n v="1514179968"/>
    <n v="446.28"/>
    <n v="5.6104233086261002E-2"/>
    <n v="43948072321"/>
    <n v="-8.3196894254594991E-3"/>
    <n v="-8.5310583844308997E-3"/>
    <n v="-2.3667684319727E-2"/>
    <x v="1"/>
    <n v="0"/>
    <s v="ETH"/>
    <m/>
    <s v="https://www.ethereum.org/"/>
    <s v="https://github.com/ethereum"/>
    <n v="1"/>
    <s v="XRP"/>
    <x v="0"/>
  </r>
  <r>
    <x v="818"/>
    <n v="1970230016"/>
    <n v="385.97"/>
    <n v="5.3863544385056999E-2"/>
    <n v="38016727209"/>
    <n v="-0.13496257739535999"/>
    <n v="-0.13513937438379001"/>
    <n v="-3.9937961503888002E-2"/>
    <x v="1"/>
    <n v="0"/>
    <s v="ETH"/>
    <m/>
    <s v="https://www.ethereum.org/"/>
    <s v="https://github.com/ethereum"/>
    <n v="1"/>
    <s v="XRP"/>
    <x v="1"/>
  </r>
  <r>
    <x v="819"/>
    <n v="1878130048"/>
    <n v="394.64"/>
    <n v="5.7272890870355003E-2"/>
    <n v="38879465944"/>
    <n v="2.2693661404808E-2"/>
    <n v="2.2462885716505999E-2"/>
    <n v="6.3295992200699994E-2"/>
    <x v="1"/>
    <n v="0"/>
    <s v="ETH"/>
    <m/>
    <s v="https://www.ethereum.org/"/>
    <s v="https://github.com/ethereum"/>
    <n v="1"/>
    <s v="XRP"/>
    <x v="1"/>
  </r>
  <r>
    <x v="820"/>
    <n v="1323920000"/>
    <n v="396.46"/>
    <n v="5.6852125107369998E-2"/>
    <n v="39066085342"/>
    <n v="4.7999475679217996E-3"/>
    <n v="4.6117980944658001E-3"/>
    <n v="-7.3466828125957001E-3"/>
    <x v="1"/>
    <n v="0"/>
    <s v="ETH"/>
    <m/>
    <s v="https://www.ethereum.org/"/>
    <s v="https://github.com/ethereum"/>
    <n v="1"/>
    <s v="XRP"/>
    <x v="0"/>
  </r>
  <r>
    <x v="821"/>
    <n v="1256930048"/>
    <n v="379.61"/>
    <n v="5.5464237759397003E-2"/>
    <n v="37413407420"/>
    <n v="-4.2304671879248003E-2"/>
    <n v="-4.2501135045148998E-2"/>
    <n v="-2.4412233409953001E-2"/>
    <x v="1"/>
    <n v="0"/>
    <s v="ETH"/>
    <m/>
    <s v="https://www.ethereum.org/"/>
    <s v="https://github.com/ethereum"/>
    <n v="1"/>
    <s v="XRP"/>
    <x v="1"/>
  </r>
  <r>
    <x v="822"/>
    <n v="1102259968"/>
    <n v="386.42"/>
    <n v="5.4549817894349997E-2"/>
    <n v="38093277842"/>
    <n v="1.8171839158295001E-2"/>
    <n v="1.7939464186928999E-2"/>
    <n v="-1.6486657024181998E-2"/>
    <x v="1"/>
    <n v="0"/>
    <s v="ETH"/>
    <m/>
    <s v="https://www.ethereum.org/"/>
    <s v="https://github.com/ethereum"/>
    <n v="1"/>
    <s v="XRP"/>
    <x v="1"/>
  </r>
  <r>
    <x v="823"/>
    <n v="1363399936"/>
    <n v="416.89"/>
    <n v="5.5912533479253998E-2"/>
    <n v="41105280498"/>
    <n v="7.9069138352779997E-2"/>
    <n v="7.8852026292635005E-2"/>
    <n v="2.4981120698564001E-2"/>
    <x v="1"/>
    <n v="0"/>
    <s v="ETH"/>
    <m/>
    <s v="https://www.ethereum.org/"/>
    <s v="https://github.com/ethereum"/>
    <n v="1"/>
    <s v="XRP"/>
    <x v="0"/>
  </r>
  <r>
    <x v="824"/>
    <n v="1287730048"/>
    <n v="380.54"/>
    <n v="5.5522159840323E-2"/>
    <n v="37528933631"/>
    <n v="-8.7004560574011999E-2"/>
    <n v="-8.7193264410276E-2"/>
    <n v="-6.9818628246507003E-3"/>
    <x v="1"/>
    <n v="0"/>
    <s v="ETH"/>
    <m/>
    <s v="https://www.ethereum.org/"/>
    <s v="https://github.com/ethereum"/>
    <n v="1"/>
    <s v="XRP"/>
    <x v="1"/>
  </r>
  <r>
    <x v="825"/>
    <n v="1210680064"/>
    <n v="383.23"/>
    <n v="5.6262451423848003E-2"/>
    <n v="37802008408"/>
    <n v="7.2763798642664001E-3"/>
    <n v="7.0689020865085999E-3"/>
    <n v="1.3333263433091E-2"/>
    <x v="1"/>
    <n v="0"/>
    <s v="ETH"/>
    <m/>
    <s v="https://www.ethereum.org/"/>
    <s v="https://github.com/ethereum"/>
    <n v="1"/>
    <s v="XRP"/>
    <x v="0"/>
  </r>
  <r>
    <x v="826"/>
    <n v="967105984"/>
    <n v="370.29"/>
    <n v="5.5797490175277999E-2"/>
    <n v="36532478896"/>
    <n v="-3.3583652442428003E-2"/>
    <n v="-3.3765623776844E-2"/>
    <n v="-8.2641484116587997E-3"/>
    <x v="1"/>
    <n v="0"/>
    <s v="ETH"/>
    <m/>
    <s v="https://www.ethereum.org/"/>
    <s v="https://github.com/ethereum"/>
    <n v="1"/>
    <s v="XRP"/>
    <x v="1"/>
  </r>
  <r>
    <x v="827"/>
    <n v="951475008"/>
    <n v="385.31"/>
    <n v="5.5752421108681997E-2"/>
    <n v="38023057371"/>
    <n v="4.0801459962335002E-2"/>
    <n v="4.0562802128062E-2"/>
    <n v="-8.0772569616398E-4"/>
    <x v="1"/>
    <n v="0"/>
    <s v="ETH"/>
    <m/>
    <s v="https://www.ethereum.org/"/>
    <s v="https://github.com/ethereum"/>
    <n v="1"/>
    <s v="XRP"/>
    <x v="1"/>
  </r>
  <r>
    <x v="828"/>
    <n v="948488000"/>
    <n v="400.51"/>
    <n v="5.7024113265142999E-2"/>
    <n v="39530560784"/>
    <n v="3.9647085669385997E-2"/>
    <n v="3.9448755547481E-2"/>
    <n v="2.2809631064856999E-2"/>
    <x v="1"/>
    <n v="0"/>
    <s v="ETH"/>
    <m/>
    <s v="https://www.ethereum.org/"/>
    <s v="https://github.com/ethereum"/>
    <n v="1"/>
    <s v="XRP"/>
    <x v="0"/>
  </r>
  <r>
    <x v="829"/>
    <n v="1478390016"/>
    <n v="398.53"/>
    <n v="5.8860713689660997E-2"/>
    <n v="39343018191"/>
    <n v="-4.7442431698541997E-3"/>
    <n v="-4.9436967865971E-3"/>
    <n v="3.2207435054328999E-2"/>
    <x v="1"/>
    <n v="0"/>
    <s v="ETH"/>
    <m/>
    <s v="https://www.ethereum.org/"/>
    <s v="https://github.com/ethereum"/>
    <n v="1"/>
    <s v="XRP"/>
    <x v="1"/>
  </r>
  <r>
    <x v="830"/>
    <n v="1196000000"/>
    <n v="414.24"/>
    <n v="6.0607834071716001E-2"/>
    <n v="40903130396"/>
    <n v="3.965410577872E-2"/>
    <n v="3.9419868014954999E-2"/>
    <n v="2.968228335229E-2"/>
    <x v="1"/>
    <n v="0"/>
    <s v="ETH"/>
    <m/>
    <s v="https://www.ethereum.org/"/>
    <s v="https://github.com/ethereum"/>
    <n v="1"/>
    <s v="XRP"/>
    <x v="1"/>
  </r>
  <r>
    <x v="831"/>
    <n v="1439040000"/>
    <n v="430.54"/>
    <n v="6.1785337068332002E-2"/>
    <n v="42521044920"/>
    <n v="3.9554784886543001E-2"/>
    <n v="3.9349169563537997E-2"/>
    <n v="1.9428230931715001E-2"/>
    <x v="1"/>
    <n v="0"/>
    <s v="ETH"/>
    <m/>
    <s v="https://www.ethereum.org/"/>
    <s v="https://github.com/ethereum"/>
    <n v="1"/>
    <s v="XRP"/>
    <x v="1"/>
  </r>
  <r>
    <x v="832"/>
    <n v="2519360000"/>
    <n v="492.94"/>
    <n v="6.2482491998605998E-2"/>
    <n v="48693844481"/>
    <n v="0.14517045789006"/>
    <n v="0.14493426859292999"/>
    <n v="1.1283501286114999E-2"/>
    <x v="1"/>
    <n v="0"/>
    <s v="ETH"/>
    <m/>
    <s v="https://www.ethereum.org/"/>
    <s v="https://github.com/ethereum"/>
    <n v="1"/>
    <s v="XRP"/>
    <x v="0"/>
  </r>
  <r>
    <x v="833"/>
    <n v="2419249920"/>
    <n v="492.73"/>
    <n v="6.2402798393101998E-2"/>
    <n v="48683660481"/>
    <n v="-2.0914347816537E-4"/>
    <n v="-4.2601533655206998E-4"/>
    <n v="-1.2754549787352E-3"/>
    <x v="1"/>
    <n v="0"/>
    <s v="ETH"/>
    <m/>
    <s v="https://www.ethereum.org/"/>
    <s v="https://github.com/ethereum"/>
    <n v="1"/>
    <s v="XRP"/>
    <x v="1"/>
  </r>
  <r>
    <x v="834"/>
    <n v="1519079936"/>
    <n v="501.48"/>
    <n v="6.2793003966822997E-2"/>
    <n v="49557725333"/>
    <n v="1.7953967375586001E-2"/>
    <n v="1.7758204290381999E-2"/>
    <n v="6.2530140277135002E-3"/>
    <x v="1"/>
    <n v="0"/>
    <s v="ETH"/>
    <m/>
    <s v="https://www.ethereum.org/"/>
    <s v="https://github.com/ethereum"/>
    <n v="1"/>
    <s v="XRP"/>
    <x v="1"/>
  </r>
  <r>
    <x v="835"/>
    <n v="1726089984"/>
    <n v="531.70000000000005"/>
    <n v="6.3836352263326998E-2"/>
    <n v="52555419462"/>
    <n v="6.0488937069996002E-2"/>
    <n v="6.0261625588259003E-2"/>
    <n v="1.6615677393859999E-2"/>
    <x v="1"/>
    <n v="0"/>
    <s v="ETH"/>
    <m/>
    <s v="https://www.ethereum.org/"/>
    <s v="https://github.com/ethereum"/>
    <n v="1"/>
    <s v="XRP"/>
    <x v="0"/>
  </r>
  <r>
    <x v="836"/>
    <n v="1758979968"/>
    <n v="511.15"/>
    <n v="6.3428580646681998E-2"/>
    <n v="50534185799"/>
    <n v="-3.8459091064079999E-2"/>
    <n v="-3.8649614444236001E-2"/>
    <n v="-6.3877649988927001E-3"/>
    <x v="1"/>
    <n v="0"/>
    <s v="ETH"/>
    <m/>
    <s v="https://www.ethereum.org/"/>
    <s v="https://github.com/ethereum"/>
    <n v="1"/>
    <s v="XRP"/>
    <x v="0"/>
  </r>
  <r>
    <x v="837"/>
    <n v="1760359936"/>
    <n v="502.89"/>
    <n v="6.3640125587028001E-2"/>
    <n v="49728519115"/>
    <n v="-1.5943003162344999E-2"/>
    <n v="-1.6159640027389E-2"/>
    <n v="3.3351674937238001E-3"/>
    <x v="1"/>
    <n v="0"/>
    <s v="ETH"/>
    <m/>
    <s v="https://www.ethereum.org/"/>
    <s v="https://github.com/ethereum"/>
    <n v="1"/>
    <s v="XRP"/>
    <x v="1"/>
  </r>
  <r>
    <x v="838"/>
    <n v="1762940032"/>
    <n v="524.79"/>
    <n v="6.4285556788699003E-2"/>
    <n v="51904227886"/>
    <n v="4.3751730590821998E-2"/>
    <n v="4.3548290878721002E-2"/>
    <n v="1.0141890760225E-2"/>
    <x v="1"/>
    <n v="0"/>
    <s v="ETH"/>
    <m/>
    <s v="https://www.ethereum.org/"/>
    <s v="https://github.com/ethereum"/>
    <n v="1"/>
    <s v="XRP"/>
    <x v="1"/>
  </r>
  <r>
    <x v="839"/>
    <n v="2256869888"/>
    <n v="567.89"/>
    <n v="6.8467419230773999E-2"/>
    <n v="56178772001"/>
    <n v="8.2354449513986003E-2"/>
    <n v="8.2128089330971002E-2"/>
    <n v="6.5051352916183997E-2"/>
    <x v="1"/>
    <n v="0"/>
    <s v="ETH"/>
    <m/>
    <s v="https://www.ethereum.org/"/>
    <s v="https://github.com/ethereum"/>
    <n v="1"/>
    <s v="XRP"/>
    <x v="1"/>
  </r>
  <r>
    <x v="840"/>
    <n v="2849469952"/>
    <n v="615.72"/>
    <n v="6.9605678607885996E-2"/>
    <n v="60922818296"/>
    <n v="8.4445532111588006E-2"/>
    <n v="8.4224057475920003E-2"/>
    <n v="1.6624832510130999E-2"/>
    <x v="1"/>
    <n v="0"/>
    <s v="ETH"/>
    <m/>
    <s v="https://www.ethereum.org/"/>
    <s v="https://github.com/ethereum"/>
    <n v="1"/>
    <s v="XRP"/>
    <x v="0"/>
  </r>
  <r>
    <x v="841"/>
    <n v="2612460032"/>
    <n v="605.4"/>
    <n v="6.8056270642274E-2"/>
    <n v="59913832194"/>
    <n v="-1.6561710869935999E-2"/>
    <n v="-1.6760865328396001E-2"/>
    <n v="-2.22597925428E-2"/>
    <x v="1"/>
    <n v="0"/>
    <s v="ETH"/>
    <m/>
    <s v="https://www.ethereum.org/"/>
    <s v="https://github.com/ethereum"/>
    <n v="1"/>
    <s v="XRP"/>
    <x v="1"/>
  </r>
  <r>
    <x v="842"/>
    <n v="2426269952"/>
    <n v="621.86"/>
    <n v="7.0646160277922004E-2"/>
    <n v="61556034015"/>
    <n v="2.7409393805466999E-2"/>
    <n v="2.7188635612818E-2"/>
    <n v="3.8055121316618E-2"/>
    <x v="1"/>
    <n v="0"/>
    <s v="ETH"/>
    <m/>
    <s v="https://www.ethereum.org/"/>
    <s v="https://github.com/ethereum"/>
    <n v="1"/>
    <s v="XRP"/>
    <x v="1"/>
  </r>
  <r>
    <x v="843"/>
    <n v="2386830080"/>
    <n v="642.54999999999995"/>
    <n v="7.1946997384356004E-2"/>
    <n v="63617020167"/>
    <n v="3.3481464246019998E-2"/>
    <n v="3.3271154279097999E-2"/>
    <n v="1.8413415553180001E-2"/>
    <x v="1"/>
    <n v="0"/>
    <s v="ETH"/>
    <m/>
    <s v="https://www.ethereum.org/"/>
    <s v="https://github.com/ethereum"/>
    <n v="1"/>
    <s v="XRP"/>
    <x v="1"/>
  </r>
  <r>
    <x v="844"/>
    <n v="3581860096"/>
    <n v="708.16"/>
    <n v="7.3025006444960003E-2"/>
    <n v="70127342534"/>
    <n v="0.10233617277121999"/>
    <n v="0.10210878530854001"/>
    <n v="1.4983378039320001E-2"/>
    <x v="1"/>
    <n v="0"/>
    <s v="ETH"/>
    <m/>
    <s v="https://www.ethereum.org/"/>
    <s v="https://github.com/ethereum"/>
    <n v="1"/>
    <s v="XRP"/>
    <x v="0"/>
  </r>
  <r>
    <x v="845"/>
    <n v="4216140032"/>
    <n v="615.41999999999996"/>
    <n v="6.9572472173046004E-2"/>
    <n v="60955966711"/>
    <n v="-0.13078173921325001"/>
    <n v="-0.13095910528693999"/>
    <n v="-4.7278794484137E-2"/>
    <x v="1"/>
    <n v="0"/>
    <s v="ETH"/>
    <m/>
    <s v="https://www.ethereum.org/"/>
    <s v="https://github.com/ethereum"/>
    <n v="1"/>
    <s v="XRP"/>
    <x v="1"/>
  </r>
  <r>
    <x v="846"/>
    <n v="2984009984"/>
    <n v="662.81"/>
    <n v="7.1411871559692003E-2"/>
    <n v="65663946135"/>
    <n v="7.7235743734835993E-2"/>
    <n v="7.7004322251470997E-2"/>
    <n v="2.6438608966938001E-2"/>
    <x v="1"/>
    <n v="0"/>
    <s v="ETH"/>
    <m/>
    <s v="https://www.ethereum.org/"/>
    <s v="https://github.com/ethereum"/>
    <n v="1"/>
    <s v="XRP"/>
    <x v="0"/>
  </r>
  <r>
    <x v="847"/>
    <n v="2598129920"/>
    <n v="647.03"/>
    <n v="7.1995816202201995E-2"/>
    <n v="64114105428"/>
    <n v="-2.3602612974457E-2"/>
    <n v="-2.3807727704771998E-2"/>
    <n v="8.1771367947083007E-3"/>
    <x v="1"/>
    <n v="0"/>
    <s v="ETH"/>
    <m/>
    <s v="https://www.ethereum.org/"/>
    <s v="https://github.com/ethereum"/>
    <n v="1"/>
    <s v="XRP"/>
    <x v="1"/>
  </r>
  <r>
    <x v="848"/>
    <n v="2496659968"/>
    <n v="683.68"/>
    <n v="7.3132744574519001E-2"/>
    <n v="67759208004"/>
    <n v="5.6853364040045998E-2"/>
    <n v="5.6643432298348E-2"/>
    <n v="1.5791589460197E-2"/>
    <x v="1"/>
    <n v="0"/>
    <s v="ETH"/>
    <m/>
    <s v="https://www.ethereum.org/"/>
    <s v="https://github.com/ethereum"/>
    <n v="1"/>
    <s v="XRP"/>
    <x v="1"/>
  </r>
  <r>
    <x v="849"/>
    <n v="2740559872"/>
    <n v="688.88"/>
    <n v="7.3136654535261997E-2"/>
    <n v="68289153706"/>
    <n v="7.8210138165829002E-3"/>
    <n v="7.6058974959045999E-3"/>
    <n v="5.3463886336356997E-5"/>
    <x v="1"/>
    <n v="0"/>
    <s v="ETH"/>
    <m/>
    <s v="https://www.ethereum.org/"/>
    <s v="https://github.com/ethereum"/>
    <n v="1"/>
    <s v="XRP"/>
    <x v="0"/>
  </r>
  <r>
    <x v="850"/>
    <n v="2853100032"/>
    <n v="669.92"/>
    <n v="7.2497849154000996E-2"/>
    <n v="66423712256"/>
    <n v="-2.7316804335152999E-2"/>
    <n v="-2.7522935779817001E-2"/>
    <n v="-8.7344080108817997E-3"/>
    <x v="1"/>
    <n v="0"/>
    <s v="ETH"/>
    <m/>
    <s v="https://www.ethereum.org/"/>
    <s v="https://github.com/ethereum"/>
    <n v="1"/>
    <s v="XRP"/>
    <x v="1"/>
  </r>
  <r>
    <x v="851"/>
    <n v="2678960128"/>
    <n v="673.61"/>
    <n v="7.3868764262787004E-2"/>
    <n v="66803233984"/>
    <n v="5.7136482606889999E-3"/>
    <n v="5.5081203725819003E-3"/>
    <n v="1.8909734906405001E-2"/>
    <x v="1"/>
    <n v="0"/>
    <s v="ETH"/>
    <m/>
    <s v="https://www.ethereum.org/"/>
    <s v="https://github.com/ethereum"/>
    <n v="1"/>
    <s v="XRP"/>
    <x v="1"/>
  </r>
  <r>
    <x v="852"/>
    <n v="2822269952"/>
    <n v="687.15"/>
    <n v="7.4399734947899004E-2"/>
    <n v="68159979253"/>
    <n v="2.0309574673061E-2"/>
    <n v="2.0100651712414999E-2"/>
    <n v="7.1880271778048998E-3"/>
    <x v="1"/>
    <n v="0"/>
    <s v="ETH"/>
    <m/>
    <s v="https://www.ethereum.org/"/>
    <s v="https://github.com/ethereum"/>
    <n v="1"/>
    <s v="XRP"/>
    <x v="1"/>
  </r>
  <r>
    <x v="853"/>
    <n v="4210939904"/>
    <n v="779.54"/>
    <n v="8.0003202016449004E-2"/>
    <n v="77340839220"/>
    <n v="0.13469575647789001"/>
    <n v="0.13445390380557001"/>
    <n v="7.5315685902299007E-2"/>
    <x v="1"/>
    <n v="0"/>
    <s v="ETH"/>
    <m/>
    <s v="https://www.ethereum.org/"/>
    <s v="https://github.com/ethereum"/>
    <n v="1"/>
    <s v="XRP"/>
    <x v="1"/>
  </r>
  <r>
    <x v="854"/>
    <n v="3533410048"/>
    <n v="785.62"/>
    <n v="8.0985407328910006E-2"/>
    <n v="77960306236"/>
    <n v="8.0095719447509008E-3"/>
    <n v="7.7994714831824E-3"/>
    <n v="1.2277075013311E-2"/>
    <x v="1"/>
    <n v="0"/>
    <s v="ETH"/>
    <m/>
    <s v="https://www.ethereum.org/"/>
    <s v="https://github.com/ethereum"/>
    <n v="1"/>
    <s v="XRP"/>
    <x v="1"/>
  </r>
  <r>
    <x v="855"/>
    <n v="3035040000"/>
    <n v="816.12"/>
    <n v="8.2786324006024994E-2"/>
    <n v="81003446783"/>
    <n v="3.9034486829591E-2"/>
    <n v="3.8822840559048999E-2"/>
    <n v="2.2237545460517E-2"/>
    <x v="1"/>
    <n v="0"/>
    <s v="ETH"/>
    <m/>
    <s v="https://www.ethereum.org/"/>
    <s v="https://github.com/ethereum"/>
    <n v="1"/>
    <s v="XRP"/>
    <x v="0"/>
  </r>
  <r>
    <x v="856"/>
    <n v="3105570048"/>
    <n v="792.31"/>
    <n v="8.2063843891121993E-2"/>
    <n v="78656662788"/>
    <n v="-2.8971409096785999E-2"/>
    <n v="-2.9174631181689E-2"/>
    <n v="-8.7270466901196997E-3"/>
    <x v="1"/>
    <n v="0"/>
    <s v="ETH"/>
    <m/>
    <s v="https://www.ethereum.org/"/>
    <s v="https://github.com/ethereum"/>
    <n v="1"/>
    <s v="XRP"/>
    <x v="0"/>
  </r>
  <r>
    <x v="857"/>
    <n v="4316120064"/>
    <n v="753.72"/>
    <n v="8.0413869183964995E-2"/>
    <n v="74841655792"/>
    <n v="-4.8502019546422998E-2"/>
    <n v="-4.8705683381505001E-2"/>
    <n v="-2.0105988568427002E-2"/>
    <x v="1"/>
    <n v="0"/>
    <s v="ETH"/>
    <m/>
    <s v="https://www.ethereum.org/"/>
    <s v="https://github.com/ethereum"/>
    <n v="1"/>
    <s v="XRP"/>
    <x v="0"/>
  </r>
  <r>
    <x v="858"/>
    <n v="2920489984"/>
    <n v="752.86"/>
    <n v="8.1524057859275995E-2"/>
    <n v="74770813968"/>
    <n v="-9.4655607562831002E-4"/>
    <n v="-1.1410072706045001E-3"/>
    <n v="1.3805935301668E-2"/>
    <x v="1"/>
    <n v="0"/>
    <s v="ETH"/>
    <m/>
    <s v="https://www.ethereum.org/"/>
    <s v="https://github.com/ethereum"/>
    <n v="1"/>
    <s v="XRP"/>
    <x v="0"/>
  </r>
  <r>
    <x v="859"/>
    <n v="2877870080"/>
    <n v="752.28"/>
    <n v="8.067190123944E-2"/>
    <n v="74728439730"/>
    <n v="-5.6672163577268001E-4"/>
    <n v="-7.7039555827118004E-4"/>
    <n v="-1.0452823892883E-2"/>
    <x v="1"/>
    <n v="0"/>
    <s v="ETH"/>
    <m/>
    <s v="https://www.ethereum.org/"/>
    <s v="https://github.com/ethereum"/>
    <n v="1"/>
    <s v="XRP"/>
    <x v="0"/>
  </r>
  <r>
    <x v="860"/>
    <n v="2748950016"/>
    <n v="727.28"/>
    <n v="8.0416278745767997E-2"/>
    <n v="72260117775"/>
    <n v="-3.3030556558096003E-2"/>
    <n v="-3.3232307119688997E-2"/>
    <n v="-3.1686682691821001E-3"/>
    <x v="1"/>
    <n v="0"/>
    <s v="ETH"/>
    <m/>
    <s v="https://www.ethereum.org/"/>
    <s v="https://github.com/ethereum"/>
    <n v="1"/>
    <s v="XRP"/>
    <x v="0"/>
  </r>
  <r>
    <x v="861"/>
    <n v="3290080000"/>
    <n v="679.59"/>
    <n v="8.0505929640383E-2"/>
    <n v="67535702572"/>
    <n v="-6.5380673993787997E-2"/>
    <n v="-6.5573094269056997E-2"/>
    <n v="1.1148351554411001E-3"/>
    <x v="1"/>
    <n v="0"/>
    <s v="ETH"/>
    <m/>
    <s v="https://www.ethereum.org/"/>
    <s v="https://github.com/ethereum"/>
    <n v="1"/>
    <s v="XRP"/>
    <x v="1"/>
  </r>
  <r>
    <x v="862"/>
    <n v="2668480000"/>
    <n v="686.05"/>
    <n v="8.0665358399697004E-2"/>
    <n v="68192028458"/>
    <n v="9.7182062376605996E-3"/>
    <n v="9.5057313968715008E-3"/>
    <n v="1.9803356103814001E-3"/>
    <x v="1"/>
    <n v="0"/>
    <s v="ETH"/>
    <m/>
    <s v="https://www.ethereum.org/"/>
    <s v="https://github.com/ethereum"/>
    <n v="1"/>
    <s v="XRP"/>
    <x v="1"/>
  </r>
  <r>
    <x v="863"/>
    <n v="2362500096"/>
    <n v="733.5"/>
    <n v="8.4078982661504001E-2"/>
    <n v="72923278119"/>
    <n v="6.9381271799445005E-2"/>
    <n v="6.9164055098025007E-2"/>
    <n v="4.2318342464831002E-2"/>
    <x v="1"/>
    <n v="0"/>
    <s v="ETH"/>
    <m/>
    <s v="https://www.ethereum.org/"/>
    <s v="https://github.com/ethereum"/>
    <n v="1"/>
    <s v="XRP"/>
    <x v="0"/>
  </r>
  <r>
    <x v="864"/>
    <n v="3005110016"/>
    <n v="730.55"/>
    <n v="8.3809521624359007E-2"/>
    <n v="72645181706"/>
    <n v="-3.8135478844792E-3"/>
    <n v="-4.0218132242673E-3"/>
    <n v="-3.2048560605126E-3"/>
    <x v="1"/>
    <n v="0"/>
    <s v="ETH"/>
    <m/>
    <s v="https://www.ethereum.org/"/>
    <s v="https://github.com/ethereum"/>
    <n v="1"/>
    <s v="XRP"/>
    <x v="0"/>
  </r>
  <r>
    <x v="865"/>
    <n v="2523069952"/>
    <n v="708.87"/>
    <n v="8.3294752995752994E-2"/>
    <n v="70504110201"/>
    <n v="-2.9473000888966001E-2"/>
    <n v="-2.9676271302442998E-2"/>
    <n v="-6.1421258423741002E-3"/>
    <x v="1"/>
    <n v="0"/>
    <s v="ETH"/>
    <m/>
    <s v="https://www.ethereum.org/"/>
    <s v="https://github.com/ethereum"/>
    <n v="1"/>
    <s v="XRP"/>
    <x v="0"/>
  </r>
  <r>
    <x v="866"/>
    <n v="2476130048"/>
    <n v="707.05"/>
    <n v="8.4486122910849004E-2"/>
    <n v="70337446111"/>
    <n v="-2.3638918287864001E-3"/>
    <n v="-2.5674665312399002E-3"/>
    <n v="1.4303060784108E-2"/>
    <x v="1"/>
    <n v="0"/>
    <s v="ETH"/>
    <m/>
    <s v="https://www.ethereum.org/"/>
    <s v="https://github.com/ethereum"/>
    <n v="1"/>
    <s v="XRP"/>
    <x v="0"/>
  </r>
  <r>
    <x v="867"/>
    <n v="2350619904"/>
    <n v="672.66"/>
    <n v="8.3102718943653994E-2"/>
    <n v="66929938612"/>
    <n v="-4.8445141065011001E-2"/>
    <n v="-4.8638710133653999E-2"/>
    <n v="-1.6374333671985999E-2"/>
    <x v="1"/>
    <n v="0"/>
    <s v="ETH"/>
    <m/>
    <s v="https://www.ethereum.org/"/>
    <s v="https://github.com/ethereum"/>
    <n v="1"/>
    <s v="XRP"/>
    <x v="1"/>
  </r>
  <r>
    <x v="868"/>
    <n v="2305740032"/>
    <n v="694.37"/>
    <n v="8.4156165881102002E-2"/>
    <n v="69104455849"/>
    <n v="3.2489455124198999E-2"/>
    <n v="3.2274849106532E-2"/>
    <n v="1.2676443693285E-2"/>
    <x v="1"/>
    <n v="0"/>
    <s v="ETH"/>
    <m/>
    <s v="https://www.ethereum.org/"/>
    <s v="https://github.com/ethereum"/>
    <n v="1"/>
    <s v="XRP"/>
    <x v="1"/>
  </r>
  <r>
    <x v="869"/>
    <n v="2021549952"/>
    <n v="696.53"/>
    <n v="8.4456747639799004E-2"/>
    <n v="69334147807"/>
    <n v="3.3238371560569001E-3"/>
    <n v="3.1107334706280002E-3"/>
    <n v="3.5717140336632E-3"/>
    <x v="1"/>
    <n v="0"/>
    <s v="ETH"/>
    <m/>
    <s v="https://www.ethereum.org/"/>
    <s v="https://github.com/ethereum"/>
    <n v="1"/>
    <s v="XRP"/>
    <x v="1"/>
  </r>
  <r>
    <x v="870"/>
    <n v="2156910080"/>
    <n v="715.37"/>
    <n v="8.4030188235985001E-2"/>
    <n v="71224213260"/>
    <n v="2.7260239186341999E-2"/>
    <n v="2.7048368340200999E-2"/>
    <n v="-5.0506255063650996E-3"/>
    <x v="1"/>
    <n v="0"/>
    <s v="ETH"/>
    <m/>
    <s v="https://www.ethereum.org/"/>
    <s v="https://github.com/ethereum"/>
    <n v="1"/>
    <s v="XRP"/>
    <x v="0"/>
  </r>
  <r>
    <x v="871"/>
    <n v="2005170048"/>
    <n v="699.22"/>
    <n v="8.3052717725048006E-2"/>
    <n v="69631032596"/>
    <n v="-2.2368525970012001E-2"/>
    <n v="-2.2575730041796999E-2"/>
    <n v="-1.163237321559E-2"/>
    <x v="1"/>
    <n v="0"/>
    <s v="ETH"/>
    <m/>
    <s v="https://www.ethereum.org/"/>
    <s v="https://github.com/ethereum"/>
    <n v="1"/>
    <s v="XRP"/>
    <x v="0"/>
  </r>
  <r>
    <x v="872"/>
    <n v="2230469888"/>
    <n v="647.74"/>
    <n v="8.0546844106652998E-2"/>
    <n v="64517663406"/>
    <n v="-7.3435205530668998E-2"/>
    <n v="-7.3624896313034996E-2"/>
    <n v="-3.017208451493E-2"/>
    <x v="1"/>
    <n v="0"/>
    <s v="ETH"/>
    <m/>
    <s v="https://www.ethereum.org/"/>
    <s v="https://github.com/ethereum"/>
    <n v="1"/>
    <s v="XRP"/>
    <x v="0"/>
  </r>
  <r>
    <x v="873"/>
    <n v="2995429888"/>
    <n v="583.59"/>
    <n v="7.7216710638781993E-2"/>
    <n v="58139666822"/>
    <n v="-9.8856595966041003E-2"/>
    <n v="-9.9036650507920002E-2"/>
    <n v="-4.1344058911376998E-2"/>
    <x v="1"/>
    <n v="0"/>
    <s v="ETH"/>
    <m/>
    <s v="https://www.ethereum.org/"/>
    <s v="https://github.com/ethereum"/>
    <n v="1"/>
    <s v="XRP"/>
    <x v="1"/>
  </r>
  <r>
    <x v="874"/>
    <n v="2791099904"/>
    <n v="601.76"/>
    <n v="7.9311062902149995E-2"/>
    <n v="59962094302"/>
    <n v="3.1345681522041001E-2"/>
    <n v="3.1134872084854E-2"/>
    <n v="2.7123044300156999E-2"/>
    <x v="1"/>
    <n v="0"/>
    <s v="ETH"/>
    <m/>
    <s v="https://www.ethereum.org/"/>
    <s v="https://github.com/ethereum"/>
    <n v="1"/>
    <s v="XRP"/>
    <x v="0"/>
  </r>
  <r>
    <x v="875"/>
    <n v="2110919936"/>
    <n v="586.73"/>
    <n v="7.8438371474330998E-2"/>
    <n v="58477440268"/>
    <n v="-2.4759876239854001E-2"/>
    <n v="-2.4976734910928E-2"/>
    <n v="-1.1003400987024001E-2"/>
    <x v="1"/>
    <n v="0"/>
    <s v="ETH"/>
    <m/>
    <s v="https://www.ethereum.org/"/>
    <s v="https://github.com/ethereum"/>
    <n v="1"/>
    <s v="XRP"/>
    <x v="1"/>
  </r>
  <r>
    <x v="876"/>
    <n v="1694300032"/>
    <n v="587.28"/>
    <n v="7.9838170280101997E-2"/>
    <n v="58544016481"/>
    <n v="1.1384939678427001E-3"/>
    <n v="9.3739880353817999E-4"/>
    <n v="1.7845842276695001E-2"/>
    <x v="1"/>
    <n v="0"/>
    <s v="ETH"/>
    <m/>
    <s v="https://www.ethereum.org/"/>
    <s v="https://github.com/ethereum"/>
    <n v="1"/>
    <s v="XRP"/>
    <x v="0"/>
  </r>
  <r>
    <x v="877"/>
    <n v="1788790016"/>
    <n v="572.66999999999996"/>
    <n v="7.7721620689936002E-2"/>
    <n v="57099072056"/>
    <n v="-2.4681334009069002E-2"/>
    <n v="-2.4877400899060001E-2"/>
    <n v="-2.6510497206297001E-2"/>
    <x v="1"/>
    <n v="0"/>
    <s v="ETH"/>
    <m/>
    <s v="https://www.ethereum.org/"/>
    <s v="https://github.com/ethereum"/>
    <n v="1"/>
    <s v="XRP"/>
    <x v="0"/>
  </r>
  <r>
    <x v="878"/>
    <n v="2356900096"/>
    <n v="516.04"/>
    <n v="7.2315123759983002E-2"/>
    <n v="51463146627"/>
    <n v="-9.8704326113611005E-2"/>
    <n v="-9.8887666544431999E-2"/>
    <n v="-6.9562328756909E-2"/>
    <x v="1"/>
    <n v="0"/>
    <s v="ETH"/>
    <m/>
    <s v="https://www.ethereum.org/"/>
    <s v="https://github.com/ethereum"/>
    <n v="1"/>
    <s v="XRP"/>
    <x v="1"/>
  </r>
  <r>
    <x v="879"/>
    <n v="2330820096"/>
    <n v="565.39"/>
    <n v="7.5661852182443007E-2"/>
    <n v="56396587656"/>
    <n v="9.5863571358298996E-2"/>
    <n v="9.5632121540965995E-2"/>
    <n v="4.6279785589082002E-2"/>
    <x v="1"/>
    <n v="0"/>
    <s v="ETH"/>
    <m/>
    <s v="https://www.ethereum.org/"/>
    <s v="https://github.com/ethereum"/>
    <n v="1"/>
    <s v="XRP"/>
    <x v="0"/>
  </r>
  <r>
    <x v="880"/>
    <n v="2053970048"/>
    <n v="559.59"/>
    <n v="7.5553701333420001E-2"/>
    <n v="55829809817"/>
    <n v="-1.0049860506759E-2"/>
    <n v="-1.0258405702258999E-2"/>
    <n v="-1.429397323796E-3"/>
    <x v="1"/>
    <n v="0"/>
    <s v="ETH"/>
    <m/>
    <s v="https://www.ethereum.org/"/>
    <s v="https://github.com/ethereum"/>
    <n v="1"/>
    <s v="XRP"/>
    <x v="1"/>
  </r>
  <r>
    <x v="881"/>
    <n v="1985040000"/>
    <n v="577.65"/>
    <n v="7.7079916788650005E-2"/>
    <n v="57643138807"/>
    <n v="3.2479583862882001E-2"/>
    <n v="3.2273628906878002E-2"/>
    <n v="2.0200406178586001E-2"/>
    <x v="1"/>
    <n v="0"/>
    <s v="ETH"/>
    <m/>
    <s v="https://www.ethereum.org/"/>
    <s v="https://github.com/ethereum"/>
    <n v="1"/>
    <s v="XRP"/>
    <x v="1"/>
  </r>
  <r>
    <x v="882"/>
    <n v="1945890048"/>
    <n v="580.04"/>
    <n v="7.6913590887694006E-2"/>
    <n v="57894350583"/>
    <n v="4.3580516467208001E-3"/>
    <n v="4.1374534752877997E-3"/>
    <n v="-2.1578370590672998E-3"/>
    <x v="1"/>
    <n v="0"/>
    <s v="ETH"/>
    <m/>
    <s v="https://www.ethereum.org/"/>
    <s v="https://github.com/ethereum"/>
    <n v="1"/>
    <s v="XRP"/>
    <x v="1"/>
  </r>
  <r>
    <x v="883"/>
    <n v="1880390016"/>
    <n v="591.80999999999995"/>
    <n v="7.7427078086465997E-2"/>
    <n v="59080880117"/>
    <n v="2.0494737777548001E-2"/>
    <n v="2.0291704020411999E-2"/>
    <n v="6.6761568774228999E-3"/>
    <x v="1"/>
    <n v="0"/>
    <s v="ETH"/>
    <m/>
    <s v="https://www.ethereum.org/"/>
    <s v="https://github.com/ethereum"/>
    <n v="1"/>
    <s v="XRP"/>
    <x v="1"/>
  </r>
  <r>
    <x v="884"/>
    <n v="1832550016"/>
    <n v="618.33000000000004"/>
    <n v="8.0091965933745998E-2"/>
    <n v="61740821846"/>
    <n v="4.502203968073E-2"/>
    <n v="4.4811679424140001E-2"/>
    <n v="3.4418034531840003E-2"/>
    <x v="1"/>
    <n v="0"/>
    <s v="ETH"/>
    <m/>
    <s v="https://www.ethereum.org/"/>
    <s v="https://github.com/ethereum"/>
    <n v="1"/>
    <s v="XRP"/>
    <x v="0"/>
  </r>
  <r>
    <x v="885"/>
    <n v="1903430016"/>
    <n v="592.98"/>
    <n v="7.8911752924691006E-2"/>
    <n v="59222873880"/>
    <n v="-4.0782546955407999E-2"/>
    <n v="-4.0997525593130003E-2"/>
    <n v="-1.4735722806845999E-2"/>
    <x v="1"/>
    <n v="0"/>
    <s v="ETH"/>
    <m/>
    <s v="https://www.ethereum.org/"/>
    <s v="https://github.com/ethereum"/>
    <n v="1"/>
    <s v="XRP"/>
    <x v="1"/>
  </r>
  <r>
    <x v="886"/>
    <n v="1844269952"/>
    <n v="609.29999999999995"/>
    <n v="7.9816499339774999E-2"/>
    <n v="60864980395"/>
    <n v="2.7727572260801001E-2"/>
    <n v="2.7522007487604999E-2"/>
    <n v="1.1465293591282E-2"/>
    <x v="1"/>
    <n v="0"/>
    <s v="ETH"/>
    <m/>
    <s v="https://www.ethereum.org/"/>
    <s v="https://github.com/ethereum"/>
    <n v="1"/>
    <s v="XRP"/>
    <x v="0"/>
  </r>
  <r>
    <x v="887"/>
    <n v="1756530048"/>
    <n v="607.12"/>
    <n v="7.9320823937350002E-2"/>
    <n v="60659842641"/>
    <n v="-3.3703741078811001E-3"/>
    <n v="-3.5778762514359999E-3"/>
    <n v="-6.2101871984459002E-3"/>
    <x v="1"/>
    <n v="0"/>
    <s v="ETH"/>
    <m/>
    <s v="https://www.ethereum.org/"/>
    <s v="https://github.com/ethereum"/>
    <n v="1"/>
    <s v="XRP"/>
    <x v="0"/>
  </r>
  <r>
    <x v="888"/>
    <n v="1880140032"/>
    <n v="605.19000000000005"/>
    <n v="7.8818843901726998E-2"/>
    <n v="60478879395"/>
    <n v="-2.9832462156387002E-3"/>
    <n v="-3.1789432072735998E-3"/>
    <n v="-6.3284773241797003E-3"/>
    <x v="1"/>
    <n v="0"/>
    <s v="ETH"/>
    <m/>
    <s v="https://www.ethereum.org/"/>
    <s v="https://github.com/ethereum"/>
    <n v="1"/>
    <s v="XRP"/>
    <x v="0"/>
  </r>
  <r>
    <x v="889"/>
    <n v="1637779968"/>
    <n v="601.08000000000004"/>
    <n v="7.8830991013675994E-2"/>
    <n v="60080608858"/>
    <n v="-6.5852830109303997E-3"/>
    <n v="-6.7912556387251001E-3"/>
    <n v="1.541143126113E-4"/>
    <x v="1"/>
    <n v="0"/>
    <s v="ETH"/>
    <m/>
    <s v="https://www.ethereum.org/"/>
    <s v="https://github.com/ethereum"/>
    <n v="1"/>
    <s v="XRP"/>
    <x v="0"/>
  </r>
  <r>
    <x v="890"/>
    <n v="1519309952"/>
    <n v="597.55999999999995"/>
    <n v="7.9336376357877006E-2"/>
    <n v="59741701633"/>
    <n v="-5.6408753413436001E-3"/>
    <n v="-5.8561256405139E-3"/>
    <n v="6.4109982343464001E-3"/>
    <x v="1"/>
    <n v="0"/>
    <s v="ETH"/>
    <m/>
    <s v="https://www.ethereum.org/"/>
    <s v="https://github.com/ethereum"/>
    <n v="1"/>
    <s v="XRP"/>
    <x v="0"/>
  </r>
  <r>
    <x v="891"/>
    <n v="2234880000"/>
    <n v="526.48"/>
    <n v="7.7583030996076996E-2"/>
    <n v="52645885461"/>
    <n v="-0.1187749256891"/>
    <n v="-0.11895039828636"/>
    <n v="-2.2100144250228E-2"/>
    <x v="1"/>
    <n v="0"/>
    <s v="ETH"/>
    <m/>
    <s v="https://www.ethereum.org/"/>
    <s v="https://github.com/ethereum"/>
    <n v="1"/>
    <s v="XRP"/>
    <x v="1"/>
  </r>
  <r>
    <x v="892"/>
    <n v="1982119936"/>
    <n v="533.28"/>
    <n v="7.7209523202817001E-2"/>
    <n v="53337466294"/>
    <n v="1.3136465023696999E-2"/>
    <n v="1.2915970217291999E-2"/>
    <n v="-4.8142975140948001E-3"/>
    <x v="1"/>
    <n v="0"/>
    <s v="ETH"/>
    <m/>
    <s v="https://www.ethereum.org/"/>
    <s v="https://github.com/ethereum"/>
    <n v="1"/>
    <s v="XRP"/>
    <x v="0"/>
  </r>
  <r>
    <x v="893"/>
    <n v="1932760064"/>
    <n v="496.84"/>
    <n v="7.5480526741168993E-2"/>
    <n v="49702985162"/>
    <n v="-6.8141240754978002E-2"/>
    <n v="-6.8331833183317994E-2"/>
    <n v="-2.2393564808141999E-2"/>
    <x v="1"/>
    <n v="0"/>
    <s v="ETH"/>
    <m/>
    <s v="https://www.ethereum.org/"/>
    <s v="https://github.com/ethereum"/>
    <n v="1"/>
    <s v="XRP"/>
    <x v="0"/>
  </r>
  <r>
    <x v="894"/>
    <n v="2080130048"/>
    <n v="477.49"/>
    <n v="7.5196459786768005E-2"/>
    <n v="47777150787"/>
    <n v="-3.8746855319111997E-2"/>
    <n v="-3.8946139602286003E-2"/>
    <n v="-3.7634469003459E-3"/>
    <x v="1"/>
    <n v="0"/>
    <s v="ETH"/>
    <m/>
    <s v="https://www.ethereum.org/"/>
    <s v="https://github.com/ethereum"/>
    <n v="1"/>
    <s v="XRP"/>
    <x v="1"/>
  </r>
  <r>
    <x v="895"/>
    <n v="2458650112"/>
    <n v="519.74"/>
    <n v="7.7859587886777007E-2"/>
    <n v="52015066663"/>
    <n v="8.8701728884869005E-2"/>
    <n v="8.8483528450857996E-2"/>
    <n v="3.5415604771299999E-2"/>
    <x v="1"/>
    <n v="0"/>
    <s v="ETH"/>
    <m/>
    <s v="https://www.ethereum.org/"/>
    <s v="https://github.com/ethereum"/>
    <n v="1"/>
    <s v="XRP"/>
    <x v="0"/>
  </r>
  <r>
    <x v="896"/>
    <n v="1808269952"/>
    <n v="491"/>
    <n v="7.6046451836731005E-2"/>
    <n v="49149084090"/>
    <n v="-5.5099084878009998E-2"/>
    <n v="-5.5296879208834998E-2"/>
    <n v="-2.3287254649782999E-2"/>
    <x v="1"/>
    <n v="0"/>
    <s v="ETH"/>
    <m/>
    <s v="https://www.ethereum.org/"/>
    <s v="https://github.com/ethereum"/>
    <n v="1"/>
    <s v="XRP"/>
    <x v="1"/>
  </r>
  <r>
    <x v="897"/>
    <n v="1314109952"/>
    <n v="499.64"/>
    <n v="7.6279052725429994E-2"/>
    <n v="50024018701"/>
    <n v="1.7801646301238001E-2"/>
    <n v="1.7596741344195001E-2"/>
    <n v="3.0586685253649998E-3"/>
    <x v="1"/>
    <n v="0"/>
    <s v="ETH"/>
    <m/>
    <s v="https://www.ethereum.org/"/>
    <s v="https://github.com/ethereum"/>
    <n v="1"/>
    <s v="XRP"/>
    <x v="1"/>
  </r>
  <r>
    <x v="898"/>
    <n v="1264870016"/>
    <n v="500.45"/>
    <n v="7.7000955491923997E-2"/>
    <n v="50114921288"/>
    <n v="1.8171788145078E-3"/>
    <n v="1.6211672404131E-3"/>
    <n v="9.4639713093107002E-3"/>
    <x v="1"/>
    <n v="0"/>
    <s v="ETH"/>
    <m/>
    <s v="https://www.ethereum.org/"/>
    <s v="https://github.com/ethereum"/>
    <n v="1"/>
    <s v="XRP"/>
    <x v="1"/>
  </r>
  <r>
    <x v="899"/>
    <n v="1513869952"/>
    <n v="518.89"/>
    <n v="7.7045860171467001E-2"/>
    <n v="51972519171"/>
    <n v="3.7066762458325998E-2"/>
    <n v="3.6846837845939E-2"/>
    <n v="5.8317041984417997E-4"/>
    <x v="1"/>
    <n v="0"/>
    <s v="ETH"/>
    <m/>
    <s v="https://www.ethereum.org/"/>
    <s v="https://github.com/ethereum"/>
    <n v="1"/>
    <s v="XRP"/>
    <x v="1"/>
  </r>
  <r>
    <x v="900"/>
    <n v="1726569984"/>
    <n v="537.96"/>
    <n v="7.9463038077146997E-2"/>
    <n v="53893191559"/>
    <n v="3.6955537630965998E-2"/>
    <n v="3.6751527298657001E-2"/>
    <n v="3.1373235373067E-2"/>
    <x v="1"/>
    <n v="0"/>
    <s v="ETH"/>
    <m/>
    <s v="https://www.ethereum.org/"/>
    <s v="https://github.com/ethereum"/>
    <n v="1"/>
    <s v="XRP"/>
    <x v="0"/>
  </r>
  <r>
    <x v="901"/>
    <n v="1596290048"/>
    <n v="536.27"/>
    <n v="7.9136138595597996E-2"/>
    <n v="53735032875"/>
    <n v="-2.9346691005829998E-3"/>
    <n v="-3.1414975091085999E-3"/>
    <n v="-4.1138558184938999E-3"/>
    <x v="1"/>
    <n v="0"/>
    <s v="ETH"/>
    <m/>
    <s v="https://www.ethereum.org/"/>
    <s v="https://github.com/ethereum"/>
    <n v="1"/>
    <s v="XRP"/>
    <x v="0"/>
  </r>
  <r>
    <x v="902"/>
    <n v="1462070016"/>
    <n v="527.37"/>
    <n v="7.8364097275675004E-2"/>
    <n v="52853921455"/>
    <n v="-1.6397336576488002E-2"/>
    <n v="-1.6596117627314999E-2"/>
    <n v="-9.7558629170486008E-3"/>
    <x v="1"/>
    <n v="0"/>
    <s v="ETH"/>
    <m/>
    <s v="https://www.ethereum.org/"/>
    <s v="https://github.com/ethereum"/>
    <n v="1"/>
    <s v="XRP"/>
    <x v="0"/>
  </r>
  <r>
    <x v="903"/>
    <n v="2226030080"/>
    <n v="465.82"/>
    <n v="7.6568661453822004E-2"/>
    <n v="46694859628"/>
    <n v="-0.11652989328792999"/>
    <n v="-0.11671122741149"/>
    <n v="-2.2911459255852001E-2"/>
    <x v="1"/>
    <n v="0"/>
    <s v="ETH"/>
    <m/>
    <s v="https://www.ethereum.org/"/>
    <s v="https://github.com/ethereum"/>
    <n v="1"/>
    <s v="XRP"/>
    <x v="1"/>
  </r>
  <r>
    <x v="904"/>
    <n v="1651379968"/>
    <n v="474.52"/>
    <n v="7.7001466941880994E-2"/>
    <n v="47577076102"/>
    <n v="1.8893224672443001E-2"/>
    <n v="1.8676742089219E-2"/>
    <n v="5.652514747433E-3"/>
    <x v="1"/>
    <n v="0"/>
    <s v="ETH"/>
    <m/>
    <s v="https://www.ethereum.org/"/>
    <s v="https://github.com/ethereum"/>
    <n v="1"/>
    <s v="XRP"/>
    <x v="0"/>
  </r>
  <r>
    <x v="905"/>
    <n v="2490579968"/>
    <n v="457.67"/>
    <n v="7.4137850039607003E-2"/>
    <n v="45897156207"/>
    <n v="-3.5309439600668999E-2"/>
    <n v="-3.5509567563010998E-2"/>
    <n v="-3.7189121402523999E-2"/>
    <x v="1"/>
    <n v="0"/>
    <s v="ETH"/>
    <m/>
    <s v="https://www.ethereum.org/"/>
    <s v="https://github.com/ethereum"/>
    <n v="1"/>
    <s v="XRP"/>
    <x v="1"/>
  </r>
  <r>
    <x v="906"/>
    <n v="4007950080"/>
    <n v="460.31"/>
    <n v="7.3659264095448998E-2"/>
    <n v="46171165114"/>
    <n v="5.9700628458155E-3"/>
    <n v="5.7683483732820003E-3"/>
    <n v="-6.4553523456846E-3"/>
    <x v="1"/>
    <n v="0"/>
    <s v="ETH"/>
    <m/>
    <s v="https://www.ethereum.org/"/>
    <s v="https://github.com/ethereum"/>
    <n v="1"/>
    <s v="XRP"/>
    <x v="0"/>
  </r>
  <r>
    <x v="907"/>
    <n v="1356560000"/>
    <n v="432.77"/>
    <n v="7.1019599026531002E-2"/>
    <n v="43417898248"/>
    <n v="-5.9631738969592001E-2"/>
    <n v="-5.9829245508461998E-2"/>
    <n v="-3.5836158578749E-2"/>
    <x v="1"/>
    <n v="0"/>
    <s v="ETH"/>
    <m/>
    <s v="https://www.ethereum.org/"/>
    <s v="https://github.com/ethereum"/>
    <n v="1"/>
    <s v="XRP"/>
    <x v="1"/>
  </r>
  <r>
    <x v="908"/>
    <n v="1368940032"/>
    <n v="442.36"/>
    <n v="7.1845161625627998E-2"/>
    <n v="44389430889"/>
    <n v="2.2376316685130002E-2"/>
    <n v="2.2159576680453999E-2"/>
    <n v="1.1624433401663E-2"/>
    <x v="1"/>
    <n v="0"/>
    <s v="ETH"/>
    <m/>
    <s v="https://www.ethereum.org/"/>
    <s v="https://github.com/ethereum"/>
    <n v="1"/>
    <s v="XRP"/>
    <x v="0"/>
  </r>
  <r>
    <x v="909"/>
    <n v="1360790016"/>
    <n v="422.36"/>
    <n v="7.1544726464569997E-2"/>
    <n v="42391125054"/>
    <n v="-4.5017604303082E-2"/>
    <n v="-4.5212044488652001E-2"/>
    <n v="-4.1817034614414998E-3"/>
    <x v="1"/>
    <n v="0"/>
    <s v="ETH"/>
    <m/>
    <s v="https://www.ethereum.org/"/>
    <s v="https://github.com/ethereum"/>
    <n v="1"/>
    <s v="XRP"/>
    <x v="1"/>
  </r>
  <r>
    <x v="910"/>
    <n v="1564499968"/>
    <n v="436.01"/>
    <n v="7.0117234613962007E-2"/>
    <n v="43769409548"/>
    <n v="3.2513515322941999E-2"/>
    <n v="3.2318401363765001E-2"/>
    <n v="-1.9952439839360001E-2"/>
    <x v="1"/>
    <n v="0"/>
    <s v="ETH"/>
    <m/>
    <s v="https://www.ethereum.org/"/>
    <s v="https://github.com/ethereum"/>
    <n v="1"/>
    <s v="XRP"/>
    <x v="1"/>
  </r>
  <r>
    <x v="911"/>
    <n v="1475939968"/>
    <n v="455.18"/>
    <n v="7.1077451592754998E-2"/>
    <n v="45703302056"/>
    <n v="4.4183655387883998E-2"/>
    <n v="4.3966881493543997E-2"/>
    <n v="1.3694450217255001E-2"/>
    <x v="1"/>
    <n v="0"/>
    <s v="ETH"/>
    <m/>
    <s v="https://www.ethereum.org/"/>
    <s v="https://github.com/ethereum"/>
    <n v="1"/>
    <s v="XRP"/>
    <x v="0"/>
  </r>
  <r>
    <x v="912"/>
    <n v="1511730048"/>
    <n v="453.92"/>
    <n v="7.1082492146661999E-2"/>
    <n v="45585861718"/>
    <n v="-2.5696247911387001E-3"/>
    <n v="-2.7681356825870998E-3"/>
    <n v="7.0916356664158003E-5"/>
    <x v="1"/>
    <n v="0"/>
    <s v="ETH"/>
    <m/>
    <s v="https://www.ethereum.org/"/>
    <s v="https://github.com/ethereum"/>
    <n v="1"/>
    <s v="XRP"/>
    <x v="1"/>
  </r>
  <r>
    <x v="913"/>
    <n v="1625789952"/>
    <n v="475.35"/>
    <n v="7.1868319277672996E-2"/>
    <n v="47747743959"/>
    <n v="4.7424402205528002E-2"/>
    <n v="4.7210962284103E-2"/>
    <n v="1.1055143218520001E-2"/>
    <x v="1"/>
    <n v="0"/>
    <s v="ETH"/>
    <m/>
    <s v="https://www.ethereum.org/"/>
    <s v="https://github.com/ethereum"/>
    <n v="1"/>
    <s v="XRP"/>
    <x v="0"/>
  </r>
  <r>
    <x v="914"/>
    <n v="1683939968"/>
    <n v="464.2"/>
    <n v="7.1091753080973999E-2"/>
    <n v="46637067239"/>
    <n v="-2.3261344472184999E-2"/>
    <n v="-2.3456400546965E-2"/>
    <n v="-1.0805403611823999E-2"/>
    <x v="1"/>
    <n v="0"/>
    <s v="ETH"/>
    <m/>
    <s v="https://www.ethereum.org/"/>
    <s v="https://github.com/ethereum"/>
    <n v="1"/>
    <s v="XRP"/>
    <x v="1"/>
  </r>
  <r>
    <x v="915"/>
    <n v="1549769984"/>
    <n v="467.32"/>
    <n v="7.0832354434600994E-2"/>
    <n v="46960391871"/>
    <n v="6.9327822511450997E-3"/>
    <n v="6.7212408444635996E-3"/>
    <n v="-3.6487867457464999E-3"/>
    <x v="1"/>
    <n v="0"/>
    <s v="ETH"/>
    <m/>
    <s v="https://www.ethereum.org/"/>
    <s v="https://github.com/ethereum"/>
    <n v="1"/>
    <s v="XRP"/>
    <x v="1"/>
  </r>
  <r>
    <x v="916"/>
    <n v="1828610048"/>
    <n v="474.41"/>
    <n v="7.1456544070467004E-2"/>
    <n v="47682968020"/>
    <n v="1.5386927583246999E-2"/>
    <n v="1.5171616879226E-2"/>
    <n v="8.8122107594568004E-3"/>
    <x v="1"/>
    <n v="0"/>
    <s v="ETH"/>
    <m/>
    <s v="https://www.ethereum.org/"/>
    <s v="https://github.com/ethereum"/>
    <n v="1"/>
    <s v="XRP"/>
    <x v="0"/>
  </r>
  <r>
    <x v="917"/>
    <n v="1627609984"/>
    <n v="474.01"/>
    <n v="7.1028695587023002E-2"/>
    <n v="47652424064"/>
    <n v="-6.4056322977186996E-4"/>
    <n v="-8.4315254737471002E-4"/>
    <n v="-5.9875339482098004E-3"/>
    <x v="1"/>
    <n v="0"/>
    <s v="ETH"/>
    <m/>
    <s v="https://www.ethereum.org/"/>
    <s v="https://github.com/ethereum"/>
    <n v="1"/>
    <s v="XRP"/>
    <x v="1"/>
  </r>
  <r>
    <x v="918"/>
    <n v="1358360064"/>
    <n v="491.66"/>
    <n v="7.1702642436191996E-2"/>
    <n v="49436674025"/>
    <n v="3.7443005178575003E-2"/>
    <n v="3.7235501360730998E-2"/>
    <n v="9.4883742915323997E-3"/>
    <x v="1"/>
    <n v="0"/>
    <s v="ETH"/>
    <m/>
    <s v="https://www.ethereum.org/"/>
    <s v="https://github.com/ethereum"/>
    <n v="1"/>
    <s v="XRP"/>
    <x v="0"/>
  </r>
  <r>
    <x v="919"/>
    <n v="1344560000"/>
    <n v="489.12"/>
    <n v="7.2206770713387006E-2"/>
    <n v="49191161178"/>
    <n v="-4.9662088286085999E-3"/>
    <n v="-5.1661717447017003E-3"/>
    <n v="7.0308186709248004E-3"/>
    <x v="1"/>
    <n v="0"/>
    <s v="ETH"/>
    <m/>
    <s v="https://www.ethereum.org/"/>
    <s v="https://github.com/ethereum"/>
    <n v="1"/>
    <s v="XRP"/>
    <x v="0"/>
  </r>
  <r>
    <x v="920"/>
    <n v="1533799936"/>
    <n v="476.68"/>
    <n v="7.0705677309303994E-2"/>
    <n v="47950212027"/>
    <n v="-2.5227075785212001E-2"/>
    <n v="-2.5433431468759999E-2"/>
    <n v="-2.0788817852576E-2"/>
    <x v="1"/>
    <n v="0"/>
    <s v="ETH"/>
    <m/>
    <s v="https://www.ethereum.org/"/>
    <s v="https://github.com/ethereum"/>
    <n v="1"/>
    <s v="XRP"/>
    <x v="0"/>
  </r>
  <r>
    <x v="921"/>
    <n v="1789069952"/>
    <n v="434.42"/>
    <n v="6.8629294070253005E-2"/>
    <n v="43708241775"/>
    <n v="-8.8466141705722007E-2"/>
    <n v="-8.8654862801040998E-2"/>
    <n v="-2.9366570239719999E-2"/>
    <x v="1"/>
    <n v="0"/>
    <s v="ETH"/>
    <m/>
    <s v="https://www.ethereum.org/"/>
    <s v="https://github.com/ethereum"/>
    <n v="1"/>
    <s v="XRP"/>
    <x v="1"/>
  </r>
  <r>
    <x v="922"/>
    <n v="1422470016"/>
    <n v="446.52"/>
    <n v="6.9826465938251994E-2"/>
    <n v="44934271235"/>
    <n v="2.8050303791933E-2"/>
    <n v="2.7853229593481001E-2"/>
    <n v="1.7444035877351001E-2"/>
    <x v="1"/>
    <n v="0"/>
    <s v="ETH"/>
    <m/>
    <s v="https://www.ethereum.org/"/>
    <s v="https://github.com/ethereum"/>
    <n v="1"/>
    <s v="XRP"/>
    <x v="0"/>
  </r>
  <r>
    <x v="923"/>
    <n v="1495440000"/>
    <n v="430.07"/>
    <n v="6.9045291155131999E-2"/>
    <n v="43288294177"/>
    <n v="-3.6630772298314997E-2"/>
    <n v="-3.6840455074801E-2"/>
    <n v="-1.1187373907918E-2"/>
    <x v="1"/>
    <n v="0"/>
    <s v="ETH"/>
    <m/>
    <s v="https://www.ethereum.org/"/>
    <s v="https://github.com/ethereum"/>
    <n v="1"/>
    <s v="XRP"/>
    <x v="1"/>
  </r>
  <r>
    <x v="924"/>
    <n v="1489670016"/>
    <n v="434.03"/>
    <n v="6.9577832816344998E-2"/>
    <n v="43694988769"/>
    <n v="9.3950246765806995E-3"/>
    <n v="9.2078033808448995E-3"/>
    <n v="7.7129323709556998E-3"/>
    <x v="1"/>
    <n v="0"/>
    <s v="ETH"/>
    <m/>
    <s v="https://www.ethereum.org/"/>
    <s v="https://github.com/ethereum"/>
    <n v="1"/>
    <s v="XRP"/>
    <x v="1"/>
  </r>
  <r>
    <x v="925"/>
    <n v="1235820032"/>
    <n v="436.09"/>
    <n v="6.9484012415314003E-2"/>
    <n v="43911193561"/>
    <n v="4.9480454873898003E-3"/>
    <n v="4.7462156993755998E-3"/>
    <n v="-1.3484237325783E-3"/>
    <x v="1"/>
    <n v="0"/>
    <s v="ETH"/>
    <m/>
    <s v="https://www.ethereum.org/"/>
    <s v="https://github.com/ethereum"/>
    <n v="1"/>
    <s v="XRP"/>
    <x v="1"/>
  </r>
  <r>
    <x v="926"/>
    <n v="1350160000"/>
    <n v="449.85"/>
    <n v="7.0735135951092001E-2"/>
    <n v="45306414380"/>
    <n v="3.1773693809115003E-2"/>
    <n v="3.1553119768854998E-2"/>
    <n v="1.8005919524328999E-2"/>
    <x v="1"/>
    <n v="0"/>
    <s v="ETH"/>
    <m/>
    <s v="https://www.ethereum.org/"/>
    <s v="https://github.com/ethereum"/>
    <n v="1"/>
    <s v="XRP"/>
    <x v="1"/>
  </r>
  <r>
    <x v="927"/>
    <n v="1858680064"/>
    <n v="480.66"/>
    <n v="7.1296028479251997E-2"/>
    <n v="48419026521"/>
    <n v="6.8701356829817997E-2"/>
    <n v="6.8489496498833E-2"/>
    <n v="7.9294755091538997E-3"/>
    <x v="1"/>
    <n v="0"/>
    <s v="ETH"/>
    <m/>
    <s v="https://www.ethereum.org/"/>
    <s v="https://github.com/ethereum"/>
    <n v="1"/>
    <s v="XRP"/>
    <x v="1"/>
  </r>
  <r>
    <x v="928"/>
    <n v="2288100096"/>
    <n v="501"/>
    <n v="6.8432900243680997E-2"/>
    <n v="50478766285"/>
    <n v="4.2539883843114003E-2"/>
    <n v="4.2316814380226997E-2"/>
    <n v="-4.0158313115637001E-2"/>
    <x v="1"/>
    <n v="0"/>
    <s v="ETH"/>
    <m/>
    <s v="https://www.ethereum.org/"/>
    <s v="https://github.com/ethereum"/>
    <n v="1"/>
    <s v="XRP"/>
    <x v="0"/>
  </r>
  <r>
    <x v="929"/>
    <n v="2371559936"/>
    <n v="480.51"/>
    <n v="6.5191200931245002E-2"/>
    <n v="48424155624"/>
    <n v="-4.0702473776792002E-2"/>
    <n v="-4.0898203592814E-2"/>
    <n v="-4.7370479709222001E-2"/>
    <x v="1"/>
    <n v="0"/>
    <s v="ETH"/>
    <m/>
    <s v="https://www.ethereum.org/"/>
    <s v="https://github.com/ethereum"/>
    <n v="1"/>
    <s v="XRP"/>
    <x v="0"/>
  </r>
  <r>
    <x v="930"/>
    <n v="2068739968"/>
    <n v="469.62"/>
    <n v="6.2893907211330993E-2"/>
    <n v="47335899963"/>
    <n v="-2.2473404997498E-2"/>
    <n v="-2.2663420116127E-2"/>
    <n v="-3.5239321980531001E-2"/>
    <x v="1"/>
    <n v="0"/>
    <s v="ETH"/>
    <m/>
    <s v="https://www.ethereum.org/"/>
    <s v="https://github.com/ethereum"/>
    <n v="1"/>
    <s v="XRP"/>
    <x v="0"/>
  </r>
  <r>
    <x v="931"/>
    <n v="1821350016"/>
    <n v="450.7"/>
    <n v="6.1285291394086998E-2"/>
    <n v="45437819522"/>
    <n v="-4.0098116703888999E-2"/>
    <n v="-4.0287892338486002E-2"/>
    <n v="-2.557665580926E-2"/>
    <x v="1"/>
    <n v="0"/>
    <s v="ETH"/>
    <m/>
    <s v="https://www.ethereum.org/"/>
    <s v="https://github.com/ethereum"/>
    <n v="1"/>
    <s v="XRP"/>
    <x v="1"/>
  </r>
  <r>
    <x v="932"/>
    <n v="1504310016"/>
    <n v="462.44"/>
    <n v="6.2329414270098998E-2"/>
    <n v="46630720739"/>
    <n v="2.6253487283262E-2"/>
    <n v="2.6048369203461E-2"/>
    <n v="1.7037087566364E-2"/>
    <x v="1"/>
    <n v="0"/>
    <s v="ETH"/>
    <m/>
    <s v="https://www.ethereum.org/"/>
    <s v="https://github.com/ethereum"/>
    <n v="1"/>
    <s v="XRP"/>
    <x v="0"/>
  </r>
  <r>
    <x v="933"/>
    <n v="1338589952"/>
    <n v="459.66"/>
    <n v="6.1961396456690999E-2"/>
    <n v="46360029757"/>
    <n v="-5.8049924536895999E-3"/>
    <n v="-6.0115906928466002E-3"/>
    <n v="-5.9044003175215002E-3"/>
    <x v="1"/>
    <n v="0"/>
    <s v="ETH"/>
    <m/>
    <s v="https://www.ethereum.org/"/>
    <s v="https://github.com/ethereum"/>
    <n v="1"/>
    <s v="XRP"/>
    <x v="0"/>
  </r>
  <r>
    <x v="934"/>
    <n v="1596999936"/>
    <n v="450.85"/>
    <n v="5.8467587675445E-2"/>
    <n v="45481301491"/>
    <n v="-1.8954437057221999E-2"/>
    <n v="-1.9166340338511001E-2"/>
    <n v="-5.6386863128375E-2"/>
    <x v="1"/>
    <n v="0"/>
    <s v="ETH"/>
    <m/>
    <s v="https://www.ethereum.org/"/>
    <s v="https://github.com/ethereum"/>
    <n v="1"/>
    <s v="XRP"/>
    <x v="1"/>
  </r>
  <r>
    <x v="935"/>
    <n v="2287520000"/>
    <n v="479.37"/>
    <n v="5.6903446826846997E-2"/>
    <n v="48368209917"/>
    <n v="6.3474622127320995E-2"/>
    <n v="6.3258289896860997E-2"/>
    <n v="-2.6752272682785998E-2"/>
    <x v="1"/>
    <n v="0"/>
    <s v="ETH"/>
    <m/>
    <s v="https://www.ethereum.org/"/>
    <s v="https://github.com/ethereum"/>
    <n v="1"/>
    <s v="XRP"/>
    <x v="0"/>
  </r>
  <r>
    <x v="936"/>
    <n v="1930780032"/>
    <n v="472.49"/>
    <n v="5.7751800121983998E-2"/>
    <n v="47683830874"/>
    <n v="-1.4149356450743E-2"/>
    <n v="-1.435217055719E-2"/>
    <n v="1.4908645125117E-2"/>
    <x v="1"/>
    <n v="0"/>
    <s v="ETH"/>
    <m/>
    <s v="https://www.ethereum.org/"/>
    <s v="https://github.com/ethereum"/>
    <n v="1"/>
    <s v="XRP"/>
    <x v="0"/>
  </r>
  <r>
    <x v="937"/>
    <n v="1621560064"/>
    <n v="464.04"/>
    <n v="5.8358213084695E-2"/>
    <n v="46839932193"/>
    <n v="-1.7697795364427001E-2"/>
    <n v="-1.7883976380451999E-2"/>
    <n v="1.0500330057766001E-2"/>
    <x v="1"/>
    <n v="0"/>
    <s v="ETH"/>
    <m/>
    <s v="https://www.ethereum.org/"/>
    <s v="https://github.com/ethereum"/>
    <n v="1"/>
    <s v="XRP"/>
    <x v="1"/>
  </r>
  <r>
    <x v="938"/>
    <n v="1734259968"/>
    <n v="469.67"/>
    <n v="5.7522281050482002E-2"/>
    <n v="47417755376"/>
    <n v="1.2336123387607E-2"/>
    <n v="1.2132574778036E-2"/>
    <n v="-1.4324154048367999E-2"/>
    <x v="1"/>
    <n v="0"/>
    <s v="ETH"/>
    <m/>
    <s v="https://www.ethereum.org/"/>
    <s v="https://github.com/ethereum"/>
    <n v="1"/>
    <s v="XRP"/>
    <x v="0"/>
  </r>
  <r>
    <x v="939"/>
    <n v="1531890048"/>
    <n v="466.9"/>
    <n v="5.6993585322533999E-2"/>
    <n v="47147853886"/>
    <n v="-5.6919921210906999E-3"/>
    <n v="-5.8977580002982002E-3"/>
    <n v="-9.1911467746578993E-3"/>
    <x v="1"/>
    <n v="0"/>
    <s v="ETH"/>
    <m/>
    <s v="https://www.ethereum.org/"/>
    <s v="https://github.com/ethereum"/>
    <n v="1"/>
    <s v="XRP"/>
    <x v="0"/>
  </r>
  <r>
    <x v="940"/>
    <n v="1631910016"/>
    <n v="466.67"/>
    <n v="5.6783144287373001E-2"/>
    <n v="47133881666"/>
    <n v="-2.9634901375965E-4"/>
    <n v="-4.9261083743834002E-4"/>
    <n v="-3.6923635172429001E-3"/>
    <x v="1"/>
    <n v="0"/>
    <s v="ETH"/>
    <m/>
    <s v="https://www.ethereum.org/"/>
    <s v="https://github.com/ethereum"/>
    <n v="1"/>
    <s v="XRP"/>
    <x v="0"/>
  </r>
  <r>
    <x v="941"/>
    <n v="2141590000"/>
    <n v="457.08"/>
    <n v="5.5874471913629001E-2"/>
    <n v="46175217427"/>
    <n v="-2.0339174392495E-2"/>
    <n v="-2.0549853215334001E-2"/>
    <n v="-1.6002501889387E-2"/>
    <x v="1"/>
    <n v="0"/>
    <s v="ETH"/>
    <m/>
    <s v="https://www.ethereum.org/"/>
    <s v="https://github.com/ethereum"/>
    <n v="1"/>
    <s v="XRP"/>
    <x v="0"/>
  </r>
  <r>
    <x v="942"/>
    <n v="1820680000"/>
    <n v="433.87"/>
    <n v="5.5764198425795997E-2"/>
    <n v="43839034237"/>
    <n v="-5.0593875246896999E-2"/>
    <n v="-5.0778857092850002E-2"/>
    <n v="-1.9735933791558999E-3"/>
    <x v="1"/>
    <n v="0"/>
    <s v="ETH"/>
    <m/>
    <s v="https://www.ethereum.org/"/>
    <s v="https://github.com/ethereum"/>
    <n v="1"/>
    <s v="XRP"/>
    <x v="0"/>
  </r>
  <r>
    <x v="943"/>
    <n v="1888060000"/>
    <n v="420.75"/>
    <n v="5.5180979185328001E-2"/>
    <n v="42521937218"/>
    <n v="-3.0043933264578E-2"/>
    <n v="-3.0239472653098998E-2"/>
    <n v="-1.0458668051043001E-2"/>
    <x v="1"/>
    <n v="0"/>
    <s v="ETH"/>
    <m/>
    <s v="https://www.ethereum.org/"/>
    <s v="https://github.com/ethereum"/>
    <n v="1"/>
    <s v="XRP"/>
    <x v="0"/>
  </r>
  <r>
    <x v="944"/>
    <n v="1569300000"/>
    <n v="412.62"/>
    <n v="5.4527794480088002E-2"/>
    <n v="41709183608"/>
    <n v="-1.9113748412571002E-2"/>
    <n v="-1.9322638146168001E-2"/>
    <n v="-1.183713509407E-2"/>
    <x v="1"/>
    <n v="0"/>
    <s v="ETH"/>
    <m/>
    <s v="https://www.ethereum.org/"/>
    <s v="https://github.com/ethereum"/>
    <n v="1"/>
    <s v="XRP"/>
    <x v="1"/>
  </r>
  <r>
    <x v="945"/>
    <n v="1722340000"/>
    <n v="418.26"/>
    <n v="5.6260163913918998E-2"/>
    <n v="42287977978"/>
    <n v="1.3876904794871E-2"/>
    <n v="1.3668750908825999E-2"/>
    <n v="3.1770392519053003E-2"/>
    <x v="1"/>
    <n v="0"/>
    <s v="ETH"/>
    <m/>
    <s v="https://www.ethereum.org/"/>
    <s v="https://github.com/ethereum"/>
    <n v="1"/>
    <s v="XRP"/>
    <x v="0"/>
  </r>
  <r>
    <x v="946"/>
    <n v="1466540000"/>
    <n v="407.25"/>
    <n v="5.7906822980725997E-2"/>
    <n v="41183215694"/>
    <n v="-2.6124736552188998E-2"/>
    <n v="-2.6323339549562001E-2"/>
    <n v="2.9268650360255999E-2"/>
    <x v="1"/>
    <n v="0"/>
    <s v="ETH"/>
    <m/>
    <s v="https://www.ethereum.org/"/>
    <s v="https://github.com/ethereum"/>
    <n v="1"/>
    <s v="XRP"/>
    <x v="1"/>
  </r>
  <r>
    <x v="947"/>
    <n v="1396820000"/>
    <n v="410.52"/>
    <n v="5.8077549911721003E-2"/>
    <n v="41521715110"/>
    <n v="8.2193536929006002E-3"/>
    <n v="8.0294659300184004E-3"/>
    <n v="2.9483042274902E-3"/>
    <x v="1"/>
    <n v="0"/>
    <s v="ETH"/>
    <m/>
    <s v="https://www.ethereum.org/"/>
    <s v="https://github.com/ethereum"/>
    <n v="1"/>
    <s v="XRP"/>
    <x v="0"/>
  </r>
  <r>
    <x v="948"/>
    <n v="1384880000"/>
    <n v="406.66"/>
    <n v="5.8497079892976998E-2"/>
    <n v="41139790462"/>
    <n v="-9.1981905609679008E-3"/>
    <n v="-9.4027087596218004E-3"/>
    <n v="7.2236170756907999E-3"/>
    <x v="1"/>
    <n v="0"/>
    <s v="ETH"/>
    <m/>
    <s v="https://www.ethereum.org/"/>
    <s v="https://github.com/ethereum"/>
    <n v="1"/>
    <s v="XRP"/>
    <x v="0"/>
  </r>
  <r>
    <x v="949"/>
    <n v="1828350000"/>
    <n v="380.21"/>
    <n v="5.6301383656739E-2"/>
    <n v="38472420233"/>
    <n v="-6.4836748049647994E-2"/>
    <n v="-6.5042049869669993E-2"/>
    <n v="-3.7535142613188001E-2"/>
    <x v="1"/>
    <n v="0"/>
    <s v="ETH"/>
    <m/>
    <s v="https://www.ethereum.org/"/>
    <s v="https://github.com/ethereum"/>
    <n v="1"/>
    <s v="XRP"/>
    <x v="0"/>
  </r>
  <r>
    <x v="950"/>
    <n v="2016080000"/>
    <n v="356.61"/>
    <n v="5.6552697516571999E-2"/>
    <n v="36091566801"/>
    <n v="-6.1884680443312003E-2"/>
    <n v="-6.2070960784829002E-2"/>
    <n v="4.463724397341E-3"/>
    <x v="1"/>
    <n v="0"/>
    <s v="ETH"/>
    <m/>
    <s v="https://www.ethereum.org/"/>
    <s v="https://github.com/ethereum"/>
    <n v="1"/>
    <s v="XRP"/>
    <x v="1"/>
  </r>
  <r>
    <x v="951"/>
    <n v="1616610000"/>
    <n v="365.59"/>
    <n v="5.5660352941356003E-2"/>
    <n v="37007391031"/>
    <n v="2.5375020016437998E-2"/>
    <n v="2.5181570903788E-2"/>
    <n v="-1.5778992239141001E-2"/>
    <x v="1"/>
    <n v="0"/>
    <s v="ETH"/>
    <m/>
    <s v="https://www.ethereum.org/"/>
    <s v="https://github.com/ethereum"/>
    <n v="1"/>
    <s v="XRP"/>
    <x v="0"/>
  </r>
  <r>
    <x v="952"/>
    <n v="1699400000"/>
    <n v="334.18"/>
    <n v="5.4033252973865999E-2"/>
    <n v="33834485092"/>
    <n v="-8.5737087933115005E-2"/>
    <n v="-8.5915916737328998E-2"/>
    <n v="-2.9232656307510999E-2"/>
    <x v="1"/>
    <n v="0"/>
    <s v="ETH"/>
    <m/>
    <s v="https://www.ethereum.org/"/>
    <s v="https://github.com/ethereum"/>
    <n v="1"/>
    <s v="XRP"/>
    <x v="0"/>
  </r>
  <r>
    <x v="953"/>
    <n v="1790370000"/>
    <n v="322.11"/>
    <n v="5.1163248741606999E-2"/>
    <n v="32619681420"/>
    <n v="-3.5904304992281998E-2"/>
    <n v="-3.6118259620564003E-2"/>
    <n v="-5.3115518209626997E-2"/>
    <x v="1"/>
    <n v="0"/>
    <s v="ETH"/>
    <m/>
    <s v="https://www.ethereum.org/"/>
    <s v="https://github.com/ethereum"/>
    <n v="1"/>
    <s v="XRP"/>
    <x v="0"/>
  </r>
  <r>
    <x v="954"/>
    <n v="1625420000"/>
    <n v="319.57"/>
    <n v="5.0543360500039998E-2"/>
    <n v="32368768332"/>
    <n v="-7.6920765953942998E-3"/>
    <n v="-7.8855049517245999E-3"/>
    <n v="-1.2115888979172E-2"/>
    <x v="1"/>
    <n v="0"/>
    <s v="ETH"/>
    <m/>
    <s v="https://www.ethereum.org/"/>
    <s v="https://github.com/ethereum"/>
    <n v="1"/>
    <s v="XRP"/>
    <x v="0"/>
  </r>
  <r>
    <x v="955"/>
    <n v="1751190000"/>
    <n v="286.5"/>
    <n v="4.5493738060871002E-2"/>
    <n v="29024490503"/>
    <n v="-0.10331804394589"/>
    <n v="-0.10348280501924"/>
    <n v="-9.9906741245770994E-2"/>
    <x v="1"/>
    <n v="0"/>
    <s v="ETH"/>
    <m/>
    <s v="https://www.ethereum.org/"/>
    <s v="https://github.com/ethereum"/>
    <n v="1"/>
    <s v="XRP"/>
    <x v="0"/>
  </r>
  <r>
    <x v="956"/>
    <n v="2137850000"/>
    <n v="278.93"/>
    <n v="4.4990814086464999E-2"/>
    <n v="28263969132"/>
    <n v="-2.6202746639821001E-2"/>
    <n v="-2.6422338568935E-2"/>
    <n v="-1.1054795579401E-2"/>
    <x v="1"/>
    <n v="0"/>
    <s v="ETH"/>
    <m/>
    <s v="https://www.ethereum.org/"/>
    <s v="https://github.com/ethereum"/>
    <n v="1"/>
    <s v="XRP"/>
    <x v="1"/>
  </r>
  <r>
    <x v="957"/>
    <n v="1878150000"/>
    <n v="282.36"/>
    <n v="4.4758517053128E-2"/>
    <n v="28617473116"/>
    <n v="1.2507230755491001E-2"/>
    <n v="1.2296992076865E-2"/>
    <n v="-5.1632102697841001E-3"/>
    <x v="1"/>
    <n v="0"/>
    <s v="ETH"/>
    <m/>
    <s v="https://www.ethereum.org/"/>
    <s v="https://github.com/ethereum"/>
    <n v="1"/>
    <s v="XRP"/>
    <x v="1"/>
  </r>
  <r>
    <x v="958"/>
    <n v="1552970000"/>
    <n v="288.05"/>
    <n v="4.5471551273692998E-2"/>
    <n v="29199228646"/>
    <n v="2.0328682677254E-2"/>
    <n v="2.0151579543845E-2"/>
    <n v="1.5930693586614999E-2"/>
    <x v="1"/>
    <n v="0"/>
    <s v="ETH"/>
    <m/>
    <s v="https://www.ethereum.org/"/>
    <s v="https://github.com/ethereum"/>
    <n v="1"/>
    <s v="XRP"/>
    <x v="1"/>
  </r>
  <r>
    <x v="959"/>
    <n v="1995460000"/>
    <n v="315.73"/>
    <n v="4.7978688970508998E-2"/>
    <n v="32011921283"/>
    <n v="9.6327634921456004E-2"/>
    <n v="9.6094428050686007E-2"/>
    <n v="5.5136401257253997E-2"/>
    <x v="1"/>
    <n v="0"/>
    <s v="ETH"/>
    <m/>
    <s v="https://www.ethereum.org/"/>
    <s v="https://github.com/ethereum"/>
    <n v="1"/>
    <s v="XRP"/>
    <x v="0"/>
  </r>
  <r>
    <x v="960"/>
    <n v="1764020000"/>
    <n v="295.81"/>
    <n v="4.6049354272263997E-2"/>
    <n v="29998584852"/>
    <n v="-6.2893333180511005E-2"/>
    <n v="-6.3091882304500996E-2"/>
    <n v="-4.0212326339941998E-2"/>
    <x v="1"/>
    <n v="0"/>
    <s v="ETH"/>
    <m/>
    <s v="https://www.ethereum.org/"/>
    <s v="https://github.com/ethereum"/>
    <n v="1"/>
    <s v="XRP"/>
    <x v="1"/>
  </r>
  <r>
    <x v="961"/>
    <n v="1447910000"/>
    <n v="300.83"/>
    <n v="4.6238358947875001E-2"/>
    <n v="30514025774"/>
    <n v="1.7182174577332999E-2"/>
    <n v="1.6970352591190001E-2"/>
    <n v="4.1043936141456003E-3"/>
    <x v="1"/>
    <n v="0"/>
    <s v="ETH"/>
    <m/>
    <s v="https://www.ethereum.org/"/>
    <s v="https://github.com/ethereum"/>
    <n v="1"/>
    <s v="XRP"/>
    <x v="0"/>
  </r>
  <r>
    <x v="962"/>
    <n v="1413790000"/>
    <n v="274.31"/>
    <n v="4.3482396057401999E-2"/>
    <n v="27829775231"/>
    <n v="-8.7967761542862996E-2"/>
    <n v="-8.8156101452648003E-2"/>
    <n v="-5.9603388900112998E-2"/>
    <x v="1"/>
    <n v="0"/>
    <s v="ETH"/>
    <m/>
    <s v="https://www.ethereum.org/"/>
    <s v="https://github.com/ethereum"/>
    <n v="1"/>
    <s v="XRP"/>
    <x v="1"/>
  </r>
  <r>
    <x v="963"/>
    <n v="1164120000"/>
    <n v="281.94"/>
    <n v="4.3450520592532002E-2"/>
    <n v="28609531323"/>
    <n v="2.8018770742044001E-2"/>
    <n v="2.7815245525136E-2"/>
    <n v="-7.3306597058847003E-4"/>
    <x v="1"/>
    <n v="0"/>
    <s v="ETH"/>
    <m/>
    <s v="https://www.ethereum.org/"/>
    <s v="https://github.com/ethereum"/>
    <n v="1"/>
    <s v="XRP"/>
    <x v="0"/>
  </r>
  <r>
    <x v="964"/>
    <n v="1507660000"/>
    <n v="271.33999999999997"/>
    <n v="4.2551723380865998E-2"/>
    <n v="27539119679"/>
    <n v="-3.7414511685463003E-2"/>
    <n v="-3.7596651769880002E-2"/>
    <n v="-2.0685533784401001E-2"/>
    <x v="1"/>
    <n v="0"/>
    <s v="ETH"/>
    <m/>
    <s v="https://www.ethereum.org/"/>
    <s v="https://github.com/ethereum"/>
    <n v="1"/>
    <s v="XRP"/>
    <x v="1"/>
  </r>
  <r>
    <x v="965"/>
    <n v="1271160000"/>
    <n v="277.10000000000002"/>
    <n v="4.2403226991161003E-2"/>
    <n v="28129662664"/>
    <n v="2.1443785853848998E-2"/>
    <n v="2.1227979656519999E-2"/>
    <n v="-3.4897855575733001E-3"/>
    <x v="1"/>
    <n v="0"/>
    <s v="ETH"/>
    <m/>
    <s v="https://www.ethereum.org/"/>
    <s v="https://github.com/ethereum"/>
    <n v="1"/>
    <s v="XRP"/>
    <x v="1"/>
  </r>
  <r>
    <x v="966"/>
    <n v="1450170000"/>
    <n v="282.97000000000003"/>
    <n v="4.2108881600486002E-2"/>
    <n v="28730705349"/>
    <n v="2.1366864301902998E-2"/>
    <n v="2.1183688199206002E-2"/>
    <n v="-6.9415799589240997E-3"/>
    <x v="1"/>
    <n v="0"/>
    <s v="ETH"/>
    <m/>
    <s v="https://www.ethereum.org/"/>
    <s v="https://github.com/ethereum"/>
    <n v="1"/>
    <s v="XRP"/>
    <x v="0"/>
  </r>
  <r>
    <x v="967"/>
    <n v="1208360000"/>
    <n v="279.64999999999998"/>
    <n v="4.1348830951075E-2"/>
    <n v="28399212923"/>
    <n v="-1.1537914644741999E-2"/>
    <n v="-1.1732692511574E-2"/>
    <n v="-1.8049651772326002E-2"/>
    <x v="1"/>
    <n v="0"/>
    <s v="ETH"/>
    <m/>
    <s v="https://www.ethereum.org/"/>
    <s v="https://github.com/ethereum"/>
    <n v="1"/>
    <s v="XRP"/>
    <x v="0"/>
  </r>
  <r>
    <x v="968"/>
    <n v="1206650000"/>
    <n v="275.2"/>
    <n v="4.1030167311241997E-2"/>
    <n v="27953028997"/>
    <n v="-1.5711137037838E-2"/>
    <n v="-1.5912748077955001E-2"/>
    <n v="-7.7067146157063001E-3"/>
    <x v="1"/>
    <n v="0"/>
    <s v="ETH"/>
    <m/>
    <s v="https://www.ethereum.org/"/>
    <s v="https://github.com/ethereum"/>
    <n v="1"/>
    <s v="XRP"/>
    <x v="1"/>
  </r>
  <r>
    <x v="969"/>
    <n v="1406790000"/>
    <n v="285.60000000000002"/>
    <n v="4.1483650561249003E-2"/>
    <n v="29015874948"/>
    <n v="3.8022568184437999E-2"/>
    <n v="3.7790697674418998E-2"/>
    <n v="1.1052434823566999E-2"/>
    <x v="1"/>
    <n v="0"/>
    <s v="ETH"/>
    <m/>
    <s v="https://www.ethereum.org/"/>
    <s v="https://github.com/ethereum"/>
    <n v="1"/>
    <s v="XRP"/>
    <x v="1"/>
  </r>
  <r>
    <x v="970"/>
    <n v="1513350000"/>
    <n v="296.5"/>
    <n v="4.1782455032777999E-2"/>
    <n v="30128902937"/>
    <n v="3.8359277154133002E-2"/>
    <n v="3.8165266106441997E-2"/>
    <n v="7.2029454371951998E-3"/>
    <x v="1"/>
    <n v="0"/>
    <s v="ETH"/>
    <m/>
    <s v="https://www.ethereum.org/"/>
    <s v="https://github.com/ethereum"/>
    <n v="1"/>
    <s v="XRP"/>
    <x v="0"/>
  </r>
  <r>
    <x v="971"/>
    <n v="1474460000"/>
    <n v="289.31"/>
    <n v="4.1053417263123997E-2"/>
    <n v="29404459725"/>
    <n v="-2.4044792255290999E-2"/>
    <n v="-2.424957841484E-2"/>
    <n v="-1.7448418698263999E-2"/>
    <x v="1"/>
    <n v="0"/>
    <s v="ETH"/>
    <m/>
    <s v="https://www.ethereum.org/"/>
    <s v="https://github.com/ethereum"/>
    <n v="1"/>
    <s v="XRP"/>
    <x v="0"/>
  </r>
  <r>
    <x v="972"/>
    <n v="1513100000"/>
    <n v="284.11"/>
    <n v="4.0713762659011998E-2"/>
    <n v="28881058148"/>
    <n v="-1.7800074610961E-2"/>
    <n v="-1.7973799730393002E-2"/>
    <n v="-8.2734794508114006E-3"/>
    <x v="1"/>
    <n v="0"/>
    <s v="ETH"/>
    <m/>
    <s v="https://www.ethereum.org/"/>
    <s v="https://github.com/ethereum"/>
    <n v="1"/>
    <s v="XRP"/>
    <x v="0"/>
  </r>
  <r>
    <x v="973"/>
    <n v="1411910000"/>
    <n v="283"/>
    <n v="4.0212686747433002E-2"/>
    <n v="28774922508"/>
    <n v="-3.6749221394905998E-3"/>
    <n v="-3.9069374538032E-3"/>
    <n v="-1.2307285764176E-2"/>
    <x v="1"/>
    <n v="0"/>
    <s v="ETH"/>
    <m/>
    <s v="https://www.ethereum.org/"/>
    <s v="https://github.com/ethereum"/>
    <n v="1"/>
    <s v="XRP"/>
    <x v="1"/>
  </r>
  <r>
    <x v="974"/>
    <n v="1546630000"/>
    <n v="295.33999999999997"/>
    <n v="4.1057936259687997E-2"/>
    <n v="30035327410"/>
    <n v="4.3802199698351002E-2"/>
    <n v="4.3604240282685003E-2"/>
    <n v="2.101947371892E-2"/>
    <x v="1"/>
    <n v="0"/>
    <s v="ETH"/>
    <m/>
    <s v="https://www.ethereum.org/"/>
    <s v="https://github.com/ethereum"/>
    <n v="1"/>
    <s v="XRP"/>
    <x v="0"/>
  </r>
  <r>
    <x v="975"/>
    <n v="1321050000"/>
    <n v="294.37"/>
    <n v="4.0475915475915003E-2"/>
    <n v="29942718225"/>
    <n v="-3.0833419504915E-3"/>
    <n v="-3.2843502404008001E-3"/>
    <n v="-1.4175597626028E-2"/>
    <x v="1"/>
    <n v="0"/>
    <s v="ETH"/>
    <m/>
    <s v="https://www.ethereum.org/"/>
    <s v="https://github.com/ethereum"/>
    <n v="1"/>
    <s v="XRP"/>
    <x v="0"/>
  </r>
  <r>
    <x v="976"/>
    <n v="1394490000"/>
    <n v="289.26"/>
    <n v="3.9842645928546E-2"/>
    <n v="29428616901"/>
    <n v="-1.7169494103270001E-2"/>
    <n v="-1.7359105887149E-2"/>
    <n v="-1.564558923309E-2"/>
    <x v="1"/>
    <n v="0"/>
    <s v="ETH"/>
    <m/>
    <s v="https://www.ethereum.org/"/>
    <s v="https://github.com/ethereum"/>
    <n v="1"/>
    <s v="XRP"/>
    <x v="0"/>
  </r>
  <r>
    <x v="977"/>
    <n v="1554870000"/>
    <n v="285.72000000000003"/>
    <n v="3.8811898403348997E-2"/>
    <n v="29074743101"/>
    <n v="-1.2024819283572E-2"/>
    <n v="-1.2238124870359E-2"/>
    <n v="-2.5870458680012001E-2"/>
    <x v="1"/>
    <n v="0"/>
    <s v="ETH"/>
    <m/>
    <s v="https://www.ethereum.org/"/>
    <s v="https://github.com/ethereum"/>
    <n v="1"/>
    <s v="XRP"/>
    <x v="0"/>
  </r>
  <r>
    <x v="978"/>
    <n v="2390390000"/>
    <n v="232.33"/>
    <n v="3.4202239714522999E-2"/>
    <n v="23646371777"/>
    <n v="-0.18670401678677001"/>
    <n v="-0.18686126277473999"/>
    <n v="-0.11876921455687001"/>
    <x v="1"/>
    <n v="0"/>
    <s v="ETH"/>
    <m/>
    <s v="https://www.ethereum.org/"/>
    <s v="https://github.com/ethereum"/>
    <n v="1"/>
    <s v="XRP"/>
    <x v="0"/>
  </r>
  <r>
    <x v="979"/>
    <n v="2097310000"/>
    <n v="230.22"/>
    <n v="3.5260224500204003E-2"/>
    <n v="23435751842"/>
    <n v="-8.9070719595494997E-3"/>
    <n v="-9.0819093530753996E-3"/>
    <n v="3.0933201875452999E-2"/>
    <x v="1"/>
    <n v="0"/>
    <s v="ETH"/>
    <m/>
    <s v="https://www.ethereum.org/"/>
    <s v="https://github.com/ethereum"/>
    <n v="1"/>
    <s v="XRP"/>
    <x v="0"/>
  </r>
  <r>
    <x v="980"/>
    <n v="1678260000"/>
    <n v="217.2"/>
    <n v="3.3585534098130997E-2"/>
    <n v="22115522904"/>
    <n v="-5.6333969863683997E-2"/>
    <n v="-5.6554599947875997E-2"/>
    <n v="-4.7495171281844002E-2"/>
    <x v="1"/>
    <n v="0"/>
    <s v="ETH"/>
    <m/>
    <s v="https://www.ethereum.org/"/>
    <s v="https://github.com/ethereum"/>
    <n v="1"/>
    <s v="XRP"/>
    <x v="0"/>
  </r>
  <r>
    <x v="981"/>
    <n v="1517200000"/>
    <n v="197.95"/>
    <n v="3.1794191436529E-2"/>
    <n v="20159309964"/>
    <n v="-8.8454292873453993E-2"/>
    <n v="-8.8627992633518005E-2"/>
    <n v="-5.3336732903164E-2"/>
    <x v="1"/>
    <n v="0"/>
    <s v="ETH"/>
    <m/>
    <s v="https://www.ethereum.org/"/>
    <s v="https://github.com/ethereum"/>
    <n v="1"/>
    <s v="XRP"/>
    <x v="0"/>
  </r>
  <r>
    <x v="982"/>
    <n v="1585980000"/>
    <n v="196.92"/>
    <n v="3.1252876591449E-2"/>
    <n v="20058708800"/>
    <n v="-4.9903079113150003E-3"/>
    <n v="-5.2033341752968001E-3"/>
    <n v="-1.702558928602E-2"/>
    <x v="1"/>
    <n v="0"/>
    <s v="ETH"/>
    <m/>
    <s v="https://www.ethereum.org/"/>
    <s v="https://github.com/ethereum"/>
    <n v="1"/>
    <s v="XRP"/>
    <x v="1"/>
  </r>
  <r>
    <x v="983"/>
    <n v="1502960000"/>
    <n v="197.08"/>
    <n v="3.1135756828918001E-2"/>
    <n v="20078523984"/>
    <n v="9.8785939800870998E-4"/>
    <n v="8.1251269551098999E-4"/>
    <n v="-3.7474874413264002E-3"/>
    <x v="1"/>
    <n v="0"/>
    <s v="ETH"/>
    <m/>
    <s v="https://www.ethereum.org/"/>
    <s v="https://github.com/ethereum"/>
    <n v="1"/>
    <s v="XRP"/>
    <x v="0"/>
  </r>
  <r>
    <x v="984"/>
    <n v="1568900000"/>
    <n v="185.07"/>
    <n v="2.9277668797064001E-2"/>
    <n v="18858381966"/>
    <n v="-6.0768511618299E-2"/>
    <n v="-6.0939719910696001E-2"/>
    <n v="-5.9676983028339001E-2"/>
    <x v="1"/>
    <n v="0"/>
    <s v="ETH"/>
    <m/>
    <s v="https://www.ethereum.org/"/>
    <s v="https://github.com/ethereum"/>
    <n v="1"/>
    <s v="XRP"/>
    <x v="0"/>
  </r>
  <r>
    <x v="985"/>
    <n v="1874850000"/>
    <n v="183.33"/>
    <n v="2.8862684593343998E-2"/>
    <n v="18685319378"/>
    <n v="-9.1769584639878991E-3"/>
    <n v="-9.4018479494243998E-3"/>
    <n v="-1.4174086283873E-2"/>
    <x v="1"/>
    <n v="0"/>
    <s v="ETH"/>
    <m/>
    <s v="https://www.ethereum.org/"/>
    <s v="https://github.com/ethereum"/>
    <n v="1"/>
    <s v="XRP"/>
    <x v="1"/>
  </r>
  <r>
    <x v="986"/>
    <n v="2330720000"/>
    <n v="211.35"/>
    <n v="3.2429023630915002E-2"/>
    <n v="21545775837"/>
    <n v="0.15308576755546"/>
    <n v="0.15283914252986"/>
    <n v="0.12356227730784"/>
    <x v="1"/>
    <n v="0"/>
    <s v="ETH"/>
    <m/>
    <s v="https://www.ethereum.org/"/>
    <s v="https://github.com/ethereum"/>
    <n v="1"/>
    <s v="XRP"/>
    <x v="1"/>
  </r>
  <r>
    <x v="987"/>
    <n v="2232190000"/>
    <n v="211.75"/>
    <n v="3.2513346978447002E-2"/>
    <n v="21590366996"/>
    <n v="2.0696009898805998E-3"/>
    <n v="1.8925952211971001E-3"/>
    <n v="2.6002431800373001E-3"/>
    <x v="1"/>
    <n v="0"/>
    <s v="ETH"/>
    <m/>
    <s v="https://www.ethereum.org/"/>
    <s v="https://github.com/ethereum"/>
    <n v="1"/>
    <s v="XRP"/>
    <x v="1"/>
  </r>
  <r>
    <x v="988"/>
    <n v="1670490000"/>
    <n v="223.07"/>
    <n v="3.4091881648122997E-2"/>
    <n v="22749647321"/>
    <n v="5.3694331606997998E-2"/>
    <n v="5.3459268004722997E-2"/>
    <n v="4.8550359048635999E-2"/>
    <x v="1"/>
    <n v="0"/>
    <s v="ETH"/>
    <m/>
    <s v="https://www.ethereum.org/"/>
    <s v="https://github.com/ethereum"/>
    <n v="1"/>
    <s v="XRP"/>
    <x v="0"/>
  </r>
  <r>
    <x v="989"/>
    <n v="1502260000"/>
    <n v="220.59"/>
    <n v="3.3847461632178E-2"/>
    <n v="22500748646"/>
    <n v="-1.0940770706816001E-2"/>
    <n v="-1.1117586407853999E-2"/>
    <n v="-7.1694492685288004E-3"/>
    <x v="1"/>
    <n v="0"/>
    <s v="ETH"/>
    <m/>
    <s v="https://www.ethereum.org/"/>
    <s v="https://github.com/ethereum"/>
    <n v="1"/>
    <s v="XRP"/>
    <x v="0"/>
  </r>
  <r>
    <x v="990"/>
    <n v="2019910000"/>
    <n v="197.88"/>
    <n v="3.1503534356492002E-2"/>
    <n v="20187902505"/>
    <n v="-0.10278974168316"/>
    <n v="-0.10295117639059"/>
    <n v="-6.9249721032481004E-2"/>
    <x v="1"/>
    <n v="0"/>
    <s v="ETH"/>
    <m/>
    <s v="https://www.ethereum.org/"/>
    <s v="https://github.com/ethereum"/>
    <n v="1"/>
    <s v="XRP"/>
    <x v="1"/>
  </r>
  <r>
    <x v="991"/>
    <n v="1800640000"/>
    <n v="209.97"/>
    <n v="3.2955597758699003E-2"/>
    <n v="21426628309"/>
    <n v="6.1359807126728998E-2"/>
    <n v="6.1097634930260998E-2"/>
    <n v="4.6092079249752997E-2"/>
    <x v="1"/>
    <n v="0"/>
    <s v="ETH"/>
    <m/>
    <s v="https://www.ethereum.org/"/>
    <s v="https://github.com/ethereum"/>
    <n v="1"/>
    <s v="XRP"/>
    <x v="0"/>
  </r>
  <r>
    <x v="992"/>
    <n v="1733330000"/>
    <n v="209.97"/>
    <n v="3.2815298489968003E-2"/>
    <n v="21430323331"/>
    <n v="1.7244999757838001E-4"/>
    <n v="0"/>
    <n v="-4.2572211785811996E-3"/>
    <x v="1"/>
    <n v="0"/>
    <s v="ETH"/>
    <m/>
    <s v="https://www.ethereum.org/"/>
    <s v="https://github.com/ethereum"/>
    <n v="1"/>
    <s v="XRP"/>
    <x v="1"/>
  </r>
  <r>
    <x v="993"/>
    <n v="1782070000"/>
    <n v="224.59"/>
    <n v="3.4448062555312998E-2"/>
    <n v="22927300808"/>
    <n v="6.9853238043989005E-2"/>
    <n v="6.9628994618278997E-2"/>
    <n v="4.9756185086798001E-2"/>
    <x v="1"/>
    <n v="0"/>
    <s v="ETH"/>
    <m/>
    <s v="https://www.ethereum.org/"/>
    <s v="https://github.com/ethereum"/>
    <n v="1"/>
    <s v="XRP"/>
    <x v="1"/>
  </r>
  <r>
    <x v="994"/>
    <n v="2836200000"/>
    <n v="246.58"/>
    <n v="3.6612001573879997E-2"/>
    <n v="25177561991"/>
    <n v="9.8147671278199997E-2"/>
    <n v="9.7911750300547995E-2"/>
    <n v="6.2817437558106995E-2"/>
    <x v="1"/>
    <n v="0"/>
    <s v="ETH"/>
    <m/>
    <s v="https://www.ethereum.org/"/>
    <s v="https://github.com/ethereum"/>
    <n v="1"/>
    <s v="XRP"/>
    <x v="0"/>
  </r>
  <r>
    <x v="995"/>
    <n v="1921820000"/>
    <n v="240.48"/>
    <n v="3.5775173386412999E-2"/>
    <n v="24559189741"/>
    <n v="-2.4560449904603002E-2"/>
    <n v="-2.4738421607592001E-2"/>
    <n v="-2.2856663156696998E-2"/>
    <x v="1"/>
    <n v="0"/>
    <s v="ETH"/>
    <m/>
    <s v="https://www.ethereum.org/"/>
    <s v="https://github.com/ethereum"/>
    <n v="1"/>
    <s v="XRP"/>
    <x v="1"/>
  </r>
  <r>
    <x v="996"/>
    <n v="1693470000"/>
    <n v="244.33"/>
    <n v="3.6409398223415997E-2"/>
    <n v="24957339670"/>
    <n v="1.6211851172569999E-2"/>
    <n v="1.6009647371923001E-2"/>
    <n v="1.7728071647686999E-2"/>
    <x v="1"/>
    <n v="0"/>
    <s v="ETH"/>
    <m/>
    <s v="https://www.ethereum.org/"/>
    <s v="https://github.com/ethereum"/>
    <n v="1"/>
    <s v="XRP"/>
    <x v="0"/>
  </r>
  <r>
    <x v="997"/>
    <n v="1748740000"/>
    <n v="228.73"/>
    <n v="3.4680179094249003E-2"/>
    <n v="23368514475"/>
    <n v="-6.3661640864304994E-2"/>
    <n v="-6.3848074325706994E-2"/>
    <n v="-4.7493757478658999E-2"/>
    <x v="1"/>
    <n v="0"/>
    <s v="ETH"/>
    <m/>
    <s v="https://www.ethereum.org/"/>
    <s v="https://github.com/ethereum"/>
    <n v="1"/>
    <s v="XRP"/>
    <x v="0"/>
  </r>
  <r>
    <x v="998"/>
    <n v="2120360000"/>
    <n v="218.5"/>
    <n v="3.3894519015833E-2"/>
    <n v="22328327983"/>
    <n v="-4.4512307066536E-2"/>
    <n v="-4.4725221877323001E-2"/>
    <n v="-2.2654441209206001E-2"/>
    <x v="1"/>
    <n v="0"/>
    <s v="ETH"/>
    <m/>
    <s v="https://www.ethereum.org/"/>
    <s v="https://github.com/ethereum"/>
    <n v="1"/>
    <s v="XRP"/>
    <x v="0"/>
  </r>
  <r>
    <x v="999"/>
    <n v="1756100000"/>
    <n v="215.85"/>
    <n v="3.3233256351038999E-2"/>
    <n v="22061164303"/>
    <n v="-1.1965234486138E-2"/>
    <n v="-1.2128146453089E-2"/>
    <n v="-1.9509427600530999E-2"/>
    <x v="1"/>
    <n v="0"/>
    <s v="ETH"/>
    <m/>
    <s v="https://www.ethereum.org/"/>
    <s v="https://github.com/ethereum"/>
    <n v="1"/>
    <s v="XRP"/>
    <x v="1"/>
  </r>
  <r>
    <x v="1000"/>
    <n v="2030320000"/>
    <n v="228.49"/>
    <n v="3.4221739618826998E-2"/>
    <n v="23358464739"/>
    <n v="5.8804713032465997E-2"/>
    <n v="5.8559184618947997E-2"/>
    <n v="2.9743798120353E-2"/>
    <x v="1"/>
    <n v="0"/>
    <s v="ETH"/>
    <m/>
    <s v="https://www.ethereum.org/"/>
    <s v="https://github.com/ethereum"/>
    <n v="1"/>
    <s v="XRP"/>
    <x v="0"/>
  </r>
  <r>
    <x v="1001"/>
    <n v="2018120000"/>
    <n v="222.4"/>
    <n v="3.3473156003870998E-2"/>
    <n v="22740233568"/>
    <n v="-2.6467114937044001E-2"/>
    <n v="-2.6653245218609001E-2"/>
    <n v="-2.1874505016210001E-2"/>
    <x v="1"/>
    <n v="0"/>
    <s v="ETH"/>
    <m/>
    <s v="https://www.ethereum.org/"/>
    <s v="https://github.com/ethereum"/>
    <n v="1"/>
    <s v="XRP"/>
    <x v="1"/>
  </r>
  <r>
    <x v="1002"/>
    <n v="2208720000"/>
    <n v="231.63"/>
    <n v="3.5085035353137999E-2"/>
    <n v="23688983896"/>
    <n v="4.1721221779140998E-2"/>
    <n v="4.1501798561151E-2"/>
    <n v="4.8154388223209998E-2"/>
    <x v="1"/>
    <n v="0"/>
    <s v="ETH"/>
    <m/>
    <s v="https://www.ethereum.org/"/>
    <s v="https://github.com/ethereum"/>
    <n v="1"/>
    <s v="XRP"/>
    <x v="1"/>
  </r>
  <r>
    <x v="1003"/>
    <n v="1765560000"/>
    <n v="232.85"/>
    <n v="3.5144199131847E-2"/>
    <n v="23817805502"/>
    <n v="5.4380384809056001E-3"/>
    <n v="5.267020679532E-3"/>
    <n v="1.6862966821584999E-3"/>
    <x v="1"/>
    <n v="0"/>
    <s v="ETH"/>
    <m/>
    <s v="https://www.ethereum.org/"/>
    <s v="https://github.com/ethereum"/>
    <n v="1"/>
    <s v="XRP"/>
    <x v="0"/>
  </r>
  <r>
    <x v="1004"/>
    <n v="1597500000"/>
    <n v="230.77"/>
    <n v="3.5020228784057E-2"/>
    <n v="23609728018"/>
    <n v="-8.7362156006576003E-3"/>
    <n v="-8.9327893493664993E-3"/>
    <n v="-3.5274768198451001E-3"/>
    <x v="1"/>
    <n v="0"/>
    <s v="ETH"/>
    <m/>
    <s v="https://www.ethereum.org/"/>
    <s v="https://github.com/ethereum"/>
    <n v="1"/>
    <s v="XRP"/>
    <x v="0"/>
  </r>
  <r>
    <x v="1005"/>
    <n v="1542080000"/>
    <n v="227.18"/>
    <n v="3.4651698418266999E-2"/>
    <n v="23247403474"/>
    <n v="-1.5346409061712E-2"/>
    <n v="-1.5556614811284E-2"/>
    <n v="-1.0523356887896001E-2"/>
    <x v="1"/>
    <n v="0"/>
    <s v="ETH"/>
    <m/>
    <s v="https://www.ethereum.org/"/>
    <s v="https://github.com/ethereum"/>
    <n v="1"/>
    <s v="XRP"/>
    <x v="0"/>
  </r>
  <r>
    <x v="1006"/>
    <n v="1683930000"/>
    <n v="220.49"/>
    <n v="3.3908027416768002E-2"/>
    <n v="22567089086"/>
    <n v="-2.9264102064597002E-2"/>
    <n v="-2.9448014790034002E-2"/>
    <n v="-2.1461314609246999E-2"/>
    <x v="1"/>
    <n v="0"/>
    <s v="ETH"/>
    <m/>
    <s v="https://www.ethereum.org/"/>
    <s v="https://github.com/ethereum"/>
    <n v="1"/>
    <s v="XRP"/>
    <x v="1"/>
  </r>
  <r>
    <x v="1007"/>
    <n v="1479500000"/>
    <n v="222.22"/>
    <n v="3.3789033693241002E-2"/>
    <n v="22748580859"/>
    <n v="8.0423209350731998E-3"/>
    <n v="7.8461608236201005E-3"/>
    <n v="-3.5093083435490001E-3"/>
    <x v="1"/>
    <n v="0"/>
    <s v="ETH"/>
    <m/>
    <s v="https://www.ethereum.org/"/>
    <s v="https://github.com/ethereum"/>
    <n v="1"/>
    <s v="XRP"/>
    <x v="1"/>
  </r>
  <r>
    <x v="1008"/>
    <n v="1547330000"/>
    <n v="227.6"/>
    <n v="3.4367789710199E-2"/>
    <n v="23304234601"/>
    <n v="2.4425863988793001E-2"/>
    <n v="2.4210242102420999E-2"/>
    <n v="1.7128516376428999E-2"/>
    <x v="1"/>
    <n v="0"/>
    <s v="ETH"/>
    <m/>
    <s v="https://www.ethereum.org/"/>
    <s v="https://github.com/ethereum"/>
    <n v="1"/>
    <s v="XRP"/>
    <x v="0"/>
  </r>
  <r>
    <x v="1009"/>
    <n v="1505070000"/>
    <n v="225.12"/>
    <n v="3.4169612541001003E-2"/>
    <n v="23054817089"/>
    <n v="-1.070266911874E-2"/>
    <n v="-1.0896309314587E-2"/>
    <n v="-5.7663635302021999E-3"/>
    <x v="1"/>
    <n v="0"/>
    <s v="ETH"/>
    <m/>
    <s v="https://www.ethereum.org/"/>
    <s v="https://github.com/ethereum"/>
    <n v="1"/>
    <s v="XRP"/>
    <x v="1"/>
  </r>
  <r>
    <x v="1010"/>
    <n v="1470480000"/>
    <n v="226.12"/>
    <n v="3.4245299449488002E-2"/>
    <n v="23161767973"/>
    <n v="4.6389821089071999E-3"/>
    <n v="4.4420753375977E-3"/>
    <n v="2.2150356079402998E-3"/>
    <x v="1"/>
    <n v="0"/>
    <s v="ETH"/>
    <m/>
    <s v="https://www.ethereum.org/"/>
    <s v="https://github.com/ethereum"/>
    <n v="1"/>
    <s v="XRP"/>
    <x v="1"/>
  </r>
  <r>
    <x v="1011"/>
    <n v="1470740000"/>
    <n v="229.25"/>
    <n v="3.4462127737615998E-2"/>
    <n v="23487673000"/>
    <n v="1.4070818228553E-2"/>
    <n v="1.3842207677339E-2"/>
    <n v="6.3316219046979996E-3"/>
    <x v="1"/>
    <n v="0"/>
    <s v="ETH"/>
    <m/>
    <s v="https://www.ethereum.org/"/>
    <s v="https://github.com/ethereum"/>
    <n v="1"/>
    <s v="XRP"/>
    <x v="0"/>
  </r>
  <r>
    <x v="1012"/>
    <n v="1405130000"/>
    <n v="227.98"/>
    <n v="3.4320691773150003E-2"/>
    <n v="23361891401"/>
    <n v="-5.3552175645497002E-3"/>
    <n v="-5.5398037077426998E-3"/>
    <n v="-4.1040984335682E-3"/>
    <x v="1"/>
    <n v="0"/>
    <s v="ETH"/>
    <m/>
    <s v="https://www.ethereum.org/"/>
    <s v="https://github.com/ethereum"/>
    <n v="1"/>
    <s v="XRP"/>
    <x v="0"/>
  </r>
  <r>
    <x v="1013"/>
    <n v="1384040000"/>
    <n v="225.77"/>
    <n v="3.4282738063602998E-2"/>
    <n v="23139713070"/>
    <n v="-9.5102886656895005E-3"/>
    <n v="-9.6938327923500999E-3"/>
    <n v="-1.1058550275797E-3"/>
    <x v="1"/>
    <n v="0"/>
    <s v="ETH"/>
    <m/>
    <s v="https://www.ethereum.org/"/>
    <s v="https://github.com/ethereum"/>
    <n v="1"/>
    <s v="XRP"/>
    <x v="0"/>
  </r>
  <r>
    <x v="1014"/>
    <n v="2167620000"/>
    <n v="189.5"/>
    <n v="3.0289758704908999E-2"/>
    <n v="19426181717"/>
    <n v="-0.16048303372502001"/>
    <n v="-0.16065021924968001"/>
    <n v="-0.11647200848677999"/>
    <x v="1"/>
    <n v="0"/>
    <s v="ETH"/>
    <m/>
    <s v="https://www.ethereum.org/"/>
    <s v="https://github.com/ethereum"/>
    <n v="1"/>
    <s v="XRP"/>
    <x v="1"/>
  </r>
  <r>
    <x v="1015"/>
    <n v="1487900000"/>
    <n v="196.73"/>
    <n v="3.1353492982797E-2"/>
    <n v="20171157774"/>
    <n v="3.8349072805596997E-2"/>
    <n v="3.8153034300791998E-2"/>
    <n v="3.5118611813697E-2"/>
    <x v="1"/>
    <n v="0"/>
    <s v="ETH"/>
    <m/>
    <s v="https://www.ethereum.org/"/>
    <s v="https://github.com/ethereum"/>
    <n v="1"/>
    <s v="XRP"/>
    <x v="1"/>
  </r>
  <r>
    <x v="1016"/>
    <n v="1167610000"/>
    <n v="199.84"/>
    <n v="3.1791332789265998E-2"/>
    <n v="20494529773"/>
    <n v="1.6031404970556998E-2"/>
    <n v="1.5808468459309999E-2"/>
    <n v="1.3964626101126001E-2"/>
    <x v="1"/>
    <n v="0"/>
    <s v="ETH"/>
    <m/>
    <s v="https://www.ethereum.org/"/>
    <s v="https://github.com/ethereum"/>
    <n v="1"/>
    <s v="XRP"/>
    <x v="0"/>
  </r>
  <r>
    <x v="1017"/>
    <n v="1169260000"/>
    <n v="195.72"/>
    <n v="3.1111457288509E-2"/>
    <n v="20075397007"/>
    <n v="-2.0450957921083E-2"/>
    <n v="-2.0616493194555999E-2"/>
    <n v="-2.1385561444182001E-2"/>
    <x v="1"/>
    <n v="0"/>
    <s v="ETH"/>
    <m/>
    <s v="https://www.ethereum.org/"/>
    <s v="https://github.com/ethereum"/>
    <n v="1"/>
    <s v="XRP"/>
    <x v="1"/>
  </r>
  <r>
    <x v="1018"/>
    <n v="2865830000"/>
    <n v="209.7"/>
    <n v="3.1789392620980003E-2"/>
    <n v="21514574462"/>
    <n v="7.1688617390639003E-2"/>
    <n v="7.1428571428570994E-2"/>
    <n v="2.1790536077571001E-2"/>
    <x v="1"/>
    <n v="0"/>
    <s v="ETH"/>
    <m/>
    <s v="https://www.ethereum.org/"/>
    <s v="https://github.com/ethereum"/>
    <n v="1"/>
    <s v="XRP"/>
    <x v="1"/>
  </r>
  <r>
    <x v="1019"/>
    <n v="1532280000"/>
    <n v="210.12"/>
    <n v="3.1855138862147997E-2"/>
    <n v="21561538445"/>
    <n v="2.1828915595309998E-3"/>
    <n v="2.0028612303290999E-3"/>
    <n v="2.0681817344337002E-3"/>
    <x v="1"/>
    <n v="0"/>
    <s v="ETH"/>
    <m/>
    <s v="https://www.ethereum.org/"/>
    <s v="https://github.com/ethereum"/>
    <n v="1"/>
    <s v="XRP"/>
    <x v="0"/>
  </r>
  <r>
    <x v="1020"/>
    <n v="1444130000"/>
    <n v="207.08"/>
    <n v="3.1642175101575E-2"/>
    <n v="21254117736"/>
    <n v="-1.425782811297E-2"/>
    <n v="-1.4467923091566999E-2"/>
    <n v="-6.6853816426355999E-3"/>
    <x v="1"/>
    <n v="0"/>
    <s v="ETH"/>
    <m/>
    <s v="https://www.ethereum.org/"/>
    <s v="https://github.com/ethereum"/>
    <n v="1"/>
    <s v="XRP"/>
    <x v="0"/>
  </r>
  <r>
    <x v="1021"/>
    <n v="1365860000"/>
    <n v="203.35"/>
    <n v="3.1397113658015001E-2"/>
    <n v="20875341345"/>
    <n v="-1.7821318000814001E-2"/>
    <n v="-1.8012362372030001E-2"/>
    <n v="-7.7447723733787997E-3"/>
    <x v="1"/>
    <n v="0"/>
    <s v="ETH"/>
    <m/>
    <s v="https://www.ethereum.org/"/>
    <s v="https://github.com/ethereum"/>
    <n v="1"/>
    <s v="XRP"/>
    <x v="1"/>
  </r>
  <r>
    <x v="1022"/>
    <n v="1264480000"/>
    <n v="203.73"/>
    <n v="3.1510762658517003E-2"/>
    <n v="20917973393"/>
    <n v="2.0422204023127001E-3"/>
    <n v="1.8686992869437001E-3"/>
    <n v="3.6197276520346E-3"/>
    <x v="1"/>
    <n v="0"/>
    <s v="ETH"/>
    <m/>
    <s v="https://www.ethereum.org/"/>
    <s v="https://github.com/ethereum"/>
    <n v="1"/>
    <s v="XRP"/>
    <x v="1"/>
  </r>
  <r>
    <x v="1023"/>
    <n v="1238780000"/>
    <n v="205.43"/>
    <n v="3.1657263849571002E-2"/>
    <n v="21097037289"/>
    <n v="8.5602889264559997E-3"/>
    <n v="8.3443773621951003E-3"/>
    <n v="4.6492429473186997E-3"/>
    <x v="1"/>
    <n v="0"/>
    <s v="ETH"/>
    <m/>
    <s v="https://www.ethereum.org/"/>
    <s v="https://github.com/ethereum"/>
    <n v="1"/>
    <s v="XRP"/>
    <x v="0"/>
  </r>
  <r>
    <x v="1024"/>
    <n v="1190300000"/>
    <n v="205.14"/>
    <n v="3.1645930873834001E-2"/>
    <n v="21071630786"/>
    <n v="-1.2042687630478999E-3"/>
    <n v="-1.4116730759871001E-3"/>
    <n v="-3.5798974260338999E-4"/>
    <x v="1"/>
    <n v="0"/>
    <s v="ETH"/>
    <m/>
    <s v="https://www.ethereum.org/"/>
    <s v="https://github.com/ethereum"/>
    <n v="1"/>
    <s v="XRP"/>
    <x v="0"/>
  </r>
  <r>
    <x v="1025"/>
    <n v="1328980000"/>
    <n v="204.04"/>
    <n v="3.1452900807132998E-2"/>
    <n v="20962977292"/>
    <n v="-5.1563875194789999E-3"/>
    <n v="-5.3621916739786998E-3"/>
    <n v="-6.0996804761737997E-3"/>
    <x v="1"/>
    <n v="0"/>
    <s v="ETH"/>
    <m/>
    <s v="https://www.ethereum.org/"/>
    <s v="https://github.com/ethereum"/>
    <n v="1"/>
    <s v="XRP"/>
    <x v="1"/>
  </r>
  <r>
    <x v="1026"/>
    <n v="1237490000"/>
    <n v="204.34"/>
    <n v="3.1554694907455001E-2"/>
    <n v="20997181867"/>
    <n v="1.6316658899904E-3"/>
    <n v="1.4702999411880999E-3"/>
    <n v="3.2363978427913001E-3"/>
    <x v="1"/>
    <n v="0"/>
    <s v="ETH"/>
    <m/>
    <s v="https://www.ethereum.org/"/>
    <s v="https://github.com/ethereum"/>
    <n v="1"/>
    <s v="XRP"/>
    <x v="0"/>
  </r>
  <r>
    <x v="1027"/>
    <n v="1102220000"/>
    <n v="203.85"/>
    <n v="3.1381622700067002E-2"/>
    <n v="20951603018"/>
    <n v="-2.1707126836689001E-3"/>
    <n v="-2.3979641773515001E-3"/>
    <n v="-5.4848322221363998E-3"/>
    <x v="1"/>
    <n v="0"/>
    <s v="ETH"/>
    <m/>
    <s v="https://www.ethereum.org/"/>
    <s v="https://github.com/ethereum"/>
    <n v="1"/>
    <s v="XRP"/>
    <x v="0"/>
  </r>
  <r>
    <x v="1028"/>
    <n v="1102900000"/>
    <n v="202.72"/>
    <n v="3.1301871905056997E-2"/>
    <n v="20839259066"/>
    <n v="-5.3620695229612001E-3"/>
    <n v="-5.5432916360067998E-3"/>
    <n v="-2.5413215808493001E-3"/>
    <x v="1"/>
    <n v="0"/>
    <s v="ETH"/>
    <m/>
    <s v="https://www.ethereum.org/"/>
    <s v="https://github.com/ethereum"/>
    <n v="1"/>
    <s v="XRP"/>
    <x v="1"/>
  </r>
  <r>
    <x v="1029"/>
    <n v="1161310000"/>
    <n v="203.33"/>
    <n v="3.1403529093786998E-2"/>
    <n v="20906130835"/>
    <n v="3.2089321788365999E-3"/>
    <n v="3.0090765588003999E-3"/>
    <n v="3.2476392798166998E-3"/>
    <x v="1"/>
    <n v="0"/>
    <s v="ETH"/>
    <m/>
    <s v="https://www.ethereum.org/"/>
    <s v="https://github.com/ethereum"/>
    <n v="1"/>
    <s v="XRP"/>
    <x v="1"/>
  </r>
  <r>
    <x v="1030"/>
    <n v="1084810000"/>
    <n v="204.21"/>
    <n v="3.1512040960560997E-2"/>
    <n v="21000852987"/>
    <n v="4.5308313024341003E-3"/>
    <n v="4.3279398022918001E-3"/>
    <n v="3.4554035773965001E-3"/>
    <x v="1"/>
    <n v="0"/>
    <s v="ETH"/>
    <m/>
    <s v="https://www.ethereum.org/"/>
    <s v="https://github.com/ethereum"/>
    <n v="1"/>
    <s v="XRP"/>
    <x v="1"/>
  </r>
  <r>
    <x v="1031"/>
    <n v="1139140000"/>
    <n v="205.37"/>
    <n v="3.1661679300812998E-2"/>
    <n v="21123907349"/>
    <n v="5.8594935203905001E-3"/>
    <n v="5.6804270114098002E-3"/>
    <n v="4.7486083316297997E-3"/>
    <x v="1"/>
    <n v="0"/>
    <s v="ETH"/>
    <m/>
    <s v="https://www.ethereum.org/"/>
    <s v="https://github.com/ethereum"/>
    <n v="1"/>
    <s v="XRP"/>
    <x v="0"/>
  </r>
  <r>
    <x v="1032"/>
    <n v="1517230000"/>
    <n v="197.25"/>
    <n v="3.1148195931232001E-2"/>
    <n v="20292811278"/>
    <n v="-3.9343860833557003E-2"/>
    <n v="-3.9538394117934E-2"/>
    <n v="-1.6217818540262999E-2"/>
    <x v="1"/>
    <n v="0"/>
    <s v="ETH"/>
    <m/>
    <s v="https://www.ethereum.org/"/>
    <s v="https://github.com/ethereum"/>
    <n v="1"/>
    <s v="XRP"/>
    <x v="1"/>
  </r>
  <r>
    <x v="1033"/>
    <n v="1363500000"/>
    <n v="197.56"/>
    <n v="3.1189071511002999E-2"/>
    <n v="20328580026"/>
    <n v="1.7626314811678E-3"/>
    <n v="1.5716096324460999E-3"/>
    <n v="1.3122936513153001E-3"/>
    <x v="1"/>
    <n v="0"/>
    <s v="ETH"/>
    <m/>
    <s v="https://www.ethereum.org/"/>
    <s v="https://github.com/ethereum"/>
    <n v="1"/>
    <s v="XRP"/>
    <x v="0"/>
  </r>
  <r>
    <x v="1034"/>
    <n v="1442380000"/>
    <n v="197.38"/>
    <n v="3.1242827588281001E-2"/>
    <n v="20314628127"/>
    <n v="-6.8631940756097001E-4"/>
    <n v="-9.1111561044748997E-4"/>
    <n v="1.7235549079812999E-3"/>
    <x v="1"/>
    <n v="0"/>
    <s v="ETH"/>
    <m/>
    <s v="https://www.ethereum.org/"/>
    <s v="https://github.com/ethereum"/>
    <n v="1"/>
    <s v="XRP"/>
    <x v="1"/>
  </r>
  <r>
    <x v="1035"/>
    <n v="1336700000"/>
    <n v="198.87"/>
    <n v="3.1181696452371E-2"/>
    <n v="20472105764"/>
    <n v="7.7519330413289003E-3"/>
    <n v="7.5488904650928002E-3"/>
    <n v="-1.9566454328661998E-3"/>
    <x v="1"/>
    <n v="0"/>
    <s v="ETH"/>
    <m/>
    <s v="https://www.ethereum.org/"/>
    <s v="https://github.com/ethereum"/>
    <n v="1"/>
    <s v="XRP"/>
    <x v="1"/>
  </r>
  <r>
    <x v="1036"/>
    <n v="1451870000"/>
    <n v="200.63"/>
    <n v="3.1405163075806E-2"/>
    <n v="20657629735"/>
    <n v="9.0622807999674003E-3"/>
    <n v="8.8500025142052002E-3"/>
    <n v="7.1665960758882001E-3"/>
    <x v="1"/>
    <n v="0"/>
    <s v="ETH"/>
    <m/>
    <s v="https://www.ethereum.org/"/>
    <s v="https://github.com/ethereum"/>
    <n v="1"/>
    <s v="XRP"/>
    <x v="0"/>
  </r>
  <r>
    <x v="1037"/>
    <n v="1307150000"/>
    <n v="200.19"/>
    <n v="3.1470180435950998E-2"/>
    <n v="20615439151"/>
    <n v="-2.0423729411955002E-3"/>
    <n v="-2.1930917609530001E-3"/>
    <n v="2.0702761513688999E-3"/>
    <x v="1"/>
    <n v="0"/>
    <s v="ETH"/>
    <m/>
    <s v="https://www.ethereum.org/"/>
    <s v="https://github.com/ethereum"/>
    <n v="1"/>
    <s v="XRP"/>
    <x v="1"/>
  </r>
  <r>
    <x v="1038"/>
    <n v="1749300000"/>
    <n v="207.49"/>
    <n v="3.2541682807595999E-2"/>
    <n v="21371416840"/>
    <n v="3.6670462533578002E-2"/>
    <n v="3.6465357909986E-2"/>
    <n v="3.4048180112149003E-2"/>
    <x v="1"/>
    <n v="0"/>
    <s v="ETH"/>
    <m/>
    <s v="https://www.ethereum.org/"/>
    <s v="https://github.com/ethereum"/>
    <n v="1"/>
    <s v="XRP"/>
    <x v="1"/>
  </r>
  <r>
    <x v="1039"/>
    <n v="1613510000"/>
    <n v="209.09"/>
    <n v="3.2570260730319003E-2"/>
    <n v="21540996877"/>
    <n v="7.9348991351197995E-3"/>
    <n v="7.7112149983130998E-3"/>
    <n v="8.7819437278527997E-4"/>
    <x v="1"/>
    <n v="0"/>
    <s v="ETH"/>
    <m/>
    <s v="https://www.ethereum.org/"/>
    <s v="https://github.com/ethereum"/>
    <n v="1"/>
    <s v="XRP"/>
    <x v="1"/>
  </r>
  <r>
    <x v="1040"/>
    <n v="1856940000"/>
    <n v="218.45"/>
    <n v="3.3810503311402E-2"/>
    <n v="22445690692"/>
    <n v="4.1998697653865998E-2"/>
    <n v="4.4765412023530002E-2"/>
    <n v="3.8078988416823001E-2"/>
    <x v="1"/>
    <n v="0"/>
    <s v="ETH"/>
    <m/>
    <s v="https://www.ethereum.org/"/>
    <s v="https://github.com/ethereum"/>
    <n v="1"/>
    <s v="XRP"/>
    <x v="0"/>
  </r>
  <r>
    <x v="1041"/>
    <n v="1927830000"/>
    <n v="217.18"/>
    <n v="3.3258092475811997E-2"/>
    <n v="22383497662"/>
    <n v="-2.7708227317846E-3"/>
    <n v="-5.8136873426413004E-3"/>
    <n v="-1.6338438694680001E-2"/>
    <x v="1"/>
    <n v="0"/>
    <s v="ETH"/>
    <m/>
    <s v="https://www.ethereum.org/"/>
    <s v="https://github.com/ethereum"/>
    <n v="1"/>
    <s v="XRP"/>
    <x v="0"/>
  </r>
  <r>
    <x v="1042"/>
    <n v="1769080000"/>
    <n v="212.23"/>
    <n v="3.2884909788463E-2"/>
    <n v="21877424057"/>
    <n v="-2.2609228130559E-2"/>
    <n v="-2.2792153973662001E-2"/>
    <n v="-1.1220808518122001E-2"/>
    <x v="1"/>
    <n v="0"/>
    <s v="ETH"/>
    <m/>
    <s v="https://www.ethereum.org/"/>
    <s v="https://github.com/ethereum"/>
    <n v="1"/>
    <s v="XRP"/>
    <x v="0"/>
  </r>
  <r>
    <x v="1043"/>
    <n v="1554750000"/>
    <n v="210.07"/>
    <n v="3.2897353741688E-2"/>
    <n v="21659329261"/>
    <n v="-9.9689431183383002E-3"/>
    <n v="-1.0177637468783999E-2"/>
    <n v="3.7840922493989003E-4"/>
    <x v="1"/>
    <n v="0"/>
    <s v="ETH"/>
    <m/>
    <s v="https://www.ethereum.org/"/>
    <s v="https://github.com/ethereum"/>
    <n v="1"/>
    <s v="XRP"/>
    <x v="1"/>
  </r>
  <r>
    <x v="1044"/>
    <n v="1377760000"/>
    <n v="212.53"/>
    <n v="3.3160041315479998E-2"/>
    <n v="21917195708"/>
    <n v="1.1905560134972E-2"/>
    <n v="1.1710382253535E-2"/>
    <n v="7.9850670012599993E-3"/>
    <x v="1"/>
    <n v="0"/>
    <s v="ETH"/>
    <m/>
    <s v="https://www.ethereum.org/"/>
    <s v="https://github.com/ethereum"/>
    <n v="1"/>
    <s v="XRP"/>
    <x v="0"/>
  </r>
  <r>
    <x v="1045"/>
    <n v="1501600000"/>
    <n v="211.34"/>
    <n v="3.2963827759555003E-2"/>
    <n v="21798464881"/>
    <n v="-5.4172453712526001E-3"/>
    <n v="-5.5992095233614002E-3"/>
    <n v="-5.9171686204634996E-3"/>
    <x v="1"/>
    <n v="0"/>
    <s v="ETH"/>
    <m/>
    <s v="https://www.ethereum.org/"/>
    <s v="https://github.com/ethereum"/>
    <n v="1"/>
    <s v="XRP"/>
    <x v="0"/>
  </r>
  <r>
    <x v="1046"/>
    <n v="1452380000"/>
    <n v="210.42"/>
    <n v="3.3026382495170002E-2"/>
    <n v="21707637540"/>
    <n v="-4.1666851998907002E-3"/>
    <n v="-4.3531749787074003E-3"/>
    <n v="1.89767814804E-3"/>
    <x v="1"/>
    <n v="0"/>
    <s v="ETH"/>
    <m/>
    <s v="https://www.ethereum.org/"/>
    <s v="https://github.com/ethereum"/>
    <n v="1"/>
    <s v="XRP"/>
    <x v="0"/>
  </r>
  <r>
    <x v="1047"/>
    <n v="1610260000"/>
    <n v="206.83"/>
    <n v="3.2523048231854999E-2"/>
    <n v="21341261802"/>
    <n v="-1.6877734268637E-2"/>
    <n v="-1.7061115863511001E-2"/>
    <n v="-1.5240369222644001E-2"/>
    <x v="1"/>
    <n v="0"/>
    <s v="ETH"/>
    <m/>
    <s v="https://www.ethereum.org/"/>
    <s v="https://github.com/ethereum"/>
    <n v="1"/>
    <s v="XRP"/>
    <x v="0"/>
  </r>
  <r>
    <x v="1048"/>
    <n v="2595330000"/>
    <n v="181.4"/>
    <n v="3.1611874493538999E-2"/>
    <n v="18721032761"/>
    <n v="-0.12277760637163999"/>
    <n v="-0.12295121597446999"/>
    <n v="-2.8016246565213999E-2"/>
    <x v="1"/>
    <n v="0"/>
    <s v="ETH"/>
    <m/>
    <s v="https://www.ethereum.org/"/>
    <s v="https://github.com/ethereum"/>
    <n v="1"/>
    <s v="XRP"/>
    <x v="0"/>
  </r>
  <r>
    <x v="1049"/>
    <n v="2638410000"/>
    <n v="180.81"/>
    <n v="3.2012931942642001E-2"/>
    <n v="18663659629"/>
    <n v="-3.0646349874202E-3"/>
    <n v="-3.252480705623E-3"/>
    <n v="1.2686923997020001E-2"/>
    <x v="1"/>
    <n v="0"/>
    <s v="ETH"/>
    <m/>
    <s v="https://www.ethereum.org/"/>
    <s v="https://github.com/ethereum"/>
    <n v="1"/>
    <s v="XRP"/>
    <x v="0"/>
  </r>
  <r>
    <x v="1050"/>
    <n v="2015330000"/>
    <n v="175.18"/>
    <n v="3.1419321860624003E-2"/>
    <n v="18086156169"/>
    <n v="-3.0942669952181E-2"/>
    <n v="-3.1137658315359001E-2"/>
    <n v="-1.854282147858E-2"/>
    <x v="1"/>
    <n v="0"/>
    <s v="ETH"/>
    <m/>
    <s v="https://www.ethereum.org/"/>
    <s v="https://github.com/ethereum"/>
    <n v="1"/>
    <s v="XRP"/>
    <x v="0"/>
  </r>
  <r>
    <x v="1051"/>
    <n v="1832800000"/>
    <n v="174"/>
    <n v="3.1326910716504001E-2"/>
    <n v="17968221715"/>
    <n v="-6.5207030669203999E-3"/>
    <n v="-6.7359287589908003E-3"/>
    <n v="-2.9412201997703002E-3"/>
    <x v="1"/>
    <n v="0"/>
    <s v="ETH"/>
    <m/>
    <s v="https://www.ethereum.org/"/>
    <s v="https://github.com/ethereum"/>
    <n v="1"/>
    <s v="XRP"/>
    <x v="1"/>
  </r>
  <r>
    <x v="1052"/>
    <n v="1810920000"/>
    <n v="177.07"/>
    <n v="3.1487283810552998E-2"/>
    <n v="18288411984"/>
    <n v="1.7819808441738999E-2"/>
    <n v="1.7643678160919E-2"/>
    <n v="5.1193395831701004E-3"/>
    <x v="1"/>
    <n v="0"/>
    <s v="ETH"/>
    <m/>
    <s v="https://www.ethereum.org/"/>
    <s v="https://github.com/ethereum"/>
    <n v="1"/>
    <s v="XRP"/>
    <x v="0"/>
  </r>
  <r>
    <x v="1053"/>
    <n v="2745160000"/>
    <n v="149.18"/>
    <n v="3.0623074254488999E-2"/>
    <n v="15410551811"/>
    <n v="-0.15735976286611"/>
    <n v="-0.15750833003897"/>
    <n v="-2.7446303760724999E-2"/>
    <x v="1"/>
    <n v="0"/>
    <s v="ETH"/>
    <m/>
    <s v="https://www.ethereum.org/"/>
    <s v="https://github.com/ethereum"/>
    <n v="1"/>
    <s v="XRP"/>
    <x v="0"/>
  </r>
  <r>
    <x v="1054"/>
    <n v="3134410000"/>
    <n v="130.34"/>
    <n v="2.9277584475737001E-2"/>
    <n v="13467303239"/>
    <n v="-0.12609857166912"/>
    <n v="-0.1262903874514"/>
    <n v="-4.3937122954089997E-2"/>
    <x v="1"/>
    <n v="0"/>
    <s v="ETH"/>
    <m/>
    <s v="https://www.ethereum.org/"/>
    <s v="https://github.com/ethereum"/>
    <n v="1"/>
    <s v="XRP"/>
    <x v="1"/>
  </r>
  <r>
    <x v="1055"/>
    <n v="2685930000"/>
    <n v="136.69999999999999"/>
    <n v="2.9703379058140002E-2"/>
    <n v="14127420909"/>
    <n v="4.9016321848933002E-2"/>
    <n v="4.8795458032836997E-2"/>
    <n v="1.4543364489501E-2"/>
    <x v="1"/>
    <n v="0"/>
    <s v="ETH"/>
    <m/>
    <s v="https://www.ethereum.org/"/>
    <s v="https://github.com/ethereum"/>
    <n v="1"/>
    <s v="XRP"/>
    <x v="0"/>
  </r>
  <r>
    <x v="1056"/>
    <n v="1792150000"/>
    <n v="126.71"/>
    <n v="2.9022386931565999E-2"/>
    <n v="13097009562"/>
    <n v="-7.2936975095260995E-2"/>
    <n v="-7.3079736649598007E-2"/>
    <n v="-2.2926419423234999E-2"/>
    <x v="1"/>
    <n v="0"/>
    <s v="ETH"/>
    <m/>
    <s v="https://www.ethereum.org/"/>
    <s v="https://github.com/ethereum"/>
    <n v="1"/>
    <s v="XRP"/>
    <x v="0"/>
  </r>
  <r>
    <x v="1057"/>
    <n v="1998010000"/>
    <n v="123.3"/>
    <n v="2.8363671496696E-2"/>
    <n v="12747016419"/>
    <n v="-2.6723134112650999E-2"/>
    <n v="-2.6911845947438999E-2"/>
    <n v="-2.2696804243684001E-2"/>
    <x v="1"/>
    <n v="0"/>
    <s v="ETH"/>
    <m/>
    <s v="https://www.ethereum.org/"/>
    <s v="https://github.com/ethereum"/>
    <n v="1"/>
    <s v="XRP"/>
    <x v="0"/>
  </r>
  <r>
    <x v="1058"/>
    <n v="1800960000"/>
    <n v="113.49"/>
    <n v="2.9244271740587E-2"/>
    <n v="11735901799"/>
    <n v="-7.9321669225505001E-2"/>
    <n v="-7.9562043795619999E-2"/>
    <n v="3.1046765013970998E-2"/>
    <x v="1"/>
    <n v="0"/>
    <s v="ETH"/>
    <m/>
    <s v="https://www.ethereum.org/"/>
    <s v="https://github.com/ethereum"/>
    <n v="1"/>
    <s v="XRP"/>
    <x v="1"/>
  </r>
  <r>
    <x v="1059"/>
    <n v="2466750000"/>
    <n v="116.45"/>
    <n v="2.9040117507114001E-2"/>
    <n v="12043900588"/>
    <n v="2.6244151857698999E-2"/>
    <n v="2.6081593091902E-2"/>
    <n v="-6.9809990580149998E-3"/>
    <x v="1"/>
    <n v="0"/>
    <s v="ETH"/>
    <m/>
    <s v="https://www.ethereum.org/"/>
    <s v="https://github.com/ethereum"/>
    <n v="1"/>
    <s v="XRP"/>
    <x v="0"/>
  </r>
  <r>
    <x v="1060"/>
    <n v="2139490000"/>
    <n v="108.33"/>
    <n v="2.8665327734161E-2"/>
    <n v="11206775318"/>
    <n v="-6.9506159062295E-2"/>
    <n v="-6.9729497638471E-2"/>
    <n v="-1.2905931694687E-2"/>
    <x v="1"/>
    <n v="0"/>
    <s v="ETH"/>
    <m/>
    <s v="https://www.ethereum.org/"/>
    <s v="https://github.com/ethereum"/>
    <n v="1"/>
    <s v="XRP"/>
    <x v="1"/>
  </r>
  <r>
    <x v="1061"/>
    <n v="2320010000"/>
    <n v="110.01"/>
    <n v="2.8793002366046001E-2"/>
    <n v="11382216773"/>
    <n v="1.5654945336346E-2"/>
    <n v="1.5508169482138E-2"/>
    <n v="4.4539742600955999E-3"/>
    <x v="1"/>
    <n v="0"/>
    <s v="ETH"/>
    <m/>
    <s v="https://www.ethereum.org/"/>
    <s v="https://github.com/ethereum"/>
    <n v="1"/>
    <s v="XRP"/>
    <x v="1"/>
  </r>
  <r>
    <x v="1062"/>
    <n v="2673470000"/>
    <n v="122.44"/>
    <n v="2.8759201582179001E-2"/>
    <n v="12670491119"/>
    <n v="0.11318307950837"/>
    <n v="0.11298972820653"/>
    <n v="-1.1739235609265E-3"/>
    <x v="1"/>
    <n v="0"/>
    <s v="ETH"/>
    <m/>
    <s v="https://www.ethereum.org/"/>
    <s v="https://github.com/ethereum"/>
    <n v="1"/>
    <s v="XRP"/>
    <x v="0"/>
  </r>
  <r>
    <x v="1063"/>
    <n v="2196099151"/>
    <n v="117.54"/>
    <n v="2.7469997779776999E-2"/>
    <n v="12166285642"/>
    <n v="-3.9793680628837001E-2"/>
    <n v="-4.0019601437438997E-2"/>
    <n v="-4.4827524113203003E-2"/>
    <x v="1"/>
    <n v="0"/>
    <s v="ETH"/>
    <m/>
    <s v="https://www.ethereum.org/"/>
    <s v="https://github.com/ethereum"/>
    <n v="1"/>
    <s v="XRP"/>
    <x v="0"/>
  </r>
  <r>
    <x v="1064"/>
    <n v="2020748396"/>
    <n v="113.17"/>
    <n v="2.8170872259022001E-2"/>
    <n v="11716096076"/>
    <n v="-3.7003040964768003E-2"/>
    <n v="-3.7178832737790997E-2"/>
    <n v="2.5514180411051E-2"/>
    <x v="1"/>
    <n v="0"/>
    <s v="ETH"/>
    <m/>
    <s v="https://www.ethereum.org/"/>
    <s v="https://github.com/ethereum"/>
    <n v="1"/>
    <s v="XRP"/>
    <x v="1"/>
  </r>
  <r>
    <x v="1065"/>
    <n v="2131475768"/>
    <n v="118.64"/>
    <n v="2.8149297572525999E-2"/>
    <n v="12284117522"/>
    <n v="4.8482143054765003E-2"/>
    <n v="4.8334364230802999E-2"/>
    <n v="-7.6585085108004996E-4"/>
    <x v="1"/>
    <n v="0"/>
    <s v="ETH"/>
    <m/>
    <s v="https://www.ethereum.org/"/>
    <s v="https://github.com/ethereum"/>
    <n v="1"/>
    <s v="XRP"/>
    <x v="0"/>
  </r>
  <r>
    <x v="1066"/>
    <n v="1856199149"/>
    <n v="116.39"/>
    <n v="2.8114341478497E-2"/>
    <n v="12053770487"/>
    <n v="-1.875161439863E-2"/>
    <n v="-1.8964935940660999E-2"/>
    <n v="-1.2418105261565E-3"/>
    <x v="1"/>
    <n v="0"/>
    <s v="ETH"/>
    <m/>
    <s v="https://www.ethereum.org/"/>
    <s v="https://github.com/ethereum"/>
    <n v="1"/>
    <s v="XRP"/>
    <x v="0"/>
  </r>
  <r>
    <x v="1067"/>
    <n v="1772756193"/>
    <n v="108.93"/>
    <n v="2.7972871989378999E-2"/>
    <n v="11282911404"/>
    <n v="-6.3951697423754006E-2"/>
    <n v="-6.4094853509751998E-2"/>
    <n v="-5.0319332297459997E-3"/>
    <x v="1"/>
    <n v="0"/>
    <s v="ETH"/>
    <m/>
    <s v="https://www.ethereum.org/"/>
    <s v="https://github.com/ethereum"/>
    <n v="1"/>
    <s v="XRP"/>
    <x v="1"/>
  </r>
  <r>
    <x v="1068"/>
    <n v="1748116495"/>
    <n v="110.21"/>
    <n v="2.7852682283307999E-2"/>
    <n v="11418617063"/>
    <n v="1.202753918212E-2"/>
    <n v="1.1750665565042E-2"/>
    <n v="-4.2966523464651003E-3"/>
    <x v="1"/>
    <n v="0"/>
    <s v="ETH"/>
    <m/>
    <s v="https://www.ethereum.org/"/>
    <s v="https://github.com/ethereum"/>
    <n v="1"/>
    <s v="XRP"/>
    <x v="0"/>
  </r>
  <r>
    <x v="1069"/>
    <n v="1990157607"/>
    <n v="102.48"/>
    <n v="2.7298953913037001E-2"/>
    <n v="10618884099"/>
    <n v="-7.0037637621757007E-2"/>
    <n v="-7.0138825877869002E-2"/>
    <n v="-1.9880612022909999E-2"/>
    <x v="1"/>
    <n v="0"/>
    <s v="ETH"/>
    <m/>
    <s v="https://www.ethereum.org/"/>
    <s v="https://github.com/ethereum"/>
    <n v="1"/>
    <s v="XRP"/>
    <x v="0"/>
  </r>
  <r>
    <x v="1070"/>
    <n v="2310716932"/>
    <n v="91.76"/>
    <n v="2.6060038056288998E-2"/>
    <n v="9510417097"/>
    <n v="-0.10438639236155001"/>
    <n v="-0.10460577673691999"/>
    <n v="-4.5383272219660001E-2"/>
    <x v="1"/>
    <n v="0"/>
    <s v="ETH"/>
    <m/>
    <s v="https://www.ethereum.org/"/>
    <s v="https://github.com/ethereum"/>
    <n v="1"/>
    <s v="XRP"/>
    <x v="1"/>
  </r>
  <r>
    <x v="1071"/>
    <n v="2554304530"/>
    <n v="93.29"/>
    <n v="2.7278256343678999E-2"/>
    <n v="9671177427"/>
    <n v="1.6903604580150999E-2"/>
    <n v="1.6673931996513E-2"/>
    <n v="4.6746604312624999E-2"/>
    <x v="1"/>
    <n v="0"/>
    <s v="ETH"/>
    <m/>
    <s v="https://www.ethereum.org/"/>
    <s v="https://github.com/ethereum"/>
    <n v="1"/>
    <s v="XRP"/>
    <x v="0"/>
  </r>
  <r>
    <x v="1072"/>
    <n v="1855759401"/>
    <n v="92.16"/>
    <n v="2.6512394602012001E-2"/>
    <n v="9555327946"/>
    <n v="-1.1978839378602999E-2"/>
    <n v="-1.2112766641655E-2"/>
    <n v="-2.8075905293118E-2"/>
    <x v="1"/>
    <n v="0"/>
    <s v="ETH"/>
    <m/>
    <s v="https://www.ethereum.org/"/>
    <s v="https://github.com/ethereum"/>
    <n v="1"/>
    <s v="XRP"/>
    <x v="1"/>
  </r>
  <r>
    <x v="1073"/>
    <n v="1875567180"/>
    <n v="95.14"/>
    <n v="2.6323725938858001E-2"/>
    <n v="9866414732"/>
    <n v="3.2556369363567997E-2"/>
    <n v="3.2335069444444003E-2"/>
    <n v="-7.1162437790268998E-3"/>
    <x v="1"/>
    <n v="0"/>
    <s v="ETH"/>
    <m/>
    <s v="https://www.ethereum.org/"/>
    <s v="https://github.com/ethereum"/>
    <n v="1"/>
    <s v="XRP"/>
    <x v="0"/>
  </r>
  <r>
    <x v="1074"/>
    <n v="1756437577"/>
    <n v="91.69"/>
    <n v="2.6177248148549999E-2"/>
    <n v="9509816315"/>
    <n v="-3.6142654316307997E-2"/>
    <n v="-3.6262350220726998E-2"/>
    <n v="-5.5644778648967002E-3"/>
    <x v="1"/>
    <n v="0"/>
    <s v="ETH"/>
    <m/>
    <s v="https://www.ethereum.org/"/>
    <s v="https://github.com/ethereum"/>
    <n v="1"/>
    <s v="XRP"/>
    <x v="0"/>
  </r>
  <r>
    <x v="1075"/>
    <n v="1707497898"/>
    <n v="88.95"/>
    <n v="2.5973912205549E-2"/>
    <n v="9227301064"/>
    <n v="-2.9707750564475999E-2"/>
    <n v="-2.9883302432107999E-2"/>
    <n v="-7.7676592225194999E-3"/>
    <x v="1"/>
    <n v="0"/>
    <s v="ETH"/>
    <m/>
    <s v="https://www.ethereum.org/"/>
    <s v="https://github.com/ethereum"/>
    <n v="1"/>
    <s v="XRP"/>
    <x v="1"/>
  </r>
  <r>
    <x v="1076"/>
    <n v="1533050103"/>
    <n v="90.59"/>
    <n v="2.5979724400981001E-2"/>
    <n v="9400044026"/>
    <n v="1.8720854646648001E-2"/>
    <n v="1.8437324339516999E-2"/>
    <n v="2.2377050427033001E-4"/>
    <x v="1"/>
    <n v="0"/>
    <s v="ETH"/>
    <m/>
    <s v="https://www.ethereum.org/"/>
    <s v="https://github.com/ethereum"/>
    <n v="1"/>
    <s v="XRP"/>
    <x v="0"/>
  </r>
  <r>
    <x v="1077"/>
    <n v="1754475622"/>
    <n v="86.54"/>
    <n v="2.6115979817000999E-2"/>
    <n v="8981108543"/>
    <n v="-4.4567395837853997E-2"/>
    <n v="-4.4706921293741E-2"/>
    <n v="5.2446828887488996E-3"/>
    <x v="1"/>
    <n v="0"/>
    <s v="ETH"/>
    <m/>
    <s v="https://www.ethereum.org/"/>
    <s v="https://github.com/ethereum"/>
    <n v="1"/>
    <s v="XRP"/>
    <x v="0"/>
  </r>
  <r>
    <x v="1078"/>
    <n v="1651491877"/>
    <n v="84.31"/>
    <n v="2.6001702400632001E-2"/>
    <n v="8751209554"/>
    <n v="-2.5598063746728E-2"/>
    <n v="-2.5768430783452999E-2"/>
    <n v="-4.3757659934716003E-3"/>
    <x v="1"/>
    <n v="0"/>
    <s v="ETH"/>
    <m/>
    <s v="https://www.ethereum.org/"/>
    <s v="https://github.com/ethereum"/>
    <n v="1"/>
    <s v="XRP"/>
    <x v="1"/>
  </r>
  <r>
    <x v="1079"/>
    <n v="1496176898"/>
    <n v="84.44"/>
    <n v="2.6087816211272999E-2"/>
    <n v="8766638124"/>
    <n v="1.7630214320428E-3"/>
    <n v="1.5419285968449E-3"/>
    <n v="3.3118527900422999E-3"/>
    <x v="1"/>
    <n v="0"/>
    <s v="ETH"/>
    <m/>
    <s v="https://www.ethereum.org/"/>
    <s v="https://github.com/ethereum"/>
    <n v="1"/>
    <s v="XRP"/>
    <x v="1"/>
  </r>
  <r>
    <x v="1080"/>
    <n v="1565817037"/>
    <n v="85.26"/>
    <n v="2.6210941823145002E-2"/>
    <n v="8853567311"/>
    <n v="9.9159091284968005E-3"/>
    <n v="9.7110374230224006E-3"/>
    <n v="4.7196595864972997E-3"/>
    <x v="1"/>
    <n v="0"/>
    <s v="ETH"/>
    <m/>
    <s v="https://www.ethereum.org/"/>
    <s v="https://github.com/ethereum"/>
    <n v="1"/>
    <s v="XRP"/>
    <x v="1"/>
  </r>
  <r>
    <x v="1081"/>
    <n v="2101453024"/>
    <n v="95.13"/>
    <n v="2.6828470385182001E-2"/>
    <n v="9880456239"/>
    <n v="0.1159858949425"/>
    <n v="0.11576354679803"/>
    <n v="2.3559953175393999E-2"/>
    <x v="1"/>
    <n v="0"/>
    <s v="ETH"/>
    <m/>
    <s v="https://www.ethereum.org/"/>
    <s v="https://github.com/ethereum"/>
    <n v="1"/>
    <s v="XRP"/>
    <x v="1"/>
  </r>
  <r>
    <x v="1082"/>
    <n v="2277514076"/>
    <n v="101.11"/>
    <n v="2.7356157638134E-2"/>
    <n v="10503295749"/>
    <n v="6.3037525285678006E-2"/>
    <n v="6.2861347629559999E-2"/>
    <n v="1.9668928022205E-2"/>
    <x v="1"/>
    <n v="0"/>
    <s v="ETH"/>
    <m/>
    <s v="https://www.ethereum.org/"/>
    <s v="https://github.com/ethereum"/>
    <n v="1"/>
    <s v="XRP"/>
    <x v="1"/>
  </r>
  <r>
    <x v="1083"/>
    <n v="2456482115"/>
    <n v="101.27"/>
    <n v="2.7034530626410001E-2"/>
    <n v="10521416481"/>
    <n v="1.7252424794118001E-3"/>
    <n v="1.5824349718127999E-3"/>
    <n v="-1.175702435913E-2"/>
    <x v="1"/>
    <n v="0"/>
    <s v="ETH"/>
    <m/>
    <s v="https://www.ethereum.org/"/>
    <s v="https://github.com/ethereum"/>
    <n v="1"/>
    <s v="XRP"/>
    <x v="1"/>
  </r>
  <r>
    <x v="1084"/>
    <n v="3063842618"/>
    <n v="116.22"/>
    <n v="2.8110215651938001E-2"/>
    <n v="12076674310"/>
    <n v="0.14781829345968001"/>
    <n v="0.14762516046213001"/>
    <n v="3.9789299115023997E-2"/>
    <x v="1"/>
    <n v="0"/>
    <s v="ETH"/>
    <m/>
    <s v="https://www.ethereum.org/"/>
    <s v="https://github.com/ethereum"/>
    <n v="1"/>
    <s v="XRP"/>
    <x v="0"/>
  </r>
  <r>
    <x v="1085"/>
    <n v="2632539990"/>
    <n v="109.5"/>
    <n v="2.8101854465757001E-2"/>
    <n v="11380357569"/>
    <n v="-5.7657987880274E-2"/>
    <n v="-5.7821373257615001E-2"/>
    <n v="-2.9744297536110002E-4"/>
    <x v="1"/>
    <n v="0"/>
    <s v="ETH"/>
    <m/>
    <s v="https://www.ethereum.org/"/>
    <s v="https://github.com/ethereum"/>
    <n v="1"/>
    <s v="XRP"/>
    <x v="1"/>
  </r>
  <r>
    <x v="1086"/>
    <n v="2338772939"/>
    <n v="116.76"/>
    <n v="2.9086886985635999E-2"/>
    <n v="12137481655"/>
    <n v="6.6529024365842002E-2"/>
    <n v="6.6301369863014006E-2"/>
    <n v="3.5052224794610003E-2"/>
    <x v="1"/>
    <n v="0"/>
    <s v="ETH"/>
    <m/>
    <s v="https://www.ethereum.org/"/>
    <s v="https://github.com/ethereum"/>
    <n v="1"/>
    <s v="XRP"/>
    <x v="1"/>
  </r>
  <r>
    <x v="1087"/>
    <n v="3579715061"/>
    <n v="130.77000000000001"/>
    <n v="3.2700838713871999E-2"/>
    <n v="13595887732"/>
    <n v="0.12015722193896999"/>
    <n v="0.11998972250771001"/>
    <n v="0.12424676900009"/>
    <x v="1"/>
    <n v="0"/>
    <s v="ETH"/>
    <m/>
    <s v="https://www.ethereum.org/"/>
    <s v="https://github.com/ethereum"/>
    <n v="1"/>
    <s v="XRP"/>
    <x v="1"/>
  </r>
  <r>
    <x v="1088"/>
    <n v="4370343387"/>
    <n v="140.24"/>
    <n v="3.4384347570245E-2"/>
    <n v="14583457939"/>
    <n v="7.2637419966009004E-2"/>
    <n v="7.2417221075169999E-2"/>
    <n v="5.1482130813314E-2"/>
    <x v="1"/>
    <n v="0"/>
    <s v="ETH"/>
    <m/>
    <s v="https://www.ethereum.org/"/>
    <s v="https://github.com/ethereum"/>
    <n v="1"/>
    <s v="XRP"/>
    <x v="0"/>
  </r>
  <r>
    <x v="1089"/>
    <n v="3298280609"/>
    <n v="129.84"/>
    <n v="3.4029705227899998E-2"/>
    <n v="13505089290"/>
    <n v="-7.3944646976774997E-2"/>
    <n v="-7.4158585282372999E-2"/>
    <n v="-1.0314063444718E-2"/>
    <x v="1"/>
    <n v="0"/>
    <s v="ETH"/>
    <m/>
    <s v="https://www.ethereum.org/"/>
    <s v="https://github.com/ethereum"/>
    <n v="1"/>
    <s v="XRP"/>
    <x v="1"/>
  </r>
  <r>
    <x v="1090"/>
    <n v="2720469126"/>
    <n v="131.87"/>
    <n v="3.4187125709692998E-2"/>
    <n v="13717858346"/>
    <n v="1.5754731526102999E-2"/>
    <n v="1.5634627233518002E-2"/>
    <n v="4.6259725360268001E-3"/>
    <x v="1"/>
    <n v="0"/>
    <s v="ETH"/>
    <m/>
    <s v="https://www.ethereum.org/"/>
    <s v="https://github.com/ethereum"/>
    <n v="1"/>
    <s v="XRP"/>
    <x v="0"/>
  </r>
  <r>
    <x v="1091"/>
    <n v="2612804378"/>
    <n v="116.58"/>
    <n v="3.1897516437153002E-2"/>
    <n v="12129493222"/>
    <n v="-0.11578812697559999"/>
    <n v="-0.11594752407674"/>
    <n v="-6.6972850890799004E-2"/>
    <x v="1"/>
    <n v="0"/>
    <s v="ETH"/>
    <m/>
    <s v="https://www.ethereum.org/"/>
    <s v="https://github.com/ethereum"/>
    <n v="1"/>
    <s v="XRP"/>
    <x v="1"/>
  </r>
  <r>
    <x v="1092"/>
    <n v="3130201009"/>
    <n v="137.65"/>
    <n v="3.5079716202164997E-2"/>
    <n v="14324511544"/>
    <n v="0.18096537768113999"/>
    <n v="0.18073425973580001"/>
    <n v="9.9763245558065997E-2"/>
    <x v="1"/>
    <n v="0"/>
    <s v="ETH"/>
    <m/>
    <s v="https://www.ethereum.org/"/>
    <s v="https://github.com/ethereum"/>
    <n v="1"/>
    <s v="XRP"/>
    <x v="1"/>
  </r>
  <r>
    <x v="1093"/>
    <n v="3169029972"/>
    <n v="138.02000000000001"/>
    <n v="3.6127012545774002E-2"/>
    <n v="14365797196"/>
    <n v="2.8821682242487E-3"/>
    <n v="2.6879767526335001E-3"/>
    <n v="2.9854755311391999E-2"/>
    <x v="1"/>
    <n v="0"/>
    <s v="ETH"/>
    <m/>
    <s v="https://www.ethereum.org/"/>
    <s v="https://github.com/ethereum"/>
    <n v="1"/>
    <s v="XRP"/>
    <x v="1"/>
  </r>
  <r>
    <x v="1094"/>
    <n v="2660086834"/>
    <n v="139.86000000000001"/>
    <n v="3.6177394948201998E-2"/>
    <n v="14560066114"/>
    <n v="1.3523016881659E-2"/>
    <n v="1.3331401246196001E-2"/>
    <n v="1.3945908858057001E-3"/>
    <x v="1"/>
    <n v="0"/>
    <s v="ETH"/>
    <m/>
    <s v="https://www.ethereum.org/"/>
    <s v="https://github.com/ethereum"/>
    <n v="1"/>
    <s v="XRP"/>
    <x v="0"/>
  </r>
  <r>
    <x v="1095"/>
    <n v="2358360234"/>
    <n v="133.37"/>
    <n v="3.5634702220322001E-2"/>
    <n v="13886837730"/>
    <n v="-4.6238003229441001E-2"/>
    <n v="-4.6403546403545999E-2"/>
    <n v="-1.5000879102998001E-2"/>
    <x v="1"/>
    <n v="0"/>
    <s v="ETH"/>
    <m/>
    <s v="https://www.ethereum.org/"/>
    <s v="https://github.com/ethereum"/>
    <n v="1"/>
    <s v="XRP"/>
    <x v="1"/>
  </r>
  <r>
    <x v="1096"/>
    <n v="2258709868"/>
    <n v="140.82"/>
    <n v="3.6638289900924E-2"/>
    <n v="14665318370"/>
    <n v="5.6058885048986998E-2"/>
    <n v="5.5859638599385003E-2"/>
    <n v="2.8163212208059001E-2"/>
    <x v="1"/>
    <n v="0"/>
    <s v="ETH"/>
    <m/>
    <s v="https://www.ethereum.org/"/>
    <s v="https://github.com/ethereum"/>
    <n v="1"/>
    <s v="XRP"/>
    <x v="1"/>
  </r>
  <r>
    <x v="1097"/>
    <n v="3328240369"/>
    <n v="155.05000000000001"/>
    <n v="3.9318762188056001E-2"/>
    <n v="16150049902"/>
    <n v="0.10124100237996"/>
    <n v="0.1010509870757"/>
    <n v="7.3160409352614003E-2"/>
    <x v="1"/>
    <n v="0"/>
    <s v="ETH"/>
    <m/>
    <s v="https://www.ethereum.org/"/>
    <s v="https://github.com/ethereum"/>
    <n v="1"/>
    <s v="XRP"/>
    <x v="0"/>
  </r>
  <r>
    <x v="1098"/>
    <n v="2676164880"/>
    <n v="149.13999999999999"/>
    <n v="3.8871541986164999E-2"/>
    <n v="15536849936"/>
    <n v="-3.7968920821975997E-2"/>
    <n v="-3.8116736536600998E-2"/>
    <n v="-1.1374218744507E-2"/>
    <x v="1"/>
    <n v="0"/>
    <s v="ETH"/>
    <m/>
    <s v="https://www.ethereum.org/"/>
    <s v="https://github.com/ethereum"/>
    <n v="1"/>
    <s v="XRP"/>
    <x v="1"/>
  </r>
  <r>
    <x v="1099"/>
    <n v="3126192535"/>
    <n v="154.58000000000001"/>
    <n v="4.0070300592060001E-2"/>
    <n v="16107068093"/>
    <n v="3.6701014642535001E-2"/>
    <n v="3.6475794555450997E-2"/>
    <n v="3.0838977427777001E-2"/>
    <x v="1"/>
    <n v="0"/>
    <s v="ETH"/>
    <m/>
    <s v="https://www.ethereum.org/"/>
    <s v="https://github.com/ethereum"/>
    <n v="1"/>
    <s v="XRP"/>
    <x v="1"/>
  </r>
  <r>
    <x v="1100"/>
    <n v="3338211928"/>
    <n v="155.63999999999999"/>
    <n v="4.0476543421781003E-2"/>
    <n v="16219974745"/>
    <n v="7.0097581600879998E-3"/>
    <n v="6.8572907232499003E-3"/>
    <n v="1.0138252614018E-2"/>
    <x v="1"/>
    <n v="0"/>
    <s v="ETH"/>
    <m/>
    <s v="https://www.ethereum.org/"/>
    <s v="https://github.com/ethereum"/>
    <n v="1"/>
    <s v="XRP"/>
    <x v="1"/>
  </r>
  <r>
    <x v="1101"/>
    <n v="3231294371"/>
    <n v="157.75"/>
    <n v="3.8696177970530002E-2"/>
    <n v="16442429109"/>
    <n v="1.3714840343298E-2"/>
    <n v="1.3556926240041E-2"/>
    <n v="-4.3985115841039001E-2"/>
    <x v="1"/>
    <n v="0"/>
    <s v="ETH"/>
    <m/>
    <s v="https://www.ethereum.org/"/>
    <s v="https://github.com/ethereum"/>
    <n v="1"/>
    <s v="XRP"/>
    <x v="0"/>
  </r>
  <r>
    <x v="1102"/>
    <n v="2712108388"/>
    <n v="151.69999999999999"/>
    <n v="3.7687100180113002E-2"/>
    <n v="15814868678"/>
    <n v="-3.8167136184062998E-2"/>
    <n v="-3.8351822503961998E-2"/>
    <n v="-2.6076936879529999E-2"/>
    <x v="1"/>
    <n v="0"/>
    <s v="ETH"/>
    <m/>
    <s v="https://www.ethereum.org/"/>
    <s v="https://github.com/ethereum"/>
    <n v="1"/>
    <s v="XRP"/>
    <x v="0"/>
  </r>
  <r>
    <x v="1103"/>
    <n v="2459808140"/>
    <n v="150.36000000000001"/>
    <n v="3.7302305965242998E-2"/>
    <n v="15677889902"/>
    <n v="-8.6613919336902996E-3"/>
    <n v="-8.8332234673696008E-3"/>
    <n v="-1.0210236739653E-2"/>
    <x v="1"/>
    <n v="0"/>
    <s v="ETH"/>
    <m/>
    <s v="https://www.ethereum.org/"/>
    <s v="https://github.com/ethereum"/>
    <n v="1"/>
    <s v="XRP"/>
    <x v="1"/>
  </r>
  <r>
    <x v="1104"/>
    <n v="2369241197"/>
    <n v="150.80000000000001"/>
    <n v="3.7370207915149001E-2"/>
    <n v="15726845711"/>
    <n v="3.1226019130134999E-3"/>
    <n v="2.9263101888799999E-3"/>
    <n v="1.8203150756689E-3"/>
    <x v="1"/>
    <n v="0"/>
    <s v="ETH"/>
    <m/>
    <s v="https://www.ethereum.org/"/>
    <s v="https://github.com/ethereum"/>
    <n v="1"/>
    <s v="XRP"/>
    <x v="0"/>
  </r>
  <r>
    <x v="1105"/>
    <n v="3397734456"/>
    <n v="128.63"/>
    <n v="3.4964065540973997E-2"/>
    <n v="13416263931"/>
    <n v="-0.14691959357011"/>
    <n v="-0.14701591511935999"/>
    <n v="-6.4386646700980002E-2"/>
    <x v="1"/>
    <n v="0"/>
    <s v="ETH"/>
    <m/>
    <s v="https://www.ethereum.org/"/>
    <s v="https://github.com/ethereum"/>
    <n v="1"/>
    <s v="XRP"/>
    <x v="0"/>
  </r>
  <r>
    <x v="1106"/>
    <n v="2667585234"/>
    <n v="127.55"/>
    <n v="3.4591049989559003E-2"/>
    <n v="13306214134"/>
    <n v="-8.2027155671643998E-3"/>
    <n v="-8.3961750757988E-3"/>
    <n v="-1.0668540561391E-2"/>
    <x v="1"/>
    <n v="0"/>
    <s v="ETH"/>
    <m/>
    <s v="https://www.ethereum.org/"/>
    <s v="https://github.com/ethereum"/>
    <n v="1"/>
    <s v="XRP"/>
    <x v="0"/>
  </r>
  <r>
    <x v="1107"/>
    <n v="2212109224"/>
    <n v="125.97"/>
    <n v="3.4405812143228E-2"/>
    <n v="13143426379"/>
    <n v="-1.2233964774702E-2"/>
    <n v="-1.2387299098393E-2"/>
    <n v="-5.3550801836618001E-3"/>
    <x v="1"/>
    <n v="0"/>
    <s v="ETH"/>
    <m/>
    <s v="https://www.ethereum.org/"/>
    <s v="https://github.com/ethereum"/>
    <n v="1"/>
    <s v="XRP"/>
    <x v="0"/>
  </r>
  <r>
    <x v="1108"/>
    <n v="2268263944"/>
    <n v="116.9"/>
    <n v="3.2902236169942999E-2"/>
    <n v="12199288487"/>
    <n v="-7.1833467527806005E-2"/>
    <n v="-7.2001270143685001E-2"/>
    <n v="-4.3701220218994002E-2"/>
    <x v="1"/>
    <n v="0"/>
    <s v="ETH"/>
    <m/>
    <s v="https://www.ethereum.org/"/>
    <s v="https://github.com/ethereum"/>
    <n v="1"/>
    <s v="XRP"/>
    <x v="1"/>
  </r>
  <r>
    <x v="1109"/>
    <n v="2798085735"/>
    <n v="129.07"/>
    <n v="3.4826837198634997E-2"/>
    <n v="13471754802"/>
    <n v="0.10430660086085999"/>
    <n v="0.10410607356715"/>
    <n v="5.8494535713336002E-2"/>
    <x v="1"/>
    <n v="0"/>
    <s v="ETH"/>
    <m/>
    <s v="https://www.ethereum.org/"/>
    <s v="https://github.com/ethereum"/>
    <n v="1"/>
    <s v="XRP"/>
    <x v="0"/>
  </r>
  <r>
    <x v="1110"/>
    <n v="2735449164"/>
    <n v="122.03"/>
    <n v="3.3610783654853003E-2"/>
    <n v="12739543688"/>
    <n v="-5.4351576669973999E-2"/>
    <n v="-5.4544045866583998E-2"/>
    <n v="-3.4917139815091001E-2"/>
    <x v="1"/>
    <n v="0"/>
    <s v="ETH"/>
    <m/>
    <s v="https://www.ethereum.org/"/>
    <s v="https://github.com/ethereum"/>
    <n v="1"/>
    <s v="XRP"/>
    <x v="1"/>
  </r>
  <r>
    <x v="1111"/>
    <n v="2746469340"/>
    <n v="123.55"/>
    <n v="3.3802917091881997E-2"/>
    <n v="12899812275"/>
    <n v="1.2580402479482999E-2"/>
    <n v="1.2455953454069E-2"/>
    <n v="5.7164224137874996E-3"/>
    <x v="1"/>
    <n v="0"/>
    <s v="ETH"/>
    <m/>
    <s v="https://www.ethereum.org/"/>
    <s v="https://github.com/ethereum"/>
    <n v="1"/>
    <s v="XRP"/>
    <x v="1"/>
  </r>
  <r>
    <x v="1112"/>
    <n v="2594091285"/>
    <n v="123.74"/>
    <n v="3.3638162759340999E-2"/>
    <n v="12922347330"/>
    <n v="1.7469289102504E-3"/>
    <n v="1.5378389316065999E-3"/>
    <n v="-4.8739678913999997E-3"/>
    <x v="1"/>
    <n v="0"/>
    <s v="ETH"/>
    <m/>
    <s v="https://www.ethereum.org/"/>
    <s v="https://github.com/ethereum"/>
    <n v="1"/>
    <s v="XRP"/>
    <x v="0"/>
  </r>
  <r>
    <x v="1113"/>
    <n v="2305389800"/>
    <n v="121.01"/>
    <n v="3.3082365549067003E-2"/>
    <n v="12639234713"/>
    <n v="-2.1908760828826999E-2"/>
    <n v="-2.2062388879908999E-2"/>
    <n v="-1.6522817082780999E-2"/>
    <x v="1"/>
    <n v="0"/>
    <s v="ETH"/>
    <m/>
    <s v="https://www.ethereum.org/"/>
    <s v="https://github.com/ethereum"/>
    <n v="1"/>
    <s v="XRP"/>
    <x v="1"/>
  </r>
  <r>
    <x v="1114"/>
    <n v="3048261797"/>
    <n v="124.52"/>
    <n v="3.3396181377847001E-2"/>
    <n v="13007954846"/>
    <n v="2.9172662852819001E-2"/>
    <n v="2.9005867283694999E-2"/>
    <n v="9.4858944809921002E-3"/>
    <x v="1"/>
    <n v="0"/>
    <s v="ETH"/>
    <m/>
    <s v="https://www.ethereum.org/"/>
    <s v="https://github.com/ethereum"/>
    <n v="1"/>
    <s v="XRP"/>
    <x v="0"/>
  </r>
  <r>
    <x v="1115"/>
    <n v="2964108269"/>
    <n v="119.47"/>
    <n v="3.3176803174665002E-2"/>
    <n v="12483136112"/>
    <n v="-4.034598368562E-2"/>
    <n v="-4.0555734018632002E-2"/>
    <n v="-6.5689607054268996E-3"/>
    <x v="1"/>
    <n v="0"/>
    <s v="ETH"/>
    <m/>
    <s v="https://www.ethereum.org/"/>
    <s v="https://github.com/ethereum"/>
    <n v="1"/>
    <s v="XRP"/>
    <x v="0"/>
  </r>
  <r>
    <x v="1116"/>
    <n v="2421720343"/>
    <n v="117.16"/>
    <n v="3.2762588680743998E-2"/>
    <n v="12242940197"/>
    <n v="-1.9241632298562E-2"/>
    <n v="-1.9335398007868002E-2"/>
    <n v="-1.2485063486690999E-2"/>
    <x v="1"/>
    <n v="0"/>
    <s v="ETH"/>
    <m/>
    <s v="https://www.ethereum.org/"/>
    <s v="https://github.com/ethereum"/>
    <n v="1"/>
    <s v="XRP"/>
    <x v="1"/>
  </r>
  <r>
    <x v="1117"/>
    <n v="2552507405"/>
    <n v="118.75"/>
    <n v="3.2944198769343E-2"/>
    <n v="12410972241"/>
    <n v="1.3724811303185E-2"/>
    <n v="1.3571184704677001E-2"/>
    <n v="5.5432154757191002E-3"/>
    <x v="1"/>
    <n v="0"/>
    <s v="ETH"/>
    <m/>
    <s v="https://www.ethereum.org/"/>
    <s v="https://github.com/ethereum"/>
    <n v="1"/>
    <s v="XRP"/>
    <x v="0"/>
  </r>
  <r>
    <x v="1118"/>
    <n v="2556952198"/>
    <n v="117.45"/>
    <n v="3.2760409693399002E-2"/>
    <n v="12277481872"/>
    <n v="-1.0755834950546E-2"/>
    <n v="-1.0947368421053E-2"/>
    <n v="-5.5787993883490003E-3"/>
    <x v="1"/>
    <n v="0"/>
    <s v="ETH"/>
    <m/>
    <s v="https://www.ethereum.org/"/>
    <s v="https://github.com/ethereum"/>
    <n v="1"/>
    <s v="XRP"/>
    <x v="0"/>
  </r>
  <r>
    <x v="1119"/>
    <n v="2520843420"/>
    <n v="117.36"/>
    <n v="3.2592123570137001E-2"/>
    <n v="12269992351"/>
    <n v="-6.1002093736180001E-4"/>
    <n v="-7.6628352490423996E-4"/>
    <n v="-5.1368748082559999E-3"/>
    <x v="1"/>
    <n v="0"/>
    <s v="ETH"/>
    <m/>
    <s v="https://www.ethereum.org/"/>
    <s v="https://github.com/ethereum"/>
    <n v="1"/>
    <s v="XRP"/>
    <x v="0"/>
  </r>
  <r>
    <x v="1120"/>
    <n v="2606881898"/>
    <n v="116.38"/>
    <n v="3.2329843295544003E-2"/>
    <n v="12168932300"/>
    <n v="-8.2363581092016001E-3"/>
    <n v="-8.3503749147921004E-3"/>
    <n v="-8.0473515028537008E-3"/>
    <x v="1"/>
    <n v="0"/>
    <s v="ETH"/>
    <m/>
    <s v="https://www.ethereum.org/"/>
    <s v="https://github.com/ethereum"/>
    <n v="1"/>
    <s v="XRP"/>
    <x v="1"/>
  </r>
  <r>
    <x v="1121"/>
    <n v="2412181169"/>
    <n v="116.49"/>
    <n v="3.2336236904781997E-2"/>
    <n v="12182338148"/>
    <n v="1.1016453760697E-3"/>
    <n v="9.4517958412097998E-4"/>
    <n v="1.9776183816939001E-4"/>
    <x v="1"/>
    <n v="0"/>
    <s v="ETH"/>
    <m/>
    <s v="https://www.ethereum.org/"/>
    <s v="https://github.com/ethereum"/>
    <n v="1"/>
    <s v="XRP"/>
    <x v="0"/>
  </r>
  <r>
    <x v="1122"/>
    <n v="2775888287"/>
    <n v="113.41"/>
    <n v="3.1457339398645999E-2"/>
    <n v="11861671822"/>
    <n v="-2.6322231586769999E-2"/>
    <n v="-2.6440037771482999E-2"/>
    <n v="-2.7179956304852999E-2"/>
    <x v="1"/>
    <n v="0"/>
    <s v="ETH"/>
    <m/>
    <s v="https://www.ethereum.org/"/>
    <s v="https://github.com/ethereum"/>
    <n v="1"/>
    <s v="XRP"/>
    <x v="0"/>
  </r>
  <r>
    <x v="1123"/>
    <n v="3366895505"/>
    <n v="106.59"/>
    <n v="3.071359621951E-2"/>
    <n v="11150461958"/>
    <n v="-5.9958652934648998E-2"/>
    <n v="-6.0135790494664998E-2"/>
    <n v="-2.3642914288167002E-2"/>
    <x v="1"/>
    <n v="0"/>
    <s v="ETH"/>
    <m/>
    <s v="https://www.ethereum.org/"/>
    <s v="https://github.com/ethereum"/>
    <n v="1"/>
    <s v="XRP"/>
    <x v="0"/>
  </r>
  <r>
    <x v="1124"/>
    <n v="2900418606"/>
    <n v="105.6"/>
    <n v="3.0625384267369E-2"/>
    <n v="11048347342"/>
    <n v="-9.1578821025201998E-3"/>
    <n v="-9.2879256965944998E-3"/>
    <n v="-2.8720815208712002E-3"/>
    <x v="1"/>
    <n v="0"/>
    <s v="ETH"/>
    <m/>
    <s v="https://www.ethereum.org/"/>
    <s v="https://github.com/ethereum"/>
    <n v="1"/>
    <s v="XRP"/>
    <x v="1"/>
  </r>
  <r>
    <x v="1125"/>
    <n v="2874370355"/>
    <n v="108.91"/>
    <n v="3.1240498195733001E-2"/>
    <n v="11396282341"/>
    <n v="3.1492040232781002E-2"/>
    <n v="3.1344696969697002E-2"/>
    <n v="2.0085100744984999E-2"/>
    <x v="1"/>
    <n v="0"/>
    <s v="ETH"/>
    <m/>
    <s v="https://www.ethereum.org/"/>
    <s v="https://github.com/ethereum"/>
    <n v="1"/>
    <s v="XRP"/>
    <x v="0"/>
  </r>
  <r>
    <x v="1126"/>
    <n v="2828796031"/>
    <n v="107.06"/>
    <n v="3.0961972820789999E-2"/>
    <n v="11204735502"/>
    <n v="-1.6807835508855E-2"/>
    <n v="-1.698650261684E-2"/>
    <n v="-8.9155228318590005E-3"/>
    <x v="1"/>
    <n v="0"/>
    <s v="ETH"/>
    <m/>
    <s v="https://www.ethereum.org/"/>
    <s v="https://github.com/ethereum"/>
    <n v="1"/>
    <s v="XRP"/>
    <x v="1"/>
  </r>
  <r>
    <x v="1127"/>
    <n v="2541271519"/>
    <n v="107.61"/>
    <n v="3.0767339329928999E-2"/>
    <n v="11263815610"/>
    <n v="5.2727802445183998E-3"/>
    <n v="5.1373061834484998E-3"/>
    <n v="-6.2862108944954E-3"/>
    <x v="1"/>
    <n v="0"/>
    <s v="ETH"/>
    <m/>
    <s v="https://www.ethereum.org/"/>
    <s v="https://github.com/ethereum"/>
    <n v="1"/>
    <s v="XRP"/>
    <x v="1"/>
  </r>
  <r>
    <x v="1128"/>
    <n v="2385157838"/>
    <n v="110.43"/>
    <n v="3.1362714637070001E-2"/>
    <n v="11560765573"/>
    <n v="2.6363176856016999E-2"/>
    <n v="2.6205742960691E-2"/>
    <n v="1.6555901109252001E-2"/>
    <x v="1"/>
    <n v="0"/>
    <s v="ETH"/>
    <m/>
    <s v="https://www.ethereum.org/"/>
    <s v="https://github.com/ethereum"/>
    <n v="1"/>
    <s v="XRP"/>
    <x v="0"/>
  </r>
  <r>
    <x v="1129"/>
    <n v="2519334757"/>
    <n v="107.49"/>
    <n v="3.1030510881897001E-2"/>
    <n v="11254870706"/>
    <n v="-2.6459741361282998E-2"/>
    <n v="-2.6623200217331999E-2"/>
    <n v="-1.0592315079125E-2"/>
    <x v="1"/>
    <n v="0"/>
    <s v="ETH"/>
    <m/>
    <s v="https://www.ethereum.org/"/>
    <s v="https://github.com/ethereum"/>
    <n v="1"/>
    <s v="XRP"/>
    <x v="1"/>
  </r>
  <r>
    <x v="1130"/>
    <n v="2491888675"/>
    <n v="107.82"/>
    <n v="3.1169506959802001E-2"/>
    <n v="11290969364"/>
    <n v="3.2073809591394E-3"/>
    <n v="3.0700530281887002E-3"/>
    <n v="4.4793357877443004E-3"/>
    <x v="1"/>
    <n v="0"/>
    <s v="ETH"/>
    <m/>
    <s v="https://www.ethereum.org/"/>
    <s v="https://github.com/ethereum"/>
    <n v="1"/>
    <s v="XRP"/>
    <x v="0"/>
  </r>
  <r>
    <x v="1131"/>
    <n v="2515863999"/>
    <n v="107.44"/>
    <n v="3.0995049562077E-2"/>
    <n v="11253035388"/>
    <n v="-3.3596739816642998E-3"/>
    <n v="-3.5243925060284998E-3"/>
    <n v="-5.5970534904709003E-3"/>
    <x v="1"/>
    <n v="0"/>
    <s v="ETH"/>
    <m/>
    <s v="https://www.ethereum.org/"/>
    <s v="https://github.com/ethereum"/>
    <n v="1"/>
    <s v="XRP"/>
    <x v="0"/>
  </r>
  <r>
    <x v="1132"/>
    <n v="2593048199"/>
    <n v="104.92"/>
    <n v="3.0734349414284001E-2"/>
    <n v="10990266833"/>
    <n v="-2.3350904528408999E-2"/>
    <n v="-2.3454951600893E-2"/>
    <n v="-8.4110253565040996E-3"/>
    <x v="1"/>
    <n v="0"/>
    <s v="ETH"/>
    <m/>
    <s v="https://www.ethereum.org/"/>
    <s v="https://github.com/ethereum"/>
    <n v="1"/>
    <s v="XRP"/>
    <x v="0"/>
  </r>
  <r>
    <x v="1133"/>
    <n v="2326764622"/>
    <n v="104.54"/>
    <n v="3.0751852494654001E-2"/>
    <n v="10951652648"/>
    <n v="-3.5134893071072002E-3"/>
    <n v="-3.6218070911170001E-3"/>
    <n v="5.6949571743767995E-4"/>
    <x v="1"/>
    <n v="0"/>
    <s v="ETH"/>
    <m/>
    <s v="https://www.ethereum.org/"/>
    <s v="https://github.com/ethereum"/>
    <n v="1"/>
    <s v="XRP"/>
    <x v="1"/>
  </r>
  <r>
    <x v="1134"/>
    <n v="3656841347"/>
    <n v="119.27"/>
    <n v="3.2527176432727997E-2"/>
    <n v="12496945336"/>
    <n v="0.14110132394329999"/>
    <n v="0.14090300363496999"/>
    <n v="5.7730633898674E-2"/>
    <x v="1"/>
    <n v="0"/>
    <s v="ETH"/>
    <m/>
    <s v="https://www.ethereum.org/"/>
    <s v="https://github.com/ethereum"/>
    <n v="1"/>
    <s v="XRP"/>
    <x v="1"/>
  </r>
  <r>
    <x v="1135"/>
    <n v="2884650400"/>
    <n v="119.43"/>
    <n v="3.2531597297886003E-2"/>
    <n v="12515870173"/>
    <n v="1.5143570281517999E-3"/>
    <n v="1.3414940890417999E-3"/>
    <n v="1.3591297009607999E-4"/>
    <x v="1"/>
    <n v="0"/>
    <s v="ETH"/>
    <m/>
    <s v="https://www.ethereum.org/"/>
    <s v="https://github.com/ethereum"/>
    <n v="1"/>
    <s v="XRP"/>
    <x v="1"/>
  </r>
  <r>
    <x v="1136"/>
    <n v="3148766590"/>
    <n v="124.81"/>
    <n v="3.3822106720792E-2"/>
    <n v="13080881910"/>
    <n v="4.5143623990193997E-2"/>
    <n v="4.5047308046553998E-2"/>
    <n v="3.9669414664424002E-2"/>
    <x v="1"/>
    <n v="0"/>
    <s v="ETH"/>
    <m/>
    <s v="https://www.ethereum.org/"/>
    <s v="https://github.com/ethereum"/>
    <n v="1"/>
    <s v="XRP"/>
    <x v="0"/>
  </r>
  <r>
    <x v="1137"/>
    <n v="3222473887"/>
    <n v="121.3"/>
    <n v="3.3147057617947999E-2"/>
    <n v="12714795026"/>
    <n v="-2.7986406919562001E-2"/>
    <n v="-2.8122746574794001E-2"/>
    <n v="-1.9958812986333001E-2"/>
    <x v="1"/>
    <n v="0"/>
    <s v="ETH"/>
    <m/>
    <s v="https://www.ethereum.org/"/>
    <s v="https://github.com/ethereum"/>
    <n v="1"/>
    <s v="XRP"/>
    <x v="1"/>
  </r>
  <r>
    <x v="1138"/>
    <n v="3149576429"/>
    <n v="122.57"/>
    <n v="3.3548376501629999E-2"/>
    <n v="12849965121"/>
    <n v="1.0630929930336999E-2"/>
    <n v="1.0469909315746E-2"/>
    <n v="1.2107224970236001E-2"/>
    <x v="1"/>
    <n v="0"/>
    <s v="ETH"/>
    <m/>
    <s v="https://www.ethereum.org/"/>
    <s v="https://github.com/ethereum"/>
    <n v="1"/>
    <s v="XRP"/>
    <x v="0"/>
  </r>
  <r>
    <x v="1139"/>
    <n v="3386585799"/>
    <n v="122.55"/>
    <n v="3.3741089791771997E-2"/>
    <n v="12849605819"/>
    <n v="-2.7961321032134001E-5"/>
    <n v="-1.6317206494244999E-4"/>
    <n v="5.7443402703060004E-3"/>
    <x v="1"/>
    <n v="0"/>
    <s v="ETH"/>
    <m/>
    <s v="https://www.ethereum.org/"/>
    <s v="https://github.com/ethereum"/>
    <n v="1"/>
    <s v="XRP"/>
    <x v="0"/>
  </r>
  <r>
    <x v="1140"/>
    <n v="3331701628"/>
    <n v="121.39"/>
    <n v="3.3562075601071002E-2"/>
    <n v="12729213675"/>
    <n v="-9.3693258529365005E-3"/>
    <n v="-9.4655242758057995E-3"/>
    <n v="-5.305524860218E-3"/>
    <x v="1"/>
    <n v="0"/>
    <s v="ETH"/>
    <m/>
    <s v="https://www.ethereum.org/"/>
    <s v="https://github.com/ethereum"/>
    <n v="1"/>
    <s v="XRP"/>
    <x v="1"/>
  </r>
  <r>
    <x v="1141"/>
    <n v="3021741615"/>
    <n v="122.1"/>
    <n v="3.3721736296575003E-2"/>
    <n v="12805280766"/>
    <n v="5.9757886812281998E-3"/>
    <n v="5.8489167147211E-3"/>
    <n v="4.7571758493653001E-3"/>
    <x v="1"/>
    <n v="0"/>
    <s v="ETH"/>
    <m/>
    <s v="https://www.ethereum.org/"/>
    <s v="https://github.com/ethereum"/>
    <n v="1"/>
    <s v="XRP"/>
    <x v="1"/>
  </r>
  <r>
    <x v="1142"/>
    <n v="2905833287"/>
    <n v="123.26"/>
    <n v="3.3957887370895001E-2"/>
    <n v="12928550184"/>
    <n v="9.6264517938020999E-3"/>
    <n v="9.5004095004096005E-3"/>
    <n v="7.0029334267761997E-3"/>
    <x v="1"/>
    <n v="0"/>
    <s v="ETH"/>
    <m/>
    <s v="https://www.ethereum.org/"/>
    <s v="https://github.com/ethereum"/>
    <n v="1"/>
    <s v="XRP"/>
    <x v="1"/>
  </r>
  <r>
    <x v="1143"/>
    <n v="4236081130"/>
    <n v="133.6"/>
    <n v="3.6365220042245003E-2"/>
    <n v="14014695490"/>
    <n v="8.4011377187844002E-2"/>
    <n v="8.3887717020930994E-2"/>
    <n v="7.0891709047048002E-2"/>
    <x v="1"/>
    <n v="0"/>
    <s v="ETH"/>
    <m/>
    <s v="https://www.ethereum.org/"/>
    <s v="https://github.com/ethereum"/>
    <n v="1"/>
    <s v="XRP"/>
    <x v="1"/>
  </r>
  <r>
    <x v="1144"/>
    <n v="5387525773"/>
    <n v="146.1"/>
    <n v="3.7311241128684003E-2"/>
    <n v="15327852479"/>
    <n v="9.3698574466850995E-2"/>
    <n v="9.3562874251496994E-2"/>
    <n v="2.6014446917703E-2"/>
    <x v="1"/>
    <n v="0"/>
    <s v="ETH"/>
    <m/>
    <s v="https://www.ethereum.org/"/>
    <s v="https://github.com/ethereum"/>
    <n v="1"/>
    <s v="XRP"/>
    <x v="0"/>
  </r>
  <r>
    <x v="1145"/>
    <n v="5310842625"/>
    <n v="145.35"/>
    <n v="3.6824597361601E-2"/>
    <n v="15250901019"/>
    <n v="-5.0203679938483001E-3"/>
    <n v="-5.1334702258727001E-3"/>
    <n v="-1.3042819063703E-2"/>
    <x v="1"/>
    <n v="0"/>
    <s v="ETH"/>
    <m/>
    <s v="https://www.ethereum.org/"/>
    <s v="https://github.com/ethereum"/>
    <n v="1"/>
    <s v="XRP"/>
    <x v="1"/>
  </r>
  <r>
    <x v="1146"/>
    <n v="4500094965"/>
    <n v="149.55000000000001"/>
    <n v="3.7389182513213E-2"/>
    <n v="15694462393"/>
    <n v="2.9084273345384999E-2"/>
    <n v="2.8895768833848999E-2"/>
    <n v="1.5331739979898999E-2"/>
    <x v="1"/>
    <n v="0"/>
    <s v="ETH"/>
    <m/>
    <s v="https://www.ethereum.org/"/>
    <s v="https://github.com/ethereum"/>
    <n v="1"/>
    <s v="XRP"/>
    <x v="0"/>
  </r>
  <r>
    <x v="1147"/>
    <n v="3995766856"/>
    <n v="146.13"/>
    <n v="3.6956389790902003E-2"/>
    <n v="15337145738"/>
    <n v="-2.2767052865688999E-2"/>
    <n v="-2.2868605817451999E-2"/>
    <n v="-1.1575345948217E-2"/>
    <x v="1"/>
    <n v="0"/>
    <s v="ETH"/>
    <m/>
    <s v="https://www.ethereum.org/"/>
    <s v="https://github.com/ethereum"/>
    <n v="1"/>
    <s v="XRP"/>
    <x v="1"/>
  </r>
  <r>
    <x v="1148"/>
    <n v="3731099284"/>
    <n v="149.09"/>
    <n v="3.722104190956E-2"/>
    <n v="15649961167"/>
    <n v="2.0395935094034999E-2"/>
    <n v="2.0255936494902E-2"/>
    <n v="7.1612005435537996E-3"/>
    <x v="1"/>
    <n v="0"/>
    <s v="ETH"/>
    <m/>
    <s v="https://www.ethereum.org/"/>
    <s v="https://github.com/ethereum"/>
    <n v="1"/>
    <s v="XRP"/>
    <x v="1"/>
  </r>
  <r>
    <x v="1149"/>
    <n v="4519468458"/>
    <n v="158.80000000000001"/>
    <n v="3.8334061551756997E-2"/>
    <n v="16670632412"/>
    <n v="6.5218771734220998E-2"/>
    <n v="6.5128445905157997E-2"/>
    <n v="2.9902968458040999E-2"/>
    <x v="1"/>
    <n v="0"/>
    <s v="ETH"/>
    <m/>
    <s v="https://www.ethereum.org/"/>
    <s v="https://github.com/ethereum"/>
    <n v="1"/>
    <s v="XRP"/>
    <x v="0"/>
  </r>
  <r>
    <x v="1150"/>
    <n v="5957715043"/>
    <n v="135.85"/>
    <n v="3.5652144246186998E-2"/>
    <n v="14263873721"/>
    <n v="-0.14437116910259001"/>
    <n v="-0.14452141057935"/>
    <n v="-6.9961731082123002E-2"/>
    <x v="1"/>
    <n v="0"/>
    <s v="ETH"/>
    <m/>
    <s v="https://www.ethereum.org/"/>
    <s v="https://github.com/ethereum"/>
    <n v="1"/>
    <s v="XRP"/>
    <x v="1"/>
  </r>
  <r>
    <x v="1151"/>
    <n v="4914392068"/>
    <n v="139.82"/>
    <n v="3.6011023257011998E-2"/>
    <n v="14682597926"/>
    <n v="2.9355574312435E-2"/>
    <n v="2.9223408170777E-2"/>
    <n v="1.0066126972512E-2"/>
    <x v="1"/>
    <n v="0"/>
    <s v="ETH"/>
    <m/>
    <s v="https://www.ethereum.org/"/>
    <s v="https://github.com/ethereum"/>
    <n v="1"/>
    <s v="XRP"/>
    <x v="0"/>
  </r>
  <r>
    <x v="1152"/>
    <n v="3791292839"/>
    <n v="138.09"/>
    <n v="3.5826959599000001E-2"/>
    <n v="14502464167"/>
    <n v="-1.2268520864487001E-2"/>
    <n v="-1.2373051065655999E-2"/>
    <n v="-5.1113142966982003E-3"/>
    <x v="1"/>
    <n v="0"/>
    <s v="ETH"/>
    <m/>
    <s v="https://www.ethereum.org/"/>
    <s v="https://github.com/ethereum"/>
    <n v="1"/>
    <s v="XRP"/>
    <x v="0"/>
  </r>
  <r>
    <x v="1153"/>
    <n v="4469776860"/>
    <n v="136.13"/>
    <n v="3.5348800976357002E-2"/>
    <n v="14298070644"/>
    <n v="-1.4093709913457E-2"/>
    <n v="-1.4193641827794E-2"/>
    <n v="-1.334633549691E-2"/>
    <x v="1"/>
    <n v="0"/>
    <s v="ETH"/>
    <m/>
    <s v="https://www.ethereum.org/"/>
    <s v="https://github.com/ethereum"/>
    <n v="1"/>
    <s v="XRP"/>
    <x v="1"/>
  </r>
  <r>
    <x v="1154"/>
    <n v="4535438953"/>
    <n v="136.75"/>
    <n v="3.5475343663338002E-2"/>
    <n v="14365118213"/>
    <n v="4.6892738656411003E-3"/>
    <n v="4.5544699919194999E-3"/>
    <n v="3.57982968265E-3"/>
    <x v="1"/>
    <n v="0"/>
    <s v="ETH"/>
    <m/>
    <s v="https://www.ethereum.org/"/>
    <s v="https://github.com/ethereum"/>
    <n v="1"/>
    <s v="XRP"/>
    <x v="0"/>
  </r>
  <r>
    <x v="1155"/>
    <n v="3756124824"/>
    <n v="136.44"/>
    <n v="3.5350996740577997E-2"/>
    <n v="14335957425"/>
    <n v="-2.0299720174672999E-3"/>
    <n v="-2.2669104204753E-3"/>
    <n v="-3.5051647121562999E-3"/>
    <x v="1"/>
    <n v="0"/>
    <s v="ETH"/>
    <m/>
    <s v="https://www.ethereum.org/"/>
    <s v="https://github.com/ethereum"/>
    <n v="1"/>
    <s v="XRP"/>
    <x v="0"/>
  </r>
  <r>
    <x v="1156"/>
    <n v="3747176425"/>
    <n v="134.21"/>
    <n v="3.4729661889753002E-2"/>
    <n v="14103698392"/>
    <n v="-1.6201152536556001E-2"/>
    <n v="-1.6344180592201999E-2"/>
    <n v="-1.7576162148537001E-2"/>
    <x v="1"/>
    <n v="0"/>
    <s v="ETH"/>
    <m/>
    <s v="https://www.ethereum.org/"/>
    <s v="https://github.com/ethereum"/>
    <n v="1"/>
    <s v="XRP"/>
    <x v="0"/>
  </r>
  <r>
    <x v="1157"/>
    <n v="3454374053"/>
    <n v="132.25"/>
    <n v="3.4375828528948001E-2"/>
    <n v="13900679027"/>
    <n v="-1.4394760817855E-2"/>
    <n v="-1.4603978839132999E-2"/>
    <n v="-1.0188217838916E-2"/>
    <x v="1"/>
    <n v="0"/>
    <s v="ETH"/>
    <m/>
    <s v="https://www.ethereum.org/"/>
    <s v="https://github.com/ethereum"/>
    <n v="1"/>
    <s v="XRP"/>
    <x v="0"/>
  </r>
  <r>
    <x v="1158"/>
    <n v="4008171341"/>
    <n v="127.77"/>
    <n v="3.3967290166845999E-2"/>
    <n v="13432896659"/>
    <n v="-3.3651763852068001E-2"/>
    <n v="-3.3875236294896E-2"/>
    <n v="-1.1884465904837001E-2"/>
    <x v="1"/>
    <n v="0"/>
    <s v="ETH"/>
    <m/>
    <s v="https://www.ethereum.org/"/>
    <s v="https://github.com/ethereum"/>
    <n v="1"/>
    <s v="XRP"/>
    <x v="1"/>
  </r>
  <r>
    <x v="1159"/>
    <n v="4764849990"/>
    <n v="137.82"/>
    <n v="3.5371293354343997E-2"/>
    <n v="14492117352"/>
    <n v="7.8852738905745998E-2"/>
    <n v="7.8656961728105004E-2"/>
    <n v="4.1333976911381999E-2"/>
    <x v="1"/>
    <n v="0"/>
    <s v="ETH"/>
    <m/>
    <s v="https://www.ethereum.org/"/>
    <s v="https://github.com/ethereum"/>
    <n v="1"/>
    <s v="XRP"/>
    <x v="1"/>
  </r>
  <r>
    <x v="1160"/>
    <n v="4589054219"/>
    <n v="138.79"/>
    <n v="3.5551263595240003E-2"/>
    <n v="14590867639"/>
    <n v="6.8140689591070997E-3"/>
    <n v="7.0381657234073001E-3"/>
    <n v="5.0880311073863002E-3"/>
    <x v="1"/>
    <n v="0"/>
    <s v="ETH"/>
    <m/>
    <s v="https://www.ethereum.org/"/>
    <s v="https://github.com/ethereum"/>
    <n v="1"/>
    <s v="XRP"/>
    <x v="0"/>
  </r>
  <r>
    <x v="1161"/>
    <n v="4339206292"/>
    <n v="138.03"/>
    <n v="3.5288433022793997E-2"/>
    <n v="14513398954"/>
    <n v="-5.3093953640517997E-3"/>
    <n v="-5.475898839974E-3"/>
    <n v="-7.3930022695573002E-3"/>
    <x v="1"/>
    <n v="0"/>
    <s v="ETH"/>
    <m/>
    <s v="https://www.ethereum.org/"/>
    <s v="https://github.com/ethereum"/>
    <n v="1"/>
    <s v="XRP"/>
    <x v="0"/>
  </r>
  <r>
    <x v="1162"/>
    <n v="4678816794"/>
    <n v="135.13"/>
    <n v="3.4638681612762998E-2"/>
    <n v="14209542041"/>
    <n v="-2.09363026513E-2"/>
    <n v="-2.1009925378540999E-2"/>
    <n v="-1.8412588895949999E-2"/>
    <x v="1"/>
    <n v="0"/>
    <s v="ETH"/>
    <m/>
    <s v="https://www.ethereum.org/"/>
    <s v="https://github.com/ethereum"/>
    <n v="1"/>
    <s v="XRP"/>
    <x v="1"/>
  </r>
  <r>
    <x v="1163"/>
    <n v="5011918715"/>
    <n v="137.97"/>
    <n v="3.4811811339512E-2"/>
    <n v="14509873018"/>
    <n v="2.1135866035191998E-2"/>
    <n v="2.1016798638347999E-2"/>
    <n v="4.9981615548671003E-3"/>
    <x v="1"/>
    <n v="0"/>
    <s v="ETH"/>
    <m/>
    <s v="https://www.ethereum.org/"/>
    <s v="https://github.com/ethereum"/>
    <n v="1"/>
    <s v="XRP"/>
    <x v="0"/>
  </r>
  <r>
    <x v="1164"/>
    <n v="4578438499"/>
    <n v="136.76"/>
    <n v="3.4608766069440002E-2"/>
    <n v="14384860876"/>
    <n v="-8.6156606501599006E-3"/>
    <n v="-8.7700224686527006E-3"/>
    <n v="-5.8326545577073001E-3"/>
    <x v="1"/>
    <n v="0"/>
    <s v="ETH"/>
    <m/>
    <s v="https://www.ethereum.org/"/>
    <s v="https://github.com/ethereum"/>
    <n v="1"/>
    <s v="XRP"/>
    <x v="0"/>
  </r>
  <r>
    <x v="1165"/>
    <n v="4689807419"/>
    <n v="133.83000000000001"/>
    <n v="3.4269428433151998E-2"/>
    <n v="14079044648"/>
    <n v="-2.1259588857770999E-2"/>
    <n v="-2.1424393097397E-2"/>
    <n v="-9.8049620031784995E-3"/>
    <x v="1"/>
    <n v="0"/>
    <s v="ETH"/>
    <m/>
    <s v="https://www.ethereum.org/"/>
    <s v="https://github.com/ethereum"/>
    <n v="1"/>
    <s v="XRP"/>
    <x v="1"/>
  </r>
  <r>
    <x v="1166"/>
    <n v="4709988000"/>
    <n v="134.44"/>
    <n v="3.4391020065692002E-2"/>
    <n v="14144929392"/>
    <n v="4.6796317255347001E-3"/>
    <n v="4.5580213703952004E-3"/>
    <n v="3.5481079813330998E-3"/>
    <x v="1"/>
    <n v="0"/>
    <s v="ETH"/>
    <m/>
    <s v="https://www.ethereum.org/"/>
    <s v="https://github.com/ethereum"/>
    <n v="1"/>
    <s v="XRP"/>
    <x v="0"/>
  </r>
  <r>
    <x v="1167"/>
    <n v="4265162099"/>
    <n v="133.26"/>
    <n v="3.4110455829954998E-2"/>
    <n v="14022610219"/>
    <n v="-8.6475633500992001E-3"/>
    <n v="-8.7771496578399992E-3"/>
    <n v="-8.1580667046631007E-3"/>
    <x v="1"/>
    <n v="0"/>
    <s v="ETH"/>
    <m/>
    <s v="https://www.ethereum.org/"/>
    <s v="https://github.com/ethereum"/>
    <n v="1"/>
    <s v="XRP"/>
    <x v="1"/>
  </r>
  <r>
    <x v="1168"/>
    <n v="4476532147"/>
    <n v="133.71"/>
    <n v="3.4071710873337997E-2"/>
    <n v="14071628064"/>
    <n v="3.4956291471028998E-3"/>
    <n v="3.3768572714995E-3"/>
    <n v="-1.1358674539576001E-3"/>
    <x v="1"/>
    <n v="0"/>
    <s v="ETH"/>
    <m/>
    <s v="https://www.ethereum.org/"/>
    <s v="https://github.com/ethereum"/>
    <n v="1"/>
    <s v="XRP"/>
    <x v="1"/>
  </r>
  <r>
    <x v="1169"/>
    <n v="4506861856"/>
    <n v="137.69"/>
    <n v="3.4762213733713E-2"/>
    <n v="14492364551"/>
    <n v="2.9899631022539001E-2"/>
    <n v="2.9765911300576001E-2"/>
    <n v="2.0266163414630001E-2"/>
    <x v="1"/>
    <n v="0"/>
    <s v="ETH"/>
    <m/>
    <s v="https://www.ethereum.org/"/>
    <s v="https://github.com/ethereum"/>
    <n v="1"/>
    <s v="XRP"/>
    <x v="1"/>
  </r>
  <r>
    <x v="1170"/>
    <n v="4839003569"/>
    <n v="142.4"/>
    <n v="3.5171522922002998E-2"/>
    <n v="14989691491"/>
    <n v="3.4316480119573001E-2"/>
    <n v="3.4207277216936997E-2"/>
    <n v="1.1774543227465E-2"/>
    <x v="1"/>
    <n v="0"/>
    <s v="ETH"/>
    <m/>
    <s v="https://www.ethereum.org/"/>
    <s v="https://github.com/ethereum"/>
    <n v="1"/>
    <s v="XRP"/>
    <x v="0"/>
  </r>
  <r>
    <x v="1171"/>
    <n v="3827157729"/>
    <n v="140"/>
    <n v="3.4780621231582001E-2"/>
    <n v="14739201597"/>
    <n v="-1.6710810502698001E-2"/>
    <n v="-1.6853932584269999E-2"/>
    <n v="-1.1114153097316001E-2"/>
    <x v="1"/>
    <n v="0"/>
    <s v="ETH"/>
    <m/>
    <s v="https://www.ethereum.org/"/>
    <s v="https://github.com/ethereum"/>
    <n v="1"/>
    <s v="XRP"/>
    <x v="0"/>
  </r>
  <r>
    <x v="1172"/>
    <n v="4551739879"/>
    <n v="139.37"/>
    <n v="3.4561600591195001E-2"/>
    <n v="14675181094"/>
    <n v="-4.3435529786790003E-3"/>
    <n v="-4.4999999999999997E-3"/>
    <n v="-6.2972032307422E-3"/>
    <x v="1"/>
    <n v="0"/>
    <s v="ETH"/>
    <m/>
    <s v="https://www.ethereum.org/"/>
    <s v="https://github.com/ethereum"/>
    <n v="1"/>
    <s v="XRP"/>
    <x v="1"/>
  </r>
  <r>
    <x v="1173"/>
    <n v="4251488129"/>
    <n v="140.52000000000001"/>
    <n v="3.4515706709831999E-2"/>
    <n v="14797612389"/>
    <n v="8.3427450888531995E-3"/>
    <n v="8.2514170911960998E-3"/>
    <n v="-1.3278864571737001E-3"/>
    <x v="1"/>
    <n v="0"/>
    <s v="ETH"/>
    <m/>
    <s v="https://www.ethereum.org/"/>
    <s v="https://github.com/ethereum"/>
    <n v="1"/>
    <s v="XRP"/>
    <x v="1"/>
  </r>
  <r>
    <x v="1174"/>
    <n v="4664134462"/>
    <n v="140.69"/>
    <n v="3.4419740280075002E-2"/>
    <n v="14817151375"/>
    <n v="1.3204147727592E-3"/>
    <n v="1.2097922003984E-3"/>
    <n v="-2.7803698346315002E-3"/>
    <x v="1"/>
    <n v="0"/>
    <s v="ETH"/>
    <m/>
    <s v="https://www.ethereum.org/"/>
    <s v="https://github.com/ethereum"/>
    <n v="1"/>
    <s v="XRP"/>
    <x v="0"/>
  </r>
  <r>
    <x v="1175"/>
    <n v="5087247796"/>
    <n v="136.63999999999999"/>
    <n v="3.3911345062329998E-2"/>
    <n v="14392427839"/>
    <n v="-2.8664317806499001E-2"/>
    <n v="-2.878669415026E-2"/>
    <n v="-1.4770454791567E-2"/>
    <x v="1"/>
    <n v="0"/>
    <s v="ETH"/>
    <m/>
    <s v="https://www.ethereum.org/"/>
    <s v="https://github.com/ethereum"/>
    <n v="1"/>
    <s v="XRP"/>
    <x v="1"/>
  </r>
  <r>
    <x v="1176"/>
    <n v="4490899266"/>
    <n v="137.18"/>
    <n v="3.4090711411863997E-2"/>
    <n v="14451740115"/>
    <n v="4.1210751002884001E-3"/>
    <n v="3.9519906323186998E-3"/>
    <n v="5.2892726373508997E-3"/>
    <x v="1"/>
    <n v="0"/>
    <s v="ETH"/>
    <m/>
    <s v="https://www.ethereum.org/"/>
    <s v="https://github.com/ethereum"/>
    <n v="1"/>
    <s v="XRP"/>
    <x v="1"/>
  </r>
  <r>
    <x v="1177"/>
    <n v="4436568613"/>
    <n v="138.24"/>
    <n v="3.4253177165540001E-2"/>
    <n v="14565143357"/>
    <n v="7.8470302605493994E-3"/>
    <n v="7.7270739174807E-3"/>
    <n v="4.7656897420666E-3"/>
    <x v="1"/>
    <n v="0"/>
    <s v="ETH"/>
    <m/>
    <s v="https://www.ethereum.org/"/>
    <s v="https://github.com/ethereum"/>
    <n v="1"/>
    <s v="XRP"/>
    <x v="0"/>
  </r>
  <r>
    <x v="1178"/>
    <n v="4266845458"/>
    <n v="136.99"/>
    <n v="3.4058729491791999E-2"/>
    <n v="14434995337"/>
    <n v="-8.9355811206246003E-3"/>
    <n v="-9.0422453703704001E-3"/>
    <n v="-5.6767777426368999E-3"/>
    <x v="1"/>
    <n v="0"/>
    <s v="ETH"/>
    <m/>
    <s v="https://www.ethereum.org/"/>
    <s v="https://github.com/ethereum"/>
    <n v="1"/>
    <s v="XRP"/>
    <x v="0"/>
  </r>
  <r>
    <x v="1179"/>
    <n v="4480516753"/>
    <n v="135.03"/>
    <n v="3.4072070389875003E-2"/>
    <n v="14230733149"/>
    <n v="-1.4150485208432E-2"/>
    <n v="-1.430761369443E-2"/>
    <n v="3.9170275232914002E-4"/>
    <x v="1"/>
    <n v="0"/>
    <s v="ETH"/>
    <m/>
    <s v="https://www.ethereum.org/"/>
    <s v="https://github.com/ethereum"/>
    <n v="1"/>
    <s v="XRP"/>
    <x v="1"/>
  </r>
  <r>
    <x v="1180"/>
    <n v="4499271679"/>
    <n v="135.46"/>
    <n v="3.3991789374365998E-2"/>
    <n v="14277816266"/>
    <n v="3.3085517455091998E-3"/>
    <n v="3.1844775235133002E-3"/>
    <n v="-2.3562118353685001E-3"/>
    <x v="1"/>
    <n v="0"/>
    <s v="ETH"/>
    <m/>
    <s v="https://www.ethereum.org/"/>
    <s v="https://github.com/ethereum"/>
    <n v="1"/>
    <s v="XRP"/>
    <x v="1"/>
  </r>
  <r>
    <x v="1181"/>
    <n v="5228240093"/>
    <n v="140.99"/>
    <n v="3.4496595360491003E-2"/>
    <n v="14862394451"/>
    <n v="4.0943108813640001E-2"/>
    <n v="4.0823859441901998E-2"/>
    <n v="1.4850821195804E-2"/>
    <x v="1"/>
    <n v="0"/>
    <s v="ETH"/>
    <m/>
    <s v="https://www.ethereum.org/"/>
    <s v="https://github.com/ethereum"/>
    <n v="1"/>
    <s v="XRP"/>
    <x v="0"/>
  </r>
  <r>
    <x v="1182"/>
    <n v="4163212475"/>
    <n v="139.41999999999999"/>
    <n v="3.4263020660537997E-2"/>
    <n v="14698609599"/>
    <n v="-1.1020085124236001E-2"/>
    <n v="-1.1135541527768E-2"/>
    <n v="-6.7709493505693002E-3"/>
    <x v="1"/>
    <n v="0"/>
    <s v="ETH"/>
    <m/>
    <s v="https://www.ethereum.org/"/>
    <s v="https://github.com/ethereum"/>
    <n v="1"/>
    <s v="XRP"/>
    <x v="1"/>
  </r>
  <r>
    <x v="1183"/>
    <n v="5125602702"/>
    <n v="142.5"/>
    <n v="3.4769920724581002E-2"/>
    <n v="15025361637"/>
    <n v="2.2230132435262999E-2"/>
    <n v="2.2091522019796E-2"/>
    <n v="1.4794377561317001E-2"/>
    <x v="1"/>
    <n v="0"/>
    <s v="ETH"/>
    <m/>
    <s v="https://www.ethereum.org/"/>
    <s v="https://github.com/ethereum"/>
    <n v="1"/>
    <s v="XRP"/>
    <x v="0"/>
  </r>
  <r>
    <x v="1184"/>
    <n v="5144662127"/>
    <n v="142.09"/>
    <n v="3.4599893830996001E-2"/>
    <n v="14984615423"/>
    <n v="-2.7118291715297E-3"/>
    <n v="-2.8771929824561002E-3"/>
    <n v="-4.8900569814665003E-3"/>
    <x v="1"/>
    <n v="0"/>
    <s v="ETH"/>
    <m/>
    <s v="https://www.ethereum.org/"/>
    <s v="https://github.com/ethereum"/>
    <n v="1"/>
    <s v="XRP"/>
    <x v="0"/>
  </r>
  <r>
    <x v="1185"/>
    <n v="4249050197"/>
    <n v="141.51"/>
    <n v="3.4469235640863002E-2"/>
    <n v="14925533137"/>
    <n v="-3.9428630186474E-3"/>
    <n v="-4.0819199099163001E-3"/>
    <n v="-3.7762598570801999E-3"/>
    <x v="1"/>
    <n v="0"/>
    <s v="ETH"/>
    <m/>
    <s v="https://www.ethereum.org/"/>
    <s v="https://github.com/ethereum"/>
    <n v="1"/>
    <s v="XRP"/>
    <x v="1"/>
  </r>
  <r>
    <x v="1186"/>
    <n v="4611999536"/>
    <n v="141.83000000000001"/>
    <n v="3.4108672544238001E-2"/>
    <n v="14960828861"/>
    <n v="2.3647881570477E-3"/>
    <n v="2.2613242880363E-3"/>
    <n v="-1.0460432032258001E-2"/>
    <x v="1"/>
    <n v="0"/>
    <s v="ETH"/>
    <m/>
    <s v="https://www.ethereum.org/"/>
    <s v="https://github.com/ethereum"/>
    <n v="1"/>
    <s v="XRP"/>
    <x v="1"/>
  </r>
  <r>
    <x v="1187"/>
    <n v="9826645698"/>
    <n v="163.96"/>
    <n v="3.3599186865250999E-2"/>
    <n v="17297572365"/>
    <n v="0.15619077831252001"/>
    <n v="0.15603186913910999"/>
    <n v="-1.4937130089907E-2"/>
    <x v="1"/>
    <n v="0"/>
    <s v="ETH"/>
    <m/>
    <s v="https://www.ethereum.org/"/>
    <s v="https://github.com/ethereum"/>
    <n v="1"/>
    <s v="XRP"/>
    <x v="0"/>
  </r>
  <r>
    <x v="1188"/>
    <n v="10622456246"/>
    <n v="161.46"/>
    <n v="3.2467192973284001E-2"/>
    <n v="17035703564"/>
    <n v="-1.5139049311328E-2"/>
    <n v="-1.5247621371066E-2"/>
    <n v="-3.3691109743423001E-2"/>
    <x v="1"/>
    <n v="0"/>
    <s v="ETH"/>
    <m/>
    <s v="https://www.ethereum.org/"/>
    <s v="https://github.com/ethereum"/>
    <n v="1"/>
    <s v="XRP"/>
    <x v="0"/>
  </r>
  <r>
    <x v="1189"/>
    <n v="7953123529"/>
    <n v="158.05000000000001"/>
    <n v="3.2105712196310997E-2"/>
    <n v="16678477300"/>
    <n v="-2.0969269784366001E-2"/>
    <n v="-2.1119781989347001E-2"/>
    <n v="-1.1133724349692E-2"/>
    <x v="1"/>
    <n v="0"/>
    <s v="ETH"/>
    <m/>
    <s v="https://www.ethereum.org/"/>
    <s v="https://github.com/ethereum"/>
    <n v="1"/>
    <s v="XRP"/>
    <x v="1"/>
  </r>
  <r>
    <x v="1190"/>
    <n v="7531316908"/>
    <n v="165.51"/>
    <n v="3.2860932201370999E-2"/>
    <n v="17468192986"/>
    <n v="4.7349387584680998E-2"/>
    <n v="4.7200253084467E-2"/>
    <n v="2.3522917057310001E-2"/>
    <x v="1"/>
    <n v="0"/>
    <s v="ETH"/>
    <m/>
    <s v="https://www.ethereum.org/"/>
    <s v="https://github.com/ethereum"/>
    <n v="1"/>
    <s v="XRP"/>
    <x v="1"/>
  </r>
  <r>
    <x v="1191"/>
    <n v="7167016221"/>
    <n v="165.95"/>
    <n v="3.2797609401125E-2"/>
    <n v="17516082778"/>
    <n v="2.7415424158859E-3"/>
    <n v="2.6584496405051001E-3"/>
    <n v="-1.9269934236119E-3"/>
    <x v="1"/>
    <n v="0"/>
    <s v="ETH"/>
    <m/>
    <s v="https://www.ethereum.org/"/>
    <s v="https://github.com/ethereum"/>
    <n v="1"/>
    <s v="XRP"/>
    <x v="1"/>
  </r>
  <r>
    <x v="1192"/>
    <n v="7596176020"/>
    <n v="174.53"/>
    <n v="3.3570563003712001E-2"/>
    <n v="18424576820"/>
    <n v="5.1866279322512997E-2"/>
    <n v="5.1702319975895999E-2"/>
    <n v="2.3567376302763999E-2"/>
    <x v="1"/>
    <n v="0"/>
    <s v="ETH"/>
    <m/>
    <s v="https://www.ethereum.org/"/>
    <s v="https://github.com/ethereum"/>
    <n v="1"/>
    <s v="XRP"/>
    <x v="1"/>
  </r>
  <r>
    <x v="1193"/>
    <n v="9304964610"/>
    <n v="180.26"/>
    <n v="3.4077095979598002E-2"/>
    <n v="19031640376"/>
    <n v="3.2948575260682997E-2"/>
    <n v="3.2831031914283999E-2"/>
    <n v="1.5088605330509999E-2"/>
    <x v="1"/>
    <n v="0"/>
    <s v="ETH"/>
    <m/>
    <s v="https://www.ethereum.org/"/>
    <s v="https://github.com/ethereum"/>
    <n v="1"/>
    <s v="XRP"/>
    <x v="0"/>
  </r>
  <r>
    <x v="1194"/>
    <n v="7632529578"/>
    <n v="176.11"/>
    <n v="3.3835034274999003E-2"/>
    <n v="18596496042"/>
    <n v="-2.286425790962E-2"/>
    <n v="-2.3022301120602998E-2"/>
    <n v="-7.1033548382187003E-3"/>
    <x v="1"/>
    <n v="0"/>
    <s v="ETH"/>
    <m/>
    <s v="https://www.ethereum.org/"/>
    <s v="https://github.com/ethereum"/>
    <n v="1"/>
    <s v="XRP"/>
    <x v="1"/>
  </r>
  <r>
    <x v="1195"/>
    <n v="7856924879"/>
    <n v="177.34"/>
    <n v="3.3306100985059997E-2"/>
    <n v="18728058767"/>
    <n v="7.0745975318612002E-3"/>
    <n v="6.9842711941400003E-3"/>
    <n v="-1.5632710333333001E-2"/>
    <x v="1"/>
    <n v="0"/>
    <s v="ETH"/>
    <m/>
    <s v="https://www.ethereum.org/"/>
    <s v="https://github.com/ethereum"/>
    <n v="1"/>
    <s v="XRP"/>
    <x v="0"/>
  </r>
  <r>
    <x v="1196"/>
    <n v="7859383417"/>
    <n v="165.5"/>
    <n v="3.2678512545192002E-2"/>
    <n v="17479876008"/>
    <n v="-6.6647738269561996E-2"/>
    <n v="-6.6764407353107E-2"/>
    <n v="-1.8843047408916999E-2"/>
    <x v="1"/>
    <n v="0"/>
    <s v="ETH"/>
    <m/>
    <s v="https://www.ethereum.org/"/>
    <s v="https://github.com/ethereum"/>
    <n v="1"/>
    <s v="XRP"/>
    <x v="0"/>
  </r>
  <r>
    <x v="1197"/>
    <n v="6237185309"/>
    <n v="164.74"/>
    <n v="3.2368347630630998E-2"/>
    <n v="17401765647"/>
    <n v="-4.4685878186006998E-3"/>
    <n v="-4.5921450151057003E-3"/>
    <n v="-9.4914024661467006E-3"/>
    <x v="1"/>
    <n v="0"/>
    <s v="ETH"/>
    <m/>
    <s v="https://www.ethereum.org/"/>
    <s v="https://github.com/ethereum"/>
    <n v="1"/>
    <s v="XRP"/>
    <x v="0"/>
  </r>
  <r>
    <x v="1198"/>
    <n v="4959301561"/>
    <n v="164.51"/>
    <n v="3.22784449995E-2"/>
    <n v="17380468169"/>
    <n v="-1.2238687976856E-3"/>
    <n v="-1.3961393711304001E-3"/>
    <n v="-2.7774859611905001E-3"/>
    <x v="1"/>
    <n v="0"/>
    <s v="ETH"/>
    <m/>
    <s v="https://www.ethereum.org/"/>
    <s v="https://github.com/ethereum"/>
    <n v="1"/>
    <s v="XRP"/>
    <x v="1"/>
  </r>
  <r>
    <x v="1199"/>
    <n v="4846298303"/>
    <n v="167.84"/>
    <n v="3.2478539858970999E-2"/>
    <n v="17734050269"/>
    <n v="2.0343646474993E-2"/>
    <n v="2.0241930581728001E-2"/>
    <n v="6.1990241312470003E-3"/>
    <x v="1"/>
    <n v="0"/>
    <s v="ETH"/>
    <m/>
    <s v="https://www.ethereum.org/"/>
    <s v="https://github.com/ethereum"/>
    <n v="1"/>
    <s v="XRP"/>
    <x v="0"/>
  </r>
  <r>
    <x v="1200"/>
    <n v="5672311824"/>
    <n v="161.57"/>
    <n v="3.1886025762219002E-2"/>
    <n v="17074367783"/>
    <n v="-3.7198636295351001E-2"/>
    <n v="-3.7357006673021997E-2"/>
    <n v="-1.8243249213913001E-2"/>
    <x v="1"/>
    <n v="0"/>
    <s v="ETH"/>
    <m/>
    <s v="https://www.ethereum.org/"/>
    <s v="https://github.com/ethereum"/>
    <n v="1"/>
    <s v="XRP"/>
    <x v="1"/>
  </r>
  <r>
    <x v="1201"/>
    <n v="5180105341"/>
    <n v="167.62"/>
    <n v="3.2015677406046002E-2"/>
    <n v="17715913572"/>
    <n v="3.7573618956406998E-2"/>
    <n v="3.744507024819E-2"/>
    <n v="4.0660960633254004E-3"/>
    <x v="1"/>
    <n v="0"/>
    <s v="ETH"/>
    <m/>
    <s v="https://www.ethereum.org/"/>
    <s v="https://github.com/ethereum"/>
    <n v="1"/>
    <s v="XRP"/>
    <x v="0"/>
  </r>
  <r>
    <x v="1202"/>
    <n v="5596102715"/>
    <n v="166.95"/>
    <n v="3.1788253483474999E-2"/>
    <n v="17647086048"/>
    <n v="-3.8850677228851002E-3"/>
    <n v="-3.997136379907E-3"/>
    <n v="-7.1035174326409996E-3"/>
    <x v="1"/>
    <n v="0"/>
    <s v="ETH"/>
    <m/>
    <s v="https://www.ethereum.org/"/>
    <s v="https://github.com/ethereum"/>
    <n v="1"/>
    <s v="XRP"/>
    <x v="1"/>
  </r>
  <r>
    <x v="1203"/>
    <n v="6971581464"/>
    <n v="173.81"/>
    <n v="3.2804304703882001E-2"/>
    <n v="18374913022"/>
    <n v="4.1243464899547999E-2"/>
    <n v="4.1090146750523998E-2"/>
    <n v="3.1963103003921002E-2"/>
    <x v="1"/>
    <n v="0"/>
    <s v="ETH"/>
    <m/>
    <s v="https://www.ethereum.org/"/>
    <s v="https://github.com/ethereum"/>
    <n v="1"/>
    <s v="XRP"/>
    <x v="0"/>
  </r>
  <r>
    <x v="1204"/>
    <n v="6541053061"/>
    <n v="173.71"/>
    <n v="3.2751927388046997E-2"/>
    <n v="18366130180"/>
    <n v="-4.7798005843535001E-4"/>
    <n v="-5.7534088947697995E-4"/>
    <n v="-1.5966598380023999E-3"/>
    <x v="1"/>
    <n v="0"/>
    <s v="ETH"/>
    <m/>
    <s v="https://www.ethereum.org/"/>
    <s v="https://github.com/ethereum"/>
    <n v="1"/>
    <s v="XRP"/>
    <x v="1"/>
  </r>
  <r>
    <x v="1205"/>
    <n v="6142567812"/>
    <n v="173.75"/>
    <n v="3.2550314824771998E-2"/>
    <n v="18373023202"/>
    <n v="3.7531161613490999E-4"/>
    <n v="2.3026883886933001E-4"/>
    <n v="-6.1557465271329E-3"/>
    <x v="1"/>
    <n v="0"/>
    <s v="ETH"/>
    <m/>
    <s v="https://www.ethereum.org/"/>
    <s v="https://github.com/ethereum"/>
    <n v="1"/>
    <s v="XRP"/>
    <x v="0"/>
  </r>
  <r>
    <x v="1206"/>
    <n v="6005571688"/>
    <n v="170.05"/>
    <n v="3.1997185075631998E-2"/>
    <n v="17983602095"/>
    <n v="-2.1195265619519999E-2"/>
    <n v="-2.1294964028777001E-2"/>
    <n v="-1.6993069102925001E-2"/>
    <x v="1"/>
    <n v="0"/>
    <s v="ETH"/>
    <m/>
    <s v="https://www.ethereum.org/"/>
    <s v="https://github.com/ethereum"/>
    <n v="1"/>
    <s v="XRP"/>
    <x v="1"/>
  </r>
  <r>
    <x v="1207"/>
    <n v="6094878077"/>
    <n v="171.87"/>
    <n v="3.1831491451779999E-2"/>
    <n v="18179292263"/>
    <n v="1.0881589070212E-2"/>
    <n v="1.0702734489856E-2"/>
    <n v="-5.1783812688567998E-3"/>
    <x v="1"/>
    <n v="0"/>
    <s v="ETH"/>
    <m/>
    <s v="https://www.ethereum.org/"/>
    <s v="https://github.com/ethereum"/>
    <n v="1"/>
    <s v="XRP"/>
    <x v="0"/>
  </r>
  <r>
    <x v="1208"/>
    <n v="7097827092"/>
    <n v="171.45"/>
    <n v="3.076793315579E-2"/>
    <n v="18136462572"/>
    <n v="-2.3559603080461999E-3"/>
    <n v="-2.4437074533078E-3"/>
    <n v="-3.3412141482633002E-2"/>
    <x v="1"/>
    <n v="0"/>
    <s v="ETH"/>
    <m/>
    <s v="https://www.ethereum.org/"/>
    <s v="https://github.com/ethereum"/>
    <n v="1"/>
    <s v="XRP"/>
    <x v="0"/>
  </r>
  <r>
    <x v="1209"/>
    <n v="7351304156"/>
    <n v="165.83"/>
    <n v="3.0344729151836999E-2"/>
    <n v="17544029659"/>
    <n v="-3.2665295707368001E-2"/>
    <n v="-3.2779235928842E-2"/>
    <n v="-1.3754710198128E-2"/>
    <x v="1"/>
    <n v="0"/>
    <s v="ETH"/>
    <m/>
    <s v="https://www.ethereum.org/"/>
    <s v="https://github.com/ethereum"/>
    <n v="1"/>
    <s v="XRP"/>
    <x v="0"/>
  </r>
  <r>
    <x v="1210"/>
    <n v="6820332362"/>
    <n v="154.46"/>
    <n v="2.9643874315806999E-2"/>
    <n v="16343573973"/>
    <n v="-6.8425311022212998E-2"/>
    <n v="-6.8564192245070002E-2"/>
    <n v="-2.3096427472559002E-2"/>
    <x v="1"/>
    <n v="0"/>
    <s v="ETH"/>
    <m/>
    <s v="https://www.ethereum.org/"/>
    <s v="https://github.com/ethereum"/>
    <n v="1"/>
    <s v="XRP"/>
    <x v="1"/>
  </r>
  <r>
    <x v="1211"/>
    <n v="7505283355"/>
    <n v="156.35"/>
    <n v="2.9615388258024001E-2"/>
    <n v="16545462357"/>
    <n v="1.2352768392857E-2"/>
    <n v="1.2236177651172001E-2"/>
    <n v="-9.6094246924648E-4"/>
    <x v="1"/>
    <n v="0"/>
    <s v="ETH"/>
    <m/>
    <s v="https://www.ethereum.org/"/>
    <s v="https://github.com/ethereum"/>
    <n v="1"/>
    <s v="XRP"/>
    <x v="1"/>
  </r>
  <r>
    <x v="1212"/>
    <n v="5863109118"/>
    <n v="158.43"/>
    <n v="3.0072376425747002E-2"/>
    <n v="16768575998"/>
    <n v="1.3484884023540001E-2"/>
    <n v="1.3303485769108E-2"/>
    <n v="1.5430767401783001E-2"/>
    <x v="1"/>
    <n v="0"/>
    <s v="ETH"/>
    <m/>
    <s v="https://www.ethereum.org/"/>
    <s v="https://github.com/ethereum"/>
    <n v="1"/>
    <s v="XRP"/>
    <x v="0"/>
  </r>
  <r>
    <x v="1213"/>
    <n v="5379894433"/>
    <n v="157.30000000000001"/>
    <n v="2.9762693135848999E-2"/>
    <n v="16650076837"/>
    <n v="-7.0667396572095999E-3"/>
    <n v="-7.1324875339265998E-3"/>
    <n v="-1.0297932079398E-2"/>
    <x v="1"/>
    <n v="0"/>
    <s v="ETH"/>
    <m/>
    <s v="https://www.ethereum.org/"/>
    <s v="https://github.com/ethereum"/>
    <n v="1"/>
    <s v="XRP"/>
    <x v="0"/>
  </r>
  <r>
    <x v="1214"/>
    <n v="6053776253"/>
    <n v="155.19999999999999"/>
    <n v="2.9576834020982001E-2"/>
    <n v="16430642271"/>
    <n v="-1.3179192393417E-2"/>
    <n v="-1.3350286077559E-2"/>
    <n v="-6.2447008413676003E-3"/>
    <x v="1"/>
    <n v="0"/>
    <s v="ETH"/>
    <m/>
    <s v="https://www.ethereum.org/"/>
    <s v="https://github.com/ethereum"/>
    <n v="1"/>
    <s v="XRP"/>
    <x v="1"/>
  </r>
  <r>
    <x v="1215"/>
    <n v="6275803460"/>
    <n v="162.16999999999999"/>
    <n v="3.0308014046681001E-2"/>
    <n v="17170110493"/>
    <n v="4.5005436172459001E-2"/>
    <n v="4.4909793814432997E-2"/>
    <n v="2.4721375694936001E-2"/>
    <x v="1"/>
    <n v="0"/>
    <s v="ETH"/>
    <m/>
    <s v="https://www.ethereum.org/"/>
    <s v="https://github.com/ethereum"/>
    <n v="1"/>
    <s v="XRP"/>
    <x v="0"/>
  </r>
  <r>
    <x v="1216"/>
    <n v="5789172433"/>
    <n v="160.82"/>
    <n v="2.9766598182390001E-2"/>
    <n v="17029616915"/>
    <n v="-8.1824504307807001E-3"/>
    <n v="-8.3245976444472E-3"/>
    <n v="-1.7863785580186E-2"/>
    <x v="1"/>
    <n v="0"/>
    <s v="ETH"/>
    <m/>
    <s v="https://www.ethereum.org/"/>
    <s v="https://github.com/ethereum"/>
    <n v="1"/>
    <s v="XRP"/>
    <x v="1"/>
  </r>
  <r>
    <x v="1217"/>
    <n v="6044171062"/>
    <n v="162.12"/>
    <n v="2.9448093466635999E-2"/>
    <n v="17169962760"/>
    <n v="8.2412802178997002E-3"/>
    <n v="8.0835716950629008E-3"/>
    <n v="-1.0700071059616E-2"/>
    <x v="1"/>
    <n v="0"/>
    <s v="ETH"/>
    <m/>
    <s v="https://www.ethereum.org/"/>
    <s v="https://github.com/ethereum"/>
    <n v="1"/>
    <s v="XRP"/>
    <x v="1"/>
  </r>
  <r>
    <x v="1218"/>
    <n v="7299410672"/>
    <n v="167.95"/>
    <n v="2.9116081195639999E-2"/>
    <n v="17789626262"/>
    <n v="3.6089973557986002E-2"/>
    <n v="3.5961016530965E-2"/>
    <n v="-1.1274491211852001E-2"/>
    <x v="1"/>
    <n v="0"/>
    <s v="ETH"/>
    <m/>
    <s v="https://www.ethereum.org/"/>
    <s v="https://github.com/ethereum"/>
    <n v="1"/>
    <s v="XRP"/>
    <x v="0"/>
  </r>
  <r>
    <x v="1219"/>
    <n v="6658100049"/>
    <n v="164.03"/>
    <n v="2.8129860731208E-2"/>
    <n v="17376070198"/>
    <n v="-2.3247034980345999E-2"/>
    <n v="-2.3340279845192002E-2"/>
    <n v="-3.3872019307998998E-2"/>
    <x v="1"/>
    <n v="0"/>
    <s v="ETH"/>
    <m/>
    <s v="https://www.ethereum.org/"/>
    <s v="https://github.com/ethereum"/>
    <n v="1"/>
    <s v="XRP"/>
    <x v="0"/>
  </r>
  <r>
    <x v="1220"/>
    <n v="5938415562"/>
    <n v="163.44999999999999"/>
    <n v="2.8201894159645999E-2"/>
    <n v="17317292591"/>
    <n v="-3.3826755031621E-3"/>
    <n v="-3.5359385478267E-3"/>
    <n v="2.5607460031764001E-3"/>
    <x v="1"/>
    <n v="0"/>
    <s v="ETH"/>
    <m/>
    <s v="https://www.ethereum.org/"/>
    <s v="https://github.com/ethereum"/>
    <n v="1"/>
    <s v="XRP"/>
    <x v="1"/>
  </r>
  <r>
    <x v="1221"/>
    <n v="7540096853"/>
    <n v="172.65"/>
    <n v="3.0042754154044001E-2"/>
    <n v="18294624766"/>
    <n v="5.6436776699605999E-2"/>
    <n v="5.6286326093607002E-2"/>
    <n v="6.5274338807787005E-2"/>
    <x v="1"/>
    <n v="0"/>
    <s v="ETH"/>
    <m/>
    <s v="https://www.ethereum.org/"/>
    <s v="https://github.com/ethereum"/>
    <n v="1"/>
    <s v="XRP"/>
    <x v="0"/>
  </r>
  <r>
    <x v="1222"/>
    <n v="8411140170"/>
    <n v="169.8"/>
    <n v="2.9127712496783999E-2"/>
    <n v="17994460619"/>
    <n v="-1.6407231678118001E-2"/>
    <n v="-1.6507384882711001E-2"/>
    <n v="-3.0457981733907E-2"/>
    <x v="1"/>
    <n v="0"/>
    <s v="ETH"/>
    <m/>
    <s v="https://www.ethereum.org/"/>
    <s v="https://github.com/ethereum"/>
    <n v="1"/>
    <s v="XRP"/>
    <x v="1"/>
  </r>
  <r>
    <x v="1223"/>
    <n v="6416569598"/>
    <n v="170.95"/>
    <n v="2.8575201505735E-2"/>
    <n v="18118602844"/>
    <n v="6.8989133727588E-3"/>
    <n v="6.7726737338043002E-3"/>
    <n v="-1.8968567858169999E-2"/>
    <x v="1"/>
    <n v="0"/>
    <s v="ETH"/>
    <m/>
    <s v="https://www.ethereum.org/"/>
    <s v="https://github.com/ethereum"/>
    <n v="1"/>
    <s v="XRP"/>
    <x v="0"/>
  </r>
  <r>
    <x v="1224"/>
    <n v="6546914198"/>
    <n v="170.29"/>
    <n v="2.7579427098095001E-2"/>
    <n v="18051087500"/>
    <n v="-3.7262996811234998E-3"/>
    <n v="-3.8607780052647002E-3"/>
    <n v="-3.4847502560580002E-2"/>
    <x v="1"/>
    <n v="0"/>
    <s v="ETH"/>
    <m/>
    <s v="https://www.ethereum.org/"/>
    <s v="https://github.com/ethereum"/>
    <n v="1"/>
    <s v="XRP"/>
    <x v="1"/>
  </r>
  <r>
    <x v="1225"/>
    <n v="8036919053"/>
    <n v="173.14"/>
    <n v="2.7142823549699002E-2"/>
    <n v="18355936406"/>
    <n v="1.6888118569034001E-2"/>
    <n v="1.6736155969229002E-2"/>
    <n v="-1.5830769321008999E-2"/>
    <x v="1"/>
    <n v="0"/>
    <s v="ETH"/>
    <m/>
    <s v="https://www.ethereum.org/"/>
    <s v="https://github.com/ethereum"/>
    <n v="1"/>
    <s v="XRP"/>
    <x v="1"/>
  </r>
  <r>
    <x v="1226"/>
    <n v="12578331654"/>
    <n v="194.3"/>
    <n v="2.6968244649031001E-2"/>
    <n v="20602050120"/>
    <n v="0.12236443101131"/>
    <n v="0.12221323784221"/>
    <n v="-6.4318621954937002E-3"/>
    <x v="1"/>
    <n v="0"/>
    <s v="ETH"/>
    <m/>
    <s v="https://www.ethereum.org/"/>
    <s v="https://github.com/ethereum"/>
    <n v="1"/>
    <s v="XRP"/>
    <x v="0"/>
  </r>
  <r>
    <x v="1227"/>
    <n v="10326050090"/>
    <n v="187.33"/>
    <n v="2.6867478346673999E-2"/>
    <n v="19864635091"/>
    <n v="-3.5793283906445997E-2"/>
    <n v="-3.5872362326299999E-2"/>
    <n v="-3.7364798365049998E-3"/>
    <x v="1"/>
    <n v="0"/>
    <s v="ETH"/>
    <m/>
    <s v="https://www.ethereum.org/"/>
    <s v="https://github.com/ethereum"/>
    <n v="1"/>
    <s v="XRP"/>
    <x v="1"/>
  </r>
  <r>
    <x v="1228"/>
    <n v="10367149039"/>
    <n v="196.85"/>
    <n v="2.5188997456147999E-2"/>
    <n v="20876934045"/>
    <n v="5.0959856517004E-2"/>
    <n v="5.0819409598034999E-2"/>
    <n v="-6.2472587448233002E-2"/>
    <x v="1"/>
    <n v="0"/>
    <s v="ETH"/>
    <m/>
    <s v="https://www.ethereum.org/"/>
    <s v="https://github.com/ethereum"/>
    <n v="1"/>
    <s v="XRP"/>
    <x v="1"/>
  </r>
  <r>
    <x v="1229"/>
    <n v="13460006534"/>
    <n v="247.15"/>
    <n v="3.0121252819868001E-2"/>
    <n v="26219111162"/>
    <n v="0.13832246069939999"/>
    <n v="0.13815335021874001"/>
    <n v="0.10891985249004001"/>
    <x v="1"/>
    <n v="0"/>
    <s v="ETH"/>
    <m/>
    <s v="https://www.ethereum.org/"/>
    <s v="https://github.com/ethereum"/>
    <n v="1"/>
    <s v="XRP"/>
    <x v="1"/>
  </r>
  <r>
    <x v="1230"/>
    <n v="18661465873"/>
    <n v="264.01"/>
    <n v="3.3482944003166003E-2"/>
    <n v="28010958253"/>
    <n v="6.8341259927872003E-2"/>
    <n v="6.8217681569897007E-2"/>
    <n v="0.1116052909021"/>
    <x v="1"/>
    <n v="0"/>
    <s v="ETH"/>
    <m/>
    <s v="https://www.ethereum.org/"/>
    <s v="https://github.com/ethereum"/>
    <n v="1"/>
    <s v="XRP"/>
    <x v="0"/>
  </r>
  <r>
    <x v="1231"/>
    <n v="16037551694"/>
    <n v="243.76"/>
    <n v="3.3192173096039002E-2"/>
    <n v="25866318005"/>
    <n v="-7.6564329882227999E-2"/>
    <n v="-7.6701640089390996E-2"/>
    <n v="-8.6841499689859006E-3"/>
    <x v="1"/>
    <n v="0"/>
    <s v="ETH"/>
    <m/>
    <s v="https://www.ethereum.org/"/>
    <s v="https://github.com/ethereum"/>
    <n v="1"/>
    <s v="XRP"/>
    <x v="0"/>
  </r>
  <r>
    <x v="1232"/>
    <n v="10933142646"/>
    <n v="234.6"/>
    <n v="3.2264231125218E-2"/>
    <n v="24896520187"/>
    <n v="-3.7492689056577003E-2"/>
    <n v="-3.7577945520184002E-2"/>
    <n v="-2.7956650145666999E-2"/>
    <x v="1"/>
    <n v="0"/>
    <s v="ETH"/>
    <m/>
    <s v="https://www.ethereum.org/"/>
    <s v="https://github.com/ethereum"/>
    <n v="1"/>
    <s v="XRP"/>
    <x v="1"/>
  </r>
  <r>
    <x v="1233"/>
    <n v="12049250894"/>
    <n v="261.29000000000002"/>
    <n v="3.1873613176394998E-2"/>
    <n v="27733299057"/>
    <n v="0.11394278592722"/>
    <n v="0.11376811594203"/>
    <n v="-1.2106842010513E-2"/>
    <x v="1"/>
    <n v="0"/>
    <s v="ETH"/>
    <m/>
    <s v="https://www.ethereum.org/"/>
    <s v="https://github.com/ethereum"/>
    <n v="1"/>
    <s v="XRP"/>
    <x v="0"/>
  </r>
  <r>
    <x v="1234"/>
    <n v="10834541285"/>
    <n v="251.86"/>
    <n v="3.1568088981249999E-2"/>
    <n v="26736046292"/>
    <n v="-3.5958677795612001E-2"/>
    <n v="-3.6090168012552999E-2"/>
    <n v="-9.5854898361717004E-3"/>
    <x v="1"/>
    <n v="0"/>
    <s v="ETH"/>
    <m/>
    <s v="https://www.ethereum.org/"/>
    <s v="https://github.com/ethereum"/>
    <n v="1"/>
    <s v="XRP"/>
    <x v="1"/>
  </r>
  <r>
    <x v="1235"/>
    <n v="11545049593"/>
    <n v="255.22"/>
    <n v="3.2049406466892999E-2"/>
    <n v="27095257004"/>
    <n v="1.3435446216574E-2"/>
    <n v="1.3340744858255E-2"/>
    <n v="1.5246963030549E-2"/>
    <x v="1"/>
    <n v="0"/>
    <s v="ETH"/>
    <m/>
    <s v="https://www.ethereum.org/"/>
    <s v="https://github.com/ethereum"/>
    <n v="1"/>
    <s v="XRP"/>
    <x v="0"/>
  </r>
  <r>
    <x v="1236"/>
    <n v="9818257463"/>
    <n v="244.7"/>
    <n v="3.1861688760649001E-2"/>
    <n v="25982060192"/>
    <n v="-4.1084563687130003E-2"/>
    <n v="-4.1219340177102E-2"/>
    <n v="-5.8571351839922002E-3"/>
    <x v="1"/>
    <n v="0"/>
    <s v="ETH"/>
    <m/>
    <s v="https://www.ethereum.org/"/>
    <s v="https://github.com/ethereum"/>
    <n v="1"/>
    <s v="XRP"/>
    <x v="1"/>
  </r>
  <r>
    <x v="1237"/>
    <n v="10671663487"/>
    <n v="245.97"/>
    <n v="3.1207140455604E-2"/>
    <n v="26119891327"/>
    <n v="5.3048578127163999E-3"/>
    <n v="5.1900286064568996E-3"/>
    <n v="-2.0543427875486998E-2"/>
    <x v="1"/>
    <n v="0"/>
    <s v="ETH"/>
    <m/>
    <s v="https://www.ethereum.org/"/>
    <s v="https://github.com/ethereum"/>
    <n v="1"/>
    <s v="XRP"/>
    <x v="1"/>
  </r>
  <r>
    <x v="1238"/>
    <n v="9929433206"/>
    <n v="249.48"/>
    <n v="3.1234311168758001E-2"/>
    <n v="26497014858"/>
    <n v="1.4438173814688E-2"/>
    <n v="1.4270032930845E-2"/>
    <n v="8.7065693162865002E-4"/>
    <x v="1"/>
    <n v="0"/>
    <s v="ETH"/>
    <m/>
    <s v="https://www.ethereum.org/"/>
    <s v="https://github.com/ethereum"/>
    <n v="1"/>
    <s v="XRP"/>
    <x v="1"/>
  </r>
  <r>
    <x v="1239"/>
    <n v="8924985385"/>
    <n v="251.76"/>
    <n v="3.1264669284474002E-2"/>
    <n v="26742086786"/>
    <n v="9.2490391583113993E-3"/>
    <n v="9.1390091390090994E-3"/>
    <n v="9.7194766206041997E-4"/>
    <x v="1"/>
    <n v="0"/>
    <s v="ETH"/>
    <m/>
    <s v="https://www.ethereum.org/"/>
    <s v="https://github.com/ethereum"/>
    <n v="1"/>
    <s v="XRP"/>
    <x v="1"/>
  </r>
  <r>
    <x v="1240"/>
    <n v="9664267731"/>
    <n v="267.07"/>
    <n v="3.0792485374520999E-2"/>
    <n v="28371943145"/>
    <n v="6.0947239160605002E-2"/>
    <n v="6.0811884334286997E-2"/>
    <n v="-1.510279560795E-2"/>
    <x v="1"/>
    <n v="0"/>
    <s v="ETH"/>
    <m/>
    <s v="https://www.ethereum.org/"/>
    <s v="https://github.com/ethereum"/>
    <n v="1"/>
    <s v="XRP"/>
    <x v="1"/>
  </r>
  <r>
    <x v="1241"/>
    <n v="12074664736"/>
    <n v="272.86"/>
    <n v="3.0986465707751001E-2"/>
    <n v="28991071396"/>
    <n v="2.1821848712858E-2"/>
    <n v="2.1679709439473002E-2"/>
    <n v="6.2995997520519003E-3"/>
    <x v="1"/>
    <n v="0"/>
    <s v="ETH"/>
    <m/>
    <s v="https://www.ethereum.org/"/>
    <s v="https://github.com/ethereum"/>
    <n v="1"/>
    <s v="XRP"/>
    <x v="0"/>
  </r>
  <r>
    <x v="1242"/>
    <n v="10362846898"/>
    <n v="271.77"/>
    <n v="3.1166427368932999E-2"/>
    <n v="28878512607"/>
    <n v="-3.8825329172046002E-3"/>
    <n v="-3.9947225683502003E-3"/>
    <n v="5.8077504830383996E-3"/>
    <x v="1"/>
    <n v="0"/>
    <s v="ETH"/>
    <m/>
    <s v="https://www.ethereum.org/"/>
    <s v="https://github.com/ethereum"/>
    <n v="1"/>
    <s v="XRP"/>
    <x v="0"/>
  </r>
  <r>
    <x v="1243"/>
    <n v="9819132174"/>
    <n v="269.45999999999998"/>
    <n v="3.1117305984533002E-2"/>
    <n v="28636457373"/>
    <n v="-8.3818456059030991E-3"/>
    <n v="-8.4998344188100001E-3"/>
    <n v="-1.5760993013039001E-3"/>
    <x v="1"/>
    <n v="0"/>
    <s v="ETH"/>
    <m/>
    <s v="https://www.ethereum.org/"/>
    <s v="https://github.com/ethereum"/>
    <n v="1"/>
    <s v="XRP"/>
    <x v="0"/>
  </r>
  <r>
    <x v="1244"/>
    <n v="13604268584"/>
    <n v="255.86"/>
    <n v="3.0754362958216999E-2"/>
    <n v="27194892741"/>
    <n v="-5.0340187447878E-2"/>
    <n v="-5.0471312996363003E-2"/>
    <n v="-1.1663703358372E-2"/>
    <x v="1"/>
    <n v="0"/>
    <s v="ETH"/>
    <m/>
    <s v="https://www.ethereum.org/"/>
    <s v="https://github.com/ethereum"/>
    <n v="1"/>
    <s v="XRP"/>
    <x v="1"/>
  </r>
  <r>
    <x v="1245"/>
    <n v="11255023515"/>
    <n v="268.11"/>
    <n v="3.1268295527435999E-2"/>
    <n v="28501098831"/>
    <n v="4.8031301407956001E-2"/>
    <n v="4.7877745642148001E-2"/>
    <n v="1.6710883262869999E-2"/>
    <x v="1"/>
    <n v="0"/>
    <s v="ETH"/>
    <m/>
    <s v="https://www.ethereum.org/"/>
    <s v="https://github.com/ethereum"/>
    <n v="1"/>
    <s v="XRP"/>
    <x v="0"/>
  </r>
  <r>
    <x v="1246"/>
    <n v="9942869852"/>
    <n v="265.39"/>
    <n v="3.0988951450369999E-2"/>
    <n v="28215330784"/>
    <n v="-1.002656243868E-2"/>
    <n v="-1.0145089701988E-2"/>
    <n v="-8.9337801230844997E-3"/>
    <x v="1"/>
    <n v="0"/>
    <s v="ETH"/>
    <m/>
    <s v="https://www.ethereum.org/"/>
    <s v="https://github.com/ethereum"/>
    <n v="1"/>
    <s v="XRP"/>
    <x v="0"/>
  </r>
  <r>
    <x v="1248"/>
    <n v="9375712917"/>
    <n v="252.61"/>
    <n v="3.0772360546182001E-2"/>
    <n v="26863086906"/>
    <n v="-6.5077306245404004E-2"/>
    <n v="-6.5203715353588002E-2"/>
    <n v="-4.3980410729948004E-3"/>
    <x v="1"/>
    <n v="0"/>
    <s v="ETH"/>
    <m/>
    <s v="https://www.ethereum.org/"/>
    <s v="https://github.com/ethereum"/>
    <n v="1"/>
    <s v="XRP"/>
    <x v="0"/>
  </r>
  <r>
    <x v="1249"/>
    <n v="10132549747"/>
    <n v="241.34"/>
    <n v="3.1311261233793998E-2"/>
    <n v="25667971281"/>
    <n v="-4.4489139657775997E-2"/>
    <n v="-4.4614227465263001E-2"/>
    <n v="1.7512491016200001E-2"/>
    <x v="1"/>
    <n v="0"/>
    <s v="ETH"/>
    <m/>
    <s v="https://www.ethereum.org/"/>
    <s v="https://github.com/ethereum"/>
    <n v="1"/>
    <s v="XRP"/>
    <x v="1"/>
  </r>
  <r>
    <x v="1250"/>
    <n v="8548917062"/>
    <n v="247.05"/>
    <n v="3.1574992043946003E-2"/>
    <n v="26278874480"/>
    <n v="2.3800213593515002E-2"/>
    <n v="2.3659567415264999E-2"/>
    <n v="8.4228740638193998E-3"/>
    <x v="1"/>
    <n v="0"/>
    <s v="ETH"/>
    <m/>
    <s v="https://www.ethereum.org/"/>
    <s v="https://github.com/ethereum"/>
    <n v="1"/>
    <s v="XRP"/>
    <x v="1"/>
  </r>
  <r>
    <x v="1251"/>
    <n v="8265146806"/>
    <n v="249.47"/>
    <n v="3.1893296105098001E-2"/>
    <n v="26540057659"/>
    <n v="9.9389027942873992E-3"/>
    <n v="9.7955879376644007E-3"/>
    <n v="1.0080891254370001E-2"/>
    <x v="1"/>
    <n v="0"/>
    <s v="ETH"/>
    <m/>
    <s v="https://www.ethereum.org/"/>
    <s v="https://github.com/ethereum"/>
    <n v="1"/>
    <s v="XRP"/>
    <x v="1"/>
  </r>
  <r>
    <x v="1252"/>
    <n v="8379534528"/>
    <n v="250.93"/>
    <n v="3.1194873165547001E-2"/>
    <n v="26698353830"/>
    <n v="5.9644245326769003E-3"/>
    <n v="5.8524071030584997E-3"/>
    <n v="-2.1898738131356999E-2"/>
    <x v="1"/>
    <n v="0"/>
    <s v="ETH"/>
    <m/>
    <s v="https://www.ethereum.org/"/>
    <s v="https://github.com/ethereum"/>
    <n v="1"/>
    <s v="XRP"/>
    <x v="0"/>
  </r>
  <r>
    <x v="1253"/>
    <n v="7225996863"/>
    <n v="245.74"/>
    <n v="3.0894642154452999E-2"/>
    <n v="26149221979"/>
    <n v="-2.0568004098551002E-2"/>
    <n v="-2.0683059020444001E-2"/>
    <n v="-9.6243703091979001E-3"/>
    <x v="1"/>
    <n v="0"/>
    <s v="ETH"/>
    <m/>
    <s v="https://www.ethereum.org/"/>
    <s v="https://github.com/ethereum"/>
    <n v="1"/>
    <s v="XRP"/>
    <x v="0"/>
  </r>
  <r>
    <x v="1254"/>
    <n v="7566421456"/>
    <n v="233.09"/>
    <n v="3.031836297229E-2"/>
    <n v="24806123509"/>
    <n v="-5.1362846324017997E-2"/>
    <n v="-5.1477170993733001E-2"/>
    <n v="-1.8653046029228001E-2"/>
    <x v="1"/>
    <n v="0"/>
    <s v="ETH"/>
    <m/>
    <s v="https://www.ethereum.org/"/>
    <s v="https://github.com/ethereum"/>
    <n v="1"/>
    <s v="XRP"/>
    <x v="1"/>
  </r>
  <r>
    <x v="1255"/>
    <n v="8141159848"/>
    <n v="247.52"/>
    <n v="3.0938723777643999E-2"/>
    <n v="26345596475"/>
    <n v="6.2060199185957003E-2"/>
    <n v="6.1907417735639E-2"/>
    <n v="2.0461553479044998E-2"/>
    <x v="1"/>
    <n v="0"/>
    <s v="ETH"/>
    <m/>
    <s v="https://www.ethereum.org/"/>
    <s v="https://github.com/ethereum"/>
    <n v="1"/>
    <s v="XRP"/>
    <x v="0"/>
  </r>
  <r>
    <x v="1256"/>
    <n v="7382269700"/>
    <n v="245.78"/>
    <n v="3.1002647675054E-2"/>
    <n v="26163906569"/>
    <n v="-6.8964051040715998E-3"/>
    <n v="-7.0297349709114998E-3"/>
    <n v="2.0661452576051001E-3"/>
    <x v="1"/>
    <n v="0"/>
    <s v="ETH"/>
    <m/>
    <s v="https://www.ethereum.org/"/>
    <s v="https://github.com/ethereum"/>
    <n v="1"/>
    <s v="XRP"/>
    <x v="1"/>
  </r>
  <r>
    <x v="1257"/>
    <n v="8645598618"/>
    <n v="260.89999999999998"/>
    <n v="3.2028539650816E-2"/>
    <n v="27777154177"/>
    <n v="6.1659278737504999E-2"/>
    <n v="6.1518431117259E-2"/>
    <n v="3.3090463321564997E-2"/>
    <x v="1"/>
    <n v="0"/>
    <s v="ETH"/>
    <m/>
    <s v="https://www.ethereum.org/"/>
    <s v="https://github.com/ethereum"/>
    <n v="1"/>
    <s v="XRP"/>
    <x v="0"/>
  </r>
  <r>
    <x v="1258"/>
    <n v="8442077836"/>
    <n v="256.17"/>
    <n v="3.1122887842428001E-2"/>
    <n v="27276572627"/>
    <n v="-1.8021340372387E-2"/>
    <n v="-1.8129551552319E-2"/>
    <n v="-2.8276400306159001E-2"/>
    <x v="1"/>
    <n v="0"/>
    <s v="ETH"/>
    <m/>
    <s v="https://www.ethereum.org/"/>
    <s v="https://github.com/ethereum"/>
    <n v="1"/>
    <s v="XRP"/>
    <x v="1"/>
  </r>
  <r>
    <x v="1259"/>
    <n v="8676891267"/>
    <n v="264.08999999999997"/>
    <n v="3.0376715440721E-2"/>
    <n v="28123338884"/>
    <n v="3.1043719039753E-2"/>
    <n v="3.0916969200140001E-2"/>
    <n v="-2.3975037454284E-2"/>
    <x v="1"/>
    <n v="0"/>
    <s v="ETH"/>
    <m/>
    <s v="https://www.ethereum.org/"/>
    <s v="https://github.com/ethereum"/>
    <n v="1"/>
    <s v="XRP"/>
    <x v="1"/>
  </r>
  <r>
    <x v="1260"/>
    <n v="8126853944"/>
    <n v="269.02"/>
    <n v="3.0437704647232E-2"/>
    <n v="28652203067"/>
    <n v="1.8805170509141999E-2"/>
    <n v="1.8667878374795999E-2"/>
    <n v="2.0077617223017998E-3"/>
    <x v="1"/>
    <n v="0"/>
    <s v="ETH"/>
    <m/>
    <s v="https://www.ethereum.org/"/>
    <s v="https://github.com/ethereum"/>
    <n v="1"/>
    <s v="XRP"/>
    <x v="1"/>
  </r>
  <r>
    <x v="1261"/>
    <n v="9676746453"/>
    <n v="269.22000000000003"/>
    <n v="2.9931658159607001E-2"/>
    <n v="28677606760"/>
    <n v="8.8662267751614995E-4"/>
    <n v="7.4343914950577997E-4"/>
    <n v="-1.6625645510727999E-2"/>
    <x v="1"/>
    <n v="0"/>
    <s v="ETH"/>
    <m/>
    <s v="https://www.ethereum.org/"/>
    <s v="https://github.com/ethereum"/>
    <n v="1"/>
    <s v="XRP"/>
    <x v="1"/>
  </r>
  <r>
    <x v="1262"/>
    <n v="6009795781"/>
    <n v="274.35000000000002"/>
    <n v="2.9435589865187E-2"/>
    <n v="29227567867"/>
    <n v="1.9177371096639001E-2"/>
    <n v="1.9055047916202002E-2"/>
    <n v="-1.6573364956058E-2"/>
    <x v="1"/>
    <n v="0"/>
    <s v="ETH"/>
    <m/>
    <s v="https://www.ethereum.org/"/>
    <s v="https://github.com/ethereum"/>
    <n v="1"/>
    <s v="XRP"/>
    <x v="0"/>
  </r>
  <r>
    <x v="1263"/>
    <n v="6205242504"/>
    <n v="265.05"/>
    <n v="2.9184871654833001E-2"/>
    <n v="28240458529"/>
    <n v="-3.3773228839698001E-2"/>
    <n v="-3.3898305084745999E-2"/>
    <n v="-8.5175194892412008E-3"/>
    <x v="1"/>
    <n v="0"/>
    <s v="ETH"/>
    <m/>
    <s v="https://www.ethereum.org/"/>
    <s v="https://github.com/ethereum"/>
    <n v="1"/>
    <s v="XRP"/>
    <x v="1"/>
  </r>
  <r>
    <x v="1264"/>
    <n v="5516510947"/>
    <n v="269.43"/>
    <n v="2.9053692664706001E-2"/>
    <n v="28710780975"/>
    <n v="1.6654207137502E-2"/>
    <n v="1.6525183927560999E-2"/>
    <n v="-4.4947598769437998E-3"/>
    <x v="1"/>
    <n v="0"/>
    <s v="ETH"/>
    <m/>
    <s v="https://www.ethereum.org/"/>
    <s v="https://github.com/ethereum"/>
    <n v="1"/>
    <s v="XRP"/>
    <x v="1"/>
  </r>
  <r>
    <x v="1265"/>
    <n v="6408981097"/>
    <n v="271.7"/>
    <n v="2.8518467203238002E-2"/>
    <n v="28955655290"/>
    <n v="8.5290022313647997E-3"/>
    <n v="8.4251939279217994E-3"/>
    <n v="-1.842194269914E-2"/>
    <x v="1"/>
    <n v="0"/>
    <s v="ETH"/>
    <m/>
    <s v="https://www.ethereum.org/"/>
    <s v="https://github.com/ethereum"/>
    <n v="1"/>
    <s v="XRP"/>
    <x v="1"/>
  </r>
  <r>
    <x v="1266"/>
    <n v="9331694140"/>
    <n v="294.91000000000003"/>
    <n v="2.9070753191857999E-2"/>
    <n v="31433771859"/>
    <n v="8.5583163087862998E-2"/>
    <n v="8.5425101214575E-2"/>
    <n v="1.9365907174629E-2"/>
    <x v="1"/>
    <n v="0"/>
    <s v="ETH"/>
    <m/>
    <s v="https://www.ethereum.org/"/>
    <s v="https://github.com/ethereum"/>
    <n v="1"/>
    <s v="XRP"/>
    <x v="1"/>
  </r>
  <r>
    <x v="1267"/>
    <n v="10613731255"/>
    <n v="309.38"/>
    <n v="2.8909452619165998E-2"/>
    <n v="32980338717"/>
    <n v="4.9200804311276998E-2"/>
    <n v="4.9065816689836998E-2"/>
    <n v="-5.5485515503573999E-3"/>
    <x v="1"/>
    <n v="0"/>
    <s v="ETH"/>
    <m/>
    <s v="https://www.ethereum.org/"/>
    <s v="https://github.com/ethereum"/>
    <n v="1"/>
    <s v="XRP"/>
    <x v="0"/>
  </r>
  <r>
    <x v="1268"/>
    <n v="8161062380"/>
    <n v="307.83"/>
    <n v="2.8357393621773998E-2"/>
    <n v="32819043043"/>
    <n v="-4.8906615357730996E-3"/>
    <n v="-5.0100200400802E-3"/>
    <n v="-1.9096141482301002E-2"/>
    <x v="1"/>
    <n v="0"/>
    <s v="ETH"/>
    <m/>
    <s v="https://www.ethereum.org/"/>
    <s v="https://github.com/ethereum"/>
    <n v="1"/>
    <s v="XRP"/>
    <x v="1"/>
  </r>
  <r>
    <x v="1269"/>
    <n v="8205712062"/>
    <n v="310.42"/>
    <n v="2.8191552161000999E-2"/>
    <n v="33100160024"/>
    <n v="8.5656666049547994E-3"/>
    <n v="8.4137348536531004E-3"/>
    <n v="-5.8482617614678996E-3"/>
    <x v="1"/>
    <n v="0"/>
    <s v="ETH"/>
    <m/>
    <s v="https://www.ethereum.org/"/>
    <s v="https://github.com/ethereum"/>
    <n v="1"/>
    <s v="XRP"/>
    <x v="1"/>
  </r>
  <r>
    <x v="1270"/>
    <n v="9641764965"/>
    <n v="318.13"/>
    <n v="2.6980931089347002E-2"/>
    <n v="33925713000"/>
    <n v="2.4941056943574E-2"/>
    <n v="2.4837317183171E-2"/>
    <n v="-4.2942689524175001E-2"/>
    <x v="1"/>
    <n v="0"/>
    <s v="ETH"/>
    <m/>
    <s v="https://www.ethereum.org/"/>
    <s v="https://github.com/ethereum"/>
    <n v="1"/>
    <s v="XRP"/>
    <x v="1"/>
  </r>
  <r>
    <x v="1271"/>
    <n v="16437084081"/>
    <n v="336.75"/>
    <n v="2.5871546523072001E-2"/>
    <n v="35916727561"/>
    <n v="5.8687478756894999E-2"/>
    <n v="5.8529531952347003E-2"/>
    <n v="-4.1117356647235002E-2"/>
    <x v="1"/>
    <n v="0"/>
    <s v="ETH"/>
    <m/>
    <s v="https://www.ethereum.org/"/>
    <s v="https://github.com/ethereum"/>
    <n v="1"/>
    <s v="XRP"/>
    <x v="0"/>
  </r>
  <r>
    <x v="1272"/>
    <n v="14038092503"/>
    <n v="294.27"/>
    <n v="2.6314495193962999E-2"/>
    <n v="31389390615"/>
    <n v="-0.12605093095719999"/>
    <n v="-0.12614699331849"/>
    <n v="1.7121074323727999E-2"/>
    <x v="1"/>
    <n v="0"/>
    <s v="ETH"/>
    <m/>
    <s v="https://www.ethereum.org/"/>
    <s v="https://github.com/ethereum"/>
    <n v="1"/>
    <s v="XRP"/>
    <x v="1"/>
  </r>
  <r>
    <x v="1273"/>
    <n v="11514656820"/>
    <n v="311.23"/>
    <n v="2.5084365451713001E-2"/>
    <n v="33202586960"/>
    <n v="5.7764623953340997E-2"/>
    <n v="5.7634145512625003E-2"/>
    <n v="-4.6747229357159997E-2"/>
    <x v="1"/>
    <n v="0"/>
    <s v="ETH"/>
    <m/>
    <s v="https://www.ethereum.org/"/>
    <s v="https://github.com/ethereum"/>
    <n v="1"/>
    <s v="XRP"/>
    <x v="1"/>
  </r>
  <r>
    <x v="1274"/>
    <n v="10929374565"/>
    <n v="320.06"/>
    <n v="2.6762279283941998E-2"/>
    <n v="34149263832"/>
    <n v="2.8512141934617E-2"/>
    <n v="2.837130096713E-2"/>
    <n v="6.6890822311584996E-2"/>
    <x v="1"/>
    <n v="0"/>
    <s v="ETH"/>
    <m/>
    <s v="https://www.ethereum.org/"/>
    <s v="https://github.com/ethereum"/>
    <n v="1"/>
    <s v="XRP"/>
    <x v="0"/>
  </r>
  <r>
    <x v="1275"/>
    <n v="10303111000"/>
    <n v="290.7"/>
    <n v="2.6873966919227998E-2"/>
    <n v="31020295932"/>
    <n v="-9.1626218222249006E-2"/>
    <n v="-9.1732800099980999E-2"/>
    <n v="4.1733229857270002E-3"/>
    <x v="1"/>
    <n v="0"/>
    <s v="ETH"/>
    <m/>
    <s v="https://www.ethereum.org/"/>
    <s v="https://github.com/ethereum"/>
    <n v="1"/>
    <s v="XRP"/>
    <x v="1"/>
  </r>
  <r>
    <x v="1276"/>
    <n v="10292223948"/>
    <n v="293.64"/>
    <n v="2.7746044884642E-2"/>
    <n v="31338571563"/>
    <n v="1.0260238383852999E-2"/>
    <n v="1.0113519091847E-2"/>
    <n v="3.2450660076892998E-2"/>
    <x v="1"/>
    <n v="0"/>
    <s v="ETH"/>
    <m/>
    <s v="https://www.ethereum.org/"/>
    <s v="https://github.com/ethereum"/>
    <n v="1"/>
    <s v="XRP"/>
    <x v="0"/>
  </r>
  <r>
    <x v="1277"/>
    <n v="10618413952"/>
    <n v="291.60000000000002"/>
    <n v="2.6995800653232E-2"/>
    <n v="31124332021"/>
    <n v="-6.8362893174411E-3"/>
    <n v="-6.9472823865956998E-3"/>
    <n v="-2.7039682035022002E-2"/>
    <x v="1"/>
    <n v="0"/>
    <s v="ETH"/>
    <m/>
    <s v="https://www.ethereum.org/"/>
    <s v="https://github.com/ethereum"/>
    <n v="1"/>
    <s v="XRP"/>
    <x v="1"/>
  </r>
  <r>
    <x v="1278"/>
    <n v="9926711979"/>
    <n v="303.10000000000002"/>
    <n v="2.5340118566005002E-2"/>
    <n v="32356299765"/>
    <n v="3.9582142459113998E-2"/>
    <n v="3.9437585733882001E-2"/>
    <n v="-6.1331097695315001E-2"/>
    <x v="1"/>
    <n v="0"/>
    <s v="ETH"/>
    <m/>
    <s v="https://www.ethereum.org/"/>
    <s v="https://github.com/ethereum"/>
    <n v="1"/>
    <s v="XRP"/>
    <x v="0"/>
  </r>
  <r>
    <x v="1279"/>
    <n v="8403513106"/>
    <n v="284.52"/>
    <n v="2.5368599002803E-2"/>
    <n v="30377082394"/>
    <n v="-6.1169459591325998E-2"/>
    <n v="-6.1299901022765002E-2"/>
    <n v="1.1239267379106999E-3"/>
    <x v="1"/>
    <n v="0"/>
    <s v="ETH"/>
    <m/>
    <s v="https://www.ethereum.org/"/>
    <s v="https://github.com/ethereum"/>
    <n v="1"/>
    <s v="XRP"/>
    <x v="1"/>
  </r>
  <r>
    <x v="1280"/>
    <n v="8723493015"/>
    <n v="288"/>
    <n v="2.6233187532678E-2"/>
    <n v="30751916427"/>
    <n v="1.2339369138164E-2"/>
    <n v="1.2231126107127999E-2"/>
    <n v="3.4081051530627002E-2"/>
    <x v="1"/>
    <n v="0"/>
    <s v="ETH"/>
    <m/>
    <s v="https://www.ethereum.org/"/>
    <s v="https://github.com/ethereum"/>
    <n v="1"/>
    <s v="XRP"/>
    <x v="0"/>
  </r>
  <r>
    <x v="1281"/>
    <n v="7674615025"/>
    <n v="287.55"/>
    <n v="2.5654522663501999E-2"/>
    <n v="30707785756"/>
    <n v="-1.4350543357113999E-3"/>
    <n v="-1.5625000000000001E-3"/>
    <n v="-2.2058503887657E-2"/>
    <x v="1"/>
    <n v="0"/>
    <s v="ETH"/>
    <m/>
    <s v="https://www.ethereum.org/"/>
    <s v="https://github.com/ethereum"/>
    <n v="1"/>
    <s v="XRP"/>
    <x v="1"/>
  </r>
  <r>
    <x v="1282"/>
    <n v="8119724981"/>
    <n v="305.7"/>
    <n v="2.6696708104638998E-2"/>
    <n v="32650611906"/>
    <n v="6.3268194113292001E-2"/>
    <n v="6.3119457485655006E-2"/>
    <n v="4.062384846547E-2"/>
    <x v="1"/>
    <n v="0"/>
    <s v="ETH"/>
    <m/>
    <s v="https://www.ethereum.org/"/>
    <s v="https://github.com/ethereum"/>
    <n v="1"/>
    <s v="XRP"/>
    <x v="1"/>
  </r>
  <r>
    <x v="1283"/>
    <n v="9078905628"/>
    <n v="313.25"/>
    <n v="2.5496583091593999E-2"/>
    <n v="33461369498"/>
    <n v="2.4831313861258E-2"/>
    <n v="2.4697415767092001E-2"/>
    <n v="-4.4954044833566E-2"/>
    <x v="1"/>
    <n v="0"/>
    <s v="ETH"/>
    <m/>
    <s v="https://www.ethereum.org/"/>
    <s v="https://github.com/ethereum"/>
    <n v="1"/>
    <s v="XRP"/>
    <x v="0"/>
  </r>
  <r>
    <x v="1284"/>
    <n v="10055159803"/>
    <n v="308.88"/>
    <n v="2.4565346541739998E-2"/>
    <n v="32998749928"/>
    <n v="-1.3825482248348E-2"/>
    <n v="-1.3950518754987999E-2"/>
    <n v="-3.6523974467804997E-2"/>
    <x v="1"/>
    <n v="0"/>
    <s v="ETH"/>
    <m/>
    <s v="https://www.ethereum.org/"/>
    <s v="https://github.com/ethereum"/>
    <n v="1"/>
    <s v="XRP"/>
    <x v="0"/>
  </r>
  <r>
    <x v="1285"/>
    <n v="11679985167"/>
    <n v="290"/>
    <n v="2.3855530904840001E-2"/>
    <n v="30985827113"/>
    <n v="-6.0999971798688997E-2"/>
    <n v="-6.1124061124060998E-2"/>
    <n v="-2.8894997906663E-2"/>
    <x v="1"/>
    <n v="0"/>
    <s v="ETH"/>
    <m/>
    <s v="https://www.ethereum.org/"/>
    <s v="https://github.com/ethereum"/>
    <n v="1"/>
    <s v="XRP"/>
    <x v="0"/>
  </r>
  <r>
    <x v="1286"/>
    <n v="10216287022"/>
    <n v="268.7"/>
    <n v="2.3655959417748E-2"/>
    <n v="28713849048"/>
    <n v="-7.3323137598183E-2"/>
    <n v="-7.3448275862069007E-2"/>
    <n v="-8.3658371674123991E-3"/>
    <x v="1"/>
    <n v="0"/>
    <s v="ETH"/>
    <m/>
    <s v="https://www.ethereum.org/"/>
    <s v="https://github.com/ethereum"/>
    <n v="1"/>
    <s v="XRP"/>
    <x v="1"/>
  </r>
  <r>
    <x v="1287"/>
    <n v="8148936015"/>
    <n v="276.27999999999997"/>
    <n v="2.3381874900029999E-2"/>
    <n v="29526802979"/>
    <n v="2.8312258995337E-2"/>
    <n v="2.8209899516189001E-2"/>
    <n v="-1.1586277811799E-2"/>
    <x v="1"/>
    <n v="0"/>
    <s v="ETH"/>
    <m/>
    <s v="https://www.ethereum.org/"/>
    <s v="https://github.com/ethereum"/>
    <n v="1"/>
    <s v="XRP"/>
    <x v="0"/>
  </r>
  <r>
    <x v="1288"/>
    <n v="6716829429"/>
    <n v="269.45999999999998"/>
    <n v="2.3652652035833999E-2"/>
    <n v="28801816023"/>
    <n v="-2.4553520288519998E-2"/>
    <n v="-2.4685102070363001E-2"/>
    <n v="1.158064256877E-2"/>
    <x v="1"/>
    <n v="0"/>
    <s v="ETH"/>
    <m/>
    <s v="https://www.ethereum.org/"/>
    <s v="https://github.com/ethereum"/>
    <n v="1"/>
    <s v="XRP"/>
    <x v="0"/>
  </r>
  <r>
    <x v="1289"/>
    <n v="8578339386"/>
    <n v="227.58"/>
    <n v="2.2189807781936001E-2"/>
    <n v="24328422207"/>
    <n v="-0.15531638048197"/>
    <n v="-0.15542195502115"/>
    <n v="-6.1846944337677998E-2"/>
    <x v="1"/>
    <n v="0"/>
    <s v="ETH"/>
    <m/>
    <s v="https://www.ethereum.org/"/>
    <s v="https://github.com/ethereum"/>
    <n v="1"/>
    <s v="XRP"/>
    <x v="1"/>
  </r>
  <r>
    <x v="1290"/>
    <n v="9723674244"/>
    <n v="229.78"/>
    <n v="2.1090234224775E-2"/>
    <n v="24566488597"/>
    <n v="9.7855252582513003E-3"/>
    <n v="9.6669303102204993E-3"/>
    <n v="-4.9553090678697002E-2"/>
    <x v="1"/>
    <n v="0"/>
    <s v="ETH"/>
    <m/>
    <s v="https://www.ethereum.org/"/>
    <s v="https://github.com/ethereum"/>
    <n v="1"/>
    <s v="XRP"/>
    <x v="0"/>
  </r>
  <r>
    <x v="1291"/>
    <n v="9036620494"/>
    <n v="199.19"/>
    <n v="2.1016835414723E-2"/>
    <n v="21298941499"/>
    <n v="-0.13300830865991001"/>
    <n v="-0.13312733919401001"/>
    <n v="-3.4802273539916002E-3"/>
    <x v="1"/>
    <n v="0"/>
    <s v="ETH"/>
    <m/>
    <s v="https://www.ethereum.org/"/>
    <s v="https://github.com/ethereum"/>
    <n v="1"/>
    <s v="XRP"/>
    <x v="1"/>
  </r>
  <r>
    <x v="1292"/>
    <n v="9387747640"/>
    <n v="211.48"/>
    <n v="2.1816006106996001E-2"/>
    <n v="22616651114"/>
    <n v="6.1867375665680999E-2"/>
    <n v="6.1699884532356003E-2"/>
    <n v="3.8025262914362E-2"/>
    <x v="1"/>
    <n v="0"/>
    <s v="ETH"/>
    <m/>
    <s v="https://www.ethereum.org/"/>
    <s v="https://github.com/ethereum"/>
    <n v="1"/>
    <s v="XRP"/>
    <x v="1"/>
  </r>
  <r>
    <x v="1293"/>
    <n v="9327816059"/>
    <n v="226.57"/>
    <n v="2.1241309222910999E-2"/>
    <n v="24232572603"/>
    <n v="7.1448309515626002E-2"/>
    <n v="7.1354265178739995E-2"/>
    <n v="-2.6342900770482E-2"/>
    <x v="1"/>
    <n v="0"/>
    <s v="ETH"/>
    <m/>
    <s v="https://www.ethereum.org/"/>
    <s v="https://github.com/ethereum"/>
    <n v="1"/>
    <s v="XRP"/>
    <x v="0"/>
  </r>
  <r>
    <x v="1294"/>
    <n v="7606433131"/>
    <n v="221.33"/>
    <n v="2.1017536296154E-2"/>
    <n v="23675884534"/>
    <n v="-2.2972718502495E-2"/>
    <n v="-2.3127510261729E-2"/>
    <n v="-1.0534799169339E-2"/>
    <x v="1"/>
    <n v="0"/>
    <s v="ETH"/>
    <m/>
    <s v="https://www.ethereum.org/"/>
    <s v="https://github.com/ethereum"/>
    <n v="1"/>
    <s v="XRP"/>
    <x v="1"/>
  </r>
  <r>
    <x v="1295"/>
    <n v="7976245988"/>
    <n v="229.12"/>
    <n v="2.1279559845976001E-2"/>
    <n v="24511869214"/>
    <n v="3.5309543717340998E-2"/>
    <n v="3.5196313197487998E-2"/>
    <n v="1.2466901264234E-2"/>
    <x v="1"/>
    <n v="0"/>
    <s v="ETH"/>
    <m/>
    <s v="https://www.ethereum.org/"/>
    <s v="https://github.com/ethereum"/>
    <n v="1"/>
    <s v="XRP"/>
    <x v="0"/>
  </r>
  <r>
    <x v="1296"/>
    <n v="6685082868"/>
    <n v="225.63"/>
    <n v="2.1287636414755999E-2"/>
    <n v="24141704293"/>
    <n v="-1.5101456268727999E-2"/>
    <n v="-1.5232192737429999E-2"/>
    <n v="3.7954585706760001E-4"/>
    <x v="1"/>
    <n v="0"/>
    <s v="ETH"/>
    <m/>
    <s v="https://www.ethereum.org/"/>
    <s v="https://github.com/ethereum"/>
    <n v="1"/>
    <s v="XRP"/>
    <x v="0"/>
  </r>
  <r>
    <x v="1297"/>
    <n v="6976091534"/>
    <n v="212.73"/>
    <n v="2.1486207638395999E-2"/>
    <n v="22767023810"/>
    <n v="-2.2082887037881999E-2"/>
    <n v="-2.2200772200772E-2"/>
    <n v="2.1484689679941001E-2"/>
    <x v="1"/>
    <n v="0"/>
    <s v="ETH"/>
    <m/>
    <s v="https://www.ethereum.org/"/>
    <s v="https://github.com/ethereum"/>
    <n v="1"/>
    <s v="XRP"/>
    <x v="1"/>
  </r>
  <r>
    <x v="1298"/>
    <n v="7168982843"/>
    <n v="217.05"/>
    <n v="2.2121030215257999E-2"/>
    <n v="23232101232"/>
    <n v="2.0427677586725999E-2"/>
    <n v="2.0307431956001001E-2"/>
    <n v="2.9545585128207E-2"/>
    <x v="1"/>
    <n v="0"/>
    <s v="ETH"/>
    <m/>
    <s v="https://www.ethereum.org/"/>
    <s v="https://github.com/ethereum"/>
    <n v="1"/>
    <s v="XRP"/>
    <x v="1"/>
  </r>
  <r>
    <x v="1299"/>
    <n v="6731281160"/>
    <n v="219.62"/>
    <n v="2.2157339101519E-2"/>
    <n v="23510336984"/>
    <n v="1.1976348984600999E-2"/>
    <n v="1.184058972587E-2"/>
    <n v="1.6413741090406E-3"/>
    <x v="1"/>
    <n v="0"/>
    <s v="ETH"/>
    <m/>
    <s v="https://www.ethereum.org/"/>
    <s v="https://github.com/ethereum"/>
    <n v="1"/>
    <s v="XRP"/>
    <x v="1"/>
  </r>
  <r>
    <x v="1300"/>
    <n v="5729852178"/>
    <n v="219.63"/>
    <n v="2.2251603294733E-2"/>
    <n v="23514586698"/>
    <n v="1.8075938268737E-4"/>
    <n v="4.5533193698165003E-5"/>
    <n v="4.2543101760458999E-3"/>
    <x v="1"/>
    <n v="0"/>
    <s v="ETH"/>
    <m/>
    <s v="https://www.ethereum.org/"/>
    <s v="https://github.com/ethereum"/>
    <n v="1"/>
    <s v="XRP"/>
    <x v="0"/>
  </r>
  <r>
    <x v="1301"/>
    <n v="6257703908"/>
    <n v="207.41"/>
    <n v="2.1884047572824E-2"/>
    <n v="22208955063"/>
    <n v="-5.5524328442100999E-2"/>
    <n v="-5.5639029276510002E-2"/>
    <n v="-1.6518168018750001E-2"/>
    <x v="1"/>
    <n v="0"/>
    <s v="ETH"/>
    <m/>
    <s v="https://www.ethereum.org/"/>
    <s v="https://github.com/ethereum"/>
    <n v="1"/>
    <s v="XRP"/>
    <x v="1"/>
  </r>
  <r>
    <x v="1302"/>
    <n v="5504887934"/>
    <n v="211.19"/>
    <n v="2.2107515445636002E-2"/>
    <n v="22616386468"/>
    <n v="1.8345365815017001E-2"/>
    <n v="1.8224772190348001E-2"/>
    <n v="1.0211450695708999E-2"/>
    <x v="1"/>
    <n v="0"/>
    <s v="ETH"/>
    <m/>
    <s v="https://www.ethereum.org/"/>
    <s v="https://github.com/ethereum"/>
    <n v="1"/>
    <s v="XRP"/>
    <x v="1"/>
  </r>
  <r>
    <x v="1303"/>
    <n v="5485190664"/>
    <n v="211.27"/>
    <n v="2.2194208516516999E-2"/>
    <n v="22627969069"/>
    <n v="5.1213313923460996E-4"/>
    <n v="3.7880581466931E-4"/>
    <n v="3.9214298455977998E-3"/>
    <x v="1"/>
    <n v="0"/>
    <s v="ETH"/>
    <m/>
    <s v="https://www.ethereum.org/"/>
    <s v="https://github.com/ethereum"/>
    <n v="1"/>
    <s v="XRP"/>
    <x v="0"/>
  </r>
  <r>
    <x v="1304"/>
    <n v="5489918859"/>
    <n v="210.52"/>
    <n v="2.1912230338634001E-2"/>
    <n v="22551013736"/>
    <n v="-3.400894387178E-3"/>
    <n v="-3.5499597671225999E-3"/>
    <n v="-1.2705034183704E-2"/>
    <x v="1"/>
    <n v="0"/>
    <s v="ETH"/>
    <m/>
    <s v="https://www.ethereum.org/"/>
    <s v="https://github.com/ethereum"/>
    <n v="1"/>
    <s v="XRP"/>
    <x v="1"/>
  </r>
  <r>
    <x v="1305"/>
    <n v="6003828340"/>
    <n v="218.65"/>
    <n v="2.1679359643373999E-2"/>
    <n v="23425015630"/>
    <n v="3.8756656540222999E-2"/>
    <n v="3.8618658559756998E-2"/>
    <n v="-1.0627430054426E-2"/>
    <x v="1"/>
    <n v="0"/>
    <s v="ETH"/>
    <m/>
    <s v="https://www.ethereum.org/"/>
    <s v="https://github.com/ethereum"/>
    <n v="1"/>
    <s v="XRP"/>
    <x v="0"/>
  </r>
  <r>
    <x v="1306"/>
    <n v="5965442642"/>
    <n v="217.81"/>
    <n v="2.0943933797899002E-2"/>
    <n v="23337361749"/>
    <n v="-3.741892103062E-3"/>
    <n v="-3.8417562314201001E-3"/>
    <n v="-3.3922858311879002E-2"/>
    <x v="1"/>
    <n v="0"/>
    <s v="ETH"/>
    <m/>
    <s v="https://www.ethereum.org/"/>
    <s v="https://github.com/ethereum"/>
    <n v="1"/>
    <s v="XRP"/>
    <x v="1"/>
  </r>
  <r>
    <x v="1307"/>
    <n v="6159440229"/>
    <n v="217.87"/>
    <n v="2.0713679280710998E-2"/>
    <n v="23347127327"/>
    <n v="4.1845252711216998E-4"/>
    <n v="2.7546944584731E-4"/>
    <n v="-1.0993852416162001E-2"/>
    <x v="1"/>
    <n v="0"/>
    <s v="ETH"/>
    <m/>
    <s v="https://www.ethereum.org/"/>
    <s v="https://github.com/ethereum"/>
    <n v="1"/>
    <s v="XRP"/>
    <x v="1"/>
  </r>
  <r>
    <x v="1308"/>
    <n v="5697798687"/>
    <n v="222.49"/>
    <n v="2.0559559331087E-2"/>
    <n v="23845116864"/>
    <n v="2.1329799166517002E-2"/>
    <n v="2.1205305916372E-2"/>
    <n v="-7.4404912587535997E-3"/>
    <x v="1"/>
    <n v="0"/>
    <s v="ETH"/>
    <m/>
    <s v="https://www.ethereum.org/"/>
    <s v="https://github.com/ethereum"/>
    <n v="1"/>
    <s v="XRP"/>
    <x v="1"/>
  </r>
  <r>
    <x v="1309"/>
    <n v="5238542572"/>
    <n v="222.67"/>
    <n v="2.0297752634869999E-2"/>
    <n v="23867371249"/>
    <n v="9.3328898855590998E-4"/>
    <n v="8.0902512472460998E-4"/>
    <n v="-1.2734061659609001E-2"/>
    <x v="1"/>
    <n v="0"/>
    <s v="ETH"/>
    <m/>
    <s v="https://www.ethereum.org/"/>
    <s v="https://github.com/ethereum"/>
    <n v="1"/>
    <s v="XRP"/>
    <x v="1"/>
  </r>
  <r>
    <x v="1310"/>
    <n v="7765060287"/>
    <n v="234.22"/>
    <n v="1.9839653047482E-2"/>
    <n v="25108076876"/>
    <n v="5.1983338008034001E-2"/>
    <n v="5.1870480980824002E-2"/>
    <n v="-2.2568980696004999E-2"/>
    <x v="1"/>
    <n v="0"/>
    <s v="ETH"/>
    <m/>
    <s v="https://www.ethereum.org/"/>
    <s v="https://github.com/ethereum"/>
    <n v="1"/>
    <s v="XRP"/>
    <x v="0"/>
  </r>
  <r>
    <x v="1311"/>
    <n v="7647742672"/>
    <n v="226.02"/>
    <n v="1.9691292253033E-2"/>
    <n v="24232708406"/>
    <n v="-3.4864019029538999E-2"/>
    <n v="-3.5009819827513E-2"/>
    <n v="-7.4779933949989004E-3"/>
    <x v="1"/>
    <n v="0"/>
    <s v="ETH"/>
    <m/>
    <s v="https://www.ethereum.org/"/>
    <s v="https://github.com/ethereum"/>
    <n v="1"/>
    <s v="XRP"/>
    <x v="1"/>
  </r>
  <r>
    <x v="1312"/>
    <n v="7020342210"/>
    <n v="226.39"/>
    <n v="1.8957508685753001E-2"/>
    <n v="24275514217"/>
    <n v="1.7664476575552999E-3"/>
    <n v="1.6370232722766999E-3"/>
    <n v="-3.7264368323388003E-2"/>
    <x v="1"/>
    <n v="0"/>
    <s v="ETH"/>
    <m/>
    <s v="https://www.ethereum.org/"/>
    <s v="https://github.com/ethereum"/>
    <n v="1"/>
    <s v="XRP"/>
    <x v="0"/>
  </r>
  <r>
    <x v="1313"/>
    <n v="6713525644"/>
    <n v="220.94"/>
    <n v="1.8463348656782001E-2"/>
    <n v="23694202562"/>
    <n v="-2.3946419828788E-2"/>
    <n v="-2.4073501479747E-2"/>
    <n v="-2.6066717793064E-2"/>
    <x v="1"/>
    <n v="0"/>
    <s v="ETH"/>
    <m/>
    <s v="https://www.ethereum.org/"/>
    <s v="https://github.com/ethereum"/>
    <n v="1"/>
    <s v="XRP"/>
    <x v="0"/>
  </r>
  <r>
    <x v="1314"/>
    <n v="6964818795"/>
    <n v="210.49"/>
    <n v="1.7743493602765999E-2"/>
    <n v="22576055651"/>
    <n v="-4.7190738243846002E-2"/>
    <n v="-4.7297908934551998E-2"/>
    <n v="-3.8988325866397E-2"/>
    <x v="1"/>
    <n v="0"/>
    <s v="ETH"/>
    <m/>
    <s v="https://www.ethereum.org/"/>
    <s v="https://github.com/ethereum"/>
    <n v="1"/>
    <s v="XRP"/>
    <x v="1"/>
  </r>
  <r>
    <x v="1315"/>
    <n v="6440605605"/>
    <n v="216.09"/>
    <n v="1.8751985060198002E-2"/>
    <n v="23183002869"/>
    <n v="4.5404227626736002E-2"/>
    <n v="4.527644754027E-2"/>
    <n v="2.9896064495684001E-2"/>
    <x v="1"/>
    <n v="0"/>
    <s v="ETH"/>
    <m/>
    <s v="https://www.ethereum.org/"/>
    <s v="https://github.com/ethereum"/>
    <n v="1"/>
    <s v="XRP"/>
    <x v="0"/>
  </r>
  <r>
    <x v="1316"/>
    <n v="5674315559"/>
    <n v="211.29"/>
    <n v="1.8562510212939001E-2"/>
    <n v="22670420643"/>
    <n v="-2.2110260215057E-2"/>
    <n v="-2.2212966819381001E-2"/>
    <n v="-1.0104255450896001E-2"/>
    <x v="1"/>
    <n v="0"/>
    <s v="ETH"/>
    <m/>
    <s v="https://www.ethereum.org/"/>
    <s v="https://github.com/ethereum"/>
    <n v="1"/>
    <s v="XRP"/>
    <x v="0"/>
  </r>
  <r>
    <x v="1317"/>
    <n v="5946313205"/>
    <n v="208.71"/>
    <n v="1.9155034540737002E-2"/>
    <n v="22396531009"/>
    <n v="-1.2081365331197001E-2"/>
    <n v="-1.2210705665199001E-2"/>
    <n v="3.1920484945267003E-2"/>
    <x v="1"/>
    <n v="0"/>
    <s v="ETH"/>
    <m/>
    <s v="https://www.ethereum.org/"/>
    <s v="https://github.com/ethereum"/>
    <n v="1"/>
    <s v="XRP"/>
    <x v="0"/>
  </r>
  <r>
    <x v="1318"/>
    <n v="7444456154"/>
    <n v="186.61"/>
    <n v="1.8565018852531999E-2"/>
    <n v="20027397541"/>
    <n v="-0.10578126885132"/>
    <n v="-0.10588855349527999"/>
    <n v="-3.0802120818417E-2"/>
    <x v="1"/>
    <n v="0"/>
    <s v="ETH"/>
    <m/>
    <s v="https://www.ethereum.org/"/>
    <s v="https://github.com/ethereum"/>
    <n v="1"/>
    <s v="XRP"/>
    <x v="1"/>
  </r>
  <r>
    <x v="1319"/>
    <n v="8197244441"/>
    <n v="188.5"/>
    <n v="1.8280471898017001E-2"/>
    <n v="20233249251"/>
    <n v="1.0278505211602E-2"/>
    <n v="1.0128074594073E-2"/>
    <n v="-1.532704904721E-2"/>
    <x v="1"/>
    <n v="0"/>
    <s v="ETH"/>
    <m/>
    <s v="https://www.ethereum.org/"/>
    <s v="https://github.com/ethereum"/>
    <n v="1"/>
    <s v="XRP"/>
    <x v="0"/>
  </r>
  <r>
    <x v="1320"/>
    <n v="7133915837"/>
    <n v="185.44"/>
    <n v="1.7874872040052999E-2"/>
    <n v="19907120204"/>
    <n v="-1.6118471282306999E-2"/>
    <n v="-1.6233421750662998E-2"/>
    <n v="-2.2187603264694999E-2"/>
    <x v="1"/>
    <n v="0"/>
    <s v="ETH"/>
    <m/>
    <s v="https://www.ethereum.org/"/>
    <s v="https://github.com/ethereum"/>
    <n v="1"/>
    <s v="XRP"/>
    <x v="1"/>
  </r>
  <r>
    <x v="1321"/>
    <n v="5969012024"/>
    <n v="194.49"/>
    <n v="1.8798914729731001E-2"/>
    <n v="20884307088"/>
    <n v="4.7555172261960002E-2"/>
    <n v="4.7390812644731002E-2"/>
    <n v="3.5842575242499002E-2"/>
    <x v="1"/>
    <n v="0"/>
    <s v="ETH"/>
    <m/>
    <s v="https://www.ethereum.org/"/>
    <s v="https://github.com/ethereum"/>
    <n v="1"/>
    <s v="XRP"/>
    <x v="1"/>
  </r>
  <r>
    <x v="1322"/>
    <n v="6145148692"/>
    <n v="203.09"/>
    <n v="1.8604715075508E-2"/>
    <n v="21810324618"/>
    <n v="4.4340352116929001E-2"/>
    <n v="4.4218211733251002E-2"/>
    <n v="-1.0330365184111E-2"/>
    <x v="1"/>
    <n v="0"/>
    <s v="ETH"/>
    <m/>
    <s v="https://www.ethereum.org/"/>
    <s v="https://github.com/ethereum"/>
    <n v="1"/>
    <s v="XRP"/>
    <x v="0"/>
  </r>
  <r>
    <x v="1323"/>
    <n v="6408417610"/>
    <n v="196.57"/>
    <n v="1.8263105034455E-2"/>
    <n v="21112106339"/>
    <n v="-3.2013199767955997E-2"/>
    <n v="-3.2103993303462003E-2"/>
    <n v="-1.8361476629251E-2"/>
    <x v="1"/>
    <n v="0"/>
    <s v="ETH"/>
    <m/>
    <s v="https://www.ethereum.org/"/>
    <s v="https://github.com/ethereum"/>
    <n v="1"/>
    <s v="XRP"/>
    <x v="0"/>
  </r>
  <r>
    <x v="1324"/>
    <n v="7775772700"/>
    <n v="186.89"/>
    <n v="1.8434511567806001E-2"/>
    <n v="20075644245"/>
    <n v="-4.9093258500947E-2"/>
    <n v="-4.9244543928371999E-2"/>
    <n v="9.3853993079371992E-3"/>
    <x v="1"/>
    <n v="0"/>
    <s v="ETH"/>
    <m/>
    <s v="https://www.ethereum.org/"/>
    <s v="https://github.com/ethereum"/>
    <n v="1"/>
    <s v="XRP"/>
    <x v="1"/>
  </r>
  <r>
    <x v="1325"/>
    <n v="7569043874"/>
    <n v="191.33"/>
    <n v="1.8885486809870001E-2"/>
    <n v="20555295233"/>
    <n v="2.3892184088660999E-2"/>
    <n v="2.3757290384718001E-2"/>
    <n v="2.4463639321532001E-2"/>
    <x v="1"/>
    <n v="0"/>
    <s v="ETH"/>
    <m/>
    <s v="https://www.ethereum.org/"/>
    <s v="https://github.com/ethereum"/>
    <n v="1"/>
    <s v="XRP"/>
    <x v="1"/>
  </r>
  <r>
    <x v="1326"/>
    <n v="6658162377"/>
    <n v="194.71"/>
    <n v="1.8707778750322999E-2"/>
    <n v="20920364879"/>
    <n v="1.7760369863913002E-2"/>
    <n v="1.7665812993258E-2"/>
    <n v="-9.4097685347407992E-3"/>
    <x v="1"/>
    <n v="0"/>
    <s v="ETH"/>
    <m/>
    <s v="https://www.ethereum.org/"/>
    <s v="https://github.com/ethereum"/>
    <n v="1"/>
    <s v="XRP"/>
    <x v="0"/>
  </r>
  <r>
    <x v="1327"/>
    <n v="5826017143"/>
    <n v="186.84"/>
    <n v="1.8428725297183E-2"/>
    <n v="20080495261"/>
    <n v="-2.3122794858146001E-2"/>
    <n v="-2.3263108369491001E-2"/>
    <n v="-2.1197595951844998E-2"/>
    <x v="1"/>
    <n v="0"/>
    <s v="ETH"/>
    <m/>
    <s v="https://www.ethereum.org/"/>
    <s v="https://github.com/ethereum"/>
    <n v="1"/>
    <s v="XRP"/>
    <x v="1"/>
  </r>
  <r>
    <x v="1328"/>
    <n v="7207986636"/>
    <n v="188.93"/>
    <n v="1.8217460142977999E-2"/>
    <n v="20307338403"/>
    <n v="1.1296690597097999E-2"/>
    <n v="1.1186041532862E-2"/>
    <n v="-1.1463904898381999E-2"/>
    <x v="1"/>
    <n v="0"/>
    <s v="ETH"/>
    <m/>
    <s v="https://www.ethereum.org/"/>
    <s v="https://github.com/ethereum"/>
    <n v="1"/>
    <s v="XRP"/>
    <x v="0"/>
  </r>
  <r>
    <x v="1329"/>
    <n v="6042327402"/>
    <n v="187.52"/>
    <n v="1.8410485494084999E-2"/>
    <n v="20158029984"/>
    <n v="-7.3524366431961001E-3"/>
    <n v="-7.4630815646005997E-3"/>
    <n v="1.0595623626547999E-2"/>
    <x v="1"/>
    <n v="0"/>
    <s v="ETH"/>
    <m/>
    <s v="https://www.ethereum.org/"/>
    <s v="https://github.com/ethereum"/>
    <n v="1"/>
    <s v="XRP"/>
    <x v="0"/>
  </r>
  <r>
    <x v="1330"/>
    <n v="6696604087"/>
    <n v="173.89"/>
    <n v="1.7826790316594999E-2"/>
    <n v="18695530287"/>
    <n v="-7.2551717512119002E-2"/>
    <n v="-7.2685580204778E-2"/>
    <n v="-3.1704496748731999E-2"/>
    <x v="1"/>
    <n v="0"/>
    <s v="ETH"/>
    <m/>
    <s v="https://www.ethereum.org/"/>
    <s v="https://github.com/ethereum"/>
    <n v="1"/>
    <s v="XRP"/>
    <x v="0"/>
  </r>
  <r>
    <x v="1331"/>
    <n v="7129569083"/>
    <n v="169.52"/>
    <n v="1.7825072027928001E-2"/>
    <n v="18227677831"/>
    <n v="-2.5024829401353001E-2"/>
    <n v="-2.5130829834952999E-2"/>
    <n v="-9.6388000111802006E-5"/>
    <x v="1"/>
    <n v="0"/>
    <s v="ETH"/>
    <m/>
    <s v="https://www.ethereum.org/"/>
    <s v="https://github.com/ethereum"/>
    <n v="1"/>
    <s v="XRP"/>
    <x v="0"/>
  </r>
  <r>
    <x v="1332"/>
    <n v="5776520220"/>
    <n v="168.83"/>
    <n v="1.758981139113E-2"/>
    <n v="18156660601"/>
    <n v="-3.8961205403367999E-3"/>
    <n v="-4.0703161868805996E-3"/>
    <n v="-1.3198299363365E-2"/>
    <x v="1"/>
    <n v="0"/>
    <s v="ETH"/>
    <m/>
    <s v="https://www.ethereum.org/"/>
    <s v="https://github.com/ethereum"/>
    <n v="1"/>
    <s v="XRP"/>
    <x v="1"/>
  </r>
  <r>
    <x v="1333"/>
    <n v="5830212249"/>
    <n v="172.47"/>
    <n v="1.7908429951840998E-2"/>
    <n v="18549906272"/>
    <n v="2.1658480027894E-2"/>
    <n v="2.1560149262572E-2"/>
    <n v="1.8113813367676E-2"/>
    <x v="1"/>
    <n v="0"/>
    <s v="ETH"/>
    <m/>
    <s v="https://www.ethereum.org/"/>
    <s v="https://github.com/ethereum"/>
    <n v="1"/>
    <s v="XRP"/>
    <x v="0"/>
  </r>
  <r>
    <x v="1334"/>
    <n v="5554799576"/>
    <n v="171.63"/>
    <n v="1.7588699288888999E-2"/>
    <n v="18461846968"/>
    <n v="-4.7471562771677998E-3"/>
    <n v="-4.8704122456080003E-3"/>
    <n v="-1.7853640090847001E-2"/>
    <x v="1"/>
    <n v="0"/>
    <s v="ETH"/>
    <m/>
    <s v="https://www.ethereum.org/"/>
    <s v="https://github.com/ethereum"/>
    <n v="1"/>
    <s v="XRP"/>
    <x v="1"/>
  </r>
  <r>
    <x v="1335"/>
    <n v="6503447137"/>
    <n v="178.35"/>
    <n v="1.7237280076081999E-2"/>
    <n v="19186913439"/>
    <n v="3.9273777550901001E-2"/>
    <n v="3.9153994056982999E-2"/>
    <n v="-1.9979829493655999E-2"/>
    <x v="1"/>
    <n v="0"/>
    <s v="ETH"/>
    <m/>
    <s v="https://www.ethereum.org/"/>
    <s v="https://github.com/ethereum"/>
    <n v="1"/>
    <s v="XRP"/>
    <x v="1"/>
  </r>
  <r>
    <x v="1336"/>
    <n v="6962728938"/>
    <n v="179.5"/>
    <n v="1.6896439416616001E-2"/>
    <n v="19313265198"/>
    <n v="6.5853092735162003E-3"/>
    <n v="6.4479955144379E-3"/>
    <n v="-1.9773459499473001E-2"/>
    <x v="1"/>
    <n v="0"/>
    <s v="ETH"/>
    <m/>
    <s v="https://www.ethereum.org/"/>
    <s v="https://github.com/ethereum"/>
    <n v="1"/>
    <s v="XRP"/>
    <x v="0"/>
  </r>
  <r>
    <x v="1337"/>
    <n v="5938120494"/>
    <n v="175.99"/>
    <n v="1.6611465016249001E-2"/>
    <n v="18938360723"/>
    <n v="-1.9411760318955001E-2"/>
    <n v="-1.9554317548746002E-2"/>
    <n v="-1.6865943962550999E-2"/>
    <x v="1"/>
    <n v="0"/>
    <s v="ETH"/>
    <m/>
    <s v="https://www.ethereum.org/"/>
    <s v="https://github.com/ethereum"/>
    <n v="1"/>
    <s v="XRP"/>
    <x v="0"/>
  </r>
  <r>
    <x v="1338"/>
    <n v="5589476516"/>
    <n v="174.22"/>
    <n v="1.6473878850515999E-2"/>
    <n v="18749645579"/>
    <n v="-9.9647032158813997E-3"/>
    <n v="-1.0057389624411E-2"/>
    <n v="-8.2826027444413992E-3"/>
    <x v="1"/>
    <n v="0"/>
    <s v="ETH"/>
    <m/>
    <s v="https://www.ethereum.org/"/>
    <s v="https://github.com/ethereum"/>
    <n v="1"/>
    <s v="XRP"/>
    <x v="0"/>
  </r>
  <r>
    <x v="1339"/>
    <n v="6797611878"/>
    <n v="169.96"/>
    <n v="1.6416021944694E-2"/>
    <n v="18293376881"/>
    <n v="-2.4334790547242999E-2"/>
    <n v="-2.4451842497991001E-2"/>
    <n v="-3.5120390496534998E-3"/>
    <x v="1"/>
    <n v="0"/>
    <s v="ETH"/>
    <m/>
    <s v="https://www.ethereum.org/"/>
    <s v="https://github.com/ethereum"/>
    <n v="1"/>
    <s v="XRP"/>
    <x v="1"/>
  </r>
  <r>
    <x v="1340"/>
    <n v="6791531342"/>
    <n v="178.26"/>
    <n v="1.6949297582542999E-2"/>
    <n v="19189873689"/>
    <n v="4.9006633047129003E-2"/>
    <n v="4.8835020004706998E-2"/>
    <n v="3.2485070965768997E-2"/>
    <x v="1"/>
    <n v="0"/>
    <s v="ETH"/>
    <m/>
    <s v="https://www.ethereum.org/"/>
    <s v="https://github.com/ethereum"/>
    <n v="1"/>
    <s v="XRP"/>
    <x v="1"/>
  </r>
  <r>
    <x v="1341"/>
    <n v="6472677266"/>
    <n v="181.36"/>
    <n v="1.7369517913512999E-2"/>
    <n v="19525276831"/>
    <n v="1.7478131822839998E-2"/>
    <n v="1.7390328733310999E-2"/>
    <n v="2.4792787366148001E-2"/>
    <x v="1"/>
    <n v="0"/>
    <s v="ETH"/>
    <m/>
    <s v="https://www.ethereum.org/"/>
    <s v="https://github.com/ethereum"/>
    <n v="1"/>
    <s v="XRP"/>
    <x v="0"/>
  </r>
  <r>
    <x v="1342"/>
    <n v="7232938985"/>
    <n v="181.15"/>
    <n v="1.7527868973011E-2"/>
    <n v="19505534124"/>
    <n v="-1.0111358302820001E-3"/>
    <n v="-1.1579179532422001E-3"/>
    <n v="9.1166064761845998E-3"/>
    <x v="1"/>
    <n v="0"/>
    <s v="ETH"/>
    <m/>
    <s v="https://www.ethereum.org/"/>
    <s v="https://github.com/ethereum"/>
    <n v="1"/>
    <s v="XRP"/>
    <x v="0"/>
  </r>
  <r>
    <x v="1343"/>
    <n v="6291476772"/>
    <n v="179.79"/>
    <n v="1.7772870250831001E-2"/>
    <n v="19361276593"/>
    <n v="-7.3957231872210996E-3"/>
    <n v="-7.5075903947006001E-3"/>
    <n v="1.3977813172670999E-2"/>
    <x v="1"/>
    <n v="0"/>
    <s v="ETH"/>
    <m/>
    <s v="https://www.ethereum.org/"/>
    <s v="https://github.com/ethereum"/>
    <n v="1"/>
    <s v="XRP"/>
    <x v="0"/>
  </r>
  <r>
    <x v="1344"/>
    <n v="7157139035"/>
    <n v="178.73"/>
    <n v="1.7559786095415999E-2"/>
    <n v="19249367782"/>
    <n v="-5.7800326575810999E-3"/>
    <n v="-5.8957672840535998E-3"/>
    <n v="-1.1989293367223E-2"/>
    <x v="1"/>
    <n v="0"/>
    <s v="ETH"/>
    <m/>
    <s v="https://www.ethereum.org/"/>
    <s v="https://github.com/ethereum"/>
    <n v="1"/>
    <s v="XRP"/>
    <x v="1"/>
  </r>
  <r>
    <x v="1345"/>
    <n v="5838605477"/>
    <n v="181.02"/>
    <n v="1.7388831839756001E-2"/>
    <n v="19498542852"/>
    <n v="1.2944584612956E-2"/>
    <n v="1.2812622391317001E-2"/>
    <n v="-9.7355545637656995E-3"/>
    <x v="1"/>
    <n v="0"/>
    <s v="ETH"/>
    <m/>
    <s v="https://www.ethereum.org/"/>
    <s v="https://github.com/ethereum"/>
    <n v="1"/>
    <s v="XRP"/>
    <x v="1"/>
  </r>
  <r>
    <x v="1346"/>
    <n v="5955041237"/>
    <n v="181.11"/>
    <n v="1.7480732200510999E-2"/>
    <n v="19511050764"/>
    <n v="6.4147931950294995E-4"/>
    <n v="4.9718263175341996E-4"/>
    <n v="5.2850221108238001E-3"/>
    <x v="1"/>
    <n v="0"/>
    <s v="ETH"/>
    <m/>
    <s v="https://www.ethereum.org/"/>
    <s v="https://github.com/ethereum"/>
    <n v="1"/>
    <s v="XRP"/>
    <x v="1"/>
  </r>
  <r>
    <x v="1347"/>
    <n v="6500686511"/>
    <n v="188.11"/>
    <n v="1.8160754196011999E-2"/>
    <n v="20267272633"/>
    <n v="3.8758643916570003E-2"/>
    <n v="3.8650543868366999E-2"/>
    <n v="3.890123066363E-2"/>
    <x v="1"/>
    <n v="0"/>
    <s v="ETH"/>
    <m/>
    <s v="https://www.ethereum.org/"/>
    <s v="https://github.com/ethereum"/>
    <n v="1"/>
    <s v="XRP"/>
    <x v="1"/>
  </r>
  <r>
    <x v="1348"/>
    <n v="8242029488"/>
    <n v="197.11"/>
    <n v="1.9180113634704999E-2"/>
    <n v="21243167877"/>
    <n v="3.8722763984243999E-2"/>
    <n v="3.8568944623004003E-2"/>
    <n v="4.5736095995432997E-2"/>
    <x v="1"/>
    <n v="0"/>
    <s v="ETH"/>
    <m/>
    <s v="https://www.ethereum.org/"/>
    <s v="https://github.com/ethereum"/>
    <n v="1"/>
    <s v="XRP"/>
    <x v="1"/>
  </r>
  <r>
    <x v="1349"/>
    <n v="9194634557"/>
    <n v="211.39"/>
    <n v="2.072806608977E-2"/>
    <n v="22787891774"/>
    <n v="1.3475820722887E-2"/>
    <n v="1.3326302670054E-2"/>
    <n v="1.7600888755007E-2"/>
    <x v="1"/>
    <n v="0"/>
    <s v="ETH"/>
    <m/>
    <s v="https://www.ethereum.org/"/>
    <s v="https://github.com/ethereum"/>
    <n v="1"/>
    <s v="XRP"/>
    <x v="1"/>
  </r>
  <r>
    <x v="1350"/>
    <n v="10620070913"/>
    <n v="221.28"/>
    <n v="2.1553785597886999E-2"/>
    <n v="23856751722"/>
    <n v="4.6904731626799E-2"/>
    <n v="4.6785562230948E-2"/>
    <n v="3.9835819923592003E-2"/>
    <x v="1"/>
    <n v="0"/>
    <s v="ETH"/>
    <m/>
    <s v="https://www.ethereum.org/"/>
    <s v="https://github.com/ethereum"/>
    <n v="1"/>
    <s v="XRP"/>
    <x v="0"/>
  </r>
  <r>
    <x v="1351"/>
    <n v="8027974273"/>
    <n v="218.05"/>
    <n v="2.1415999779996E-2"/>
    <n v="23511410671"/>
    <n v="-1.4475610721200001E-2"/>
    <n v="-1.4596890817063999E-2"/>
    <n v="-6.3926504819672002E-3"/>
    <x v="1"/>
    <n v="0"/>
    <s v="ETH"/>
    <m/>
    <s v="https://www.ethereum.org/"/>
    <s v="https://github.com/ethereum"/>
    <n v="1"/>
    <s v="XRP"/>
    <x v="0"/>
  </r>
  <r>
    <x v="1352"/>
    <n v="7743309778"/>
    <n v="215.52"/>
    <n v="2.1509583102123E-2"/>
    <n v="23241121351"/>
    <n v="-1.1496091144092E-2"/>
    <n v="-1.1602843384545E-2"/>
    <n v="4.3697853515052001E-3"/>
    <x v="1"/>
    <n v="0"/>
    <s v="ETH"/>
    <m/>
    <s v="https://www.ethereum.org/"/>
    <s v="https://github.com/ethereum"/>
    <n v="1"/>
    <s v="XRP"/>
    <x v="0"/>
  </r>
  <r>
    <x v="1353"/>
    <n v="7812854576"/>
    <n v="211.55"/>
    <n v="2.1007130806254999E-2"/>
    <n v="22815755536"/>
    <n v="-1.8302293102638999E-2"/>
    <n v="-1.8420564216777999E-2"/>
    <n v="-2.3359462314183999E-2"/>
    <x v="1"/>
    <n v="0"/>
    <s v="ETH"/>
    <m/>
    <s v="https://www.ethereum.org/"/>
    <s v="https://github.com/ethereum"/>
    <n v="1"/>
    <s v="XRP"/>
    <x v="0"/>
  </r>
  <r>
    <x v="1354"/>
    <n v="7494673136"/>
    <n v="201.92"/>
    <n v="2.0753762852902001E-2"/>
    <n v="21780534855"/>
    <n v="-4.5373061583105001E-2"/>
    <n v="-4.5521153391632999E-2"/>
    <n v="-1.2061045160769E-2"/>
    <x v="1"/>
    <n v="0"/>
    <s v="ETH"/>
    <m/>
    <s v="https://www.ethereum.org/"/>
    <s v="https://github.com/ethereum"/>
    <n v="1"/>
    <s v="XRP"/>
    <x v="0"/>
  </r>
  <r>
    <x v="1355"/>
    <n v="11757739233"/>
    <n v="168.11"/>
    <n v="1.7533100754577001E-2"/>
    <n v="18135747380"/>
    <n v="-0.16734150466296999"/>
    <n v="-0.16744255150555001"/>
    <n v="-0.15518448973096"/>
    <x v="1"/>
    <n v="0"/>
    <s v="ETH"/>
    <m/>
    <s v="https://www.ethereum.org/"/>
    <s v="https://github.com/ethereum"/>
    <n v="1"/>
    <s v="XRP"/>
    <x v="1"/>
  </r>
  <r>
    <x v="1356"/>
    <n v="9766632018"/>
    <n v="170.89"/>
    <n v="2.0135525080152001E-2"/>
    <n v="18438188568"/>
    <n v="1.6676521880400998E-2"/>
    <n v="1.6536791386592E-2"/>
    <n v="0.16751190680524999"/>
    <x v="1"/>
    <n v="0"/>
    <s v="ETH"/>
    <m/>
    <s v="https://www.ethereum.org/"/>
    <s v="https://github.com/ethereum"/>
    <n v="1"/>
    <s v="XRP"/>
    <x v="0"/>
  </r>
  <r>
    <x v="1357"/>
    <n v="7848286154"/>
    <n v="166.73"/>
    <n v="2.0535856149241E-2"/>
    <n v="17991000062"/>
    <n v="-2.4253386082411E-2"/>
    <n v="-2.4343144712973001E-2"/>
    <n v="1.9881829130104001E-2"/>
    <x v="1"/>
    <n v="0"/>
    <s v="ETH"/>
    <m/>
    <s v="https://www.ethereum.org/"/>
    <s v="https://github.com/ethereum"/>
    <n v="1"/>
    <s v="XRP"/>
    <x v="1"/>
  </r>
  <r>
    <x v="1358"/>
    <n v="7909313625"/>
    <n v="174.71"/>
    <n v="2.1172221986584999E-2"/>
    <n v="18854855889"/>
    <n v="4.8015998222612002E-2"/>
    <n v="4.7861812511246001E-2"/>
    <n v="3.0988035401083001E-2"/>
    <x v="1"/>
    <n v="0"/>
    <s v="ETH"/>
    <m/>
    <s v="https://www.ethereum.org/"/>
    <s v="https://github.com/ethereum"/>
    <n v="1"/>
    <s v="XRP"/>
    <x v="0"/>
  </r>
  <r>
    <x v="1359"/>
    <n v="6895423445"/>
    <n v="174.57"/>
    <n v="2.1170469759589999E-2"/>
    <n v="18842313324"/>
    <n v="-6.6521669928632995E-4"/>
    <n v="-8.0132791483036999E-4"/>
    <n v="-8.2760656663193006E-5"/>
    <x v="1"/>
    <n v="0"/>
    <s v="ETH"/>
    <m/>
    <s v="https://www.ethereum.org/"/>
    <s v="https://github.com/ethereum"/>
    <n v="1"/>
    <s v="XRP"/>
    <x v="0"/>
  </r>
  <r>
    <x v="1360"/>
    <n v="6497088199"/>
    <n v="170.5"/>
    <n v="2.1038499837737999E-2"/>
    <n v="18405401315"/>
    <n v="-2.3187811469173002E-2"/>
    <n v="-2.3314429741650999E-2"/>
    <n v="-6.2336794294400996E-3"/>
    <x v="1"/>
    <n v="0"/>
    <s v="ETH"/>
    <m/>
    <s v="https://www.ethereum.org/"/>
    <s v="https://github.com/ethereum"/>
    <n v="1"/>
    <s v="XRP"/>
    <x v="1"/>
  </r>
  <r>
    <x v="1361"/>
    <n v="7552915148"/>
    <n v="179.87"/>
    <n v="2.1687101437567999E-2"/>
    <n v="19419149343"/>
    <n v="5.5078833145235997E-2"/>
    <n v="5.4956011730205E-2"/>
    <n v="3.0829270377256E-2"/>
    <x v="1"/>
    <n v="0"/>
    <s v="ETH"/>
    <m/>
    <s v="https://www.ethereum.org/"/>
    <s v="https://github.com/ethereum"/>
    <n v="1"/>
    <s v="XRP"/>
    <x v="0"/>
  </r>
  <r>
    <x v="1362"/>
    <n v="7676276225"/>
    <n v="177.34"/>
    <n v="2.1255429519326002E-2"/>
    <n v="19148222892"/>
    <n v="-1.395150972963E-2"/>
    <n v="-1.4065714126869E-2"/>
    <n v="-1.9904546464390001E-2"/>
    <x v="1"/>
    <n v="0"/>
    <s v="ETH"/>
    <m/>
    <s v="https://www.ethereum.org/"/>
    <s v="https://github.com/ethereum"/>
    <n v="1"/>
    <s v="XRP"/>
    <x v="1"/>
  </r>
  <r>
    <x v="1363"/>
    <n v="6335595250"/>
    <n v="180.71"/>
    <n v="2.1530935155795999E-2"/>
    <n v="19514521236"/>
    <n v="1.9129626078932E-2"/>
    <n v="1.9003044998307999E-2"/>
    <n v="1.2961659336008E-2"/>
    <x v="1"/>
    <n v="0"/>
    <s v="ETH"/>
    <m/>
    <s v="https://www.ethereum.org/"/>
    <s v="https://github.com/ethereum"/>
    <n v="1"/>
    <s v="XRP"/>
    <x v="0"/>
  </r>
  <r>
    <x v="1364"/>
    <n v="6381403725"/>
    <n v="175.2"/>
    <n v="2.1210679431815E-2"/>
    <n v="18921747814"/>
    <n v="-3.0376016650947E-2"/>
    <n v="-3.0490841680040001E-2"/>
    <n v="-1.4874213389392E-2"/>
    <x v="1"/>
    <n v="0"/>
    <s v="ETH"/>
    <m/>
    <s v="https://www.ethereum.org/"/>
    <s v="https://github.com/ethereum"/>
    <n v="1"/>
    <s v="XRP"/>
    <x v="1"/>
  </r>
  <r>
    <x v="1365"/>
    <n v="6248928449"/>
    <n v="176.99"/>
    <n v="2.1568522314324001E-2"/>
    <n v="19116991692"/>
    <n v="1.0318490655263E-2"/>
    <n v="1.0216894977168999E-2"/>
    <n v="1.6870882597541E-2"/>
    <x v="1"/>
    <n v="0"/>
    <s v="ETH"/>
    <m/>
    <s v="https://www.ethereum.org/"/>
    <s v="https://github.com/ethereum"/>
    <n v="1"/>
    <s v="XRP"/>
    <x v="0"/>
  </r>
  <r>
    <x v="1366"/>
    <n v="5852890674"/>
    <n v="173.06"/>
    <n v="2.1664563554060001E-2"/>
    <n v="18697637484"/>
    <n v="-1.8545991927839001E-2"/>
    <n v="-1.8656081655798001E-2"/>
    <n v="1.4102059025812E-3"/>
    <x v="1"/>
    <n v="0"/>
    <s v="ETH"/>
    <m/>
    <s v="https://www.ethereum.org/"/>
    <s v="https://github.com/ethereum"/>
    <n v="1"/>
    <s v="XRP"/>
    <x v="1"/>
  </r>
  <r>
    <x v="1367"/>
    <n v="7844316834"/>
    <n v="181.19"/>
    <n v="2.1974090486828E-2"/>
    <n v="19578142143"/>
    <n v="4.7091760108915998E-2"/>
    <n v="4.6977926730614003E-2"/>
    <n v="1.4287245251711E-2"/>
    <x v="1"/>
    <n v="0"/>
    <s v="ETH"/>
    <m/>
    <s v="https://www.ethereum.org/"/>
    <s v="https://github.com/ethereum"/>
    <n v="1"/>
    <s v="XRP"/>
    <x v="1"/>
  </r>
  <r>
    <x v="1368"/>
    <n v="7466282780"/>
    <n v="182.02"/>
    <n v="2.2119925432446001E-2"/>
    <n v="19670825764"/>
    <n v="4.7340355547033997E-3"/>
    <n v="4.5808267564436001E-3"/>
    <n v="6.6366772133252998E-3"/>
    <x v="1"/>
    <n v="0"/>
    <s v="ETH"/>
    <m/>
    <s v="https://www.ethereum.org/"/>
    <s v="https://github.com/ethereum"/>
    <n v="1"/>
    <s v="XRP"/>
    <x v="1"/>
  </r>
  <r>
    <x v="1369"/>
    <n v="9088122101"/>
    <n v="193.29"/>
    <n v="2.2486720166035999E-2"/>
    <n v="20891536595"/>
    <n v="6.2056918486565998E-2"/>
    <n v="6.1916272937040003E-2"/>
    <n v="1.6582096296404E-2"/>
    <x v="1"/>
    <n v="0"/>
    <s v="ETH"/>
    <m/>
    <s v="https://www.ethereum.org/"/>
    <s v="https://github.com/ethereum"/>
    <n v="1"/>
    <s v="XRP"/>
    <x v="0"/>
  </r>
  <r>
    <x v="1370"/>
    <n v="8375913276"/>
    <n v="191.66"/>
    <n v="2.2321163411740001E-2"/>
    <n v="20717535747"/>
    <n v="-8.3287721421910002E-3"/>
    <n v="-8.4329246210356999E-3"/>
    <n v="-7.3624233802738999E-3"/>
    <x v="1"/>
    <n v="0"/>
    <s v="ETH"/>
    <m/>
    <s v="https://www.ethereum.org/"/>
    <s v="https://github.com/ethereum"/>
    <n v="1"/>
    <s v="XRP"/>
    <x v="0"/>
  </r>
  <r>
    <x v="1371"/>
    <n v="9128522970"/>
    <n v="182.57"/>
    <n v="2.1938868700852002E-2"/>
    <n v="19737401838"/>
    <n v="-4.7309386645654997E-2"/>
    <n v="-4.7427736616926001E-2"/>
    <n v="-1.7127006502126001E-2"/>
    <x v="1"/>
    <n v="0"/>
    <s v="ETH"/>
    <m/>
    <s v="https://www.ethereum.org/"/>
    <s v="https://github.com/ethereum"/>
    <n v="1"/>
    <s v="XRP"/>
    <x v="0"/>
  </r>
  <r>
    <x v="1372"/>
    <n v="7494328840"/>
    <n v="180.83"/>
    <n v="2.1691201166908002E-2"/>
    <n v="19551368532"/>
    <n v="-9.4254202010436005E-3"/>
    <n v="-9.5305910061893005E-3"/>
    <n v="-1.1288983826862E-2"/>
    <x v="1"/>
    <n v="0"/>
    <s v="ETH"/>
    <m/>
    <s v="https://www.ethereum.org/"/>
    <s v="https://github.com/ethereum"/>
    <n v="1"/>
    <s v="XRP"/>
    <x v="1"/>
  </r>
  <r>
    <x v="1373"/>
    <n v="6733182273"/>
    <n v="182.08"/>
    <n v="2.1881959041029998E-2"/>
    <n v="19688808994"/>
    <n v="7.0297105686003003E-3"/>
    <n v="6.9125698169552E-3"/>
    <n v="8.7942513028148993E-3"/>
    <x v="1"/>
    <n v="0"/>
    <s v="ETH"/>
    <m/>
    <s v="https://www.ethereum.org/"/>
    <s v="https://github.com/ethereum"/>
    <n v="1"/>
    <s v="XRP"/>
    <x v="0"/>
  </r>
  <r>
    <x v="1374"/>
    <n v="7731456579"/>
    <n v="181.41"/>
    <n v="2.2108692234476E-2"/>
    <n v="19621350993"/>
    <n v="-2.9589371630984001E-2"/>
    <n v="-2.9685494223363001E-2"/>
    <n v="-9.6627954153754997E-3"/>
    <x v="1"/>
    <n v="0"/>
    <s v="ETH"/>
    <m/>
    <s v="https://www.ethereum.org/"/>
    <s v="https://github.com/ethereum"/>
    <n v="1"/>
    <s v="XRP"/>
    <x v="0"/>
  </r>
  <r>
    <x v="1375"/>
    <n v="7691244590"/>
    <n v="176.01"/>
    <n v="2.1871307096711999E-2"/>
    <n v="19040429002"/>
    <n v="-2.9606625517644002E-2"/>
    <n v="-2.9766826525549999E-2"/>
    <n v="-1.0737185865469999E-2"/>
    <x v="1"/>
    <n v="0"/>
    <s v="ETH"/>
    <m/>
    <s v="https://www.ethereum.org/"/>
    <s v="https://github.com/ethereum"/>
    <n v="1"/>
    <s v="XRP"/>
    <x v="1"/>
  </r>
  <r>
    <x v="1376"/>
    <n v="6737237423"/>
    <n v="178.03"/>
    <n v="2.1968407842634E-2"/>
    <n v="19260755682"/>
    <n v="1.157151868673E-2"/>
    <n v="1.1476620646553999E-2"/>
    <n v="4.439640735369E-3"/>
    <x v="1"/>
    <n v="0"/>
    <s v="ETH"/>
    <m/>
    <s v="https://www.ethereum.org/"/>
    <s v="https://github.com/ethereum"/>
    <n v="1"/>
    <s v="XRP"/>
    <x v="0"/>
  </r>
  <r>
    <x v="1377"/>
    <n v="7566257807"/>
    <n v="173.62"/>
    <n v="2.1775420439195999E-2"/>
    <n v="18786275035"/>
    <n v="-2.4634581053506001E-2"/>
    <n v="-2.4771105993372001E-2"/>
    <n v="-8.7847696938556999E-3"/>
    <x v="1"/>
    <n v="0"/>
    <s v="ETH"/>
    <m/>
    <s v="https://www.ethereum.org/"/>
    <s v="https://github.com/ethereum"/>
    <n v="1"/>
    <s v="XRP"/>
    <x v="1"/>
  </r>
  <r>
    <x v="1378"/>
    <n v="6801091120"/>
    <n v="175.53"/>
    <n v="2.1348612516541E-2"/>
    <n v="18997957789"/>
    <n v="1.5285292779293001E-2"/>
    <n v="1.5152391417499999E-2"/>
    <n v="-1.3679532675164001E-2"/>
    <x v="1"/>
    <n v="0"/>
    <s v="ETH"/>
    <m/>
    <s v="https://www.ethereum.org/"/>
    <s v="https://github.com/ethereum"/>
    <n v="1"/>
    <s v="XRP"/>
    <x v="0"/>
  </r>
  <r>
    <x v="1379"/>
    <n v="6815820627"/>
    <n v="174.92"/>
    <n v="2.1218576079730999E-2"/>
    <n v="18933882640"/>
    <n v="-3.3727387812757001E-3"/>
    <n v="-3.4751894263089999E-3"/>
    <n v="-6.0910954615472001E-3"/>
    <x v="1"/>
    <n v="0"/>
    <s v="ETH"/>
    <m/>
    <s v="https://www.ethereum.org/"/>
    <s v="https://github.com/ethereum"/>
    <n v="1"/>
    <s v="XRP"/>
    <x v="0"/>
  </r>
  <r>
    <x v="1380"/>
    <n v="6990951966"/>
    <n v="172.3"/>
    <n v="2.1329008937635001E-2"/>
    <n v="18652588580"/>
    <n v="-1.4856649602640999E-2"/>
    <n v="-1.4978275783215001E-2"/>
    <n v="5.2045366988183002E-3"/>
    <x v="1"/>
    <n v="0"/>
    <s v="ETH"/>
    <m/>
    <s v="https://www.ethereum.org/"/>
    <s v="https://github.com/ethereum"/>
    <n v="1"/>
    <s v="XRP"/>
    <x v="0"/>
  </r>
  <r>
    <x v="1381"/>
    <n v="9624925919"/>
    <n v="162.4"/>
    <n v="2.1611062095874E-2"/>
    <n v="17583244177"/>
    <n v="-5.7329544283552997E-2"/>
    <n v="-5.7457922228671E-2"/>
    <n v="1.3223922361508E-2"/>
    <x v="1"/>
    <n v="0"/>
    <s v="ETH"/>
    <m/>
    <s v="https://www.ethereum.org/"/>
    <s v="https://github.com/ethereum"/>
    <n v="1"/>
    <s v="XRP"/>
    <x v="0"/>
  </r>
  <r>
    <x v="1382"/>
    <n v="7300917537"/>
    <n v="162.16999999999999"/>
    <n v="2.1641451446521999E-2"/>
    <n v="17560021218"/>
    <n v="-1.3207437015733999E-3"/>
    <n v="-1.4162561576356E-3"/>
    <n v="1.4061942219046001E-3"/>
    <x v="1"/>
    <n v="0"/>
    <s v="ETH"/>
    <m/>
    <s v="https://www.ethereum.org/"/>
    <s v="https://github.com/ethereum"/>
    <n v="1"/>
    <s v="XRP"/>
    <x v="1"/>
  </r>
  <r>
    <x v="1383"/>
    <n v="10358594018"/>
    <n v="181.52"/>
    <n v="2.0959044880898999E-2"/>
    <n v="19658140299"/>
    <n v="0.11948271901"/>
    <n v="0.11931923290374"/>
    <n v="-3.1532384383263001E-2"/>
    <x v="1"/>
    <n v="0"/>
    <s v="ETH"/>
    <m/>
    <s v="https://www.ethereum.org/"/>
    <s v="https://github.com/ethereum"/>
    <n v="1"/>
    <s v="XRP"/>
    <x v="0"/>
  </r>
  <r>
    <x v="1384"/>
    <n v="13831784986"/>
    <n v="179.84"/>
    <n v="1.9452740246859002E-2"/>
    <n v="19477741705"/>
    <n v="-9.1767884070487003E-3"/>
    <n v="-9.2551784927281007E-3"/>
    <n v="-7.1868954076862002E-2"/>
    <x v="1"/>
    <n v="0"/>
    <s v="ETH"/>
    <m/>
    <s v="https://www.ethereum.org/"/>
    <s v="https://github.com/ethereum"/>
    <n v="1"/>
    <s v="XRP"/>
    <x v="1"/>
  </r>
  <r>
    <x v="1385"/>
    <n v="10815941952"/>
    <n v="184.24"/>
    <n v="1.9288692809979E-2"/>
    <n v="19957408085"/>
    <n v="2.4626385710663001E-2"/>
    <n v="2.4466192170818999E-2"/>
    <n v="-8.4331274050977994E-3"/>
    <x v="1"/>
    <n v="0"/>
    <s v="ETH"/>
    <m/>
    <s v="https://www.ethereum.org/"/>
    <s v="https://github.com/ethereum"/>
    <n v="1"/>
    <s v="XRP"/>
    <x v="1"/>
  </r>
  <r>
    <x v="1386"/>
    <n v="10622761958"/>
    <n v="190.34"/>
    <n v="2.0189463166481E-2"/>
    <n v="20623205054"/>
    <n v="4.2169243142119998E-2"/>
    <n v="4.2045330121537001E-2"/>
    <n v="2.3084963803907999E-2"/>
    <x v="1"/>
    <n v="0"/>
    <s v="ETH"/>
    <m/>
    <s v="https://www.ethereum.org/"/>
    <s v="https://github.com/ethereum"/>
    <n v="1"/>
    <s v="XRP"/>
    <x v="0"/>
  </r>
  <r>
    <x v="1387"/>
    <n v="10484902804"/>
    <n v="184.69"/>
    <n v="2.0062504548796999E-2"/>
    <n v="20013431227"/>
    <n v="-2.9567364791426E-2"/>
    <n v="-2.9683723862562E-2"/>
    <n v="-6.2883602519119997E-3"/>
    <x v="1"/>
    <n v="0"/>
    <s v="ETH"/>
    <m/>
    <s v="https://www.ethereum.org/"/>
    <s v="https://github.com/ethereum"/>
    <n v="1"/>
    <s v="XRP"/>
    <x v="0"/>
  </r>
  <r>
    <x v="1388"/>
    <n v="9145611130"/>
    <n v="183.97"/>
    <n v="1.9864810875598E-2"/>
    <n v="19940014311"/>
    <n v="1.3830974985635001E-4"/>
    <n v="0"/>
    <n v="-6.6428394035266004E-3"/>
    <x v="1"/>
    <n v="0"/>
    <s v="ETH"/>
    <m/>
    <s v="https://www.ethereum.org/"/>
    <s v="https://github.com/ethereum"/>
    <n v="1"/>
    <s v="XRP"/>
    <x v="0"/>
  </r>
  <r>
    <x v="1389"/>
    <n v="8087991830"/>
    <n v="183.93"/>
    <n v="1.9724989061333999E-2"/>
    <n v="19937622287"/>
    <n v="-1.1996099715337E-4"/>
    <n v="-2.1742675436207999E-4"/>
    <n v="-7.0386682833179998E-3"/>
    <x v="1"/>
    <n v="0"/>
    <s v="ETH"/>
    <m/>
    <s v="https://www.ethereum.org/"/>
    <s v="https://github.com/ethereum"/>
    <n v="1"/>
    <s v="XRP"/>
    <x v="0"/>
  </r>
  <r>
    <x v="1390"/>
    <n v="8760247744"/>
    <n v="182.43"/>
    <n v="1.9753447351751999E-2"/>
    <n v="19777347724"/>
    <n v="-8.0388002487390003E-3"/>
    <n v="-8.1552764638721E-3"/>
    <n v="1.4427531660198001E-3"/>
    <x v="1"/>
    <n v="0"/>
    <s v="ETH"/>
    <m/>
    <s v="https://www.ethereum.org/"/>
    <s v="https://github.com/ethereum"/>
    <n v="1"/>
    <s v="XRP"/>
    <x v="1"/>
  </r>
  <r>
    <x v="1391"/>
    <n v="10551917945"/>
    <n v="186.36"/>
    <n v="1.9798971804845002E-2"/>
    <n v="20205859402"/>
    <n v="2.1666791926806001E-2"/>
    <n v="2.1542509455682E-2"/>
    <n v="2.3046333271567001E-3"/>
    <x v="1"/>
    <n v="0"/>
    <s v="ETH"/>
    <m/>
    <s v="https://www.ethereum.org/"/>
    <s v="https://github.com/ethereum"/>
    <n v="1"/>
    <s v="XRP"/>
    <x v="1"/>
  </r>
  <r>
    <x v="1392"/>
    <n v="10024177342"/>
    <n v="189.3"/>
    <n v="2.0262177375936E-2"/>
    <n v="20528094420"/>
    <n v="1.5947602702219E-2"/>
    <n v="1.577591757888E-2"/>
    <n v="2.3395435664872E-2"/>
    <x v="1"/>
    <n v="0"/>
    <s v="ETH"/>
    <m/>
    <s v="https://www.ethereum.org/"/>
    <s v="https://github.com/ethereum"/>
    <n v="1"/>
    <s v="XRP"/>
    <x v="1"/>
  </r>
  <r>
    <x v="1393"/>
    <n v="10156458684"/>
    <n v="191.59"/>
    <n v="2.0467092837425999E-2"/>
    <n v="20778894603"/>
    <n v="1.2217411800077E-2"/>
    <n v="1.2097200211305E-2"/>
    <n v="1.0113200456594E-2"/>
    <x v="1"/>
    <n v="0"/>
    <s v="ETH"/>
    <m/>
    <s v="https://www.ethereum.org/"/>
    <s v="https://github.com/ethereum"/>
    <n v="1"/>
    <s v="XRP"/>
    <x v="0"/>
  </r>
  <r>
    <x v="1394"/>
    <n v="9081247799"/>
    <n v="187.98"/>
    <n v="2.0338278873962001E-2"/>
    <n v="20389037934"/>
    <n v="-1.8762146709369001E-2"/>
    <n v="-1.8842319536509999E-2"/>
    <n v="-6.2937108111540997E-3"/>
    <x v="1"/>
    <n v="0"/>
    <s v="ETH"/>
    <m/>
    <s v="https://www.ethereum.org/"/>
    <s v="https://github.com/ethereum"/>
    <n v="1"/>
    <s v="XRP"/>
    <x v="0"/>
  </r>
  <r>
    <x v="1395"/>
    <n v="9176780911"/>
    <n v="184.21"/>
    <n v="2.0833404018299001E-2"/>
    <n v="19983058356"/>
    <n v="-1.9911659359023001E-2"/>
    <n v="-2.0055325034577999E-2"/>
    <n v="2.4344495785780001E-2"/>
    <x v="1"/>
    <n v="0"/>
    <s v="ETH"/>
    <m/>
    <s v="https://www.ethereum.org/"/>
    <s v="https://github.com/ethereum"/>
    <n v="1"/>
    <s v="XRP"/>
    <x v="1"/>
  </r>
  <r>
    <x v="1396"/>
    <n v="7277418704"/>
    <n v="185.03"/>
    <n v="2.0980931991980999E-2"/>
    <n v="20074095541"/>
    <n v="4.5557183178952998E-3"/>
    <n v="4.4514412898322003E-3"/>
    <n v="7.0813187106825003E-3"/>
    <x v="1"/>
    <n v="0"/>
    <s v="ETH"/>
    <m/>
    <s v="https://www.ethereum.org/"/>
    <s v="https://github.com/ethereum"/>
    <n v="1"/>
    <s v="XRP"/>
    <x v="1"/>
  </r>
  <r>
    <x v="1397"/>
    <n v="8752784211"/>
    <n v="189.48"/>
    <n v="2.0931465688656999E-2"/>
    <n v="20559121065"/>
    <n v="2.41617622577E-2"/>
    <n v="2.4050154029075999E-2"/>
    <n v="-2.3576790269693002E-3"/>
    <x v="1"/>
    <n v="0"/>
    <s v="ETH"/>
    <m/>
    <s v="https://www.ethereum.org/"/>
    <s v="https://github.com/ethereum"/>
    <n v="1"/>
    <s v="XRP"/>
    <x v="0"/>
  </r>
  <r>
    <x v="1398"/>
    <n v="7877424106"/>
    <n v="185.49"/>
    <n v="2.1161516136097999E-2"/>
    <n v="20128792760"/>
    <n v="-2.0931259835451001E-2"/>
    <n v="-2.1057631412286001E-2"/>
    <n v="1.099065162769E-2"/>
    <x v="1"/>
    <n v="0"/>
    <s v="ETH"/>
    <m/>
    <s v="https://www.ethereum.org/"/>
    <s v="https://github.com/ethereum"/>
    <n v="1"/>
    <s v="XRP"/>
    <x v="1"/>
  </r>
  <r>
    <x v="1399"/>
    <n v="7792186666"/>
    <n v="186.84"/>
    <n v="2.1285127751777998E-2"/>
    <n v="20278071676"/>
    <n v="7.4161882324431999E-3"/>
    <n v="7.2780203784569997E-3"/>
    <n v="5.8413402369278996E-3"/>
    <x v="1"/>
    <n v="0"/>
    <s v="ETH"/>
    <m/>
    <s v="https://www.ethereum.org/"/>
    <s v="https://github.com/ethereum"/>
    <n v="1"/>
    <s v="XRP"/>
    <x v="1"/>
  </r>
  <r>
    <x v="1400"/>
    <n v="7343173596"/>
    <n v="188.26"/>
    <n v="2.1376760579372999E-2"/>
    <n v="20434064781"/>
    <n v="7.6926991625453998E-3"/>
    <n v="7.6000856347675999E-3"/>
    <n v="4.305016566656E-3"/>
    <x v="1"/>
    <n v="0"/>
    <s v="ETH"/>
    <m/>
    <s v="https://www.ethereum.org/"/>
    <s v="https://github.com/ethereum"/>
    <n v="1"/>
    <s v="XRP"/>
    <x v="0"/>
  </r>
  <r>
    <x v="1401"/>
    <n v="7872664470"/>
    <n v="186"/>
    <n v="2.1357241195592E-2"/>
    <n v="20191206220"/>
    <n v="-1.1884985371378999E-2"/>
    <n v="-1.2004674386487E-2"/>
    <n v="-9.1311233563655999E-4"/>
    <x v="1"/>
    <n v="0"/>
    <s v="ETH"/>
    <m/>
    <s v="https://www.ethereum.org/"/>
    <s v="https://github.com/ethereum"/>
    <n v="1"/>
    <s v="XRP"/>
    <x v="0"/>
  </r>
  <r>
    <x v="1402"/>
    <n v="8815678477"/>
    <n v="180.52"/>
    <n v="2.1235848257559E-2"/>
    <n v="19598770324"/>
    <n v="-2.9341283009292E-2"/>
    <n v="-2.9462365591398001E-2"/>
    <n v="-5.6839241042908996E-3"/>
    <x v="1"/>
    <n v="0"/>
    <s v="ETH"/>
    <m/>
    <s v="https://www.ethereum.org/"/>
    <s v="https://github.com/ethereum"/>
    <n v="1"/>
    <s v="XRP"/>
    <x v="1"/>
  </r>
  <r>
    <x v="1403"/>
    <n v="6789888120"/>
    <n v="183.35"/>
    <n v="2.1485530810379998E-2"/>
    <n v="19908020821"/>
    <n v="1.5779076538353001E-2"/>
    <n v="1.5676933303789001E-2"/>
    <n v="1.175759733223E-2"/>
    <x v="1"/>
    <n v="0"/>
    <s v="ETH"/>
    <m/>
    <s v="https://www.ethereum.org/"/>
    <s v="https://github.com/ethereum"/>
    <n v="1"/>
    <s v="XRP"/>
    <x v="1"/>
  </r>
  <r>
    <x v="1404"/>
    <n v="7364325471"/>
    <n v="185.12"/>
    <n v="2.1289907075168001E-2"/>
    <n v="20102654601"/>
    <n v="9.7766514185423006E-3"/>
    <n v="9.6536678483774997E-3"/>
    <n v="-9.1049058521592997E-3"/>
    <x v="1"/>
    <n v="0"/>
    <s v="ETH"/>
    <m/>
    <s v="https://www.ethereum.org/"/>
    <s v="https://github.com/ethereum"/>
    <n v="1"/>
    <s v="XRP"/>
    <x v="0"/>
  </r>
  <r>
    <x v="1405"/>
    <n v="7787662111"/>
    <n v="180.56"/>
    <n v="2.1795996904909999E-2"/>
    <n v="19609782345"/>
    <n v="-2.4517769706668E-2"/>
    <n v="-2.4632670700085998E-2"/>
    <n v="2.3771349868073E-2"/>
    <x v="1"/>
    <n v="0"/>
    <s v="ETH"/>
    <m/>
    <s v="https://www.ethereum.org/"/>
    <s v="https://github.com/ethereum"/>
    <n v="1"/>
    <s v="XRP"/>
    <x v="0"/>
  </r>
  <r>
    <x v="1406"/>
    <n v="7536699743"/>
    <n v="177.46"/>
    <n v="2.1673974376197998E-2"/>
    <n v="19274876583"/>
    <n v="-1.7078504804792002E-2"/>
    <n v="-1.7168808152415001E-2"/>
    <n v="-5.5983917250676E-3"/>
    <x v="1"/>
    <n v="0"/>
    <s v="ETH"/>
    <m/>
    <s v="https://www.ethereum.org/"/>
    <s v="https://github.com/ethereum"/>
    <n v="1"/>
    <s v="XRP"/>
    <x v="0"/>
  </r>
  <r>
    <x v="1407"/>
    <n v="7205785149"/>
    <n v="175.7"/>
    <n v="2.18311854197E-2"/>
    <n v="19086228092"/>
    <n v="-9.7872736143164007E-3"/>
    <n v="-9.9177279386904998E-3"/>
    <n v="7.2534478805464002E-3"/>
    <x v="1"/>
    <n v="0"/>
    <s v="ETH"/>
    <m/>
    <s v="https://www.ethereum.org/"/>
    <s v="https://github.com/ethereum"/>
    <n v="1"/>
    <s v="XRP"/>
    <x v="0"/>
  </r>
  <r>
    <x v="1408"/>
    <n v="8546371325"/>
    <n v="161.46"/>
    <n v="2.1214366801210999E-2"/>
    <n v="17541867626"/>
    <n v="-8.0914911975055001E-2"/>
    <n v="-8.1047239612976996E-2"/>
    <n v="-2.8254014000218999E-2"/>
    <x v="1"/>
    <n v="0"/>
    <s v="ETH"/>
    <m/>
    <s v="https://www.ethereum.org/"/>
    <s v="https://github.com/ethereum"/>
    <n v="1"/>
    <s v="XRP"/>
    <x v="0"/>
  </r>
  <r>
    <x v="1409"/>
    <n v="12020749863"/>
    <n v="150.27000000000001"/>
    <n v="2.0400294865512002E-2"/>
    <n v="16327536038"/>
    <n v="-6.9224760663463003E-2"/>
    <n v="-6.9305091044221001E-2"/>
    <n v="-3.8373614604075998E-2"/>
    <x v="1"/>
    <n v="0"/>
    <s v="ETH"/>
    <m/>
    <s v="https://www.ethereum.org/"/>
    <s v="https://github.com/ethereum"/>
    <n v="1"/>
    <s v="XRP"/>
    <x v="1"/>
  </r>
  <r>
    <x v="1410"/>
    <n v="8289198330"/>
    <n v="153.41999999999999"/>
    <n v="2.0896441257872999E-2"/>
    <n v="16671705910"/>
    <n v="2.1079106559555999E-2"/>
    <n v="2.0962267917747999E-2"/>
    <n v="2.4320550052423E-2"/>
    <x v="1"/>
    <n v="0"/>
    <s v="ETH"/>
    <m/>
    <s v="https://www.ethereum.org/"/>
    <s v="https://github.com/ethereum"/>
    <n v="1"/>
    <s v="XRP"/>
    <x v="0"/>
  </r>
  <r>
    <x v="1411"/>
    <n v="7782769098"/>
    <n v="142.83000000000001"/>
    <n v="2.0145246621655E-2"/>
    <n v="15523459920"/>
    <n v="-6.8873935048918006E-2"/>
    <n v="-6.9026202581149998E-2"/>
    <n v="-3.5948448204528999E-2"/>
    <x v="1"/>
    <n v="0"/>
    <s v="ETH"/>
    <m/>
    <s v="https://www.ethereum.org/"/>
    <s v="https://github.com/ethereum"/>
    <n v="1"/>
    <s v="XRP"/>
    <x v="1"/>
  </r>
  <r>
    <x v="1412"/>
    <n v="10962753356"/>
    <n v="146.47999999999999"/>
    <n v="2.0460443793842001E-2"/>
    <n v="15921080564"/>
    <n v="2.56141766107E-2"/>
    <n v="2.5554855422529998E-2"/>
    <n v="1.5646230503255001E-2"/>
    <x v="1"/>
    <n v="0"/>
    <s v="ETH"/>
    <m/>
    <s v="https://www.ethereum.org/"/>
    <s v="https://github.com/ethereum"/>
    <n v="1"/>
    <s v="XRP"/>
    <x v="1"/>
  </r>
  <r>
    <x v="1413"/>
    <n v="7648516297"/>
    <n v="148.97"/>
    <n v="2.0717555893037001E-2"/>
    <n v="16193326033"/>
    <n v="1.7099685408011E-2"/>
    <n v="1.6998907700710001E-2"/>
    <n v="1.2566301190007E-2"/>
    <x v="1"/>
    <n v="0"/>
    <s v="ETH"/>
    <m/>
    <s v="https://www.ethereum.org/"/>
    <s v="https://github.com/ethereum"/>
    <n v="1"/>
    <s v="XRP"/>
    <x v="1"/>
  </r>
  <r>
    <x v="1414"/>
    <n v="8778095308"/>
    <n v="153.01"/>
    <n v="2.0183273249150001E-2"/>
    <n v="16634910472"/>
    <n v="2.7269533022438001E-2"/>
    <n v="2.7119554272672E-2"/>
    <n v="-2.5788883913039001E-2"/>
    <x v="1"/>
    <n v="0"/>
    <s v="ETH"/>
    <m/>
    <s v="https://www.ethereum.org/"/>
    <s v="https://github.com/ethereum"/>
    <n v="1"/>
    <s v="XRP"/>
    <x v="0"/>
  </r>
  <r>
    <x v="1415"/>
    <n v="7346531960"/>
    <n v="151.72"/>
    <n v="1.9821848976637999E-2"/>
    <n v="16496129470"/>
    <n v="-8.3427561713419994E-3"/>
    <n v="-8.4308215149336008E-3"/>
    <n v="-1.7907118833024E-2"/>
    <x v="1"/>
    <n v="0"/>
    <s v="ETH"/>
    <m/>
    <s v="https://www.ethereum.org/"/>
    <s v="https://github.com/ethereum"/>
    <n v="1"/>
    <s v="XRP"/>
    <x v="1"/>
  </r>
  <r>
    <x v="1416"/>
    <n v="7503898278"/>
    <n v="155.30000000000001"/>
    <n v="1.9985766736632E-2"/>
    <n v="16887922522"/>
    <n v="2.3750604813845E-2"/>
    <n v="2.3596098075402E-2"/>
    <n v="8.2695494344377993E-3"/>
    <x v="1"/>
    <n v="0"/>
    <s v="ETH"/>
    <m/>
    <s v="https://www.ethereum.org/"/>
    <s v="https://github.com/ethereum"/>
    <n v="1"/>
    <s v="XRP"/>
    <x v="0"/>
  </r>
  <r>
    <x v="1417"/>
    <n v="6565950868"/>
    <n v="152.54"/>
    <n v="2.0262398996843001E-2"/>
    <n v="16589132426"/>
    <n v="-1.7692531192677E-2"/>
    <n v="-1.7772054088860002E-2"/>
    <n v="1.3841463470283E-2"/>
    <x v="1"/>
    <n v="0"/>
    <s v="ETH"/>
    <m/>
    <s v="https://www.ethereum.org/"/>
    <s v="https://github.com/ethereum"/>
    <n v="1"/>
    <s v="XRP"/>
    <x v="0"/>
  </r>
  <r>
    <x v="1418"/>
    <n v="7102780298"/>
    <n v="151.19"/>
    <n v="2.0458894118220002E-2"/>
    <n v="16443650814"/>
    <n v="-8.7696938130403992E-3"/>
    <n v="-8.8501376688081002E-3"/>
    <n v="9.6975250269351002E-3"/>
    <x v="1"/>
    <n v="0"/>
    <s v="ETH"/>
    <m/>
    <s v="https://www.ethereum.org/"/>
    <s v="https://github.com/ethereum"/>
    <n v="1"/>
    <s v="XRP"/>
    <x v="0"/>
  </r>
  <r>
    <x v="1419"/>
    <n v="6670561362"/>
    <n v="149.06"/>
    <n v="2.0370985353827E-2"/>
    <n v="16214125032"/>
    <n v="-1.3958322552349E-2"/>
    <n v="-1.4088233348766001E-2"/>
    <n v="-4.2968482990763997E-3"/>
    <x v="1"/>
    <n v="0"/>
    <s v="ETH"/>
    <m/>
    <s v="https://www.ethereum.org/"/>
    <s v="https://github.com/ethereum"/>
    <n v="1"/>
    <s v="XRP"/>
    <x v="0"/>
  </r>
  <r>
    <x v="1420"/>
    <n v="6204379850"/>
    <n v="147.96"/>
    <n v="2.0144425565285999E-2"/>
    <n v="16095928402"/>
    <n v="-7.2897322406685E-3"/>
    <n v="-7.3795786931436999E-3"/>
    <n v="-1.1121690218050999E-2"/>
    <x v="1"/>
    <n v="0"/>
    <s v="ETH"/>
    <m/>
    <s v="https://www.ethereum.org/"/>
    <s v="https://github.com/ethereum"/>
    <n v="1"/>
    <s v="XRP"/>
    <x v="0"/>
  </r>
  <r>
    <x v="1421"/>
    <n v="7865937094"/>
    <n v="146.75"/>
    <n v="1.9689133074388999E-2"/>
    <n v="15966157442"/>
    <n v="-8.0623469960189008E-3"/>
    <n v="-8.1778859151122006E-3"/>
    <n v="-2.2601413449128999E-2"/>
    <x v="1"/>
    <n v="0"/>
    <s v="ETH"/>
    <m/>
    <s v="https://www.ethereum.org/"/>
    <s v="https://github.com/ethereum"/>
    <n v="1"/>
    <s v="XRP"/>
    <x v="1"/>
  </r>
  <r>
    <x v="1422"/>
    <n v="6745910228"/>
    <n v="149.25"/>
    <n v="2.0038102603141001E-2"/>
    <n v="16240052430"/>
    <n v="1.7154721729068002E-2"/>
    <n v="1.7035775127768001E-2"/>
    <n v="1.7723966181396E-2"/>
    <x v="1"/>
    <n v="0"/>
    <s v="ETH"/>
    <m/>
    <s v="https://www.ethereum.org/"/>
    <s v="https://github.com/ethereum"/>
    <n v="1"/>
    <s v="XRP"/>
    <x v="0"/>
  </r>
  <r>
    <x v="1423"/>
    <n v="6458766441"/>
    <n v="149.19"/>
    <n v="1.9768119782695E-2"/>
    <n v="16235876301"/>
    <n v="-2.5714997029723001E-4"/>
    <n v="-4.0201005025127E-4"/>
    <n v="-1.3473472303881E-2"/>
    <x v="1"/>
    <n v="0"/>
    <s v="ETH"/>
    <m/>
    <s v="https://www.ethereum.org/"/>
    <s v="https://github.com/ethereum"/>
    <n v="1"/>
    <s v="XRP"/>
    <x v="0"/>
  </r>
  <r>
    <x v="1424"/>
    <n v="5911233284"/>
    <n v="148.77000000000001"/>
    <n v="1.9688363524716E-2"/>
    <n v="16191247024"/>
    <n v="-2.7488061729844001E-3"/>
    <n v="-2.8152020912929E-3"/>
    <n v="-4.0345899790091002E-3"/>
    <x v="1"/>
    <n v="0"/>
    <s v="ETH"/>
    <m/>
    <s v="https://www.ethereum.org/"/>
    <s v="https://github.com/ethereum"/>
    <n v="1"/>
    <s v="XRP"/>
    <x v="1"/>
  </r>
  <r>
    <x v="1425"/>
    <n v="6441727252"/>
    <n v="151.26"/>
    <n v="1.9996430625235002E-2"/>
    <n v="16464729150"/>
    <n v="1.6890738903225001E-2"/>
    <n v="1.6737245412380999E-2"/>
    <n v="1.5647166415469E-2"/>
    <x v="1"/>
    <n v="0"/>
    <s v="ETH"/>
    <m/>
    <s v="https://www.ethereum.org/"/>
    <s v="https://github.com/ethereum"/>
    <n v="1"/>
    <s v="XRP"/>
    <x v="0"/>
  </r>
  <r>
    <x v="1426"/>
    <n v="6744206747"/>
    <n v="148.22999999999999"/>
    <n v="2.0028645164776999E-2"/>
    <n v="16135631420"/>
    <n v="-1.9988043957589002E-2"/>
    <n v="-2.0031733439111001E-2"/>
    <n v="1.6110144928127E-3"/>
    <x v="1"/>
    <n v="0"/>
    <s v="ETH"/>
    <m/>
    <s v="https://www.ethereum.org/"/>
    <s v="https://github.com/ethereum"/>
    <n v="1"/>
    <s v="XRP"/>
    <x v="0"/>
  </r>
  <r>
    <x v="1427"/>
    <n v="6859512025"/>
    <n v="146.27000000000001"/>
    <n v="2.0097222909213001E-2"/>
    <n v="15924221614"/>
    <n v="-1.3102047295029E-2"/>
    <n v="-1.3222694461310001E-2"/>
    <n v="3.4239831936395001E-3"/>
    <x v="1"/>
    <n v="0"/>
    <s v="ETH"/>
    <m/>
    <s v="https://www.ethereum.org/"/>
    <s v="https://github.com/ethereum"/>
    <n v="1"/>
    <s v="XRP"/>
    <x v="0"/>
  </r>
  <r>
    <x v="1428"/>
    <n v="7037180049"/>
    <n v="143.61000000000001"/>
    <n v="1.9897664404088002E-2"/>
    <n v="15636405555"/>
    <n v="-1.8074105345717999E-2"/>
    <n v="-1.8185547275585998E-2"/>
    <n v="-9.9296557552189003E-3"/>
    <x v="1"/>
    <n v="0"/>
    <s v="ETH"/>
    <m/>
    <s v="https://www.ethereum.org/"/>
    <s v="https://github.com/ethereum"/>
    <n v="1"/>
    <s v="XRP"/>
    <x v="1"/>
  </r>
  <r>
    <x v="1429"/>
    <n v="7890383413"/>
    <n v="145.6"/>
    <n v="2.0101806815562E-2"/>
    <n v="15855473988"/>
    <n v="1.4010152923537E-2"/>
    <n v="1.3856973748346E-2"/>
    <n v="1.0259616773484E-2"/>
    <x v="1"/>
    <n v="0"/>
    <s v="ETH"/>
    <m/>
    <s v="https://www.ethereum.org/"/>
    <s v="https://github.com/ethereum"/>
    <n v="1"/>
    <s v="XRP"/>
    <x v="0"/>
  </r>
  <r>
    <x v="1430"/>
    <n v="7264810247"/>
    <n v="144.94"/>
    <n v="1.9937603856015999E-2"/>
    <n v="15785338920"/>
    <n v="-4.4233977522893002E-3"/>
    <n v="-4.5329670329670004E-3"/>
    <n v="-8.1685671866567992E-3"/>
    <x v="1"/>
    <n v="0"/>
    <s v="ETH"/>
    <m/>
    <s v="https://www.ethereum.org/"/>
    <s v="https://github.com/ethereum"/>
    <n v="1"/>
    <s v="XRP"/>
    <x v="0"/>
  </r>
  <r>
    <x v="1431"/>
    <n v="7048066973"/>
    <n v="142.87"/>
    <n v="2.0052858588537999E-2"/>
    <n v="15560820323"/>
    <n v="-1.4223235759324E-2"/>
    <n v="-1.4281771767628E-2"/>
    <n v="5.7807715187243999E-3"/>
    <x v="1"/>
    <n v="0"/>
    <s v="ETH"/>
    <m/>
    <s v="https://www.ethereum.org/"/>
    <s v="https://github.com/ethereum"/>
    <n v="1"/>
    <s v="XRP"/>
    <x v="1"/>
  </r>
  <r>
    <x v="1432"/>
    <n v="7235153411"/>
    <n v="143.11000000000001"/>
    <n v="2.0008948170519E-2"/>
    <n v="15589117504"/>
    <n v="1.8184890264540999E-3"/>
    <n v="1.6798488136068E-3"/>
    <n v="-2.1897335896366998E-3"/>
    <x v="1"/>
    <n v="0"/>
    <s v="ETH"/>
    <m/>
    <s v="https://www.ethereum.org/"/>
    <s v="https://github.com/ethereum"/>
    <n v="1"/>
    <s v="XRP"/>
    <x v="0"/>
  </r>
  <r>
    <x v="1433"/>
    <n v="8992282119"/>
    <n v="133.61000000000001"/>
    <n v="1.9273045144018001E-2"/>
    <n v="14555616655"/>
    <n v="-6.6296302451681999E-2"/>
    <n v="-6.6382502969744003E-2"/>
    <n v="-3.6778696222780002E-2"/>
    <x v="1"/>
    <n v="0"/>
    <s v="ETH"/>
    <m/>
    <s v="https://www.ethereum.org/"/>
    <s v="https://github.com/ethereum"/>
    <n v="1"/>
    <s v="XRP"/>
    <x v="0"/>
  </r>
  <r>
    <x v="1434"/>
    <n v="9057166141"/>
    <n v="122.6"/>
    <n v="1.8462409570335001E-2"/>
    <n v="13357486656"/>
    <n v="-8.2313929213602005E-2"/>
    <n v="-8.2404011675773006E-2"/>
    <n v="-4.2060586047788999E-2"/>
    <x v="1"/>
    <n v="0"/>
    <s v="ETH"/>
    <m/>
    <s v="https://www.ethereum.org/"/>
    <s v="https://github.com/ethereum"/>
    <n v="1"/>
    <s v="XRP"/>
    <x v="1"/>
  </r>
  <r>
    <x v="1435"/>
    <n v="11864518321"/>
    <n v="133.09"/>
    <n v="1.8289632805629001E-2"/>
    <n v="14501554620"/>
    <n v="8.5649942497684997E-2"/>
    <n v="8.5562805872756997E-2"/>
    <n v="-9.3582998496371007E-3"/>
    <x v="1"/>
    <n v="0"/>
    <s v="ETH"/>
    <m/>
    <s v="https://www.ethereum.org/"/>
    <s v="https://github.com/ethereum"/>
    <n v="1"/>
    <s v="XRP"/>
    <x v="0"/>
  </r>
  <r>
    <x v="1436"/>
    <n v="9564699140"/>
    <n v="129.32"/>
    <n v="1.7954029244019998E-2"/>
    <n v="14092012421"/>
    <n v="-2.8241261694465E-2"/>
    <n v="-2.8326696220603E-2"/>
    <n v="-1.8349387610732001E-2"/>
    <x v="1"/>
    <n v="0"/>
    <s v="ETH"/>
    <m/>
    <s v="https://www.ethereum.org/"/>
    <s v="https://github.com/ethereum"/>
    <n v="1"/>
    <s v="XRP"/>
    <x v="0"/>
  </r>
  <r>
    <x v="1437"/>
    <n v="8173594150"/>
    <n v="129.07"/>
    <n v="1.7879653461369001E-2"/>
    <n v="14065549620"/>
    <n v="-1.8778581943744001E-3"/>
    <n v="-1.9331889885555E-3"/>
    <n v="-4.1425677568253999E-3"/>
    <x v="1"/>
    <n v="0"/>
    <s v="ETH"/>
    <m/>
    <s v="https://www.ethereum.org/"/>
    <s v="https://github.com/ethereum"/>
    <n v="1"/>
    <s v="XRP"/>
    <x v="0"/>
  </r>
  <r>
    <x v="1438"/>
    <n v="7449064703"/>
    <n v="128.13"/>
    <n v="1.7817709521134002E-2"/>
    <n v="13964992761"/>
    <n v="-7.1491595932387996E-3"/>
    <n v="-7.2828697605950002E-3"/>
    <n v="-3.4644933342017001E-3"/>
    <x v="1"/>
    <n v="0"/>
    <s v="ETH"/>
    <m/>
    <s v="https://www.ethereum.org/"/>
    <s v="https://github.com/ethereum"/>
    <n v="1"/>
    <s v="XRP"/>
    <x v="1"/>
  </r>
  <r>
    <x v="1439"/>
    <n v="9121058481"/>
    <n v="132.37"/>
    <n v="1.7622101312771001E-2"/>
    <n v="14428651183"/>
    <n v="3.3201479580773997E-2"/>
    <n v="3.3091391555452002E-2"/>
    <n v="-1.0978302689857E-2"/>
    <x v="1"/>
    <n v="0"/>
    <s v="ETH"/>
    <m/>
    <s v="https://www.ethereum.org/"/>
    <s v="https://github.com/ethereum"/>
    <n v="1"/>
    <s v="XRP"/>
    <x v="0"/>
  </r>
  <r>
    <x v="1440"/>
    <n v="9622497693"/>
    <n v="128.61000000000001"/>
    <n v="1.7484566243815999E-2"/>
    <n v="14020312860"/>
    <n v="-2.8300519419383E-2"/>
    <n v="-2.8405227770642999E-2"/>
    <n v="-7.8046917625930997E-3"/>
    <x v="1"/>
    <n v="0"/>
    <s v="ETH"/>
    <m/>
    <s v="https://www.ethereum.org/"/>
    <s v="https://github.com/ethereum"/>
    <n v="1"/>
    <s v="XRP"/>
    <x v="1"/>
  </r>
  <r>
    <x v="1441"/>
    <n v="7961819689"/>
    <n v="129.06"/>
    <n v="1.7625055820871E-2"/>
    <n v="14070696528"/>
    <n v="3.5936193794750999E-3"/>
    <n v="3.4989503149054002E-3"/>
    <n v="8.0350621854507007E-3"/>
    <x v="1"/>
    <n v="0"/>
    <s v="ETH"/>
    <m/>
    <s v="https://www.ethereum.org/"/>
    <s v="https://github.com/ethereum"/>
    <n v="1"/>
    <s v="XRP"/>
    <x v="0"/>
  </r>
  <r>
    <x v="1442"/>
    <n v="8418019054"/>
    <n v="126.45"/>
    <n v="1.7381061035084001E-2"/>
    <n v="13787538200"/>
    <n v="-2.0123973780298E-2"/>
    <n v="-2.0223152022315002E-2"/>
    <n v="-1.3843631944585001E-2"/>
    <x v="1"/>
    <n v="0"/>
    <s v="ETH"/>
    <m/>
    <s v="https://www.ethereum.org/"/>
    <s v="https://github.com/ethereum"/>
    <n v="1"/>
    <s v="XRP"/>
    <x v="0"/>
  </r>
  <r>
    <x v="1443"/>
    <n v="8600871980"/>
    <n v="126.36"/>
    <n v="1.7455521987244E-2"/>
    <n v="13778664460"/>
    <n v="-6.4360583240306E-4"/>
    <n v="-7.1174377224202004E-4"/>
    <n v="4.284028000936E-3"/>
    <x v="1"/>
    <n v="0"/>
    <s v="ETH"/>
    <m/>
    <s v="https://www.ethereum.org/"/>
    <s v="https://github.com/ethereum"/>
    <n v="1"/>
    <s v="XRP"/>
    <x v="1"/>
  </r>
  <r>
    <x v="1444"/>
    <n v="8299390176"/>
    <n v="127.21"/>
    <n v="1.7449715984301999E-2"/>
    <n v="13873046817"/>
    <n v="6.8498915315047997E-3"/>
    <n v="6.7268122823677997E-3"/>
    <n v="-3.3261697623882002E-4"/>
    <x v="1"/>
    <n v="0"/>
    <s v="ETH"/>
    <m/>
    <s v="https://www.ethereum.org/"/>
    <s v="https://github.com/ethereum"/>
    <n v="1"/>
    <s v="XRP"/>
    <x v="1"/>
  </r>
  <r>
    <x v="1445"/>
    <n v="8069298610"/>
    <n v="128.32"/>
    <n v="1.7534869547511999E-2"/>
    <n v="13995233088"/>
    <n v="8.8074575550537004E-3"/>
    <n v="8.7257291093466999E-3"/>
    <n v="4.8799397816557E-3"/>
    <x v="1"/>
    <n v="0"/>
    <s v="ETH"/>
    <m/>
    <s v="https://www.ethereum.org/"/>
    <s v="https://github.com/ethereum"/>
    <n v="1"/>
    <s v="XRP"/>
    <x v="1"/>
  </r>
  <r>
    <x v="1446"/>
    <n v="9708776786"/>
    <n v="134.76"/>
    <n v="1.8155241052724001E-2"/>
    <n v="14698483422"/>
    <n v="5.0249276277004998E-2"/>
    <n v="5.0187032418952997E-2"/>
    <n v="3.5379305419435E-2"/>
    <x v="1"/>
    <n v="0"/>
    <s v="ETH"/>
    <m/>
    <s v="https://www.ethereum.org/"/>
    <s v="https://github.com/ethereum"/>
    <n v="1"/>
    <s v="XRP"/>
    <x v="0"/>
  </r>
  <r>
    <x v="1447"/>
    <n v="9796951716"/>
    <n v="132.63"/>
    <n v="1.8185931715342999E-2"/>
    <n v="14468140712"/>
    <n v="-1.5671188883012999E-2"/>
    <n v="-1.5805877114871001E-2"/>
    <n v="1.6904574569179E-3"/>
    <x v="1"/>
    <n v="0"/>
    <s v="ETH"/>
    <m/>
    <s v="https://www.ethereum.org/"/>
    <s v="https://github.com/ethereum"/>
    <n v="1"/>
    <s v="XRP"/>
    <x v="0"/>
  </r>
  <r>
    <x v="1448"/>
    <n v="8936866397"/>
    <n v="129.61000000000001"/>
    <n v="1.8017404359431E-2"/>
    <n v="14139765786"/>
    <n v="-2.2696415008435999E-2"/>
    <n v="-2.2770112342607E-2"/>
    <n v="-9.2669079896898002E-3"/>
    <x v="1"/>
    <n v="0"/>
    <s v="ETH"/>
    <m/>
    <s v="https://www.ethereum.org/"/>
    <s v="https://github.com/ethereum"/>
    <n v="1"/>
    <s v="XRP"/>
    <x v="1"/>
  </r>
  <r>
    <x v="1449"/>
    <n v="7935230330"/>
    <n v="130.80000000000001"/>
    <n v="1.8166237741609002E-2"/>
    <n v="14271059633"/>
    <n v="9.2854329404802004E-3"/>
    <n v="9.1813903248206003E-3"/>
    <n v="8.2605340485890008E-3"/>
    <x v="1"/>
    <n v="0"/>
    <s v="ETH"/>
    <m/>
    <s v="https://www.ethereum.org/"/>
    <s v="https://github.com/ethereum"/>
    <n v="1"/>
    <s v="XRP"/>
    <x v="0"/>
  </r>
  <r>
    <x v="1450"/>
    <n v="8032709256"/>
    <n v="127.41"/>
    <n v="1.8239288122345002E-2"/>
    <n v="13902505466"/>
    <n v="-2.5825283929707E-2"/>
    <n v="-2.5917431192660999E-2"/>
    <n v="4.0212168185591998E-3"/>
    <x v="1"/>
    <n v="0"/>
    <s v="ETH"/>
    <m/>
    <s v="https://www.ethereum.org/"/>
    <s v="https://github.com/ethereum"/>
    <n v="1"/>
    <s v="XRP"/>
    <x v="1"/>
  </r>
  <r>
    <x v="1451"/>
    <n v="10476845358"/>
    <n v="134.16999999999999"/>
    <n v="1.8267146638202E-2"/>
    <n v="14642130120"/>
    <n v="5.3200817349709002E-2"/>
    <n v="5.3057059885409E-2"/>
    <n v="1.5273905247913E-3"/>
    <x v="1"/>
    <n v="0"/>
    <s v="ETH"/>
    <m/>
    <s v="https://www.ethereum.org/"/>
    <s v="https://github.com/ethereum"/>
    <n v="1"/>
    <s v="XRP"/>
    <x v="1"/>
  </r>
  <r>
    <x v="1452"/>
    <n v="7430904515"/>
    <n v="135.07"/>
    <n v="1.8226446767224999E-2"/>
    <n v="14741946278"/>
    <n v="6.8170516982129E-3"/>
    <n v="6.7079078780652003E-3"/>
    <n v="-2.2280365830515E-3"/>
    <x v="1"/>
    <n v="0"/>
    <s v="ETH"/>
    <m/>
    <s v="https://www.ethereum.org/"/>
    <s v="https://github.com/ethereum"/>
    <n v="1"/>
    <s v="XRP"/>
    <x v="1"/>
  </r>
  <r>
    <x v="1453"/>
    <n v="7526675353"/>
    <n v="136.28"/>
    <n v="1.8388087412228998E-2"/>
    <n v="14875569430"/>
    <n v="9.0641459058504008E-3"/>
    <n v="8.9583179092322992E-3"/>
    <n v="8.8684671822606993E-3"/>
    <x v="1"/>
    <n v="0"/>
    <s v="ETH"/>
    <m/>
    <s v="https://www.ethereum.org/"/>
    <s v="https://github.com/ethereum"/>
    <n v="1"/>
    <s v="XRP"/>
    <x v="1"/>
  </r>
  <r>
    <x v="1454"/>
    <n v="9093747121"/>
    <n v="144.30000000000001"/>
    <n v="1.8573293071891001E-2"/>
    <n v="15753803340"/>
    <n v="5.9038675066034003E-2"/>
    <n v="5.8849427648958001E-2"/>
    <n v="1.0072045858307E-2"/>
    <x v="1"/>
    <n v="0"/>
    <s v="ETH"/>
    <m/>
    <s v="https://www.ethereum.org/"/>
    <s v="https://github.com/ethereum"/>
    <n v="1"/>
    <s v="XRP"/>
    <x v="0"/>
  </r>
  <r>
    <x v="1455"/>
    <n v="9257954672"/>
    <n v="143.54"/>
    <n v="1.7582735258198E-2"/>
    <n v="15672773110"/>
    <n v="-5.1435344374433003E-3"/>
    <n v="-5.2668052668054001E-3"/>
    <n v="-5.3332374063073E-2"/>
    <x v="1"/>
    <n v="0"/>
    <s v="ETH"/>
    <m/>
    <s v="https://www.ethereum.org/"/>
    <s v="https://github.com/ethereum"/>
    <n v="1"/>
    <s v="XRP"/>
    <x v="0"/>
  </r>
  <r>
    <x v="1456"/>
    <n v="9387194957"/>
    <n v="141.26"/>
    <n v="1.7482976190181999E-2"/>
    <n v="15425115411"/>
    <n v="-1.5801779127523001E-2"/>
    <n v="-1.5884074125679E-2"/>
    <n v="-5.6736944822145001E-3"/>
    <x v="1"/>
    <n v="0"/>
    <s v="ETH"/>
    <m/>
    <s v="https://www.ethereum.org/"/>
    <s v="https://github.com/ethereum"/>
    <n v="1"/>
    <s v="XRP"/>
    <x v="0"/>
  </r>
  <r>
    <x v="1457"/>
    <n v="7697325348"/>
    <n v="138.97999999999999"/>
    <n v="1.7639137613956999E-2"/>
    <n v="15178151517"/>
    <n v="-1.6010505427004999E-2"/>
    <n v="-1.6140450233611998E-2"/>
    <n v="8.9321990762171004E-3"/>
    <x v="1"/>
    <n v="0"/>
    <s v="ETH"/>
    <m/>
    <s v="https://www.ethereum.org/"/>
    <s v="https://github.com/ethereum"/>
    <n v="1"/>
    <s v="XRP"/>
    <x v="1"/>
  </r>
  <r>
    <x v="1458"/>
    <n v="9084816203"/>
    <n v="143.96"/>
    <n v="1.7628006930710999E-2"/>
    <n v="15724494553"/>
    <n v="3.5995360527801001E-2"/>
    <n v="3.5832493884012002E-2"/>
    <n v="-6.3102196316643002E-4"/>
    <x v="1"/>
    <n v="0"/>
    <s v="ETH"/>
    <m/>
    <s v="https://www.ethereum.org/"/>
    <s v="https://github.com/ethereum"/>
    <n v="1"/>
    <s v="XRP"/>
    <x v="0"/>
  </r>
  <r>
    <x v="1459"/>
    <n v="9332208590"/>
    <n v="142.93"/>
    <n v="1.7782804191332002E-2"/>
    <n v="15613213640"/>
    <n v="-7.0769151036888999E-3"/>
    <n v="-7.1547652125591001E-3"/>
    <n v="8.7813251509014003E-3"/>
    <x v="1"/>
    <n v="0"/>
    <s v="ETH"/>
    <m/>
    <s v="https://www.ethereum.org/"/>
    <s v="https://github.com/ethereum"/>
    <n v="1"/>
    <s v="XRP"/>
    <x v="1"/>
  </r>
  <r>
    <x v="1460"/>
    <n v="8528167453"/>
    <n v="145.87"/>
    <n v="1.7805331468210998E-2"/>
    <n v="15937115426"/>
    <n v="2.0745363092335E-2"/>
    <n v="2.0569509550129001E-2"/>
    <n v="1.2668011544166001E-3"/>
    <x v="1"/>
    <n v="0"/>
    <s v="ETH"/>
    <m/>
    <s v="https://www.ethereum.org/"/>
    <s v="https://github.com/ethereum"/>
    <n v="1"/>
    <s v="XRP"/>
    <x v="0"/>
  </r>
  <r>
    <x v="1461"/>
    <n v="8378529470"/>
    <n v="144.22999999999999"/>
    <n v="1.7709557365434999E-2"/>
    <n v="15759102081"/>
    <n v="-1.1169734311491999E-2"/>
    <n v="-1.1242887502571E-2"/>
    <n v="-5.3789564629429997E-3"/>
    <x v="1"/>
    <n v="0"/>
    <s v="ETH"/>
    <m/>
    <s v="https://www.ethereum.org/"/>
    <s v="https://github.com/ethereum"/>
    <n v="1"/>
    <s v="XRP"/>
    <x v="1"/>
  </r>
  <r>
    <x v="1462"/>
    <n v="16712318373"/>
    <n v="165.96"/>
    <n v="1.8799786129210998E-2"/>
    <n v="18135588271"/>
    <n v="0.15080086275126001"/>
    <n v="0.15066213686473001"/>
    <n v="6.1561604351768003E-2"/>
    <x v="1"/>
    <n v="0"/>
    <s v="ETH"/>
    <m/>
    <s v="https://www.ethereum.org/"/>
    <s v="https://github.com/ethereum"/>
    <n v="1"/>
    <s v="XRP"/>
    <x v="1"/>
  </r>
  <r>
    <x v="1463"/>
    <n v="15173694057"/>
    <n v="166.23"/>
    <n v="1.8874737283140999E-2"/>
    <n v="18167930411"/>
    <n v="1.7833521315499001E-3"/>
    <n v="1.6268980477222E-3"/>
    <n v="3.9868088613229996E-3"/>
    <x v="1"/>
    <n v="0"/>
    <s v="ETH"/>
    <m/>
    <s v="https://www.ethereum.org/"/>
    <s v="https://github.com/ethereum"/>
    <n v="1"/>
    <s v="XRP"/>
    <x v="0"/>
  </r>
  <r>
    <x v="1464"/>
    <n v="13735193018"/>
    <n v="164.39"/>
    <n v="1.8843874050155002E-2"/>
    <n v="17969103321"/>
    <n v="-1.0943849161797E-2"/>
    <n v="-1.1069000782048999E-2"/>
    <n v="-1.6351609309157001E-3"/>
    <x v="1"/>
    <n v="0"/>
    <s v="ETH"/>
    <m/>
    <s v="https://www.ethereum.org/"/>
    <s v="https://github.com/ethereum"/>
    <n v="1"/>
    <s v="XRP"/>
    <x v="1"/>
  </r>
  <r>
    <x v="1465"/>
    <n v="14997091826"/>
    <n v="170.78"/>
    <n v="1.9126356248824E-2"/>
    <n v="18669811576"/>
    <n v="3.8995170904332001E-2"/>
    <n v="3.8870977553379003E-2"/>
    <n v="1.4990664760197E-2"/>
    <x v="1"/>
    <n v="0"/>
    <s v="ETH"/>
    <m/>
    <s v="https://www.ethereum.org/"/>
    <s v="https://github.com/ethereum"/>
    <n v="1"/>
    <s v="XRP"/>
    <x v="1"/>
  </r>
  <r>
    <x v="1466"/>
    <n v="14929342256"/>
    <n v="175.37"/>
    <n v="1.9610167274045E-2"/>
    <n v="19173512823"/>
    <n v="2.6979449950501999E-2"/>
    <n v="2.6876683452394998E-2"/>
    <n v="2.5295514677576E-2"/>
    <x v="1"/>
    <n v="0"/>
    <s v="ETH"/>
    <m/>
    <s v="https://www.ethereum.org/"/>
    <s v="https://github.com/ethereum"/>
    <n v="1"/>
    <s v="XRP"/>
    <x v="0"/>
  </r>
  <r>
    <x v="1467"/>
    <n v="13713374132"/>
    <n v="166.97"/>
    <n v="1.9178176597272001E-2"/>
    <n v="18257853532"/>
    <n v="-4.7756470056004002E-2"/>
    <n v="-4.7898728402805998E-2"/>
    <n v="-2.2028913406792999E-2"/>
    <x v="1"/>
    <n v="0"/>
    <s v="ETH"/>
    <m/>
    <s v="https://www.ethereum.org/"/>
    <s v="https://github.com/ethereum"/>
    <n v="1"/>
    <s v="XRP"/>
    <x v="1"/>
  </r>
  <r>
    <x v="1468"/>
    <n v="11144529787"/>
    <n v="167.12"/>
    <n v="1.9303181929487E-2"/>
    <n v="18276600992"/>
    <n v="1.0268162118367999E-3"/>
    <n v="8.9836497574418003E-4"/>
    <n v="6.5181030939232996E-3"/>
    <x v="1"/>
    <n v="0"/>
    <s v="ETH"/>
    <m/>
    <s v="https://www.ethereum.org/"/>
    <s v="https://github.com/ethereum"/>
    <n v="1"/>
    <s v="XRP"/>
    <x v="1"/>
  </r>
  <r>
    <x v="1469"/>
    <n v="9789369362"/>
    <n v="169.7"/>
    <n v="1.9403399768348002E-2"/>
    <n v="18560711557"/>
    <n v="1.5545043912944E-2"/>
    <n v="1.5438008616563E-2"/>
    <n v="5.1917781859935003E-3"/>
    <x v="1"/>
    <n v="0"/>
    <s v="ETH"/>
    <m/>
    <s v="https://www.ethereum.org/"/>
    <s v="https://github.com/ethereum"/>
    <n v="1"/>
    <s v="XRP"/>
    <x v="0"/>
  </r>
  <r>
    <x v="1470"/>
    <n v="9209827928"/>
    <n v="168.29"/>
    <n v="1.9386283418270998E-2"/>
    <n v="18409534609"/>
    <n v="-8.1449974337316992E-3"/>
    <n v="-8.3087802003534994E-3"/>
    <n v="-8.8213149663039E-4"/>
    <x v="1"/>
    <n v="0"/>
    <s v="ETH"/>
    <m/>
    <s v="https://www.ethereum.org/"/>
    <s v="https://github.com/ethereum"/>
    <n v="1"/>
    <s v="XRP"/>
    <x v="0"/>
  </r>
  <r>
    <x v="1471"/>
    <n v="10657671162"/>
    <n v="163.05000000000001"/>
    <n v="1.9306299383216999E-2"/>
    <n v="17840465424"/>
    <n v="8.7683976944083995E-4"/>
    <n v="7.3651261277852002E-4"/>
    <n v="-3.8741061130605999E-3"/>
    <x v="1"/>
    <n v="0"/>
    <s v="ETH"/>
    <m/>
    <s v="https://www.ethereum.org/"/>
    <s v="https://github.com/ethereum"/>
    <n v="1"/>
    <s v="XRP"/>
    <x v="0"/>
  </r>
  <r>
    <x v="1472"/>
    <n v="8256956802"/>
    <n v="161.28"/>
    <n v="1.9273768052726001E-2"/>
    <n v="17649296256"/>
    <n v="-1.0715480984192E-2"/>
    <n v="-1.0855565777369E-2"/>
    <n v="-1.6850111896324E-3"/>
    <x v="1"/>
    <n v="0"/>
    <s v="ETH"/>
    <m/>
    <s v="https://www.ethereum.org/"/>
    <s v="https://github.com/ethereum"/>
    <n v="1"/>
    <s v="XRP"/>
    <x v="1"/>
  </r>
  <r>
    <x v="1473"/>
    <n v="9261861590"/>
    <n v="168.08"/>
    <n v="1.9551392780827001E-2"/>
    <n v="18394952135"/>
    <n v="4.2248476550248E-2"/>
    <n v="4.2162698412697999E-2"/>
    <n v="1.4404278776328E-2"/>
    <x v="1"/>
    <n v="0"/>
    <s v="ETH"/>
    <m/>
    <s v="https://www.ethereum.org/"/>
    <s v="https://github.com/ethereum"/>
    <n v="1"/>
    <s v="XRP"/>
    <x v="1"/>
  </r>
  <r>
    <x v="1474"/>
    <n v="11004476145"/>
    <n v="170.93"/>
    <n v="1.9184450415384E-2"/>
    <n v="18709615891"/>
    <n v="1.7105983950960999E-2"/>
    <n v="1.6956211327939001E-2"/>
    <n v="-1.8768093381194E-2"/>
    <x v="1"/>
    <n v="0"/>
    <s v="ETH"/>
    <m/>
    <s v="https://www.ethereum.org/"/>
    <s v="https://github.com/ethereum"/>
    <n v="1"/>
    <s v="XRP"/>
    <x v="1"/>
  </r>
  <r>
    <x v="1475"/>
    <n v="11772875064"/>
    <n v="176.37"/>
    <n v="1.8845787666731999E-2"/>
    <n v="19307396128"/>
    <n v="3.1950428083751002E-2"/>
    <n v="3.1825893640672002E-2"/>
    <n v="-1.7652981519916001E-2"/>
    <x v="1"/>
    <n v="0"/>
    <s v="ETH"/>
    <m/>
    <s v="https://www.ethereum.org/"/>
    <s v="https://github.com/ethereum"/>
    <n v="1"/>
    <s v="XRP"/>
    <x v="0"/>
  </r>
  <r>
    <x v="1476"/>
    <n v="10725267311"/>
    <n v="175.05"/>
    <n v="1.8788982711560001E-2"/>
    <n v="19165292202"/>
    <n v="-7.3600771982876003E-3"/>
    <n v="-7.4842660316380002E-3"/>
    <n v="-3.0141990441849998E-3"/>
    <x v="1"/>
    <n v="0"/>
    <s v="ETH"/>
    <m/>
    <s v="https://www.ethereum.org/"/>
    <s v="https://github.com/ethereum"/>
    <n v="1"/>
    <s v="XRP"/>
    <x v="1"/>
  </r>
  <r>
    <x v="1477"/>
    <n v="12604789338"/>
    <n v="184.69"/>
    <n v="1.9422672649777002E-2"/>
    <n v="20223232964"/>
    <n v="5.5200867842213001E-2"/>
    <n v="5.5069980005712997E-2"/>
    <n v="3.3726676315846998E-2"/>
    <x v="1"/>
    <n v="0"/>
    <s v="ETH"/>
    <m/>
    <s v="https://www.ethereum.org/"/>
    <s v="https://github.com/ethereum"/>
    <n v="1"/>
    <s v="XRP"/>
    <x v="0"/>
  </r>
  <r>
    <x v="1478"/>
    <n v="11728616394"/>
    <n v="180.16"/>
    <n v="1.9267357037516E-2"/>
    <n v="19729633078"/>
    <n v="-2.4407565638919999E-2"/>
    <n v="-2.4527586767015001E-2"/>
    <n v="-7.9966138060280998E-3"/>
    <x v="1"/>
    <n v="0"/>
    <s v="ETH"/>
    <m/>
    <s v="https://www.ethereum.org/"/>
    <s v="https://github.com/ethereum"/>
    <n v="1"/>
    <s v="XRP"/>
    <x v="1"/>
  </r>
  <r>
    <x v="1479"/>
    <n v="11569697182"/>
    <n v="183.67"/>
    <n v="1.9554172948020001E-2"/>
    <n v="20116913728"/>
    <n v="1.9629389379362001E-2"/>
    <n v="1.9482682060390999E-2"/>
    <n v="1.4886105548687001E-2"/>
    <x v="1"/>
    <n v="0"/>
    <s v="ETH"/>
    <m/>
    <s v="https://www.ethereum.org/"/>
    <s v="https://github.com/ethereum"/>
    <n v="1"/>
    <s v="XRP"/>
    <x v="1"/>
  </r>
  <r>
    <x v="1480"/>
    <n v="14054425389"/>
    <n v="188.62"/>
    <n v="2.0185416459323001E-2"/>
    <n v="20660936267"/>
    <n v="2.7043041808287E-2"/>
    <n v="2.6950509065171002E-2"/>
    <n v="3.2281780108028998E-2"/>
    <x v="1"/>
    <n v="0"/>
    <s v="ETH"/>
    <m/>
    <s v="https://www.ethereum.org/"/>
    <s v="https://github.com/ethereum"/>
    <n v="1"/>
    <s v="XRP"/>
    <x v="1"/>
  </r>
  <r>
    <x v="1481"/>
    <n v="12392875241"/>
    <n v="189.87"/>
    <n v="2.0430364382925E-2"/>
    <n v="20800183238"/>
    <n v="6.7396254071219004E-3"/>
    <n v="6.6270809034037004E-3"/>
    <n v="1.2134895710273E-2"/>
    <x v="1"/>
    <n v="0"/>
    <s v="ETH"/>
    <m/>
    <s v="https://www.ethereum.org/"/>
    <s v="https://github.com/ethereum"/>
    <n v="1"/>
    <s v="XRP"/>
    <x v="0"/>
  </r>
  <r>
    <x v="1482"/>
    <n v="11714191695"/>
    <n v="189.25"/>
    <n v="2.0613312769035001E-2"/>
    <n v="20735478720"/>
    <n v="-3.1107667302561E-3"/>
    <n v="-3.2653921103913E-3"/>
    <n v="8.9547294742857008E-3"/>
    <x v="1"/>
    <n v="0"/>
    <s v="ETH"/>
    <m/>
    <s v="https://www.ethereum.org/"/>
    <s v="https://github.com/ethereum"/>
    <n v="1"/>
    <s v="XRP"/>
    <x v="1"/>
  </r>
  <r>
    <x v="1483"/>
    <n v="14865434435"/>
    <n v="204.23"/>
    <n v="2.1244260627331001E-2"/>
    <n v="22379510312"/>
    <n v="7.9285924101393998E-2"/>
    <n v="7.9154557463672004E-2"/>
    <n v="3.0608755873734E-2"/>
    <x v="1"/>
    <n v="0"/>
    <s v="ETH"/>
    <m/>
    <s v="https://www.ethereum.org/"/>
    <s v="https://github.com/ethereum"/>
    <n v="1"/>
    <s v="XRP"/>
    <x v="1"/>
  </r>
  <r>
    <x v="1484"/>
    <n v="16425589683"/>
    <n v="212.34"/>
    <n v="2.1823675717897999E-2"/>
    <n v="23270983772"/>
    <n v="3.9834359535650003E-2"/>
    <n v="3.9710130734956002E-2"/>
    <n v="2.7273958869662E-2"/>
    <x v="1"/>
    <n v="0"/>
    <s v="ETH"/>
    <m/>
    <s v="https://www.ethereum.org/"/>
    <s v="https://github.com/ethereum"/>
    <n v="1"/>
    <s v="XRP"/>
    <x v="1"/>
  </r>
  <r>
    <x v="1485"/>
    <n v="16673443564"/>
    <n v="222.73"/>
    <n v="2.2736970622523001E-2"/>
    <n v="24412375482"/>
    <n v="4.9047849510056002E-2"/>
    <n v="4.8930959781482E-2"/>
    <n v="4.1848812108064001E-2"/>
    <x v="1"/>
    <n v="0"/>
    <s v="ETH"/>
    <m/>
    <s v="https://www.ethereum.org/"/>
    <s v="https://github.com/ethereum"/>
    <n v="1"/>
    <s v="XRP"/>
    <x v="1"/>
  </r>
  <r>
    <x v="1486"/>
    <n v="16741203125"/>
    <n v="223.15"/>
    <n v="2.2620099907552999E-2"/>
    <n v="24461492839"/>
    <n v="2.0119859714682999E-3"/>
    <n v="1.8856911956180999E-3"/>
    <n v="-5.1401181322879002E-3"/>
    <x v="1"/>
    <n v="0"/>
    <s v="ETH"/>
    <m/>
    <s v="https://www.ethereum.org/"/>
    <s v="https://github.com/ethereum"/>
    <n v="1"/>
    <s v="XRP"/>
    <x v="1"/>
  </r>
  <r>
    <x v="1487"/>
    <n v="15031356241"/>
    <n v="228.58"/>
    <n v="2.2594391237432999E-2"/>
    <n v="25060056859"/>
    <n v="2.4469643939543002E-2"/>
    <n v="2.4333408021509999E-2"/>
    <n v="-1.1365409624747001E-3"/>
    <x v="1"/>
    <n v="0"/>
    <s v="ETH"/>
    <m/>
    <s v="https://www.ethereum.org/"/>
    <s v="https://github.com/ethereum"/>
    <n v="1"/>
    <s v="XRP"/>
    <x v="0"/>
  </r>
  <r>
    <x v="1488"/>
    <n v="16210008511"/>
    <n v="223.52"/>
    <n v="2.2677167910670998E-2"/>
    <n v="24508831903"/>
    <n v="-2.1996157434974999E-2"/>
    <n v="-2.2136669874879999E-2"/>
    <n v="3.6635938701948E-3"/>
    <x v="1"/>
    <n v="0"/>
    <s v="ETH"/>
    <m/>
    <s v="https://www.ethereum.org/"/>
    <s v="https://github.com/ethereum"/>
    <n v="1"/>
    <s v="XRP"/>
    <x v="1"/>
  </r>
  <r>
    <x v="1489"/>
    <n v="16964695963"/>
    <n v="235.85"/>
    <n v="2.3103884704905001E-2"/>
    <n v="25863852653"/>
    <n v="5.5287039193171003E-2"/>
    <n v="5.5162848962061001E-2"/>
    <n v="1.8817023180091999E-2"/>
    <x v="1"/>
    <n v="0"/>
    <s v="ETH"/>
    <m/>
    <s v="https://www.ethereum.org/"/>
    <s v="https://github.com/ethereum"/>
    <n v="1"/>
    <s v="XRP"/>
    <x v="1"/>
  </r>
  <r>
    <x v="1490"/>
    <n v="24545049386"/>
    <n v="265.41000000000003"/>
    <n v="2.5702955147418001E-2"/>
    <n v="29108513969"/>
    <n v="0.12545158525034"/>
    <n v="0.12533389866441"/>
    <n v="0.1124949538015"/>
    <x v="1"/>
    <n v="0"/>
    <s v="ETH"/>
    <m/>
    <s v="https://www.ethereum.org/"/>
    <s v="https://github.com/ethereum"/>
    <n v="1"/>
    <s v="XRP"/>
    <x v="1"/>
  </r>
  <r>
    <x v="1491"/>
    <n v="25801317504"/>
    <n v="268.10000000000002"/>
    <n v="2.6247310164689001E-2"/>
    <n v="29407537084"/>
    <n v="1.0272702870317001E-2"/>
    <n v="1.0135262424174001E-2"/>
    <n v="2.1178693817455001E-2"/>
    <x v="1"/>
    <n v="0"/>
    <s v="ETH"/>
    <m/>
    <s v="https://www.ethereum.org/"/>
    <s v="https://github.com/ethereum"/>
    <n v="1"/>
    <s v="XRP"/>
    <x v="1"/>
  </r>
  <r>
    <x v="1492"/>
    <n v="23558253463"/>
    <n v="284.22000000000003"/>
    <n v="2.7561742881192001E-2"/>
    <n v="31179427623"/>
    <n v="6.0252939031879997E-2"/>
    <n v="6.0126818351361001E-2"/>
    <n v="5.0078758861590002E-2"/>
    <x v="1"/>
    <n v="0"/>
    <s v="ETH"/>
    <m/>
    <s v="https://www.ethereum.org/"/>
    <s v="https://github.com/ethereum"/>
    <n v="1"/>
    <s v="XRP"/>
    <x v="0"/>
  </r>
  <r>
    <x v="1493"/>
    <n v="23682452994"/>
    <n v="264.73"/>
    <n v="2.6769011731728999E-2"/>
    <n v="29045044403"/>
    <n v="-6.8454855740377005E-2"/>
    <n v="-6.8573640137920999E-2"/>
    <n v="-2.8762010910555001E-2"/>
    <x v="1"/>
    <n v="0"/>
    <s v="ETH"/>
    <m/>
    <s v="https://www.ethereum.org/"/>
    <s v="https://github.com/ethereum"/>
    <n v="1"/>
    <s v="XRP"/>
    <x v="0"/>
  </r>
  <r>
    <x v="1494"/>
    <n v="25152366643"/>
    <n v="259.89"/>
    <n v="2.6160534625540001E-2"/>
    <n v="28518254585"/>
    <n v="-1.8136994755139E-2"/>
    <n v="-1.8282778680165E-2"/>
    <n v="-2.2730652602635001E-2"/>
    <x v="1"/>
    <n v="0"/>
    <s v="ETH"/>
    <m/>
    <s v="https://www.ethereum.org/"/>
    <s v="https://github.com/ethereum"/>
    <n v="1"/>
    <s v="XRP"/>
    <x v="1"/>
  </r>
  <r>
    <x v="1495"/>
    <n v="26024080089"/>
    <n v="266.36"/>
    <n v="2.7487734955325999E-2"/>
    <n v="29231690264"/>
    <n v="2.5016807282983E-2"/>
    <n v="2.4895147947209002E-2"/>
    <n v="5.0732920744302003E-2"/>
    <x v="1"/>
    <n v="0"/>
    <s v="ETH"/>
    <m/>
    <s v="https://www.ethereum.org/"/>
    <s v="https://github.com/ethereum"/>
    <n v="1"/>
    <s v="XRP"/>
    <x v="1"/>
  </r>
  <r>
    <x v="1496"/>
    <n v="26511477187"/>
    <n v="281.94"/>
    <n v="2.7799250640899002E-2"/>
    <n v="30945457816"/>
    <n v="5.8627042655504003E-2"/>
    <n v="5.8492266106021998E-2"/>
    <n v="1.1332897602505001E-2"/>
    <x v="1"/>
    <n v="0"/>
    <s v="ETH"/>
    <m/>
    <s v="https://www.ethereum.org/"/>
    <s v="https://github.com/ethereum"/>
    <n v="1"/>
    <s v="XRP"/>
    <x v="0"/>
  </r>
  <r>
    <x v="1497"/>
    <n v="22679414413"/>
    <n v="259.76"/>
    <n v="2.6964547267369E-2"/>
    <n v="28514562065"/>
    <n v="-7.8554202217785002E-2"/>
    <n v="-7.8669220401503995E-2"/>
    <n v="-3.0026110570843E-2"/>
    <x v="1"/>
    <n v="0"/>
    <s v="ETH"/>
    <m/>
    <s v="https://www.ethereum.org/"/>
    <s v="https://github.com/ethereum"/>
    <n v="1"/>
    <s v="XRP"/>
    <x v="0"/>
  </r>
  <r>
    <x v="1498"/>
    <n v="23229828870"/>
    <n v="257.95"/>
    <n v="2.6846077631426001E-2"/>
    <n v="28318879771"/>
    <n v="-6.8625389916189003E-3"/>
    <n v="-6.9679704342469999E-3"/>
    <n v="-4.393533285345E-3"/>
    <x v="1"/>
    <n v="0"/>
    <s v="ETH"/>
    <m/>
    <s v="https://www.ethereum.org/"/>
    <s v="https://github.com/ethereum"/>
    <n v="1"/>
    <s v="XRP"/>
    <x v="1"/>
  </r>
  <r>
    <x v="1499"/>
    <n v="20867593292"/>
    <n v="265.60000000000002"/>
    <n v="2.7419774447578E-2"/>
    <n v="29162464509"/>
    <n v="2.9788775008815001E-2"/>
    <n v="2.9656910253925001E-2"/>
    <n v="2.1369856111908E-2"/>
    <x v="1"/>
    <n v="0"/>
    <s v="ETH"/>
    <m/>
    <s v="https://www.ethereum.org/"/>
    <s v="https://github.com/ethereum"/>
    <n v="1"/>
    <s v="XRP"/>
    <x v="0"/>
  </r>
  <r>
    <x v="1500"/>
    <n v="16906032862"/>
    <n v="262.33"/>
    <n v="2.7147377985301001E-2"/>
    <n v="28807130266"/>
    <n v="-1.2184643821524E-2"/>
    <n v="-1.2311746987952E-2"/>
    <n v="-9.9343071839680004E-3"/>
    <x v="1"/>
    <n v="0"/>
    <s v="ETH"/>
    <m/>
    <s v="https://www.ethereum.org/"/>
    <s v="https://github.com/ethereum"/>
    <n v="1"/>
    <s v="XRP"/>
    <x v="1"/>
  </r>
  <r>
    <x v="1501"/>
    <n v="19585998814"/>
    <n v="273.75"/>
    <n v="2.7583197978340999E-2"/>
    <n v="30065188433"/>
    <n v="4.3671763045582998E-2"/>
    <n v="4.3532954675408998E-2"/>
    <n v="1.6053852172228E-2"/>
    <x v="1"/>
    <n v="0"/>
    <s v="ETH"/>
    <m/>
    <s v="https://www.ethereum.org/"/>
    <s v="https://github.com/ethereum"/>
    <n v="1"/>
    <s v="XRP"/>
    <x v="0"/>
  </r>
  <r>
    <x v="1502"/>
    <n v="22400845640"/>
    <n v="265.22000000000003"/>
    <n v="2.7483453659366001E-2"/>
    <n v="29131114037"/>
    <n v="-3.1068303399514E-2"/>
    <n v="-3.1159817351598E-2"/>
    <n v="-3.6161259855818002E-3"/>
    <x v="1"/>
    <n v="0"/>
    <s v="ETH"/>
    <m/>
    <s v="https://www.ethereum.org/"/>
    <s v="https://github.com/ethereum"/>
    <n v="1"/>
    <s v="XRP"/>
    <x v="0"/>
  </r>
  <r>
    <x v="1503"/>
    <n v="21878882134"/>
    <n v="247.82"/>
    <n v="2.6528333677667E-2"/>
    <n v="27223398195"/>
    <n v="-6.5487225774371993E-2"/>
    <n v="-6.5605912072996E-2"/>
    <n v="-3.4752545787598003E-2"/>
    <x v="1"/>
    <n v="0"/>
    <s v="ETH"/>
    <m/>
    <s v="https://www.ethereum.org/"/>
    <s v="https://github.com/ethereum"/>
    <n v="1"/>
    <s v="XRP"/>
    <x v="0"/>
  </r>
  <r>
    <x v="1504"/>
    <n v="26235617201"/>
    <n v="225.68"/>
    <n v="2.5585793127842999E-2"/>
    <n v="24794645345"/>
    <n v="-8.9215638422614998E-2"/>
    <n v="-8.9339036397384997E-2"/>
    <n v="-3.5529579855135003E-2"/>
    <x v="1"/>
    <n v="0"/>
    <s v="ETH"/>
    <m/>
    <s v="https://www.ethereum.org/"/>
    <s v="https://github.com/ethereum"/>
    <n v="1"/>
    <s v="XRP"/>
    <x v="1"/>
  </r>
  <r>
    <x v="1505"/>
    <n v="25645522790"/>
    <n v="226.75"/>
    <n v="2.5812540056395002E-2"/>
    <n v="24915636231"/>
    <n v="4.8797183551728997E-3"/>
    <n v="4.7412265154200004E-3"/>
    <n v="8.8622200382485992E-3"/>
    <x v="1"/>
    <n v="0"/>
    <s v="ETH"/>
    <m/>
    <s v="https://www.ethereum.org/"/>
    <s v="https://github.com/ethereum"/>
    <n v="1"/>
    <s v="XRP"/>
    <x v="1"/>
  </r>
  <r>
    <x v="1506"/>
    <n v="22563530559"/>
    <n v="226.76"/>
    <n v="2.6147137029171E-2"/>
    <n v="24919509265"/>
    <n v="1.5544592014797001E-4"/>
    <n v="4.4101433296542001E-5"/>
    <n v="1.2962574471347001E-2"/>
    <x v="1"/>
    <n v="0"/>
    <s v="ETH"/>
    <m/>
    <s v="https://www.ethereum.org/"/>
    <s v="https://github.com/ethereum"/>
    <n v="1"/>
    <s v="XRP"/>
    <x v="0"/>
  </r>
  <r>
    <x v="1507"/>
    <n v="18181296376"/>
    <n v="219.85"/>
    <n v="2.5565410122205E-2"/>
    <n v="24162913195"/>
    <n v="-3.0361595886748E-2"/>
    <n v="-3.0472746516140001E-2"/>
    <n v="-2.2248206613093999E-2"/>
    <x v="1"/>
    <n v="0"/>
    <s v="ETH"/>
    <m/>
    <s v="https://www.ethereum.org/"/>
    <s v="https://github.com/ethereum"/>
    <n v="1"/>
    <s v="XRP"/>
    <x v="0"/>
  </r>
  <r>
    <x v="1508"/>
    <n v="18179807469"/>
    <n v="218.97"/>
    <n v="2.5573288019199999E-2"/>
    <n v="24069393932"/>
    <n v="-3.8703637365776001E-3"/>
    <n v="-4.0027291335000999E-3"/>
    <n v="3.0814670908142999E-4"/>
    <x v="1"/>
    <n v="0"/>
    <s v="ETH"/>
    <m/>
    <s v="https://www.ethereum.org/"/>
    <s v="https://github.com/ethereum"/>
    <n v="1"/>
    <s v="XRP"/>
    <x v="1"/>
  </r>
  <r>
    <x v="1509"/>
    <n v="20305587789"/>
    <n v="230.57"/>
    <n v="2.5995330153207999E-2"/>
    <n v="25347534007"/>
    <n v="5.3102295745832001E-2"/>
    <n v="5.2975293419190002E-2"/>
    <n v="1.6503240947762999E-2"/>
    <x v="1"/>
    <n v="0"/>
    <s v="ETH"/>
    <m/>
    <s v="https://www.ethereum.org/"/>
    <s v="https://github.com/ethereum"/>
    <n v="1"/>
    <s v="XRP"/>
    <x v="0"/>
  </r>
  <r>
    <x v="1510"/>
    <n v="19853178572"/>
    <n v="224.48"/>
    <n v="2.5544533949946002E-2"/>
    <n v="24681090483"/>
    <n v="-2.6292243017248002E-2"/>
    <n v="-2.6412803053302999E-2"/>
    <n v="-1.7341430195508999E-2"/>
    <x v="1"/>
    <n v="0"/>
    <s v="ETH"/>
    <m/>
    <s v="https://www.ethereum.org/"/>
    <s v="https://github.com/ethereum"/>
    <n v="1"/>
    <s v="XRP"/>
    <x v="1"/>
  </r>
  <r>
    <x v="1511"/>
    <n v="16567075208"/>
    <n v="224.52"/>
    <n v="2.5644042146141001E-2"/>
    <n v="24688386921"/>
    <n v="2.9562867187840001E-4"/>
    <n v="1.7818959372782001E-4"/>
    <n v="3.8954790245698998E-3"/>
    <x v="1"/>
    <n v="0"/>
    <s v="ETH"/>
    <m/>
    <s v="https://www.ethereum.org/"/>
    <s v="https://github.com/ethereum"/>
    <n v="1"/>
    <s v="XRP"/>
    <x v="1"/>
  </r>
  <r>
    <x v="1512"/>
    <n v="18201291785"/>
    <n v="229.27"/>
    <n v="2.5253448708855E-2"/>
    <n v="25213804821"/>
    <n v="2.1281985804957E-2"/>
    <n v="2.1156244432567001E-2"/>
    <n v="-1.5231352181550001E-2"/>
    <x v="1"/>
    <n v="0"/>
    <s v="ETH"/>
    <m/>
    <s v="https://www.ethereum.org/"/>
    <s v="https://github.com/ethereum"/>
    <n v="1"/>
    <s v="XRP"/>
    <x v="1"/>
  </r>
  <r>
    <x v="1513"/>
    <n v="19374772256"/>
    <n v="243.53"/>
    <n v="2.6695386706568E-2"/>
    <n v="26785082139"/>
    <n v="6.2318136003468999E-2"/>
    <n v="6.2197409168230001E-2"/>
    <n v="5.7098656676056E-2"/>
    <x v="1"/>
    <n v="0"/>
    <s v="ETH"/>
    <m/>
    <s v="https://www.ethereum.org/"/>
    <s v="https://github.com/ethereum"/>
    <n v="1"/>
    <s v="XRP"/>
    <x v="0"/>
  </r>
  <r>
    <x v="1514"/>
    <n v="19431652027"/>
    <n v="237.85"/>
    <n v="2.6694874830946999E-2"/>
    <n v="26164459704"/>
    <n v="-2.3170451065981999E-2"/>
    <n v="-2.332361516035E-2"/>
    <n v="-1.9174684599852E-5"/>
    <x v="1"/>
    <n v="0"/>
    <s v="ETH"/>
    <m/>
    <s v="https://www.ethereum.org/"/>
    <s v="https://github.com/ethereum"/>
    <n v="1"/>
    <s v="XRP"/>
    <x v="0"/>
  </r>
  <r>
    <x v="1515"/>
    <n v="21381823651"/>
    <n v="200.69"/>
    <n v="2.4751730364129001E-2"/>
    <n v="22079071207"/>
    <n v="-0.15614266616694"/>
    <n v="-0.15623291990749999"/>
    <n v="-7.2790918823337006E-2"/>
    <x v="1"/>
    <n v="0"/>
    <s v="ETH"/>
    <m/>
    <s v="https://www.ethereum.org/"/>
    <s v="https://github.com/ethereum"/>
    <n v="1"/>
    <s v="XRP"/>
    <x v="1"/>
  </r>
  <r>
    <x v="1516"/>
    <n v="23645428606"/>
    <n v="201.99"/>
    <n v="2.5492071825574999E-2"/>
    <n v="22224520906"/>
    <n v="6.5876728978474996E-3"/>
    <n v="6.4776521002542003E-3"/>
    <n v="2.9910695153629999E-2"/>
    <x v="1"/>
    <n v="0"/>
    <s v="ETH"/>
    <m/>
    <s v="https://www.ethereum.org/"/>
    <s v="https://github.com/ethereum"/>
    <n v="1"/>
    <s v="XRP"/>
    <x v="0"/>
  </r>
  <r>
    <x v="1517"/>
    <n v="18344930072"/>
    <n v="200.77"/>
    <n v="2.5382661607918001E-2"/>
    <n v="22093126953"/>
    <n v="-5.9121163311343997E-3"/>
    <n v="-6.0399029654932997E-3"/>
    <n v="-4.2919311700273001E-3"/>
    <x v="1"/>
    <n v="0"/>
    <s v="ETH"/>
    <m/>
    <s v="https://www.ethereum.org/"/>
    <s v="https://github.com/ethereum"/>
    <n v="1"/>
    <s v="XRP"/>
    <x v="0"/>
  </r>
  <r>
    <x v="1518"/>
    <n v="16984790291"/>
    <n v="194.87"/>
    <n v="2.4631450951344998E-2"/>
    <n v="21446678546"/>
    <n v="-2.9260158979543E-2"/>
    <n v="-2.9386860586741E-2"/>
    <n v="-2.9595424947040001E-2"/>
    <x v="1"/>
    <n v="0"/>
    <s v="ETH"/>
    <m/>
    <s v="https://www.ethereum.org/"/>
    <s v="https://github.com/ethereum"/>
    <n v="1"/>
    <s v="XRP"/>
    <x v="0"/>
  </r>
  <r>
    <x v="1519"/>
    <n v="22134741655"/>
    <n v="112.35"/>
    <n v="2.2602041124248001E-2"/>
    <n v="12366138225"/>
    <n v="-0.42340077516076002"/>
    <n v="-0.42346179504284998"/>
    <n v="-8.2390998041729002E-2"/>
    <x v="1"/>
    <n v="0"/>
    <s v="ETH"/>
    <m/>
    <s v="https://www.ethereum.org/"/>
    <s v="https://github.com/ethereum"/>
    <n v="1"/>
    <s v="XRP"/>
    <x v="1"/>
  </r>
  <r>
    <x v="1520"/>
    <n v="27864623061"/>
    <n v="133.19999999999999"/>
    <n v="2.3940859606270001E-2"/>
    <n v="14663417618"/>
    <n v="0.18577177055611999"/>
    <n v="0.18558077436581999"/>
    <n v="5.9234406072545001E-2"/>
    <x v="1"/>
    <n v="0"/>
    <s v="ETH"/>
    <m/>
    <s v="https://www.ethereum.org/"/>
    <s v="https://github.com/ethereum"/>
    <n v="1"/>
    <s v="XRP"/>
    <x v="0"/>
  </r>
  <r>
    <x v="1521"/>
    <n v="12740784545"/>
    <n v="123.31"/>
    <n v="2.3711774354517001E-2"/>
    <n v="13575727275"/>
    <n v="-7.4177137372451005E-2"/>
    <n v="-7.4249249249249E-2"/>
    <n v="-9.5687980933163996E-3"/>
    <x v="1"/>
    <n v="0"/>
    <s v="ETH"/>
    <m/>
    <s v="https://www.ethereum.org/"/>
    <s v="https://github.com/ethereum"/>
    <n v="1"/>
    <s v="XRP"/>
    <x v="1"/>
  </r>
  <r>
    <x v="1522"/>
    <n v="12719251813"/>
    <n v="125.21"/>
    <n v="2.3220104185404999E-2"/>
    <n v="13787534423"/>
    <n v="1.5601900635559E-2"/>
    <n v="1.5408320493065999E-2"/>
    <n v="-2.073527530084E-2"/>
    <x v="1"/>
    <n v="0"/>
    <s v="ETH"/>
    <m/>
    <s v="https://www.ethereum.org/"/>
    <s v="https://github.com/ethereum"/>
    <n v="1"/>
    <s v="XRP"/>
    <x v="0"/>
  </r>
  <r>
    <x v="1523"/>
    <n v="15984904590"/>
    <n v="110.61"/>
    <n v="2.2058119685390998E-2"/>
    <n v="12180483053"/>
    <n v="-0.11655828523764999"/>
    <n v="-0.11660410510343"/>
    <n v="-5.0042174261390002E-2"/>
    <x v="1"/>
    <n v="0"/>
    <s v="ETH"/>
    <m/>
    <s v="https://www.ethereum.org/"/>
    <s v="https://github.com/ethereum"/>
    <n v="1"/>
    <s v="XRP"/>
    <x v="1"/>
  </r>
  <r>
    <x v="1524"/>
    <n v="12087490572"/>
    <n v="113.94"/>
    <n v="2.1804069557162999E-2"/>
    <n v="12549513954"/>
    <n v="3.0296901969672999E-2"/>
    <n v="3.0105777054516E-2"/>
    <n v="-1.1517306635883E-2"/>
    <x v="1"/>
    <n v="0"/>
    <s v="ETH"/>
    <m/>
    <s v="https://www.ethereum.org/"/>
    <s v="https://github.com/ethereum"/>
    <n v="1"/>
    <s v="XRP"/>
    <x v="1"/>
  </r>
  <r>
    <x v="1525"/>
    <n v="11617854009"/>
    <n v="114.84"/>
    <n v="2.1922557097151001E-2"/>
    <n v="12650160818"/>
    <n v="8.0199810422075992E-3"/>
    <n v="7.8988941548183995E-3"/>
    <n v="5.4341938176716998E-3"/>
    <x v="1"/>
    <n v="0"/>
    <s v="ETH"/>
    <m/>
    <s v="https://www.ethereum.org/"/>
    <s v="https://github.com/ethereum"/>
    <n v="1"/>
    <s v="XRP"/>
    <x v="1"/>
  </r>
  <r>
    <x v="1526"/>
    <n v="16396753275"/>
    <n v="136.59"/>
    <n v="2.206199454386E-2"/>
    <n v="15048018840"/>
    <n v="0.18955158408643"/>
    <n v="0.18939393939394"/>
    <n v="6.3604554017543998E-3"/>
    <x v="1"/>
    <n v="0"/>
    <s v="ETH"/>
    <m/>
    <s v="https://www.ethereum.org/"/>
    <s v="https://github.com/ethereum"/>
    <n v="1"/>
    <s v="XRP"/>
    <x v="0"/>
  </r>
  <r>
    <x v="1527"/>
    <n v="18960388062"/>
    <n v="132.74"/>
    <n v="2.1413891120511001E-2"/>
    <n v="14624949757"/>
    <n v="-2.8114603490223E-2"/>
    <n v="-2.818654367084E-2"/>
    <n v="-2.9376465580238001E-2"/>
    <x v="1"/>
    <n v="0"/>
    <s v="ETH"/>
    <m/>
    <s v="https://www.ethereum.org/"/>
    <s v="https://github.com/ethereum"/>
    <n v="1"/>
    <s v="XRP"/>
    <x v="1"/>
  </r>
  <r>
    <x v="1528"/>
    <n v="13684083308"/>
    <n v="132.82"/>
    <n v="2.1474292126039001E-2"/>
    <n v="14635764102"/>
    <n v="7.3944493346542E-4"/>
    <n v="6.0268193460889005E-4"/>
    <n v="2.8206459623923998E-3"/>
    <x v="1"/>
    <n v="0"/>
    <s v="ETH"/>
    <m/>
    <s v="https://www.ethereum.org/"/>
    <s v="https://github.com/ethereum"/>
    <n v="1"/>
    <s v="XRP"/>
    <x v="0"/>
  </r>
  <r>
    <x v="1529"/>
    <n v="12497707224"/>
    <n v="123.32"/>
    <n v="2.1151751640153E-2"/>
    <n v="13590860527"/>
    <n v="-7.1393851917660997E-2"/>
    <n v="-7.1525372684836996E-2"/>
    <n v="-1.5019842516496001E-2"/>
    <x v="1"/>
    <n v="0"/>
    <s v="ETH"/>
    <m/>
    <s v="https://www.ethereum.org/"/>
    <s v="https://github.com/ethereum"/>
    <n v="1"/>
    <s v="XRP"/>
    <x v="1"/>
  </r>
  <r>
    <x v="1530"/>
    <n v="14149877968"/>
    <n v="134.91"/>
    <n v="2.1026103788625999E-2"/>
    <n v="14870079035"/>
    <n v="9.4123437250986999E-2"/>
    <n v="9.3983133311709002E-2"/>
    <n v="-5.9403047872383999E-3"/>
    <x v="1"/>
    <n v="0"/>
    <s v="ETH"/>
    <m/>
    <s v="https://www.ethereum.org/"/>
    <s v="https://github.com/ethereum"/>
    <n v="1"/>
    <s v="XRP"/>
    <x v="1"/>
  </r>
  <r>
    <x v="1531"/>
    <n v="14609068673"/>
    <n v="138.76"/>
    <n v="2.0603432915603001E-2"/>
    <n v="15296295171"/>
    <n v="2.8662667830937998E-2"/>
    <n v="2.853754354755E-2"/>
    <n v="-2.0102196644357001E-2"/>
    <x v="1"/>
    <n v="0"/>
    <s v="ETH"/>
    <m/>
    <s v="https://www.ethereum.org/"/>
    <s v="https://github.com/ethereum"/>
    <n v="1"/>
    <s v="XRP"/>
    <x v="0"/>
  </r>
  <r>
    <x v="1532"/>
    <n v="13433092920"/>
    <n v="136.19999999999999"/>
    <n v="2.0385986654812002E-2"/>
    <n v="15015344150"/>
    <n v="-1.8367259382693998E-2"/>
    <n v="-1.8449120784087999E-2"/>
    <n v="-1.0553884960869999E-2"/>
    <x v="1"/>
    <n v="0"/>
    <s v="ETH"/>
    <m/>
    <s v="https://www.ethereum.org/"/>
    <s v="https://github.com/ethereum"/>
    <n v="1"/>
    <s v="XRP"/>
    <x v="1"/>
  </r>
  <r>
    <x v="1533"/>
    <n v="11367261176"/>
    <n v="138.36000000000001"/>
    <n v="2.0600198914900999E-2"/>
    <n v="15255985586"/>
    <n v="1.6026368333356002E-2"/>
    <n v="1.5859030837005E-2"/>
    <n v="1.0507819107128001E-2"/>
    <x v="1"/>
    <n v="0"/>
    <s v="ETH"/>
    <m/>
    <s v="https://www.ethereum.org/"/>
    <s v="https://github.com/ethereum"/>
    <n v="1"/>
    <s v="XRP"/>
    <x v="0"/>
  </r>
  <r>
    <x v="1534"/>
    <n v="11396286629"/>
    <n v="133.94"/>
    <n v="2.0702340103248999E-2"/>
    <n v="14770071750"/>
    <n v="-3.1850701041951E-2"/>
    <n v="-3.1945649031512001E-2"/>
    <n v="4.9582622366673001E-3"/>
    <x v="1"/>
    <n v="0"/>
    <s v="ETH"/>
    <m/>
    <s v="https://www.ethereum.org/"/>
    <s v="https://github.com/ethereum"/>
    <n v="1"/>
    <s v="XRP"/>
    <x v="0"/>
  </r>
  <r>
    <x v="1535"/>
    <n v="12162403960"/>
    <n v="130.99"/>
    <n v="2.0984622384130999E-2"/>
    <n v="14446379743"/>
    <n v="-2.1915398413687E-2"/>
    <n v="-2.2024787218157E-2"/>
    <n v="1.3635283715486E-2"/>
    <x v="1"/>
    <n v="0"/>
    <s v="ETH"/>
    <m/>
    <s v="https://www.ethereum.org/"/>
    <s v="https://github.com/ethereum"/>
    <n v="1"/>
    <s v="XRP"/>
    <x v="0"/>
  </r>
  <r>
    <x v="1536"/>
    <n v="9938133669"/>
    <n v="125.58"/>
    <n v="2.1205530526643E-2"/>
    <n v="13852241607"/>
    <n v="-4.1127129880957999E-2"/>
    <n v="-4.1300862661272003E-2"/>
    <n v="1.0527144042329E-2"/>
    <x v="1"/>
    <n v="0"/>
    <s v="ETH"/>
    <m/>
    <s v="https://www.ethereum.org/"/>
    <s v="https://github.com/ethereum"/>
    <n v="1"/>
    <s v="XRP"/>
    <x v="1"/>
  </r>
  <r>
    <x v="1537"/>
    <n v="11841123306"/>
    <n v="132.9"/>
    <n v="2.0669254600425999E-2"/>
    <n v="14661550831"/>
    <n v="5.8424423061682003E-2"/>
    <n v="5.8289536550406001E-2"/>
    <n v="-2.5289436901546E-2"/>
    <x v="1"/>
    <n v="0"/>
    <s v="ETH"/>
    <m/>
    <s v="https://www.ethereum.org/"/>
    <s v="https://github.com/ethereum"/>
    <n v="1"/>
    <s v="XRP"/>
    <x v="1"/>
  </r>
  <r>
    <x v="1538"/>
    <n v="11065246317"/>
    <n v="133.59"/>
    <n v="2.0748170421083002E-2"/>
    <n v="14739376438"/>
    <n v="5.3081429036447997E-3"/>
    <n v="5.1918735891647999E-3"/>
    <n v="3.8180293475882001E-3"/>
    <x v="1"/>
    <n v="0"/>
    <s v="ETH"/>
    <m/>
    <s v="https://www.ethereum.org/"/>
    <s v="https://github.com/ethereum"/>
    <n v="1"/>
    <s v="XRP"/>
    <x v="1"/>
  </r>
  <r>
    <x v="1539"/>
    <n v="12456564435"/>
    <n v="135.63"/>
    <n v="2.0528911209393999E-2"/>
    <n v="14966424710"/>
    <n v="1.5404197928933E-2"/>
    <n v="1.5270604087132E-2"/>
    <n v="-1.056764077212E-2"/>
    <x v="1"/>
    <n v="0"/>
    <s v="ETH"/>
    <m/>
    <s v="https://www.ethereum.org/"/>
    <s v="https://github.com/ethereum"/>
    <n v="1"/>
    <s v="XRP"/>
    <x v="1"/>
  </r>
  <r>
    <x v="1540"/>
    <n v="15322861686"/>
    <n v="142.03"/>
    <n v="2.0906379809292001E-2"/>
    <n v="15673960169"/>
    <n v="4.7274848382943997E-2"/>
    <n v="4.7187200471871998E-2"/>
    <n v="1.8387170953564999E-2"/>
    <x v="1"/>
    <n v="0"/>
    <s v="ETH"/>
    <m/>
    <s v="https://www.ethereum.org/"/>
    <s v="https://github.com/ethereum"/>
    <n v="1"/>
    <s v="XRP"/>
    <x v="1"/>
  </r>
  <r>
    <x v="1541"/>
    <n v="13184603402"/>
    <n v="142.09"/>
    <n v="2.1102297653930999E-2"/>
    <n v="15682757538"/>
    <n v="5.6127289498919997E-4"/>
    <n v="4.2244596212069E-4"/>
    <n v="9.3711989558277996E-3"/>
    <x v="1"/>
    <n v="0"/>
    <s v="ETH"/>
    <m/>
    <s v="https://www.ethereum.org/"/>
    <s v="https://github.com/ethereum"/>
    <n v="1"/>
    <s v="XRP"/>
    <x v="1"/>
  </r>
  <r>
    <x v="1542"/>
    <n v="11946658257"/>
    <n v="145.22"/>
    <n v="2.1145885056199E-2"/>
    <n v="16029973618"/>
    <n v="2.2139989039471002E-2"/>
    <n v="2.2028291927651E-2"/>
    <n v="2.0655287392600001E-3"/>
    <x v="1"/>
    <n v="0"/>
    <s v="ETH"/>
    <m/>
    <s v="https://www.ethereum.org/"/>
    <s v="https://github.com/ethereum"/>
    <n v="1"/>
    <s v="XRP"/>
    <x v="0"/>
  </r>
  <r>
    <x v="1543"/>
    <n v="11280993591"/>
    <n v="143.55000000000001"/>
    <n v="2.1137866599520001E-2"/>
    <n v="15847283514"/>
    <n v="-1.139678132688E-2"/>
    <n v="-1.1499793416885E-2"/>
    <n v="-3.7919702380287E-4"/>
    <x v="1"/>
    <n v="0"/>
    <s v="ETH"/>
    <m/>
    <s v="https://www.ethereum.org/"/>
    <s v="https://github.com/ethereum"/>
    <n v="1"/>
    <s v="XRP"/>
    <x v="1"/>
  </r>
  <r>
    <x v="1544"/>
    <n v="21636382525"/>
    <n v="169.14"/>
    <n v="2.3259779586291E-2"/>
    <n v="18674571701"/>
    <n v="0.17840838049640001"/>
    <n v="0.17826541274817001"/>
    <n v="0.10038444403935"/>
    <x v="1"/>
    <n v="0"/>
    <s v="ETH"/>
    <m/>
    <s v="https://www.ethereum.org/"/>
    <s v="https://github.com/ethereum"/>
    <n v="1"/>
    <s v="XRP"/>
    <x v="0"/>
  </r>
  <r>
    <x v="1545"/>
    <n v="21659346091"/>
    <n v="165.1"/>
    <n v="2.3005931935327E-2"/>
    <n v="18231455422"/>
    <n v="-2.372832352435E-2"/>
    <n v="-2.3885538607070999E-2"/>
    <n v="-1.091358798231E-2"/>
    <x v="1"/>
    <n v="0"/>
    <s v="ETH"/>
    <m/>
    <s v="https://www.ethereum.org/"/>
    <s v="https://github.com/ethereum"/>
    <n v="1"/>
    <s v="XRP"/>
    <x v="1"/>
  </r>
  <r>
    <x v="1546"/>
    <n v="17063110836"/>
    <n v="172.64"/>
    <n v="2.3539357249015E-2"/>
    <n v="19066388908"/>
    <n v="4.5796315580624997E-2"/>
    <n v="4.5669291338583003E-2"/>
    <n v="2.3186424926728001E-2"/>
    <x v="1"/>
    <n v="0"/>
    <s v="ETH"/>
    <m/>
    <s v="https://www.ethereum.org/"/>
    <s v="https://github.com/ethereum"/>
    <n v="1"/>
    <s v="XRP"/>
    <x v="0"/>
  </r>
  <r>
    <x v="1547"/>
    <n v="14901696210"/>
    <n v="170.81"/>
    <n v="2.3391932994526E-2"/>
    <n v="18866106818"/>
    <n v="-1.0504458446033E-2"/>
    <n v="-1.0600092678406E-2"/>
    <n v="-6.2628836008176998E-3"/>
    <x v="1"/>
    <n v="0"/>
    <s v="ETH"/>
    <m/>
    <s v="https://www.ethereum.org/"/>
    <s v="https://github.com/ethereum"/>
    <n v="1"/>
    <s v="XRP"/>
    <x v="0"/>
  </r>
  <r>
    <x v="1548"/>
    <n v="17980944616"/>
    <n v="158.41"/>
    <n v="2.3073371310715001E-2"/>
    <n v="17499250378"/>
    <n v="-7.2450371090652999E-2"/>
    <n v="-7.2595281306714998E-2"/>
    <n v="-1.3618442045206999E-2"/>
    <x v="1"/>
    <n v="0"/>
    <s v="ETH"/>
    <m/>
    <s v="https://www.ethereum.org/"/>
    <s v="https://github.com/ethereum"/>
    <n v="1"/>
    <s v="XRP"/>
    <x v="0"/>
  </r>
  <r>
    <x v="1549"/>
    <n v="13555089447"/>
    <n v="158.22"/>
    <n v="2.3067233506534002E-2"/>
    <n v="17479687023"/>
    <n v="-1.1179538881617001E-3"/>
    <n v="-1.199419228584E-3"/>
    <n v="-2.6601245643019999E-4"/>
    <x v="1"/>
    <n v="0"/>
    <s v="ETH"/>
    <m/>
    <s v="https://www.ethereum.org/"/>
    <s v="https://github.com/ethereum"/>
    <n v="1"/>
    <s v="XRP"/>
    <x v="1"/>
  </r>
  <r>
    <x v="1550"/>
    <n v="15123721386"/>
    <n v="161.13999999999999"/>
    <n v="2.3115466878207001E-2"/>
    <n v="17805206568"/>
    <n v="1.8622733037020001E-2"/>
    <n v="1.8455315383642999E-2"/>
    <n v="2.0909907405638E-3"/>
    <x v="1"/>
    <n v="0"/>
    <s v="ETH"/>
    <m/>
    <s v="https://www.ethereum.org/"/>
    <s v="https://github.com/ethereum"/>
    <n v="1"/>
    <s v="XRP"/>
    <x v="0"/>
  </r>
  <r>
    <x v="1551"/>
    <n v="16465282133"/>
    <n v="156.28"/>
    <n v="2.2831130278273999E-2"/>
    <n v="17270031992"/>
    <n v="-3.0057195571201002E-2"/>
    <n v="-3.0160109221795E-2"/>
    <n v="-1.2300707635742E-2"/>
    <x v="1"/>
    <n v="0"/>
    <s v="ETH"/>
    <m/>
    <s v="https://www.ethereum.org/"/>
    <s v="https://github.com/ethereum"/>
    <n v="1"/>
    <s v="XRP"/>
    <x v="1"/>
  </r>
  <r>
    <x v="1552"/>
    <n v="14723156630"/>
    <n v="157.6"/>
    <n v="2.3032752983955001E-2"/>
    <n v="17417697024"/>
    <n v="8.5503623889292002E-3"/>
    <n v="8.4463782953672004E-3"/>
    <n v="8.8310435454830999E-3"/>
    <x v="1"/>
    <n v="0"/>
    <s v="ETH"/>
    <m/>
    <s v="https://www.ethereum.org/"/>
    <s v="https://github.com/ethereum"/>
    <n v="1"/>
    <s v="XRP"/>
    <x v="0"/>
  </r>
  <r>
    <x v="1553"/>
    <n v="14171753737"/>
    <n v="153.29"/>
    <n v="2.3078509690445E-2"/>
    <n v="16943501886"/>
    <n v="-2.7224904494927999E-2"/>
    <n v="-2.7347715736041001E-2"/>
    <n v="1.9865930278548001E-3"/>
    <x v="1"/>
    <n v="0"/>
    <s v="ETH"/>
    <m/>
    <s v="https://www.ethereum.org/"/>
    <s v="https://github.com/ethereum"/>
    <n v="1"/>
    <s v="XRP"/>
    <x v="1"/>
  </r>
  <r>
    <x v="1554"/>
    <n v="22910469236"/>
    <n v="172.16"/>
    <n v="2.4190647482014001E-2"/>
    <n v="19031693317"/>
    <n v="0.12324438271674"/>
    <n v="0.12310000652358"/>
    <n v="4.8189324461886E-2"/>
    <x v="1"/>
    <n v="0"/>
    <s v="ETH"/>
    <m/>
    <s v="https://www.ethereum.org/"/>
    <s v="https://github.com/ethereum"/>
    <n v="1"/>
    <s v="XRP"/>
    <x v="0"/>
  </r>
  <r>
    <x v="1555"/>
    <n v="16714684266"/>
    <n v="171.64"/>
    <n v="2.418766153057E-2"/>
    <n v="18976660194"/>
    <n v="-2.8916566741248001E-3"/>
    <n v="-3.0204460966543E-3"/>
    <n v="-1.2343412662435999E-4"/>
    <x v="1"/>
    <n v="0"/>
    <s v="ETH"/>
    <m/>
    <s v="https://www.ethereum.org/"/>
    <s v="https://github.com/ethereum"/>
    <n v="1"/>
    <s v="XRP"/>
    <x v="1"/>
  </r>
  <r>
    <x v="1556"/>
    <n v="20160323443"/>
    <n v="186.91"/>
    <n v="2.5753479771716999E-2"/>
    <n v="20668075857"/>
    <n v="8.9131366937517997E-2"/>
    <n v="8.8965276159403001E-2"/>
    <n v="6.4736239142759E-2"/>
    <x v="1"/>
    <n v="0"/>
    <s v="ETH"/>
    <m/>
    <s v="https://www.ethereum.org/"/>
    <s v="https://github.com/ethereum"/>
    <n v="1"/>
    <s v="XRP"/>
    <x v="0"/>
  </r>
  <r>
    <x v="1557"/>
    <n v="19146038381"/>
    <n v="181.61"/>
    <n v="2.5260730350988001E-2"/>
    <n v="20084614446"/>
    <n v="-2.8230078844151001E-2"/>
    <n v="-2.8355893210635998E-2"/>
    <n v="-1.9133314219938E-2"/>
    <x v="1"/>
    <n v="0"/>
    <s v="ETH"/>
    <m/>
    <s v="https://www.ethereum.org/"/>
    <s v="https://github.com/ethereum"/>
    <n v="1"/>
    <s v="XRP"/>
    <x v="0"/>
  </r>
  <r>
    <x v="1558"/>
    <n v="21266681335"/>
    <n v="172.3"/>
    <n v="2.5036472167813E-2"/>
    <n v="19056520718"/>
    <n v="-5.1188123663720997E-2"/>
    <n v="-5.1263696932987997E-2"/>
    <n v="-8.8777394817702998E-3"/>
    <x v="1"/>
    <n v="0"/>
    <s v="ETH"/>
    <m/>
    <s v="https://www.ethereum.org/"/>
    <s v="https://github.com/ethereum"/>
    <n v="1"/>
    <s v="XRP"/>
    <x v="1"/>
  </r>
  <r>
    <x v="1559"/>
    <n v="16458767984"/>
    <n v="172.74"/>
    <n v="2.5106390400445999E-2"/>
    <n v="19107591182"/>
    <n v="2.6799469197837998E-3"/>
    <n v="2.5536854323854E-3"/>
    <n v="2.7926551378800999E-3"/>
    <x v="1"/>
    <n v="0"/>
    <s v="ETH"/>
    <m/>
    <s v="https://www.ethereum.org/"/>
    <s v="https://github.com/ethereum"/>
    <n v="1"/>
    <s v="XRP"/>
    <x v="1"/>
  </r>
  <r>
    <x v="1560"/>
    <n v="17994666395"/>
    <n v="182.6"/>
    <n v="2.5656120867587E-2"/>
    <n v="20200984352"/>
    <n v="5.7222972774821003E-2"/>
    <n v="5.7080004631238003E-2"/>
    <n v="2.1896037557469002E-2"/>
    <x v="1"/>
    <n v="0"/>
    <s v="ETH"/>
    <m/>
    <s v="https://www.ethereum.org/"/>
    <s v="https://github.com/ethereum"/>
    <n v="1"/>
    <s v="XRP"/>
    <x v="1"/>
  </r>
  <r>
    <x v="1561"/>
    <n v="21275740032"/>
    <n v="185.03"/>
    <n v="2.4904034068578999E-2"/>
    <n v="20472236139"/>
    <n v="1.3427651953661E-2"/>
    <n v="1.3307776560789001E-2"/>
    <n v="-2.9314127528869E-2"/>
    <x v="1"/>
    <n v="0"/>
    <s v="ETH"/>
    <m/>
    <s v="https://www.ethereum.org/"/>
    <s v="https://github.com/ethereum"/>
    <n v="1"/>
    <s v="XRP"/>
    <x v="1"/>
  </r>
  <r>
    <x v="1562"/>
    <n v="16788555028"/>
    <n v="189.24"/>
    <n v="2.5061913149426001E-2"/>
    <n v="20940434737"/>
    <n v="2.2869929538770001E-2"/>
    <n v="2.2753067070205E-2"/>
    <n v="6.3394982681326999E-3"/>
    <x v="1"/>
    <n v="0"/>
    <s v="ETH"/>
    <m/>
    <s v="https://www.ethereum.org/"/>
    <s v="https://github.com/ethereum"/>
    <n v="1"/>
    <s v="XRP"/>
    <x v="1"/>
  </r>
  <r>
    <x v="1563"/>
    <n v="18260969748"/>
    <n v="195.52"/>
    <n v="2.5828474201909001E-2"/>
    <n v="21637838417"/>
    <n v="3.3304164348018001E-2"/>
    <n v="3.3185373071231997E-2"/>
    <n v="3.0586693358675001E-2"/>
    <x v="1"/>
    <n v="0"/>
    <s v="ETH"/>
    <m/>
    <s v="https://www.ethereum.org/"/>
    <s v="https://github.com/ethereum"/>
    <n v="1"/>
    <s v="XRP"/>
    <x v="1"/>
  </r>
  <r>
    <x v="1564"/>
    <n v="18335367012"/>
    <n v="197.32"/>
    <n v="2.5693143243309999E-2"/>
    <n v="21839976557"/>
    <n v="9.3418823130311992E-3"/>
    <n v="9.2062193126021992E-3"/>
    <n v="-5.2396032975507E-3"/>
    <x v="1"/>
    <n v="0"/>
    <s v="ETH"/>
    <m/>
    <s v="https://www.ethereum.org/"/>
    <s v="https://github.com/ethereum"/>
    <n v="1"/>
    <s v="XRP"/>
    <x v="0"/>
  </r>
  <r>
    <x v="1565"/>
    <n v="18670194595"/>
    <n v="197.22"/>
    <n v="2.5298886551388001E-2"/>
    <n v="21832392036"/>
    <n v="-3.4727697533032002E-4"/>
    <n v="-5.0679099939181997E-4"/>
    <n v="-1.5344821308493999E-2"/>
    <x v="1"/>
    <n v="0"/>
    <s v="ETH"/>
    <m/>
    <s v="https://www.ethereum.org/"/>
    <s v="https://github.com/ethereum"/>
    <n v="1"/>
    <s v="XRP"/>
    <x v="1"/>
  </r>
  <r>
    <x v="1566"/>
    <n v="18217507467"/>
    <n v="198.42"/>
    <n v="2.5415457291221001E-2"/>
    <n v="21966890357"/>
    <n v="6.1604940392341002E-3"/>
    <n v="6.0845756008517998E-3"/>
    <n v="4.6077419097584997E-3"/>
    <x v="1"/>
    <n v="0"/>
    <s v="ETH"/>
    <m/>
    <s v="https://www.ethereum.org/"/>
    <s v="https://github.com/ethereum"/>
    <n v="1"/>
    <s v="XRP"/>
    <x v="1"/>
  </r>
  <r>
    <x v="1567"/>
    <n v="26397548759"/>
    <n v="216.97"/>
    <n v="2.4652768309200001E-2"/>
    <n v="24023887081"/>
    <n v="9.3640778943684999E-2"/>
    <n v="9.3488559621005995E-2"/>
    <n v="-3.0008863239483999E-2"/>
    <x v="1"/>
    <n v="0"/>
    <s v="ETH"/>
    <m/>
    <s v="https://www.ethereum.org/"/>
    <s v="https://github.com/ethereum"/>
    <n v="1"/>
    <s v="XRP"/>
    <x v="0"/>
  </r>
  <r>
    <x v="1568"/>
    <n v="28089191904"/>
    <n v="207.6"/>
    <n v="2.3976300881787E-2"/>
    <n v="22989647065"/>
    <n v="-4.3050486064677998E-2"/>
    <n v="-4.3185693874729002E-2"/>
    <n v="-2.7439816045325E-2"/>
    <x v="1"/>
    <n v="0"/>
    <s v="ETH"/>
    <m/>
    <s v="https://www.ethereum.org/"/>
    <s v="https://github.com/ethereum"/>
    <n v="1"/>
    <s v="XRP"/>
    <x v="1"/>
  </r>
  <r>
    <x v="1569"/>
    <n v="20816320834"/>
    <n v="214.22"/>
    <n v="2.4165319573998999E-2"/>
    <n v="23725367639"/>
    <n v="3.2002256142508997E-2"/>
    <n v="3.1888246628131001E-2"/>
    <n v="7.8835635715312994E-3"/>
    <x v="1"/>
    <n v="0"/>
    <s v="ETH"/>
    <m/>
    <s v="https://www.ethereum.org/"/>
    <s v="https://github.com/ethereum"/>
    <n v="1"/>
    <s v="XRP"/>
    <x v="1"/>
  </r>
  <r>
    <x v="1570"/>
    <n v="18260876092"/>
    <n v="215.33"/>
    <n v="2.3955899695169001E-2"/>
    <n v="23850828459"/>
    <n v="5.2880453491378999E-3"/>
    <n v="5.1815890206330997E-3"/>
    <n v="-8.6661332240351996E-3"/>
    <x v="1"/>
    <n v="0"/>
    <s v="ETH"/>
    <m/>
    <s v="https://www.ethereum.org/"/>
    <s v="https://github.com/ethereum"/>
    <n v="1"/>
    <s v="XRP"/>
    <x v="0"/>
  </r>
  <r>
    <x v="1571"/>
    <n v="20469034664"/>
    <n v="210.93"/>
    <n v="2.3706739106735E-2"/>
    <n v="23367177867"/>
    <n v="-2.0278146431324001E-2"/>
    <n v="-2.0433752844471E-2"/>
    <n v="-1.0400802792009001E-2"/>
    <x v="1"/>
    <n v="0"/>
    <s v="ETH"/>
    <m/>
    <s v="https://www.ethereum.org/"/>
    <s v="https://github.com/ethereum"/>
    <n v="1"/>
    <s v="XRP"/>
    <x v="0"/>
  </r>
  <r>
    <x v="1572"/>
    <n v="22602446422"/>
    <n v="208.17"/>
    <n v="2.3356689648982E-2"/>
    <n v="23064379025"/>
    <n v="-1.2958297477062E-2"/>
    <n v="-1.3084909685677999E-2"/>
    <n v="-1.4765820646051E-2"/>
    <x v="1"/>
    <n v="0"/>
    <s v="ETH"/>
    <m/>
    <s v="https://www.ethereum.org/"/>
    <s v="https://github.com/ethereum"/>
    <n v="1"/>
    <s v="XRP"/>
    <x v="0"/>
  </r>
  <r>
    <x v="1573"/>
    <n v="19004689099"/>
    <n v="206.77"/>
    <n v="2.2966610278494001E-2"/>
    <n v="22912129590"/>
    <n v="-6.6010636937146004E-3"/>
    <n v="-6.7252726137290997E-3"/>
    <n v="-1.6700969887022001E-2"/>
    <x v="1"/>
    <n v="0"/>
    <s v="ETH"/>
    <m/>
    <s v="https://www.ethereum.org/"/>
    <s v="https://github.com/ethereum"/>
    <n v="1"/>
    <s v="XRP"/>
    <x v="0"/>
  </r>
  <r>
    <x v="1574"/>
    <n v="20343543799"/>
    <n v="204.06"/>
    <n v="2.2015889935655002E-2"/>
    <n v="22613632877"/>
    <n v="-1.3027890394364999E-2"/>
    <n v="-1.3106350050781E-2"/>
    <n v="-4.1395762426870999E-2"/>
    <x v="1"/>
    <n v="0"/>
    <s v="ETH"/>
    <m/>
    <s v="https://www.ethereum.org/"/>
    <s v="https://github.com/ethereum"/>
    <n v="1"/>
    <s v="XRP"/>
    <x v="1"/>
  </r>
  <r>
    <x v="1575"/>
    <n v="23594744655"/>
    <n v="212.29"/>
    <n v="2.1332419570075999E-2"/>
    <n v="23528981906"/>
    <n v="4.0477752247008003E-2"/>
    <n v="4.0331275115161998E-2"/>
    <n v="-3.1044412357468E-2"/>
    <x v="1"/>
    <n v="0"/>
    <s v="ETH"/>
    <m/>
    <s v="https://www.ethereum.org/"/>
    <s v="https://github.com/ethereum"/>
    <n v="1"/>
    <s v="XRP"/>
    <x v="1"/>
  </r>
  <r>
    <x v="1576"/>
    <n v="20445139356"/>
    <n v="212.99"/>
    <n v="2.1639453522266001E-2"/>
    <n v="23609735113"/>
    <n v="3.4320739980427E-3"/>
    <n v="3.2973762306280001E-3"/>
    <n v="1.4392832992127E-2"/>
    <x v="1"/>
    <n v="0"/>
    <s v="ETH"/>
    <m/>
    <s v="https://www.ethereum.org/"/>
    <s v="https://github.com/ethereum"/>
    <n v="1"/>
    <s v="XRP"/>
    <x v="0"/>
  </r>
  <r>
    <x v="1577"/>
    <n v="18950547549"/>
    <n v="211.6"/>
    <n v="2.2055681214105002E-2"/>
    <n v="23458353558"/>
    <n v="-6.4118277598399004E-3"/>
    <n v="-6.5261279872295E-3"/>
    <n v="1.9234667428672001E-2"/>
    <x v="1"/>
    <n v="0"/>
    <s v="ETH"/>
    <m/>
    <s v="https://www.ethereum.org/"/>
    <s v="https://github.com/ethereum"/>
    <n v="1"/>
    <s v="XRP"/>
    <x v="0"/>
  </r>
  <r>
    <x v="1578"/>
    <n v="25211575193"/>
    <n v="188.6"/>
    <n v="2.153845802456E-2"/>
    <n v="20911059578"/>
    <n v="-0.10858792684243"/>
    <n v="-0.10869565217391"/>
    <n v="-2.3450791862814999E-2"/>
    <x v="1"/>
    <n v="0"/>
    <s v="ETH"/>
    <m/>
    <s v="https://www.ethereum.org/"/>
    <s v="https://github.com/ethereum"/>
    <n v="1"/>
    <s v="XRP"/>
    <x v="0"/>
  </r>
  <r>
    <x v="1579"/>
    <n v="20054601647"/>
    <n v="185.91"/>
    <n v="2.1612918226418001E-2"/>
    <n v="20615704449"/>
    <n v="-1.4124350222345001E-2"/>
    <n v="-1.4262990455992001E-2"/>
    <n v="3.4570813645333001E-3"/>
    <x v="1"/>
    <n v="0"/>
    <s v="ETH"/>
    <m/>
    <s v="https://www.ethereum.org/"/>
    <s v="https://github.com/ethereum"/>
    <n v="1"/>
    <s v="XRP"/>
    <x v="1"/>
  </r>
  <r>
    <x v="1580"/>
    <n v="15899726284"/>
    <n v="189.31"/>
    <n v="2.1501553754452001E-2"/>
    <n v="20995260629"/>
    <n v="1.8411021604376999E-2"/>
    <n v="1.8288419127535E-2"/>
    <n v="-5.1526809475141997E-3"/>
    <x v="1"/>
    <n v="0"/>
    <s v="ETH"/>
    <m/>
    <s v="https://www.ethereum.org/"/>
    <s v="https://github.com/ethereum"/>
    <n v="1"/>
    <s v="XRP"/>
    <x v="1"/>
  </r>
  <r>
    <x v="1581"/>
    <n v="17054662289"/>
    <n v="199.19"/>
    <n v="2.1487617570245001E-2"/>
    <n v="22093789228"/>
    <n v="5.2322694078997999E-2"/>
    <n v="5.2189530399873001E-2"/>
    <n v="-6.4814777415356001E-4"/>
    <x v="1"/>
    <n v="0"/>
    <s v="ETH"/>
    <m/>
    <s v="https://www.ethereum.org/"/>
    <s v="https://github.com/ethereum"/>
    <n v="1"/>
    <s v="XRP"/>
    <x v="1"/>
  </r>
  <r>
    <x v="1582"/>
    <n v="20150524861"/>
    <n v="202.95"/>
    <n v="2.0850199101680001E-2"/>
    <n v="22513148759"/>
    <n v="1.8980878593181E-2"/>
    <n v="1.8876449620965002E-2"/>
    <n v="-2.9664455190631E-2"/>
    <x v="1"/>
    <n v="0"/>
    <s v="ETH"/>
    <m/>
    <s v="https://www.ethereum.org/"/>
    <s v="https://github.com/ethereum"/>
    <n v="1"/>
    <s v="XRP"/>
    <x v="0"/>
  </r>
  <r>
    <x v="1583"/>
    <n v="16602342092"/>
    <n v="195.62"/>
    <n v="2.0970819665101999E-2"/>
    <n v="21703086885"/>
    <n v="-3.5981722622259002E-2"/>
    <n v="-3.6117270263612E-2"/>
    <n v="5.7851036737716997E-3"/>
    <x v="1"/>
    <n v="0"/>
    <s v="ETH"/>
    <m/>
    <s v="https://www.ethereum.org/"/>
    <s v="https://github.com/ethereum"/>
    <n v="1"/>
    <s v="XRP"/>
    <x v="1"/>
  </r>
  <r>
    <x v="1584"/>
    <n v="15379081645"/>
    <n v="200.68"/>
    <n v="2.1401278232614E-2"/>
    <n v="22266558227"/>
    <n v="2.5962728020475001E-2"/>
    <n v="2.5866475820467999E-2"/>
    <n v="2.0526549480963999E-2"/>
    <x v="1"/>
    <n v="0"/>
    <s v="ETH"/>
    <m/>
    <s v="https://www.ethereum.org/"/>
    <s v="https://github.com/ethereum"/>
    <n v="1"/>
    <s v="XRP"/>
    <x v="1"/>
  </r>
  <r>
    <x v="1585"/>
    <n v="15470397303"/>
    <n v="207.16"/>
    <n v="2.1421318327242998E-2"/>
    <n v="22988575488"/>
    <n v="3.2426082811689003E-2"/>
    <n v="3.2290213274864997E-2"/>
    <n v="9.3639708859367997E-4"/>
    <x v="1"/>
    <n v="0"/>
    <s v="ETH"/>
    <m/>
    <s v="https://www.ethereum.org/"/>
    <s v="https://github.com/ethereum"/>
    <n v="1"/>
    <s v="XRP"/>
    <x v="1"/>
  </r>
  <r>
    <x v="1586"/>
    <n v="17411566928"/>
    <n v="214.53"/>
    <n v="2.2056079378445E-2"/>
    <n v="23808928396"/>
    <n v="3.5685243238677999E-2"/>
    <n v="3.5576366093841003E-2"/>
    <n v="2.9632212243200999E-2"/>
    <x v="1"/>
    <n v="0"/>
    <s v="ETH"/>
    <m/>
    <s v="https://www.ethereum.org/"/>
    <s v="https://github.com/ethereum"/>
    <n v="1"/>
    <s v="XRP"/>
    <x v="0"/>
  </r>
  <r>
    <x v="1587"/>
    <n v="14346192779"/>
    <n v="213.45"/>
    <n v="2.1939471931454999E-2"/>
    <n v="23692625224"/>
    <n v="-4.8848553813761004E-3"/>
    <n v="-5.0342609425255997E-3"/>
    <n v="-5.2868619571655E-3"/>
    <x v="1"/>
    <n v="0"/>
    <s v="ETH"/>
    <m/>
    <s v="https://www.ethereum.org/"/>
    <s v="https://github.com/ethereum"/>
    <n v="1"/>
    <s v="XRP"/>
    <x v="0"/>
  </r>
  <r>
    <x v="1588"/>
    <n v="12730175511"/>
    <n v="210.1"/>
    <n v="2.2062421636925001E-2"/>
    <n v="23323160696"/>
    <n v="-1.5594073029347E-2"/>
    <n v="-1.5694542047317999E-2"/>
    <n v="5.6040412391882002E-3"/>
    <x v="1"/>
    <n v="0"/>
    <s v="ETH"/>
    <m/>
    <s v="https://www.ethereum.org/"/>
    <s v="https://github.com/ethereum"/>
    <n v="1"/>
    <s v="XRP"/>
    <x v="0"/>
  </r>
  <r>
    <x v="1589"/>
    <n v="13308321229"/>
    <n v="199.88"/>
    <n v="2.2008949807085999E-2"/>
    <n v="22192109650"/>
    <n v="-4.8494758525331E-2"/>
    <n v="-4.8643503093765E-2"/>
    <n v="-2.4236609524875001E-3"/>
    <x v="1"/>
    <n v="0"/>
    <s v="ETH"/>
    <m/>
    <s v="https://www.ethereum.org/"/>
    <s v="https://github.com/ethereum"/>
    <n v="1"/>
    <s v="XRP"/>
    <x v="1"/>
  </r>
  <r>
    <x v="1590"/>
    <n v="12041592114"/>
    <n v="207.17"/>
    <n v="2.2561197397681001E-2"/>
    <n v="23003786385"/>
    <n v="3.6575014624624001E-2"/>
    <n v="3.6471883129878001E-2"/>
    <n v="2.5091955565167998E-2"/>
    <x v="1"/>
    <n v="0"/>
    <s v="ETH"/>
    <m/>
    <s v="https://www.ethereum.org/"/>
    <s v="https://github.com/ethereum"/>
    <n v="1"/>
    <s v="XRP"/>
    <x v="1"/>
  </r>
  <r>
    <x v="1591"/>
    <n v="10665476768"/>
    <n v="208.69"/>
    <n v="2.2660813157149001E-2"/>
    <n v="23176030659"/>
    <n v="7.4876488208182003E-3"/>
    <n v="7.3369696384612002E-3"/>
    <n v="4.4153578248421E-3"/>
    <x v="1"/>
    <n v="0"/>
    <s v="ETH"/>
    <m/>
    <s v="https://www.ethereum.org/"/>
    <s v="https://github.com/ethereum"/>
    <n v="1"/>
    <s v="XRP"/>
    <x v="0"/>
  </r>
  <r>
    <x v="1592"/>
    <n v="11833299572"/>
    <n v="202.37"/>
    <n v="2.3021784065971999E-2"/>
    <n v="22476471750"/>
    <n v="-3.0184586795424E-2"/>
    <n v="-3.0284153529158E-2"/>
    <n v="1.5929300785456998E-2"/>
    <x v="1"/>
    <n v="0"/>
    <s v="ETH"/>
    <m/>
    <s v="https://www.ethereum.org/"/>
    <s v="https://github.com/ethereum"/>
    <n v="1"/>
    <s v="XRP"/>
    <x v="1"/>
  </r>
  <r>
    <x v="1593"/>
    <n v="10415044124"/>
    <n v="205.32"/>
    <n v="2.3051713665651001E-2"/>
    <n v="22806813423"/>
    <n v="1.4697221017351001E-2"/>
    <n v="1.4577259475219E-2"/>
    <n v="1.3000556166017001E-3"/>
    <x v="1"/>
    <n v="0"/>
    <s v="ETH"/>
    <m/>
    <s v="https://www.ethereum.org/"/>
    <s v="https://github.com/ethereum"/>
    <n v="1"/>
    <s v="XRP"/>
    <x v="0"/>
  </r>
  <r>
    <x v="1594"/>
    <n v="10159741290"/>
    <n v="201.9"/>
    <n v="2.2852162692911002E-2"/>
    <n v="22429962991"/>
    <n v="-1.6523589903180001E-2"/>
    <n v="-1.6656925774401001E-2"/>
    <n v="-8.6566654277885E-3"/>
    <x v="1"/>
    <n v="0"/>
    <s v="ETH"/>
    <m/>
    <s v="https://www.ethereum.org/"/>
    <s v="https://github.com/ethereum"/>
    <n v="1"/>
    <s v="XRP"/>
    <x v="1"/>
  </r>
  <r>
    <x v="1595"/>
    <n v="10631034756"/>
    <n v="208.86"/>
    <n v="2.2749106308449001E-2"/>
    <n v="23206144127"/>
    <n v="3.4604655224418003E-2"/>
    <n v="3.4472511144131003E-2"/>
    <n v="-4.5096994033396003E-3"/>
    <x v="1"/>
    <n v="0"/>
    <s v="ETH"/>
    <m/>
    <s v="https://www.ethereum.org/"/>
    <s v="https://github.com/ethereum"/>
    <n v="1"/>
    <s v="XRP"/>
    <x v="1"/>
  </r>
  <r>
    <x v="1596"/>
    <n v="12212469604"/>
    <n v="219.84"/>
    <n v="2.3078497756081999E-2"/>
    <n v="24428738047"/>
    <n v="5.2684061311914998E-2"/>
    <n v="5.2571100258546E-2"/>
    <n v="1.4479313743875E-2"/>
    <x v="1"/>
    <n v="0"/>
    <s v="ETH"/>
    <m/>
    <s v="https://www.ethereum.org/"/>
    <s v="https://github.com/ethereum"/>
    <n v="1"/>
    <s v="XRP"/>
    <x v="1"/>
  </r>
  <r>
    <x v="1597"/>
    <n v="12265816557"/>
    <n v="220.68"/>
    <n v="2.3379298070159E-2"/>
    <n v="24524484269"/>
    <n v="3.9194092554346001E-3"/>
    <n v="3.8209606986899999E-3"/>
    <n v="1.3033790901645999E-2"/>
    <x v="1"/>
    <n v="0"/>
    <s v="ETH"/>
    <m/>
    <s v="https://www.ethereum.org/"/>
    <s v="https://github.com/ethereum"/>
    <n v="1"/>
    <s v="XRP"/>
    <x v="1"/>
  </r>
  <r>
    <x v="1598"/>
    <n v="15027397867"/>
    <n v="242.35"/>
    <n v="2.4983480079707999E-2"/>
    <n v="26936114604"/>
    <n v="9.8335618745238995E-2"/>
    <n v="9.8196483596157E-2"/>
    <n v="6.8615490710408997E-2"/>
    <x v="1"/>
    <n v="0"/>
    <s v="ETH"/>
    <m/>
    <s v="https://www.ethereum.org/"/>
    <s v="https://github.com/ethereum"/>
    <n v="1"/>
    <s v="XRP"/>
    <x v="0"/>
  </r>
  <r>
    <x v="1599"/>
    <n v="12234904813"/>
    <n v="230.98"/>
    <n v="2.4413754906955E-2"/>
    <n v="25675542329"/>
    <n v="-4.6798593395232999E-2"/>
    <n v="-4.6915617907984E-2"/>
    <n v="-2.2804075770662999E-2"/>
    <x v="1"/>
    <n v="0"/>
    <s v="ETH"/>
    <m/>
    <s v="https://www.ethereum.org/"/>
    <s v="https://github.com/ethereum"/>
    <n v="1"/>
    <s v="XRP"/>
    <x v="1"/>
  </r>
  <r>
    <x v="1600"/>
    <n v="13951727936"/>
    <n v="246.99"/>
    <n v="2.4292656730863001E-2"/>
    <n v="27459257209"/>
    <n v="6.9471361389134997E-2"/>
    <n v="6.9313360464110005E-2"/>
    <n v="-4.9602437869194996E-3"/>
    <x v="1"/>
    <n v="0"/>
    <s v="ETH"/>
    <m/>
    <s v="https://www.ethereum.org/"/>
    <s v="https://github.com/ethereum"/>
    <n v="1"/>
    <s v="XRP"/>
    <x v="0"/>
  </r>
  <r>
    <x v="1601"/>
    <n v="13782107567"/>
    <n v="237.22"/>
    <n v="2.4892442653571E-2"/>
    <n v="26376031890"/>
    <n v="-3.9448456699148003E-2"/>
    <n v="-3.9556257338354002E-2"/>
    <n v="2.4690009386501E-2"/>
    <x v="1"/>
    <n v="0"/>
    <s v="ETH"/>
    <m/>
    <s v="https://www.ethereum.org/"/>
    <s v="https://github.com/ethereum"/>
    <n v="1"/>
    <s v="XRP"/>
    <x v="1"/>
  </r>
  <r>
    <x v="1602"/>
    <n v="9861760817"/>
    <n v="244.18"/>
    <n v="2.5286018441044E-2"/>
    <n v="27153238868"/>
    <n v="2.9466410309227E-2"/>
    <n v="2.9339853300733999E-2"/>
    <n v="1.5811055305045001E-2"/>
    <x v="1"/>
    <n v="0"/>
    <s v="ETH"/>
    <m/>
    <s v="https://www.ethereum.org/"/>
    <s v="https://github.com/ethereum"/>
    <n v="1"/>
    <s v="XRP"/>
    <x v="1"/>
  </r>
  <r>
    <x v="1603"/>
    <n v="10170414304"/>
    <n v="244.43"/>
    <n v="2.4940207986416999E-2"/>
    <n v="27184018611"/>
    <n v="1.1335569634853E-3"/>
    <n v="1.0238348759112001E-3"/>
    <n v="-1.3675955169978E-2"/>
    <x v="1"/>
    <n v="0"/>
    <s v="ETH"/>
    <m/>
    <s v="https://www.ethereum.org/"/>
    <s v="https://github.com/ethereum"/>
    <n v="1"/>
    <s v="XRP"/>
    <x v="0"/>
  </r>
  <r>
    <x v="1604"/>
    <n v="9293963914"/>
    <n v="241.22"/>
    <n v="2.4956727670392E-2"/>
    <n v="26830954614"/>
    <n v="-1.2987925076578999E-2"/>
    <n v="-1.3132594198748E-2"/>
    <n v="6.6237154009969005E-4"/>
    <x v="1"/>
    <n v="0"/>
    <s v="ETH"/>
    <m/>
    <s v="https://www.ethereum.org/"/>
    <s v="https://github.com/ethereum"/>
    <n v="1"/>
    <s v="XRP"/>
    <x v="1"/>
  </r>
  <r>
    <x v="1605"/>
    <n v="8114873845"/>
    <n v="241.93"/>
    <n v="2.5060909414855E-2"/>
    <n v="26913140925"/>
    <n v="3.0631154270268001E-3"/>
    <n v="2.9433711964182E-3"/>
    <n v="4.1744953841558003E-3"/>
    <x v="1"/>
    <n v="0"/>
    <s v="ETH"/>
    <m/>
    <s v="https://www.ethereum.org/"/>
    <s v="https://github.com/ethereum"/>
    <n v="1"/>
    <s v="XRP"/>
    <x v="1"/>
  </r>
  <r>
    <x v="1606"/>
    <n v="9544883157"/>
    <n v="245.17"/>
    <n v="2.5122837219548999E-2"/>
    <n v="27276459502"/>
    <n v="1.3499672075156999E-2"/>
    <n v="1.3392303558881E-2"/>
    <n v="2.4710916778406E-3"/>
    <x v="1"/>
    <n v="0"/>
    <s v="ETH"/>
    <m/>
    <s v="https://www.ethereum.org/"/>
    <s v="https://github.com/ethereum"/>
    <n v="1"/>
    <s v="XRP"/>
    <x v="1"/>
  </r>
  <r>
    <x v="1607"/>
    <n v="8076783299"/>
    <n v="246.31"/>
    <n v="2.5207005277598001E-2"/>
    <n v="27406923226"/>
    <n v="4.7830153319727998E-3"/>
    <n v="4.6498348085003E-3"/>
    <n v="3.3502608528416002E-3"/>
    <x v="1"/>
    <n v="0"/>
    <s v="ETH"/>
    <m/>
    <s v="https://www.ethereum.org/"/>
    <s v="https://github.com/ethereum"/>
    <n v="1"/>
    <s v="XRP"/>
    <x v="1"/>
  </r>
  <r>
    <x v="1608"/>
    <n v="8792990206"/>
    <n v="247.44"/>
    <n v="2.5069680215682E-2"/>
    <n v="27539945413"/>
    <n v="1.0466722642292E-2"/>
    <n v="1.0330325425666999E-2"/>
    <n v="2.7155546476478002E-3"/>
    <x v="1"/>
    <n v="0"/>
    <s v="ETH"/>
    <m/>
    <s v="https://www.ethereum.org/"/>
    <s v="https://github.com/ethereum"/>
    <n v="1"/>
    <s v="XRP"/>
    <x v="0"/>
  </r>
  <r>
    <x v="1609"/>
    <n v="12356528860"/>
    <n v="231.7"/>
    <n v="2.4855767889824E-2"/>
    <n v="25791024831"/>
    <n v="-6.3504867412498001E-2"/>
    <n v="-6.3611380536696002E-2"/>
    <n v="-8.5327105897624999E-3"/>
    <x v="1"/>
    <n v="0"/>
    <s v="ETH"/>
    <m/>
    <s v="https://www.ethereum.org/"/>
    <s v="https://github.com/ethereum"/>
    <n v="1"/>
    <s v="XRP"/>
    <x v="1"/>
  </r>
  <r>
    <x v="1610"/>
    <n v="8868955009"/>
    <n v="237.49"/>
    <n v="2.5049468190582E-2"/>
    <n v="26438827420"/>
    <n v="2.511736517819E-2"/>
    <n v="2.4989210185585E-2"/>
    <n v="7.7929719016228997E-3"/>
    <x v="1"/>
    <n v="0"/>
    <s v="ETH"/>
    <m/>
    <s v="https://www.ethereum.org/"/>
    <s v="https://github.com/ethereum"/>
    <n v="1"/>
    <s v="XRP"/>
    <x v="1"/>
  </r>
  <r>
    <x v="1611"/>
    <n v="7141624980"/>
    <n v="238.91"/>
    <n v="2.5214030614398999E-2"/>
    <n v="26599679550"/>
    <n v="6.0839358510400999E-3"/>
    <n v="5.9791991241736004E-3"/>
    <n v="6.5694977060761E-3"/>
    <x v="1"/>
    <n v="0"/>
    <s v="ETH"/>
    <m/>
    <s v="https://www.ethereum.org/"/>
    <s v="https://github.com/ethereum"/>
    <n v="1"/>
    <s v="XRP"/>
    <x v="0"/>
  </r>
  <r>
    <x v="1612"/>
    <n v="7439385176"/>
    <n v="234.11"/>
    <n v="2.4940368326125999E-2"/>
    <n v="26069111857"/>
    <n v="-1.9946394166240999E-2"/>
    <n v="-2.0091247750199E-2"/>
    <n v="-1.0853571666405999E-2"/>
    <x v="1"/>
    <n v="0"/>
    <s v="ETH"/>
    <m/>
    <s v="https://www.ethereum.org/"/>
    <s v="https://github.com/ethereum"/>
    <n v="1"/>
    <s v="XRP"/>
    <x v="0"/>
  </r>
  <r>
    <x v="1613"/>
    <n v="10536099884"/>
    <n v="229.93"/>
    <n v="2.4329414752345999E-2"/>
    <n v="25606145743"/>
    <n v="-1.7759182458518999E-2"/>
    <n v="-1.7854854555551001E-2"/>
    <n v="-2.4496573819240999E-2"/>
    <x v="1"/>
    <n v="0"/>
    <s v="ETH"/>
    <m/>
    <s v="https://www.ethereum.org/"/>
    <s v="https://github.com/ethereum"/>
    <n v="1"/>
    <s v="XRP"/>
    <x v="1"/>
  </r>
  <r>
    <x v="1614"/>
    <n v="7965648016"/>
    <n v="234.42"/>
    <n v="2.4577428019652001E-2"/>
    <n v="26109047392"/>
    <n v="1.9639880755480999E-2"/>
    <n v="1.9527682338103002E-2"/>
    <n v="1.0193967665481E-2"/>
    <x v="1"/>
    <n v="0"/>
    <s v="ETH"/>
    <m/>
    <s v="https://www.ethereum.org/"/>
    <s v="https://github.com/ethereum"/>
    <n v="1"/>
    <s v="XRP"/>
    <x v="0"/>
  </r>
  <r>
    <x v="1615"/>
    <n v="7701391592"/>
    <n v="233.03"/>
    <n v="2.4580549478600999E-2"/>
    <n v="25957610764"/>
    <n v="-5.8001590684767998E-3"/>
    <n v="-5.9295281972527002E-3"/>
    <n v="1.2700510999061001E-4"/>
    <x v="1"/>
    <n v="0"/>
    <s v="ETH"/>
    <m/>
    <s v="https://www.ethereum.org/"/>
    <s v="https://github.com/ethereum"/>
    <n v="1"/>
    <s v="XRP"/>
    <x v="0"/>
  </r>
  <r>
    <x v="1616"/>
    <n v="6713800872"/>
    <n v="232.1"/>
    <n v="2.4660427716578E-2"/>
    <n v="25857495155"/>
    <n v="-3.8568884444037002E-3"/>
    <n v="-3.9909024589108999E-3"/>
    <n v="3.2496522523636001E-3"/>
    <x v="1"/>
    <n v="0"/>
    <s v="ETH"/>
    <m/>
    <s v="https://www.ethereum.org/"/>
    <s v="https://github.com/ethereum"/>
    <n v="1"/>
    <s v="XRP"/>
    <x v="0"/>
  </r>
  <r>
    <x v="1617"/>
    <n v="6946372590"/>
    <n v="227.14"/>
    <n v="2.4455158365291999E-2"/>
    <n v="25307718819"/>
    <n v="-2.1261778556059999E-2"/>
    <n v="-2.1370099095218E-2"/>
    <n v="-8.3238358087443995E-3"/>
    <x v="1"/>
    <n v="0"/>
    <s v="ETH"/>
    <m/>
    <s v="https://www.ethereum.org/"/>
    <s v="https://github.com/ethereum"/>
    <n v="1"/>
    <s v="XRP"/>
    <x v="1"/>
  </r>
  <r>
    <x v="1618"/>
    <n v="6252830566"/>
    <n v="229.27"/>
    <n v="2.4567257515264E-2"/>
    <n v="25548837121"/>
    <n v="9.5274609191160001E-3"/>
    <n v="9.3774764462447001E-3"/>
    <n v="4.5838652237542004E-3"/>
    <x v="1"/>
    <n v="0"/>
    <s v="ETH"/>
    <m/>
    <s v="https://www.ethereum.org/"/>
    <s v="https://github.com/ethereum"/>
    <n v="1"/>
    <s v="XRP"/>
    <x v="0"/>
  </r>
  <r>
    <x v="1619"/>
    <n v="5600408178"/>
    <n v="228.99"/>
    <n v="2.4612973645770999E-2"/>
    <n v="25520273837"/>
    <n v="-1.117987635395E-3"/>
    <n v="-1.2212675011994999E-3"/>
    <n v="1.8608560796008001E-3"/>
    <x v="1"/>
    <n v="0"/>
    <s v="ETH"/>
    <m/>
    <s v="https://www.ethereum.org/"/>
    <s v="https://github.com/ethereum"/>
    <n v="1"/>
    <s v="XRP"/>
    <x v="1"/>
  </r>
  <r>
    <x v="1620"/>
    <n v="9079586552"/>
    <n v="242.53"/>
    <n v="2.5535867865524E-2"/>
    <n v="27032930743"/>
    <n v="5.9272753719707999E-2"/>
    <n v="5.9129219616577001E-2"/>
    <n v="3.7496250271739001E-2"/>
    <x v="1"/>
    <n v="0"/>
    <s v="ETH"/>
    <m/>
    <s v="https://www.ethereum.org/"/>
    <s v="https://github.com/ethereum"/>
    <n v="1"/>
    <s v="XRP"/>
    <x v="1"/>
  </r>
  <r>
    <x v="1621"/>
    <n v="6624530348"/>
    <n v="244.14"/>
    <n v="2.5352920040791E-2"/>
    <n v="27215606543"/>
    <n v="6.7575285024286001E-3"/>
    <n v="6.6383540180595998E-3"/>
    <n v="8.6307947716877005E-3"/>
    <x v="1"/>
    <n v="0"/>
    <s v="ETH"/>
    <m/>
    <s v="https://www.ethereum.org/"/>
    <s v="https://github.com/ethereum"/>
    <n v="1"/>
    <s v="XRP"/>
    <x v="0"/>
  </r>
  <r>
    <x v="1622"/>
    <n v="8815030025"/>
    <n v="235.77"/>
    <n v="2.5314566532204E-2"/>
    <n v="26285822239"/>
    <n v="-3.4163644397598003E-2"/>
    <n v="-3.4283607766035999E-2"/>
    <n v="-1.5127846624760999E-3"/>
    <x v="1"/>
    <n v="0"/>
    <s v="ETH"/>
    <m/>
    <s v="https://www.ethereum.org/"/>
    <s v="https://github.com/ethereum"/>
    <n v="1"/>
    <s v="XRP"/>
    <x v="0"/>
  </r>
  <r>
    <x v="1623"/>
    <n v="7010426122"/>
    <n v="232.94"/>
    <n v="2.5142447605508999E-2"/>
    <n v="25973707946"/>
    <n v="-1.1873864555658E-2"/>
    <n v="-1.2003223480510999E-2"/>
    <n v="-6.7992049745562999E-3"/>
    <x v="1"/>
    <n v="0"/>
    <s v="ETH"/>
    <m/>
    <s v="https://www.ethereum.org/"/>
    <s v="https://github.com/ethereum"/>
    <n v="1"/>
    <s v="XRP"/>
    <x v="0"/>
  </r>
  <r>
    <x v="1624"/>
    <n v="7187490226"/>
    <n v="229.67"/>
    <n v="2.5065153902904001E-2"/>
    <n v="25611500297"/>
    <n v="-1.3945165232205001E-2"/>
    <n v="-1.4037949686615E-2"/>
    <n v="-3.0742314279776002E-3"/>
    <x v="1"/>
    <n v="0"/>
    <s v="ETH"/>
    <m/>
    <s v="https://www.ethereum.org/"/>
    <s v="https://github.com/ethereum"/>
    <n v="1"/>
    <s v="XRP"/>
    <x v="0"/>
  </r>
  <r>
    <x v="1625"/>
    <n v="6918380955"/>
    <n v="222.96"/>
    <n v="2.4649020108585998E-2"/>
    <n v="24866429445"/>
    <n v="-2.9091261478629001E-2"/>
    <n v="-2.9215831410283999E-2"/>
    <n v="-1.6602084149597001E-2"/>
    <x v="1"/>
    <n v="0"/>
    <s v="ETH"/>
    <m/>
    <s v="https://www.ethereum.org/"/>
    <s v="https://github.com/ethereum"/>
    <n v="1"/>
    <s v="XRP"/>
    <x v="1"/>
  </r>
  <r>
    <x v="1626"/>
    <n v="6205925718"/>
    <n v="225.35"/>
    <n v="2.4645707698735E-2"/>
    <n v="25135786986"/>
    <n v="1.083217603057E-2"/>
    <n v="1.0719411553642E-2"/>
    <n v="-1.3438302358643E-4"/>
    <x v="1"/>
    <n v="0"/>
    <s v="ETH"/>
    <m/>
    <s v="https://www.ethereum.org/"/>
    <s v="https://github.com/ethereum"/>
    <n v="1"/>
    <s v="XRP"/>
    <x v="1"/>
  </r>
  <r>
    <x v="1627"/>
    <n v="6726164653"/>
    <n v="228.19"/>
    <n v="2.4827953888921998E-2"/>
    <n v="25456513994"/>
    <n v="1.2759775859758999E-2"/>
    <n v="1.2602618149545001E-2"/>
    <n v="7.3946421995591E-3"/>
    <x v="1"/>
    <n v="0"/>
    <s v="ETH"/>
    <m/>
    <s v="https://www.ethereum.org/"/>
    <s v="https://github.com/ethereum"/>
    <n v="1"/>
    <s v="XRP"/>
    <x v="0"/>
  </r>
  <r>
    <x v="1628"/>
    <n v="6094093001"/>
    <n v="226.31"/>
    <n v="2.4765840190238999E-2"/>
    <n v="25249913730"/>
    <n v="-8.1158113027061003E-3"/>
    <n v="-8.2387484114114992E-3"/>
    <n v="-2.5017647028527002E-3"/>
    <x v="1"/>
    <n v="0"/>
    <s v="ETH"/>
    <m/>
    <s v="https://www.ethereum.org/"/>
    <s v="https://github.com/ethereum"/>
    <n v="1"/>
    <s v="XRP"/>
    <x v="1"/>
  </r>
  <r>
    <x v="1629"/>
    <n v="6463737443"/>
    <n v="231.11"/>
    <n v="2.5043534420637E-2"/>
    <n v="25788404350"/>
    <n v="2.1326434052730998E-2"/>
    <n v="2.1209844903008999E-2"/>
    <n v="1.1212792631522001E-2"/>
    <x v="1"/>
    <n v="0"/>
    <s v="ETH"/>
    <m/>
    <s v="https://www.ethereum.org/"/>
    <s v="https://github.com/ethereum"/>
    <n v="1"/>
    <s v="XRP"/>
    <x v="0"/>
  </r>
  <r>
    <x v="1630"/>
    <n v="6212210566"/>
    <n v="229.39"/>
    <n v="2.5143011220585001E-2"/>
    <n v="25599453477"/>
    <n v="-7.3269703094290001E-3"/>
    <n v="-7.4423434728052998E-3"/>
    <n v="3.9721549792903002E-3"/>
    <x v="1"/>
    <n v="0"/>
    <s v="ETH"/>
    <m/>
    <s v="https://www.ethereum.org/"/>
    <s v="https://github.com/ethereum"/>
    <n v="1"/>
    <s v="XRP"/>
    <x v="0"/>
  </r>
  <r>
    <x v="1631"/>
    <n v="5109032700"/>
    <n v="225.39"/>
    <n v="2.4802746690436001E-2"/>
    <n v="25155571600"/>
    <n v="-1.7339505993703999E-2"/>
    <n v="-1.7437551767731999E-2"/>
    <n v="-1.3533165425731001E-2"/>
    <x v="1"/>
    <n v="0"/>
    <s v="ETH"/>
    <m/>
    <s v="https://www.ethereum.org/"/>
    <s v="https://github.com/ethereum"/>
    <n v="1"/>
    <s v="XRP"/>
    <x v="1"/>
  </r>
  <r>
    <x v="1632"/>
    <n v="5228310135"/>
    <n v="229.07"/>
    <n v="2.5082972989841999E-2"/>
    <n v="25570190315"/>
    <n v="1.6482182221612001E-2"/>
    <n v="1.6327254980256001E-2"/>
    <n v="1.1298196240246E-2"/>
    <x v="1"/>
    <n v="0"/>
    <s v="ETH"/>
    <m/>
    <s v="https://www.ethereum.org/"/>
    <s v="https://github.com/ethereum"/>
    <n v="1"/>
    <s v="XRP"/>
    <x v="0"/>
  </r>
  <r>
    <x v="1633"/>
    <n v="5292172429"/>
    <n v="227.66"/>
    <n v="2.5089431933646999E-2"/>
    <n v="25415950649"/>
    <n v="-6.0320108728139001E-3"/>
    <n v="-6.1553237001789997E-3"/>
    <n v="2.5750312007268998E-4"/>
    <x v="1"/>
    <n v="0"/>
    <s v="ETH"/>
    <m/>
    <s v="https://www.ethereum.org/"/>
    <s v="https://github.com/ethereum"/>
    <n v="1"/>
    <s v="XRP"/>
    <x v="1"/>
  </r>
  <r>
    <x v="1634"/>
    <n v="8782917553"/>
    <n v="241.51"/>
    <n v="2.5759775243268002E-2"/>
    <n v="26964937043"/>
    <n v="6.0945443882539002E-2"/>
    <n v="6.0836334885355003E-2"/>
    <n v="2.6718154137298999E-2"/>
    <x v="1"/>
    <n v="0"/>
    <s v="ETH"/>
    <m/>
    <s v="https://www.ethereum.org/"/>
    <s v="https://github.com/ethereum"/>
    <n v="1"/>
    <s v="XRP"/>
    <x v="0"/>
  </r>
  <r>
    <x v="1635"/>
    <n v="6441497597"/>
    <n v="239.08"/>
    <n v="2.5840117246776002E-2"/>
    <n v="26696376073"/>
    <n v="-9.9596364557327007E-3"/>
    <n v="-1.0061695167902E-2"/>
    <n v="3.1188938082493999E-3"/>
    <x v="1"/>
    <n v="0"/>
    <s v="ETH"/>
    <m/>
    <s v="https://www.ethereum.org/"/>
    <s v="https://github.com/ethereum"/>
    <n v="1"/>
    <s v="XRP"/>
    <x v="1"/>
  </r>
  <r>
    <x v="1636"/>
    <n v="9892586411"/>
    <n v="246.67"/>
    <n v="2.6162639619105001E-2"/>
    <n v="27547785703"/>
    <n v="3.1892329793072001E-2"/>
    <n v="3.1746695666722002E-2"/>
    <n v="1.2481459323475001E-2"/>
    <x v="1"/>
    <n v="0"/>
    <s v="ETH"/>
    <m/>
    <s v="https://www.ethereum.org/"/>
    <s v="https://github.com/ethereum"/>
    <n v="1"/>
    <s v="XRP"/>
    <x v="0"/>
  </r>
  <r>
    <x v="1637"/>
    <n v="8429099199"/>
    <n v="243.02"/>
    <n v="2.6193229769011998E-2"/>
    <n v="27143016879"/>
    <n v="-1.4693334279710001E-2"/>
    <n v="-1.4797097336522E-2"/>
    <n v="1.1692302593289999E-3"/>
    <x v="1"/>
    <n v="0"/>
    <s v="ETH"/>
    <m/>
    <s v="https://www.ethereum.org/"/>
    <s v="https://github.com/ethereum"/>
    <n v="1"/>
    <s v="XRP"/>
    <x v="0"/>
  </r>
  <r>
    <x v="1638"/>
    <n v="7281370522"/>
    <n v="240.98"/>
    <n v="2.5971002747120001E-2"/>
    <n v="26919422187"/>
    <n v="-8.2376507002428993E-3"/>
    <n v="-8.3943708336762998E-3"/>
    <n v="-8.4841397510806004E-3"/>
    <x v="1"/>
    <n v="0"/>
    <s v="ETH"/>
    <m/>
    <s v="https://www.ethereum.org/"/>
    <s v="https://github.com/ethereum"/>
    <n v="1"/>
    <s v="XRP"/>
    <x v="0"/>
  </r>
  <r>
    <x v="1639"/>
    <n v="5643067316"/>
    <n v="239.46"/>
    <n v="2.5914602801842001E-2"/>
    <n v="26752161985"/>
    <n v="-6.2133652363747004E-3"/>
    <n v="-6.3075773923146001E-3"/>
    <n v="-2.1716506608066002E-3"/>
    <x v="1"/>
    <n v="0"/>
    <s v="ETH"/>
    <m/>
    <s v="https://www.ethereum.org/"/>
    <s v="https://github.com/ethereum"/>
    <n v="1"/>
    <s v="XRP"/>
    <x v="1"/>
  </r>
  <r>
    <x v="1640"/>
    <n v="6596394718"/>
    <n v="242.13"/>
    <n v="2.6101439120357998E-2"/>
    <n v="27054158346"/>
    <n v="1.1288671217277E-2"/>
    <n v="1.1150087697319001E-2"/>
    <n v="7.2096925407126996E-3"/>
    <x v="1"/>
    <n v="0"/>
    <s v="ETH"/>
    <m/>
    <s v="https://www.ethereum.org/"/>
    <s v="https://github.com/ethereum"/>
    <n v="1"/>
    <s v="XRP"/>
    <x v="0"/>
  </r>
  <r>
    <x v="1641"/>
    <n v="7787751468"/>
    <n v="239.6"/>
    <n v="2.5920608939581001E-2"/>
    <n v="26775071858"/>
    <n v="-1.0315844404794E-2"/>
    <n v="-1.0448932391689999E-2"/>
    <n v="-6.9279774169958E-3"/>
    <x v="1"/>
    <n v="0"/>
    <s v="ETH"/>
    <m/>
    <s v="https://www.ethereum.org/"/>
    <s v="https://github.com/ethereum"/>
    <n v="1"/>
    <s v="XRP"/>
    <x v="1"/>
  </r>
  <r>
    <x v="1642"/>
    <n v="7357458555"/>
    <n v="240.21"/>
    <n v="2.5987725043572999E-2"/>
    <n v="26846147251"/>
    <n v="2.6545360317591E-3"/>
    <n v="2.5459098497496E-3"/>
    <n v="2.5892950334619001E-3"/>
    <x v="1"/>
    <n v="0"/>
    <s v="ETH"/>
    <m/>
    <s v="https://www.ethereum.org/"/>
    <s v="https://github.com/ethereum"/>
    <n v="1"/>
    <s v="XRP"/>
    <x v="0"/>
  </r>
  <r>
    <x v="1643"/>
    <n v="6189328448"/>
    <n v="238.42"/>
    <n v="2.5935401899738999E-2"/>
    <n v="26649577378"/>
    <n v="-7.3220887586645002E-3"/>
    <n v="-7.4518129969611E-3"/>
    <n v="-2.0133791528669999E-3"/>
    <x v="1"/>
    <n v="0"/>
    <s v="ETH"/>
    <m/>
    <s v="https://www.ethereum.org/"/>
    <s v="https://github.com/ethereum"/>
    <n v="1"/>
    <s v="XRP"/>
    <x v="0"/>
  </r>
  <r>
    <x v="1644"/>
    <n v="5832057567"/>
    <n v="233.64"/>
    <n v="2.5584112533301999E-2"/>
    <n v="26118155895"/>
    <n v="-1.9941084823307999E-2"/>
    <n v="-2.0048653636440001E-2"/>
    <n v="-1.3544782062564001E-2"/>
    <x v="1"/>
    <n v="0"/>
    <s v="ETH"/>
    <m/>
    <s v="https://www.ethereum.org/"/>
    <s v="https://github.com/ethereum"/>
    <n v="1"/>
    <s v="XRP"/>
    <x v="1"/>
  </r>
  <r>
    <x v="1645"/>
    <n v="5397402117"/>
    <n v="235.48"/>
    <n v="2.5710118090978999E-2"/>
    <n v="26330601164"/>
    <n v="1.1769756678257999E-2"/>
    <n v="1.1642393779267001E-2"/>
    <n v="1.0797429207389001E-2"/>
    <x v="1"/>
    <n v="0"/>
    <s v="ETH"/>
    <m/>
    <s v="https://www.ethereum.org/"/>
    <s v="https://github.com/ethereum"/>
    <n v="1"/>
    <s v="XRP"/>
    <x v="1"/>
  </r>
  <r>
    <x v="1646"/>
    <n v="6251377305"/>
    <n v="238.49"/>
    <n v="2.5962842729337E-2"/>
    <n v="26669691075"/>
    <n v="1.2878168215301E-2"/>
    <n v="1.2782401902497E-2"/>
    <n v="9.8297735336691002E-3"/>
    <x v="1"/>
    <n v="0"/>
    <s v="ETH"/>
    <m/>
    <s v="https://www.ethereum.org/"/>
    <s v="https://github.com/ethereum"/>
    <n v="1"/>
    <s v="XRP"/>
    <x v="0"/>
  </r>
  <r>
    <x v="1647"/>
    <n v="5600686192"/>
    <n v="236.15"/>
    <n v="2.5768667962284001E-2"/>
    <n v="26411853756"/>
    <n v="-9.6678029856031994E-3"/>
    <n v="-9.8117321480985006E-3"/>
    <n v="-7.4789486296881003E-3"/>
    <x v="1"/>
    <n v="0"/>
    <s v="ETH"/>
    <m/>
    <s v="https://www.ethereum.org/"/>
    <s v="https://github.com/ethereum"/>
    <n v="1"/>
    <s v="XRP"/>
    <x v="1"/>
  </r>
  <r>
    <x v="1648"/>
    <n v="6806696015"/>
    <n v="245.02"/>
    <n v="2.6135773326407E-2"/>
    <n v="27406496758"/>
    <n v="3.7658962191325002E-2"/>
    <n v="3.7560872326911E-2"/>
    <n v="1.4246190942448E-2"/>
    <x v="1"/>
    <n v="0"/>
    <s v="ETH"/>
    <m/>
    <s v="https://www.ethereum.org/"/>
    <s v="https://github.com/ethereum"/>
    <n v="1"/>
    <s v="XRP"/>
    <x v="1"/>
  </r>
  <r>
    <x v="1649"/>
    <n v="7702077383"/>
    <n v="262.19"/>
    <n v="2.7525468853670999E-2"/>
    <n v="29331058164"/>
    <n v="7.0222816983649003E-2"/>
    <n v="7.0075912170435004E-2"/>
    <n v="5.3172160238300001E-2"/>
    <x v="1"/>
    <n v="0"/>
    <s v="ETH"/>
    <m/>
    <s v="https://www.ethereum.org/"/>
    <s v="https://github.com/ethereum"/>
    <n v="1"/>
    <s v="XRP"/>
    <x v="1"/>
  </r>
  <r>
    <x v="1650"/>
    <n v="10281309262"/>
    <n v="274.69"/>
    <n v="2.8670075471737E-2"/>
    <n v="30733019165"/>
    <n v="4.7797832357807997E-2"/>
    <n v="4.7675349937068998E-2"/>
    <n v="4.1583546647352997E-2"/>
    <x v="1"/>
    <n v="0"/>
    <s v="ETH"/>
    <m/>
    <s v="https://www.ethereum.org/"/>
    <s v="https://github.com/ethereum"/>
    <n v="1"/>
    <s v="XRP"/>
    <x v="1"/>
  </r>
  <r>
    <x v="1651"/>
    <n v="9466060358"/>
    <n v="279.22000000000003"/>
    <n v="2.9277888284336001E-2"/>
    <n v="31243266716"/>
    <n v="1.6602584609751E-2"/>
    <n v="1.6491317485165E-2"/>
    <n v="2.1200251572325E-2"/>
    <x v="1"/>
    <n v="0"/>
    <s v="ETH"/>
    <m/>
    <s v="https://www.ethereum.org/"/>
    <s v="https://github.com/ethereum"/>
    <n v="1"/>
    <s v="XRP"/>
    <x v="1"/>
  </r>
  <r>
    <x v="1652"/>
    <n v="10785021813"/>
    <n v="304.06"/>
    <n v="3.1420537743190001E-2"/>
    <n v="34027002730"/>
    <n v="8.9098750118035003E-2"/>
    <n v="8.8962108731465997E-2"/>
    <n v="7.3183196753992999E-2"/>
    <x v="1"/>
    <n v="0"/>
    <s v="ETH"/>
    <m/>
    <s v="https://www.ethereum.org/"/>
    <s v="https://github.com/ethereum"/>
    <n v="1"/>
    <s v="XRP"/>
    <x v="1"/>
  </r>
  <r>
    <x v="1653"/>
    <n v="12003973026"/>
    <n v="309.64"/>
    <n v="3.1260442778872001E-2"/>
    <n v="34656472193"/>
    <n v="1.8499115775632E-2"/>
    <n v="1.8351641123461999E-2"/>
    <n v="-5.0952331123775996E-3"/>
    <x v="1"/>
    <n v="0"/>
    <s v="ETH"/>
    <m/>
    <s v="https://www.ethereum.org/"/>
    <s v="https://github.com/ethereum"/>
    <n v="1"/>
    <s v="XRP"/>
    <x v="1"/>
  </r>
  <r>
    <x v="1654"/>
    <n v="15644257058"/>
    <n v="321.51"/>
    <n v="2.9252461361111998E-2"/>
    <n v="35989428749"/>
    <n v="3.8461980451351997E-2"/>
    <n v="3.8334840459888997E-2"/>
    <n v="-6.4233940381601004E-2"/>
    <x v="1"/>
    <n v="0"/>
    <s v="ETH"/>
    <m/>
    <s v="https://www.ethereum.org/"/>
    <s v="https://github.com/ethereum"/>
    <n v="1"/>
    <s v="XRP"/>
    <x v="0"/>
  </r>
  <r>
    <x v="1655"/>
    <n v="12357108065"/>
    <n v="316.66000000000003"/>
    <n v="2.9017247604194E-2"/>
    <n v="35450097600"/>
    <n v="-1.4985821329964E-2"/>
    <n v="-1.5085067338495999E-2"/>
    <n v="-8.0408193353008993E-3"/>
    <x v="1"/>
    <n v="0"/>
    <s v="ETH"/>
    <m/>
    <s v="https://www.ethereum.org/"/>
    <s v="https://github.com/ethereum"/>
    <n v="1"/>
    <s v="XRP"/>
    <x v="1"/>
  </r>
  <r>
    <x v="1656"/>
    <n v="10878845706"/>
    <n v="318.19"/>
    <n v="2.8664552041489998E-2"/>
    <n v="35626126751"/>
    <n v="4.9655477112142002E-3"/>
    <n v="4.8316806669613001E-3"/>
    <n v="-1.2154687016313E-2"/>
    <x v="1"/>
    <n v="0"/>
    <s v="ETH"/>
    <m/>
    <s v="https://www.ethereum.org/"/>
    <s v="https://github.com/ethereum"/>
    <n v="1"/>
    <s v="XRP"/>
    <x v="1"/>
  </r>
  <r>
    <x v="1657"/>
    <n v="11827689045"/>
    <n v="334.59"/>
    <n v="3.0112831995795002E-2"/>
    <n v="37466380887"/>
    <n v="5.1654622711641E-2"/>
    <n v="5.1541531789181999E-2"/>
    <n v="5.0525120790612998E-2"/>
    <x v="1"/>
    <n v="0"/>
    <s v="ETH"/>
    <m/>
    <s v="https://www.ethereum.org/"/>
    <s v="https://github.com/ethereum"/>
    <n v="1"/>
    <s v="XRP"/>
    <x v="1"/>
  </r>
  <r>
    <x v="1658"/>
    <n v="12030600492"/>
    <n v="345.55"/>
    <n v="3.0516264007411E-2"/>
    <n v="38699278449"/>
    <n v="3.2906769557446001E-2"/>
    <n v="3.2756507964972002E-2"/>
    <n v="1.3397345413152999E-2"/>
    <x v="1"/>
    <n v="0"/>
    <s v="ETH"/>
    <m/>
    <s v="https://www.ethereum.org/"/>
    <s v="https://github.com/ethereum"/>
    <n v="1"/>
    <s v="XRP"/>
    <x v="1"/>
  </r>
  <r>
    <x v="1659"/>
    <n v="14045259477"/>
    <n v="385.2"/>
    <n v="3.2756244052726001E-2"/>
    <n v="43144477508"/>
    <n v="0.11486516641022"/>
    <n v="0.11474461004196"/>
    <n v="7.3402826924395995E-2"/>
    <x v="1"/>
    <n v="0"/>
    <s v="ETH"/>
    <m/>
    <s v="https://www.ethereum.org/"/>
    <s v="https://github.com/ethereum"/>
    <n v="1"/>
    <s v="XRP"/>
    <x v="0"/>
  </r>
  <r>
    <x v="1660"/>
    <n v="18909744275"/>
    <n v="370.67"/>
    <n v="3.3533840980458002E-2"/>
    <n v="41522323563"/>
    <n v="-3.7598182634131998E-2"/>
    <n v="-3.7720664589822997E-2"/>
    <n v="2.3738891628722E-2"/>
    <x v="1"/>
    <n v="0"/>
    <s v="ETH"/>
    <m/>
    <s v="https://www.ethereum.org/"/>
    <s v="https://github.com/ethereum"/>
    <n v="1"/>
    <s v="XRP"/>
    <x v="1"/>
  </r>
  <r>
    <x v="1661"/>
    <n v="12834648062"/>
    <n v="386.3"/>
    <n v="3.4348922094724003E-2"/>
    <n v="43277729882"/>
    <n v="4.2276206348053E-2"/>
    <n v="4.2166886988426001E-2"/>
    <n v="2.4306225902994E-2"/>
    <x v="1"/>
    <n v="0"/>
    <s v="ETH"/>
    <m/>
    <s v="https://www.ethereum.org/"/>
    <s v="https://github.com/ethereum"/>
    <n v="1"/>
    <s v="XRP"/>
    <x v="1"/>
  </r>
  <r>
    <x v="1662"/>
    <n v="14086704221"/>
    <n v="389.88"/>
    <n v="3.4792417202025E-2"/>
    <n v="43684129572"/>
    <n v="9.3905038713463004E-3"/>
    <n v="9.2674087496764004E-3"/>
    <n v="1.2911470877540999E-2"/>
    <x v="1"/>
    <n v="0"/>
    <s v="ETH"/>
    <m/>
    <s v="https://www.ethereum.org/"/>
    <s v="https://github.com/ethereum"/>
    <n v="1"/>
    <s v="XRP"/>
    <x v="1"/>
  </r>
  <r>
    <x v="1663"/>
    <n v="12875466638"/>
    <n v="401.59"/>
    <n v="3.4186542629535001E-2"/>
    <n v="45002213069"/>
    <n v="3.0173051630285001E-2"/>
    <n v="3.0034882527957E-2"/>
    <n v="-1.7413983310558E-2"/>
    <x v="1"/>
    <n v="0"/>
    <s v="ETH"/>
    <m/>
    <s v="https://www.ethereum.org/"/>
    <s v="https://github.com/ethereum"/>
    <n v="1"/>
    <s v="XRP"/>
    <x v="0"/>
  </r>
  <r>
    <x v="1664"/>
    <n v="11304626458"/>
    <n v="394.96"/>
    <n v="3.3528668216782E-2"/>
    <n v="44264836294"/>
    <n v="-1.6385344735588999E-2"/>
    <n v="-1.6509375233447001E-2"/>
    <n v="-1.9243666137353E-2"/>
    <x v="1"/>
    <n v="0"/>
    <s v="ETH"/>
    <m/>
    <s v="https://www.ethereum.org/"/>
    <s v="https://github.com/ethereum"/>
    <n v="1"/>
    <s v="XRP"/>
    <x v="0"/>
  </r>
  <r>
    <x v="1665"/>
    <n v="12751687084"/>
    <n v="379.51"/>
    <n v="3.2712233880707001E-2"/>
    <n v="42538578850"/>
    <n v="-3.8998392144375997E-2"/>
    <n v="-3.9117885355478998E-2"/>
    <n v="-2.4350335981036E-2"/>
    <x v="1"/>
    <n v="0"/>
    <s v="ETH"/>
    <m/>
    <s v="https://www.ethereum.org/"/>
    <s v="https://github.com/ethereum"/>
    <n v="1"/>
    <s v="XRP"/>
    <x v="1"/>
  </r>
  <r>
    <x v="1666"/>
    <n v="9342060531"/>
    <n v="393.99"/>
    <n v="3.3519510296450998E-2"/>
    <n v="44166324646"/>
    <n v="3.8265166350285998E-2"/>
    <n v="3.8154462333008003E-2"/>
    <n v="2.4678119467121999E-2"/>
    <x v="1"/>
    <n v="0"/>
    <s v="ETH"/>
    <m/>
    <s v="https://www.ethereum.org/"/>
    <s v="https://github.com/ethereum"/>
    <n v="1"/>
    <s v="XRP"/>
    <x v="0"/>
  </r>
  <r>
    <x v="1667"/>
    <n v="9451065592"/>
    <n v="391.12"/>
    <n v="3.3498519151677002E-2"/>
    <n v="43850292041"/>
    <n v="-7.1555106188493003E-3"/>
    <n v="-7.2844488438793004E-3"/>
    <n v="-6.2623661826994995E-4"/>
    <x v="1"/>
    <n v="0"/>
    <s v="ETH"/>
    <m/>
    <s v="https://www.ethereum.org/"/>
    <s v="https://github.com/ethereum"/>
    <n v="1"/>
    <s v="XRP"/>
    <x v="1"/>
  </r>
  <r>
    <x v="1668"/>
    <n v="11685827893"/>
    <n v="395.89"/>
    <n v="3.3329376474877E-2"/>
    <n v="44390142137"/>
    <n v="1.2311208680097999E-2"/>
    <n v="1.2195745551237E-2"/>
    <n v="-5.0492583279321997E-3"/>
    <x v="1"/>
    <n v="0"/>
    <s v="ETH"/>
    <m/>
    <s v="https://www.ethereum.org/"/>
    <s v="https://github.com/ethereum"/>
    <n v="1"/>
    <s v="XRP"/>
    <x v="0"/>
  </r>
  <r>
    <x v="1669"/>
    <n v="12792218737"/>
    <n v="380.38"/>
    <n v="3.3335874845428E-2"/>
    <n v="42656945169"/>
    <n v="-3.9044636591856002E-2"/>
    <n v="-3.9177549319255003E-2"/>
    <n v="1.9497426109557999E-4"/>
    <x v="1"/>
    <n v="0"/>
    <s v="ETH"/>
    <m/>
    <s v="https://www.ethereum.org/"/>
    <s v="https://github.com/ethereum"/>
    <n v="1"/>
    <s v="XRP"/>
    <x v="1"/>
  </r>
  <r>
    <x v="1670"/>
    <n v="12408772745"/>
    <n v="391.02"/>
    <n v="3.3752469803443E-2"/>
    <n v="43855501072"/>
    <n v="2.8097555937293E-2"/>
    <n v="2.7972027972028E-2"/>
    <n v="1.2496895910089E-2"/>
    <x v="1"/>
    <n v="0"/>
    <s v="ETH"/>
    <m/>
    <s v="https://www.ethereum.org/"/>
    <s v="https://github.com/ethereum"/>
    <n v="1"/>
    <s v="XRP"/>
    <x v="1"/>
  </r>
  <r>
    <x v="1671"/>
    <n v="18480303526"/>
    <n v="428.74"/>
    <n v="3.6382799253912003E-2"/>
    <n v="48091569052"/>
    <n v="9.6591485137643998E-2"/>
    <n v="9.6465653930744993E-2"/>
    <n v="7.7929984554825998E-2"/>
    <x v="1"/>
    <n v="0"/>
    <s v="ETH"/>
    <m/>
    <s v="https://www.ethereum.org/"/>
    <s v="https://github.com/ethereum"/>
    <n v="1"/>
    <s v="XRP"/>
    <x v="1"/>
  </r>
  <r>
    <x v="1672"/>
    <n v="15064589987"/>
    <n v="437.4"/>
    <n v="3.7165845149108999E-2"/>
    <n v="49068474083"/>
    <n v="2.0313436435058001E-2"/>
    <n v="2.0198721836078001E-2"/>
    <n v="2.1522420244032999E-2"/>
    <x v="1"/>
    <n v="0"/>
    <s v="ETH"/>
    <m/>
    <s v="https://www.ethereum.org/"/>
    <s v="https://github.com/ethereum"/>
    <n v="1"/>
    <s v="XRP"/>
    <x v="0"/>
  </r>
  <r>
    <x v="1673"/>
    <n v="12416067894"/>
    <n v="433.35"/>
    <n v="3.6521233471265999E-2"/>
    <n v="48620820125"/>
    <n v="-9.1230462402965007E-3"/>
    <n v="-9.2592592592591998E-3"/>
    <n v="-1.734419532927E-2"/>
    <x v="1"/>
    <n v="0"/>
    <s v="ETH"/>
    <m/>
    <s v="https://www.ethereum.org/"/>
    <s v="https://github.com/ethereum"/>
    <n v="1"/>
    <s v="XRP"/>
    <x v="1"/>
  </r>
  <r>
    <x v="1674"/>
    <n v="12168816874"/>
    <n v="433.79"/>
    <n v="3.6475010090139003E-2"/>
    <n v="48675162267"/>
    <n v="1.1176722618065999E-3"/>
    <n v="1.0153455636321999E-3"/>
    <n v="-1.2656577211093E-3"/>
    <x v="1"/>
    <n v="0"/>
    <s v="ETH"/>
    <m/>
    <s v="https://www.ethereum.org/"/>
    <s v="https://github.com/ethereum"/>
    <n v="1"/>
    <s v="XRP"/>
    <x v="0"/>
  </r>
  <r>
    <x v="1675"/>
    <n v="13227089410"/>
    <n v="429.53"/>
    <n v="3.5051083692387998E-2"/>
    <n v="48203426751"/>
    <n v="-9.6915037162561002E-3"/>
    <n v="-9.8204200189033006E-3"/>
    <n v="-3.9038409975259002E-2"/>
    <x v="1"/>
    <n v="0"/>
    <s v="ETH"/>
    <m/>
    <s v="https://www.ethereum.org/"/>
    <s v="https://github.com/ethereum"/>
    <n v="1"/>
    <s v="XRP"/>
    <x v="0"/>
  </r>
  <r>
    <x v="1676"/>
    <n v="11978984079"/>
    <n v="423.67"/>
    <n v="3.5331654884445E-2"/>
    <n v="47551407033"/>
    <n v="-1.3526418388636E-2"/>
    <n v="-1.3642818895070999E-2"/>
    <n v="8.0046367330321999E-3"/>
    <x v="1"/>
    <n v="0"/>
    <s v="ETH"/>
    <m/>
    <s v="https://www.ethereum.org/"/>
    <s v="https://github.com/ethereum"/>
    <n v="1"/>
    <s v="XRP"/>
    <x v="0"/>
  </r>
  <r>
    <x v="1677"/>
    <n v="13137391167"/>
    <n v="406.46"/>
    <n v="3.4567981031239002E-2"/>
    <n v="45625864918"/>
    <n v="-4.0493904074462003E-2"/>
    <n v="-4.0621238227866001E-2"/>
    <n v="-2.1614437696256001E-2"/>
    <x v="1"/>
    <n v="0"/>
    <s v="ETH"/>
    <m/>
    <s v="https://www.ethereum.org/"/>
    <s v="https://github.com/ethereum"/>
    <n v="1"/>
    <s v="XRP"/>
    <x v="1"/>
  </r>
  <r>
    <x v="1678"/>
    <n v="10043032427"/>
    <n v="416.44"/>
    <n v="3.5058682293951003E-2"/>
    <n v="46751356941"/>
    <n v="2.4667850681248001E-2"/>
    <n v="2.4553461595237001E-2"/>
    <n v="1.4195253760073001E-2"/>
    <x v="1"/>
    <n v="0"/>
    <s v="ETH"/>
    <m/>
    <s v="https://www.ethereum.org/"/>
    <s v="https://github.com/ethereum"/>
    <n v="1"/>
    <s v="XRP"/>
    <x v="0"/>
  </r>
  <r>
    <x v="1679"/>
    <n v="11781796374"/>
    <n v="389.13"/>
    <n v="3.3567421666959002E-2"/>
    <n v="43690315907"/>
    <n v="-6.5474913120981998E-2"/>
    <n v="-6.5579675343387003E-2"/>
    <n v="-4.2536128839328002E-2"/>
    <x v="1"/>
    <n v="0"/>
    <s v="ETH"/>
    <m/>
    <s v="https://www.ethereum.org/"/>
    <s v="https://github.com/ethereum"/>
    <n v="1"/>
    <s v="XRP"/>
    <x v="1"/>
  </r>
  <r>
    <x v="1680"/>
    <n v="10131847985"/>
    <n v="395.84"/>
    <n v="3.3885101906122997E-2"/>
    <n v="44448918222"/>
    <n v="1.7363168456250001E-2"/>
    <n v="1.7243594685580999E-2"/>
    <n v="9.4639452000794995E-3"/>
    <x v="1"/>
    <n v="0"/>
    <s v="ETH"/>
    <m/>
    <s v="https://www.ethereum.org/"/>
    <s v="https://github.com/ethereum"/>
    <n v="1"/>
    <s v="XRP"/>
    <x v="0"/>
  </r>
  <r>
    <x v="1681"/>
    <n v="8137303970"/>
    <n v="391.38"/>
    <n v="3.3552081681290001E-2"/>
    <n v="43954518396"/>
    <n v="-1.1122876456312001E-2"/>
    <n v="-1.1267178658044E-2"/>
    <n v="-9.8279245479275992E-3"/>
    <x v="1"/>
    <n v="0"/>
    <s v="ETH"/>
    <m/>
    <s v="https://www.ethereum.org/"/>
    <s v="https://github.com/ethereum"/>
    <n v="1"/>
    <s v="XRP"/>
    <x v="1"/>
  </r>
  <r>
    <x v="1682"/>
    <n v="10328860398"/>
    <n v="408.14"/>
    <n v="3.4662748628404003E-2"/>
    <n v="45842265023"/>
    <n v="4.2947726329127002E-2"/>
    <n v="4.2822832030252E-2"/>
    <n v="3.3102773105505003E-2"/>
    <x v="1"/>
    <n v="0"/>
    <s v="ETH"/>
    <m/>
    <s v="https://www.ethereum.org/"/>
    <s v="https://github.com/ethereum"/>
    <n v="1"/>
    <s v="XRP"/>
    <x v="0"/>
  </r>
  <r>
    <x v="1683"/>
    <n v="12428442042"/>
    <n v="384"/>
    <n v="3.3784556586493E-2"/>
    <n v="43135697974"/>
    <n v="-5.9040866493879997E-2"/>
    <n v="-5.9146371343166998E-2"/>
    <n v="-2.5335326154458999E-2"/>
    <x v="1"/>
    <n v="0"/>
    <s v="ETH"/>
    <m/>
    <s v="https://www.ethereum.org/"/>
    <s v="https://github.com/ethereum"/>
    <n v="1"/>
    <s v="XRP"/>
    <x v="1"/>
  </r>
  <r>
    <x v="1684"/>
    <n v="9967343483"/>
    <n v="386.47"/>
    <n v="3.3640136625245003E-2"/>
    <n v="43417926668"/>
    <n v="6.5428104158674998E-3"/>
    <n v="6.4322916666666998E-3"/>
    <n v="-4.2747330685872003E-3"/>
    <x v="1"/>
    <n v="0"/>
    <s v="ETH"/>
    <m/>
    <s v="https://www.ethereum.org/"/>
    <s v="https://github.com/ethereum"/>
    <n v="1"/>
    <s v="XRP"/>
    <x v="0"/>
  </r>
  <r>
    <x v="1685"/>
    <n v="10457777652"/>
    <n v="382.63"/>
    <n v="3.3791087482557998E-2"/>
    <n v="42992439543"/>
    <n v="-9.7998029305622E-3"/>
    <n v="-9.9360881827826996E-3"/>
    <n v="4.4872248586508004E-3"/>
    <x v="1"/>
    <n v="0"/>
    <s v="ETH"/>
    <m/>
    <s v="https://www.ethereum.org/"/>
    <s v="https://github.com/ethereum"/>
    <n v="1"/>
    <s v="XRP"/>
    <x v="1"/>
  </r>
  <r>
    <x v="1686"/>
    <n v="9120674421"/>
    <n v="395.87"/>
    <n v="3.4296729478016E-2"/>
    <n v="44485705032"/>
    <n v="3.4733211347694998E-2"/>
    <n v="3.4602618717820999E-2"/>
    <n v="1.4963768056260001E-2"/>
    <x v="1"/>
    <n v="0"/>
    <s v="ETH"/>
    <m/>
    <s v="https://www.ethereum.org/"/>
    <s v="https://github.com/ethereum"/>
    <n v="1"/>
    <s v="XRP"/>
    <x v="1"/>
  </r>
  <r>
    <x v="1687"/>
    <n v="8777703481"/>
    <n v="399.92"/>
    <n v="3.4754889904899999E-2"/>
    <n v="44945899480"/>
    <n v="1.0344771374736E-2"/>
    <n v="1.0230631267840001E-2"/>
    <n v="1.3358720608562E-2"/>
    <x v="1"/>
    <n v="0"/>
    <s v="ETH"/>
    <m/>
    <s v="https://www.ethereum.org/"/>
    <s v="https://github.com/ethereum"/>
    <n v="1"/>
    <s v="XRP"/>
    <x v="1"/>
  </r>
  <r>
    <x v="1688"/>
    <n v="11211948040"/>
    <n v="428.4"/>
    <n v="3.6579399240576002E-2"/>
    <n v="48151884394"/>
    <n v="7.1329864372313007E-2"/>
    <n v="7.1214242848570003E-2"/>
    <n v="5.249647864425E-2"/>
    <x v="1"/>
    <n v="0"/>
    <s v="ETH"/>
    <m/>
    <s v="https://www.ethereum.org/"/>
    <s v="https://github.com/ethereum"/>
    <n v="1"/>
    <s v="XRP"/>
    <x v="1"/>
  </r>
  <r>
    <x v="1689"/>
    <n v="12774741797"/>
    <n v="435.08"/>
    <n v="3.7230275890711997E-2"/>
    <n v="48909170052"/>
    <n v="1.5727020188941E-2"/>
    <n v="1.5592903828198E-2"/>
    <n v="1.7793530338071E-2"/>
    <x v="1"/>
    <n v="0"/>
    <s v="ETH"/>
    <m/>
    <s v="https://www.ethereum.org/"/>
    <s v="https://github.com/ethereum"/>
    <n v="1"/>
    <s v="XRP"/>
    <x v="1"/>
  </r>
  <r>
    <x v="1690"/>
    <n v="18862763756"/>
    <n v="477.05"/>
    <n v="3.9756658348968001E-2"/>
    <n v="53633933560"/>
    <n v="9.6602815034004003E-2"/>
    <n v="9.6465017927736998E-2"/>
    <n v="6.7367771388681996E-2"/>
    <x v="1"/>
    <n v="0"/>
    <s v="ETH"/>
    <m/>
    <s v="https://www.ethereum.org/"/>
    <s v="https://github.com/ethereum"/>
    <n v="1"/>
    <s v="XRP"/>
    <x v="0"/>
  </r>
  <r>
    <x v="1691"/>
    <n v="19691854014"/>
    <n v="440.04"/>
    <n v="3.8766196670081E-2"/>
    <n v="49478789435"/>
    <n v="-7.7472298770546996E-2"/>
    <n v="-7.7580966355728004E-2"/>
    <n v="-2.7250850193323E-2"/>
    <x v="1"/>
    <n v="0"/>
    <s v="ETH"/>
    <m/>
    <s v="https://www.ethereum.org/"/>
    <s v="https://github.com/ethereum"/>
    <n v="1"/>
    <s v="XRP"/>
    <x v="0"/>
  </r>
  <r>
    <x v="1692"/>
    <n v="19622845896"/>
    <n v="385.67"/>
    <n v="3.5899968975062001E-2"/>
    <n v="43370721326"/>
    <n v="-0.12344821243099"/>
    <n v="-0.12355694936823999"/>
    <n v="-6.8804374874043006E-2"/>
    <x v="1"/>
    <n v="0"/>
    <s v="ETH"/>
    <m/>
    <s v="https://www.ethereum.org/"/>
    <s v="https://github.com/ethereum"/>
    <n v="1"/>
    <s v="XRP"/>
    <x v="1"/>
  </r>
  <r>
    <x v="1693"/>
    <n v="16747106257"/>
    <n v="388.24"/>
    <n v="3.6658485874456997E-2"/>
    <n v="43665020996"/>
    <n v="6.7856761659062003E-3"/>
    <n v="6.6637280576658997E-3"/>
    <n v="-2.6169561206271001E-2"/>
    <x v="1"/>
    <n v="0"/>
    <s v="ETH"/>
    <m/>
    <s v="https://www.ethereum.org/"/>
    <s v="https://github.com/ethereum"/>
    <n v="1"/>
    <s v="XRP"/>
    <x v="0"/>
  </r>
  <r>
    <x v="1694"/>
    <n v="29880047640"/>
    <n v="335.26"/>
    <n v="3.3377671563476999E-2"/>
    <n v="37710860058"/>
    <n v="-0.13635996965500999"/>
    <n v="-0.136461982279"/>
    <n v="-9.6281316408223003E-2"/>
    <x v="1"/>
    <n v="0"/>
    <s v="ETH"/>
    <m/>
    <s v="https://www.ethereum.org/"/>
    <s v="https://github.com/ethereum"/>
    <n v="1"/>
    <s v="XRP"/>
    <x v="1"/>
  </r>
  <r>
    <x v="1695"/>
    <n v="27643678917"/>
    <n v="353.36"/>
    <n v="3.4454328312660001E-2"/>
    <n v="39751917523"/>
    <n v="5.4123864103360002E-2"/>
    <n v="5.3987949651016998E-2"/>
    <n v="4.5116338300354997E-2"/>
    <x v="1"/>
    <n v="0"/>
    <s v="ETH"/>
    <m/>
    <s v="https://www.ethereum.org/"/>
    <s v="https://github.com/ethereum"/>
    <n v="1"/>
    <s v="XRP"/>
    <x v="0"/>
  </r>
  <r>
    <x v="1696"/>
    <n v="21763614732"/>
    <n v="352.67"/>
    <n v="3.4791236554820998E-2"/>
    <n v="39679199320"/>
    <n v="-1.8293005100427E-3"/>
    <n v="-1.9526828163911999E-3"/>
    <n v="1.2186123829406001E-2"/>
    <x v="1"/>
    <n v="0"/>
    <s v="ETH"/>
    <m/>
    <s v="https://www.ethereum.org/"/>
    <s v="https://github.com/ethereum"/>
    <n v="1"/>
    <s v="XRP"/>
    <x v="0"/>
  </r>
  <r>
    <x v="1697"/>
    <n v="17991403432"/>
    <n v="337.6"/>
    <n v="3.3579151220630002E-2"/>
    <n v="37988119627"/>
    <n v="-4.2618795791769998E-2"/>
    <n v="-4.2731165111861001E-2"/>
    <n v="-1.2671836755615999E-2"/>
    <x v="1"/>
    <n v="0"/>
    <s v="ETH"/>
    <m/>
    <s v="https://www.ethereum.org/"/>
    <s v="https://github.com/ethereum"/>
    <n v="1"/>
    <s v="XRP"/>
    <x v="1"/>
  </r>
  <r>
    <x v="1698"/>
    <n v="14547933520"/>
    <n v="351.11"/>
    <n v="3.4152868261683997E-2"/>
    <n v="39512826170"/>
    <n v="4.0136404696280999E-2"/>
    <n v="4.0017772511848002E-2"/>
    <n v="2.4942144107288001E-2"/>
    <x v="1"/>
    <n v="0"/>
    <s v="ETH"/>
    <m/>
    <s v="https://www.ethereum.org/"/>
    <s v="https://github.com/ethereum"/>
    <n v="1"/>
    <s v="XRP"/>
    <x v="1"/>
  </r>
  <r>
    <x v="1699"/>
    <n v="27296269329"/>
    <n v="374.7"/>
    <n v="3.6274339583293999E-2"/>
    <n v="42177302259"/>
    <n v="1.8036402079382001E-2"/>
    <n v="1.7929910350448001E-2"/>
    <n v="1.6889747358327E-2"/>
    <x v="1"/>
    <n v="0"/>
    <s v="ETH"/>
    <m/>
    <s v="https://www.ethereum.org/"/>
    <s v="https://github.com/ethereum"/>
    <n v="1"/>
    <s v="XRP"/>
    <x v="1"/>
  </r>
  <r>
    <x v="1700"/>
    <n v="13295405814"/>
    <n v="387.18"/>
    <n v="3.7050865942268002E-2"/>
    <n v="43588199422"/>
    <n v="3.3451574364241003E-2"/>
    <n v="3.3306645316252999E-2"/>
    <n v="2.8456690919666999E-2"/>
    <x v="1"/>
    <n v="0"/>
    <s v="ETH"/>
    <m/>
    <s v="https://www.ethereum.org/"/>
    <s v="https://github.com/ethereum"/>
    <n v="1"/>
    <s v="XRP"/>
    <x v="0"/>
  </r>
  <r>
    <x v="1701"/>
    <n v="15005899191"/>
    <n v="365.57"/>
    <n v="3.5413925805732001E-2"/>
    <n v="41160025962"/>
    <n v="-5.5707129273490003E-2"/>
    <n v="-5.5813833359161E-2"/>
    <n v="-4.4893244406115002E-2"/>
    <x v="1"/>
    <n v="0"/>
    <s v="ETH"/>
    <m/>
    <s v="https://www.ethereum.org/"/>
    <s v="https://github.com/ethereum"/>
    <n v="1"/>
    <s v="XRP"/>
    <x v="1"/>
  </r>
  <r>
    <x v="1702"/>
    <n v="17536695361"/>
    <n v="377.27"/>
    <n v="3.5270248643950002E-2"/>
    <n v="42482307939"/>
    <n v="3.2125392200207999E-2"/>
    <n v="3.2004814399431002E-2"/>
    <n v="-3.9620807493294004E-3"/>
    <x v="1"/>
    <n v="0"/>
    <s v="ETH"/>
    <m/>
    <s v="https://www.ethereum.org/"/>
    <s v="https://github.com/ethereum"/>
    <n v="1"/>
    <s v="XRP"/>
    <x v="0"/>
  </r>
  <r>
    <x v="1703"/>
    <n v="16140584321"/>
    <n v="364.84"/>
    <n v="3.3623824350410003E-2"/>
    <n v="41087642853"/>
    <n v="-3.2829315394129997E-2"/>
    <n v="-3.2947226124525997E-2"/>
    <n v="-4.8080451467569001E-2"/>
    <x v="1"/>
    <n v="0"/>
    <s v="ETH"/>
    <m/>
    <s v="https://www.ethereum.org/"/>
    <s v="https://github.com/ethereum"/>
    <n v="1"/>
    <s v="XRP"/>
    <x v="1"/>
  </r>
  <r>
    <x v="1704"/>
    <n v="16107612177"/>
    <n v="365.81"/>
    <n v="3.3149837715953E-2"/>
    <n v="41202147932"/>
    <n v="2.7868495501109001E-3"/>
    <n v="2.6586997039799E-3"/>
    <n v="-1.8975056662481001E-2"/>
    <x v="1"/>
    <n v="0"/>
    <s v="ETH"/>
    <m/>
    <s v="https://www.ethereum.org/"/>
    <s v="https://github.com/ethereum"/>
    <n v="1"/>
    <s v="XRP"/>
    <x v="1"/>
  </r>
  <r>
    <x v="1705"/>
    <n v="19899531080"/>
    <n v="389.02"/>
    <n v="3.5589584320526002E-2"/>
    <n v="43821351213"/>
    <n v="6.3569581016084994E-2"/>
    <n v="6.3448238156420006E-2"/>
    <n v="6.7745903500006005E-2"/>
    <x v="1"/>
    <n v="0"/>
    <s v="ETH"/>
    <m/>
    <s v="https://www.ethereum.org/"/>
    <s v="https://github.com/ethereum"/>
    <n v="1"/>
    <s v="XRP"/>
    <x v="0"/>
  </r>
  <r>
    <x v="1706"/>
    <n v="14108357740"/>
    <n v="384.36"/>
    <n v="3.5271541230739001E-2"/>
    <n v="43302193327"/>
    <n v="-1.184714463679E-2"/>
    <n v="-1.1978818569738999E-2"/>
    <n v="-7.2804683051136999E-3"/>
    <x v="1"/>
    <n v="0"/>
    <s v="ETH"/>
    <m/>
    <s v="https://www.ethereum.org/"/>
    <s v="https://github.com/ethereum"/>
    <n v="1"/>
    <s v="XRP"/>
    <x v="1"/>
  </r>
  <r>
    <x v="1707"/>
    <n v="11049507684"/>
    <n v="385.54"/>
    <n v="3.4801041110235E-2"/>
    <n v="43440360815"/>
    <n v="3.1907734316507998E-3"/>
    <n v="3.0700385055676999E-3"/>
    <n v="-9.0458774985254006E-3"/>
    <x v="1"/>
    <n v="0"/>
    <s v="ETH"/>
    <m/>
    <s v="https://www.ethereum.org/"/>
    <s v="https://github.com/ethereum"/>
    <n v="1"/>
    <s v="XRP"/>
    <x v="0"/>
  </r>
  <r>
    <x v="1708"/>
    <n v="12292195784"/>
    <n v="371.05"/>
    <n v="3.4144084253521001E-2"/>
    <n v="41812641074"/>
    <n v="-3.7470216878078E-2"/>
    <n v="-3.7583648908025E-2"/>
    <n v="-1.7465318415600999E-2"/>
    <x v="1"/>
    <n v="0"/>
    <s v="ETH"/>
    <m/>
    <s v="https://www.ethereum.org/"/>
    <s v="https://github.com/ethereum"/>
    <n v="1"/>
    <s v="XRP"/>
    <x v="0"/>
  </r>
  <r>
    <x v="1709"/>
    <n v="17398267133"/>
    <n v="341.79"/>
    <n v="3.2447011862318E-2"/>
    <n v="38519366615"/>
    <n v="-7.8762651064579997E-2"/>
    <n v="-7.8857296860260995E-2"/>
    <n v="-4.3486925095718998E-2"/>
    <x v="1"/>
    <n v="0"/>
    <s v="ETH"/>
    <m/>
    <s v="https://www.ethereum.org/"/>
    <s v="https://github.com/ethereum"/>
    <n v="1"/>
    <s v="XRP"/>
    <x v="1"/>
  </r>
  <r>
    <x v="1710"/>
    <n v="12732578043"/>
    <n v="344.5"/>
    <n v="3.2689785794128998E-2"/>
    <n v="38830213878"/>
    <n v="8.0698954919718995E-3"/>
    <n v="7.9288451973433E-3"/>
    <n v="6.4085643958966998E-4"/>
    <x v="1"/>
    <n v="0"/>
    <s v="ETH"/>
    <m/>
    <s v="https://www.ethereum.org/"/>
    <s v="https://github.com/ethereum"/>
    <n v="1"/>
    <s v="XRP"/>
    <x v="0"/>
  </r>
  <r>
    <x v="1746"/>
    <n v="12047020995"/>
    <n v="320.58999999999997"/>
    <n v="3.1297907378508003E-2"/>
    <n v="36138749222"/>
    <n v="-6.9313670649775005E-2"/>
    <n v="-6.9404934687954001E-2"/>
    <n v="-4.2578388992414999E-2"/>
    <x v="1"/>
    <n v="0"/>
    <s v="ETH"/>
    <m/>
    <s v="https://www.ethereum.org/"/>
    <s v="https://github.com/ethereum"/>
    <n v="1"/>
    <s v="XRP"/>
    <x v="1"/>
  </r>
  <r>
    <x v="1711"/>
    <n v="13460565701"/>
    <n v="349.36"/>
    <n v="3.2512063133111002E-2"/>
    <n v="39386790871"/>
    <n v="8.9876980219965999E-2"/>
    <n v="8.9740790417667998E-2"/>
    <n v="3.7037355845016003E-2"/>
    <x v="1"/>
    <n v="0"/>
    <s v="ETH"/>
    <m/>
    <s v="https://www.ethereum.org/"/>
    <s v="https://github.com/ethereum"/>
    <n v="1"/>
    <s v="XRP"/>
    <x v="1"/>
  </r>
  <r>
    <x v="1712"/>
    <n v="12254269350"/>
    <n v="352.16"/>
    <n v="3.2824941210582E-2"/>
    <n v="39707796831"/>
    <n v="8.1500917668404001E-3"/>
    <n v="8.0146553698190997E-3"/>
    <n v="9.6234458019655005E-3"/>
    <x v="1"/>
    <n v="0"/>
    <s v="ETH"/>
    <m/>
    <s v="https://www.ethereum.org/"/>
    <s v="https://github.com/ethereum"/>
    <n v="1"/>
    <s v="XRP"/>
    <x v="1"/>
  </r>
  <r>
    <x v="1713"/>
    <n v="11464393949"/>
    <n v="357.32"/>
    <n v="3.3163703323517001E-2"/>
    <n v="40299122534"/>
    <n v="6.7567526917638003E-3"/>
    <n v="6.6202777699522998E-3"/>
    <n v="2.0005254084886001E-3"/>
    <x v="1"/>
    <n v="0"/>
    <s v="ETH"/>
    <m/>
    <s v="https://www.ethereum.org/"/>
    <s v="https://github.com/ethereum"/>
    <n v="1"/>
    <s v="XRP"/>
    <x v="0"/>
  </r>
  <r>
    <x v="1714"/>
    <n v="12102509266"/>
    <n v="354.95"/>
    <n v="3.2637428660748001E-2"/>
    <n v="40036419309"/>
    <n v="-6.5188323834683998E-3"/>
    <n v="-6.6327101757528003E-3"/>
    <n v="-1.5868995619534001E-2"/>
    <x v="1"/>
    <n v="0"/>
    <s v="ETH"/>
    <m/>
    <s v="https://www.ethereum.org/"/>
    <s v="https://github.com/ethereum"/>
    <n v="1"/>
    <s v="XRP"/>
    <x v="1"/>
  </r>
  <r>
    <x v="1715"/>
    <n v="10286529445"/>
    <n v="359.96"/>
    <n v="3.3424485782495003E-2"/>
    <n v="40606618322"/>
    <n v="1.4242008222543999E-2"/>
    <n v="1.4114664037188E-2"/>
    <n v="9.5927374403170004E-3"/>
    <x v="1"/>
    <n v="0"/>
    <s v="ETH"/>
    <m/>
    <s v="https://www.ethereum.org/"/>
    <s v="https://github.com/ethereum"/>
    <n v="1"/>
    <s v="XRP"/>
    <x v="1"/>
  </r>
  <r>
    <x v="1716"/>
    <n v="9773649426"/>
    <n v="360.02"/>
    <n v="3.3373441037040999E-2"/>
    <n v="40618062958"/>
    <n v="2.8184164239551001E-4"/>
    <n v="1.6668518724302999E-4"/>
    <n v="5.8417277638549998E-3"/>
    <x v="1"/>
    <n v="0"/>
    <s v="ETH"/>
    <m/>
    <s v="https://www.ethereum.org/"/>
    <s v="https://github.com/ethereum"/>
    <n v="1"/>
    <s v="XRP"/>
    <x v="0"/>
  </r>
  <r>
    <x v="1717"/>
    <n v="12360670278"/>
    <n v="353.23"/>
    <n v="3.3373217271028002E-2"/>
    <n v="39856595014"/>
    <n v="-1.8747027517964001E-2"/>
    <n v="-1.8860063329815002E-2"/>
    <n v="-6.7049128079377997E-6"/>
    <x v="1"/>
    <n v="0"/>
    <s v="ETH"/>
    <m/>
    <s v="https://www.ethereum.org/"/>
    <s v="https://github.com/ethereum"/>
    <n v="1"/>
    <s v="XRP"/>
    <x v="0"/>
  </r>
  <r>
    <x v="1718"/>
    <n v="8599594017"/>
    <n v="347.32"/>
    <n v="3.2873061258872002E-2"/>
    <n v="39199011878"/>
    <n v="2.3948887223223E-3"/>
    <n v="2.2797448994316002E-3"/>
    <n v="1.3626488156523E-3"/>
    <x v="1"/>
    <n v="0"/>
    <s v="ETH"/>
    <m/>
    <s v="https://www.ethereum.org/"/>
    <s v="https://github.com/ethereum"/>
    <n v="1"/>
    <s v="XRP"/>
    <x v="1"/>
  </r>
  <r>
    <x v="1719"/>
    <n v="9933790982"/>
    <n v="354.28"/>
    <n v="3.279155868197E-2"/>
    <n v="39993474724"/>
    <n v="3.3907043380037999E-3"/>
    <n v="3.2850022655186999E-3"/>
    <n v="-9.9895160168028997E-3"/>
    <x v="1"/>
    <n v="0"/>
    <s v="ETH"/>
    <m/>
    <s v="https://www.ethereum.org/"/>
    <s v="https://github.com/ethereum"/>
    <n v="1"/>
    <s v="XRP"/>
    <x v="0"/>
  </r>
  <r>
    <x v="1720"/>
    <n v="10537119715"/>
    <n v="342.12"/>
    <n v="3.2036287566226999E-2"/>
    <n v="38630159385"/>
    <n v="3.3384969219608001E-3"/>
    <n v="3.2256172658496002E-3"/>
    <n v="-9.2729530029905007E-3"/>
    <x v="1"/>
    <n v="0"/>
    <s v="ETH"/>
    <m/>
    <s v="https://www.ethereum.org/"/>
    <s v="https://github.com/ethereum"/>
    <n v="1"/>
    <s v="XRP"/>
    <x v="1"/>
  </r>
  <r>
    <x v="1721"/>
    <n v="11511016796"/>
    <n v="351.46"/>
    <n v="3.2174286386485E-2"/>
    <n v="39688968354"/>
    <n v="2.7408868766177999E-2"/>
    <n v="2.7300362445925E-2"/>
    <n v="4.3075783975453997E-3"/>
    <x v="1"/>
    <n v="0"/>
    <s v="ETH"/>
    <m/>
    <s v="https://www.ethereum.org/"/>
    <s v="https://github.com/ethereum"/>
    <n v="1"/>
    <s v="XRP"/>
    <x v="1"/>
  </r>
  <r>
    <x v="1722"/>
    <n v="13618484324"/>
    <n v="370.97"/>
    <n v="3.2633211561233999E-2"/>
    <n v="41899893524"/>
    <n v="1.3505594406662E-2"/>
    <n v="1.3440786777763E-2"/>
    <n v="-1.4714431394475E-2"/>
    <x v="1"/>
    <n v="0"/>
    <s v="ETH"/>
    <m/>
    <s v="https://www.ethereum.org/"/>
    <s v="https://github.com/ethereum"/>
    <n v="1"/>
    <s v="XRP"/>
    <x v="1"/>
  </r>
  <r>
    <x v="1723"/>
    <n v="12584512533"/>
    <n v="375.14"/>
    <n v="3.2961105619478001E-2"/>
    <n v="42376475415"/>
    <n v="1.1374298379231E-2"/>
    <n v="1.1240801142949E-2"/>
    <n v="3.6944094553279E-3"/>
    <x v="1"/>
    <n v="0"/>
    <s v="ETH"/>
    <m/>
    <s v="https://www.ethereum.org/"/>
    <s v="https://github.com/ethereum"/>
    <n v="1"/>
    <s v="XRP"/>
    <x v="1"/>
  </r>
  <r>
    <x v="1724"/>
    <n v="15867455424"/>
    <n v="387.73"/>
    <n v="3.3499663703915002E-2"/>
    <n v="43805601681"/>
    <n v="3.3724519370813999E-2"/>
    <n v="3.3560803966518997E-2"/>
    <n v="1.6597007903278001E-2"/>
    <x v="1"/>
    <n v="0"/>
    <s v="ETH"/>
    <m/>
    <s v="https://www.ethereum.org/"/>
    <s v="https://github.com/ethereum"/>
    <n v="1"/>
    <s v="XRP"/>
    <x v="0"/>
  </r>
  <r>
    <x v="1725"/>
    <n v="14226744838"/>
    <n v="381.19"/>
    <n v="3.3364376759441997E-2"/>
    <n v="43072303018"/>
    <n v="-1.6739837711624E-2"/>
    <n v="-1.6867407732185001E-2"/>
    <n v="-5.6550057230884999E-3"/>
    <x v="1"/>
    <n v="0"/>
    <s v="ETH"/>
    <m/>
    <s v="https://www.ethereum.org/"/>
    <s v="https://github.com/ethereum"/>
    <n v="1"/>
    <s v="XRP"/>
    <x v="0"/>
  </r>
  <r>
    <x v="1726"/>
    <n v="13918846567"/>
    <n v="379.48"/>
    <n v="3.3254174558044997E-2"/>
    <n v="42884585295"/>
    <n v="-4.3582002782984004E-3"/>
    <n v="-4.4859518875101003E-3"/>
    <n v="-3.2296936363391E-3"/>
    <x v="1"/>
    <n v="0"/>
    <s v="ETH"/>
    <m/>
    <s v="https://www.ethereum.org/"/>
    <s v="https://github.com/ethereum"/>
    <n v="1"/>
    <s v="XRP"/>
    <x v="0"/>
  </r>
  <r>
    <x v="1727"/>
    <n v="14964182545"/>
    <n v="377.44"/>
    <n v="0"/>
    <n v="42659015495"/>
    <n v="-5.2599272780259002E-3"/>
    <n v="-5.3757773795721003E-3"/>
    <n v="-1"/>
    <x v="1"/>
    <n v="0"/>
    <s v="ETH"/>
    <m/>
    <s v="https://www.ethereum.org/"/>
    <s v="https://github.com/ethereum"/>
    <n v="1"/>
    <s v="XRP"/>
    <x v="0"/>
  </r>
  <r>
    <x v="1728"/>
    <n v="14670784817"/>
    <n v="366.23"/>
    <n v="3.2411082642218002E-2"/>
    <n v="41396681083"/>
    <n v="-2.9591269215951999E-2"/>
    <n v="-2.9700084781687001E-2"/>
    <n v="-1.2884858914739001E-2"/>
    <x v="1"/>
    <n v="0"/>
    <s v="ETH"/>
    <m/>
    <s v="https://www.ethereum.org/"/>
    <s v="https://github.com/ethereum"/>
    <n v="1"/>
    <s v="XRP"/>
    <x v="1"/>
  </r>
  <r>
    <x v="1729"/>
    <n v="10951115359"/>
    <n v="368.86"/>
    <n v="3.2535233626659998E-2"/>
    <n v="41698592886"/>
    <n v="7.2931402977613E-3"/>
    <n v="7.1812795237964997E-3"/>
    <n v="5.8373681814287998E-3"/>
    <x v="1"/>
    <n v="0"/>
    <s v="ETH"/>
    <m/>
    <s v="https://www.ethereum.org/"/>
    <s v="https://github.com/ethereum"/>
    <n v="1"/>
    <s v="XRP"/>
    <x v="1"/>
  </r>
  <r>
    <x v="1730"/>
    <n v="11047103109"/>
    <n v="378.21"/>
    <n v="3.3082114989391002E-2"/>
    <n v="42761561164"/>
    <n v="2.5491706180734999E-2"/>
    <n v="2.5348370655533001E-2"/>
    <n v="1.8679093046134E-2"/>
    <x v="1"/>
    <n v="0"/>
    <s v="ETH"/>
    <m/>
    <s v="https://www.ethereum.org/"/>
    <s v="https://github.com/ethereum"/>
    <n v="1"/>
    <s v="XRP"/>
    <x v="1"/>
  </r>
  <r>
    <x v="1731"/>
    <n v="12811242092"/>
    <n v="379.94"/>
    <n v="3.2452990460857999E-2"/>
    <n v="42961460206"/>
    <n v="4.6747367626112004E-3"/>
    <n v="4.5741783665159998E-3"/>
    <n v="-1.4649605936917999E-2"/>
    <x v="1"/>
    <n v="0"/>
    <s v="ETH"/>
    <m/>
    <s v="https://www.ethereum.org/"/>
    <s v="https://github.com/ethereum"/>
    <n v="1"/>
    <s v="XRP"/>
    <x v="0"/>
  </r>
  <r>
    <x v="1732"/>
    <n v="13741586582"/>
    <n v="369.14"/>
    <n v="3.1061504456336E-2"/>
    <n v="41745418861"/>
    <n v="-2.8305400681660001E-2"/>
    <n v="-2.8425540874875001E-2"/>
    <n v="-4.0044670773071001E-2"/>
    <x v="1"/>
    <n v="0"/>
    <s v="ETH"/>
    <m/>
    <s v="https://www.ethereum.org/"/>
    <s v="https://github.com/ethereum"/>
    <n v="1"/>
    <s v="XRP"/>
    <x v="1"/>
  </r>
  <r>
    <x v="1733"/>
    <n v="20241324322"/>
    <n v="392.19"/>
    <n v="3.0719226984407998E-2"/>
    <n v="44354670582"/>
    <n v="6.2503905630652001E-2"/>
    <n v="6.2442433764966998E-2"/>
    <n v="-8.3416771864820004E-3"/>
    <x v="1"/>
    <n v="0"/>
    <s v="ETH"/>
    <m/>
    <s v="https://www.ethereum.org/"/>
    <s v="https://github.com/ethereum"/>
    <n v="1"/>
    <s v="XRP"/>
    <x v="1"/>
  </r>
  <r>
    <x v="1734"/>
    <n v="15772846485"/>
    <n v="413.77"/>
    <n v="3.1451592731778999E-2"/>
    <n v="46795599921"/>
    <n v="5.5032070060973E-2"/>
    <n v="5.5024350442388001E-2"/>
    <n v="2.8393062542608E-2"/>
    <x v="1"/>
    <n v="0"/>
    <s v="ETH"/>
    <m/>
    <s v="https://www.ethereum.org/"/>
    <s v="https://github.com/ethereum"/>
    <n v="1"/>
    <s v="XRP"/>
    <x v="0"/>
  </r>
  <r>
    <x v="1735"/>
    <n v="14256222052"/>
    <n v="409.77"/>
    <n v="3.1698461368814997E-2"/>
    <n v="46356841440"/>
    <n v="-9.3760627439482998E-3"/>
    <n v="-9.6672064190251004E-3"/>
    <n v="-6.6975293585792E-3"/>
    <x v="1"/>
    <n v="0"/>
    <s v="ETH"/>
    <m/>
    <s v="https://www.ethereum.org/"/>
    <s v="https://github.com/ethereum"/>
    <n v="1"/>
    <s v="XRP"/>
    <x v="1"/>
  </r>
  <r>
    <x v="1736"/>
    <n v="12201739194"/>
    <n v="412.46"/>
    <n v="3.1491889589704003E-2"/>
    <n v="46666915712"/>
    <n v="6.6888567548617998E-3"/>
    <n v="6.5646582229054997E-3"/>
    <n v="-6.1775388514556002E-3"/>
    <x v="1"/>
    <n v="0"/>
    <s v="ETH"/>
    <m/>
    <s v="https://www.ethereum.org/"/>
    <s v="https://github.com/ethereum"/>
    <n v="1"/>
    <s v="XRP"/>
    <x v="0"/>
  </r>
  <r>
    <x v="1737"/>
    <n v="10890207469"/>
    <n v="406.22"/>
    <n v="3.1183047930376E-2"/>
    <n v="45966378925"/>
    <n v="-1.5011422467327999E-2"/>
    <n v="-1.5128739756582001E-2"/>
    <n v="-8.9965978416274E-3"/>
    <x v="1"/>
    <n v="0"/>
    <s v="ETH"/>
    <m/>
    <s v="https://www.ethereum.org/"/>
    <s v="https://github.com/ethereum"/>
    <n v="1"/>
    <s v="XRP"/>
    <x v="0"/>
  </r>
  <r>
    <x v="1738"/>
    <n v="15155684229"/>
    <n v="393.89"/>
    <n v="3.0235732683762999E-2"/>
    <n v="44576504574"/>
    <n v="-3.0236759638337999E-2"/>
    <n v="-3.0353010683865998E-2"/>
    <n v="-3.0065056676982001E-2"/>
    <x v="1"/>
    <n v="0"/>
    <s v="ETH"/>
    <m/>
    <s v="https://www.ethereum.org/"/>
    <s v="https://github.com/ethereum"/>
    <n v="1"/>
    <s v="XRP"/>
    <x v="1"/>
  </r>
  <r>
    <x v="1739"/>
    <n v="13940434102"/>
    <n v="404"/>
    <n v="2.9672665483927999E-2"/>
    <n v="45726046137"/>
    <n v="2.5788059741016001E-2"/>
    <n v="2.5667064408844999E-2"/>
    <n v="-1.5010486763473999E-2"/>
    <x v="1"/>
    <n v="0"/>
    <s v="ETH"/>
    <m/>
    <s v="https://www.ethereum.org/"/>
    <s v="https://github.com/ethereum"/>
    <n v="1"/>
    <s v="XRP"/>
    <x v="0"/>
  </r>
  <r>
    <x v="1740"/>
    <n v="15276441134"/>
    <n v="388.65"/>
    <n v="2.9495064508097E-2"/>
    <n v="43994384280"/>
    <n v="-3.7870360621423002E-2"/>
    <n v="-3.7995049504951001E-2"/>
    <n v="-3.1383670600411999E-3"/>
    <x v="1"/>
    <n v="0"/>
    <s v="ETH"/>
    <m/>
    <s v="https://www.ethereum.org/"/>
    <s v="https://github.com/ethereum"/>
    <n v="1"/>
    <s v="XRP"/>
    <x v="0"/>
  </r>
  <r>
    <x v="1741"/>
    <n v="12920477749"/>
    <n v="386.73"/>
    <n v="2.873694620986E-2"/>
    <n v="43782246356"/>
    <n v="-4.821931877711E-3"/>
    <n v="-4.9401775376302004E-3"/>
    <n v="-1.8715175954050998E-2"/>
    <x v="1"/>
    <n v="0"/>
    <s v="ETH"/>
    <m/>
    <s v="https://www.ethereum.org/"/>
    <s v="https://github.com/ethereum"/>
    <n v="1"/>
    <s v="XRP"/>
    <x v="0"/>
  </r>
  <r>
    <x v="1742"/>
    <n v="13688056970"/>
    <n v="382.82"/>
    <n v="2.8043206284102999E-2"/>
    <n v="43344676043"/>
    <n v="-9.9942408034994004E-3"/>
    <n v="-1.0110412949603E-2"/>
    <n v="-2.5570188862967001E-2"/>
    <x v="1"/>
    <n v="0"/>
    <s v="ETH"/>
    <m/>
    <s v="https://www.ethereum.org/"/>
    <s v="https://github.com/ethereum"/>
    <n v="1"/>
    <s v="XRP"/>
    <x v="1"/>
  </r>
  <r>
    <x v="1743"/>
    <n v="11276963426"/>
    <n v="386.59"/>
    <n v="2.8004186970399001E-2"/>
    <n v="43776829150"/>
    <n v="9.9701542715714998E-3"/>
    <n v="9.8479703254793008E-3"/>
    <n v="-9.0400739818829994E-3"/>
    <x v="1"/>
    <n v="0"/>
    <s v="ETH"/>
    <m/>
    <s v="https://www.ethereum.org/"/>
    <s v="https://github.com/ethereum"/>
    <n v="1"/>
    <s v="XRP"/>
    <x v="1"/>
  </r>
  <r>
    <x v="1744"/>
    <n v="10475146018"/>
    <n v="396.36"/>
    <n v="2.8700947519320001E-2"/>
    <n v="44888307221"/>
    <n v="2.5389643164687999E-2"/>
    <n v="2.5272252256913E-2"/>
    <n v="2.3118732389038998E-2"/>
    <x v="1"/>
    <n v="0"/>
    <s v="ETH"/>
    <m/>
    <s v="https://www.ethereum.org/"/>
    <s v="https://github.com/ethereum"/>
    <n v="1"/>
    <s v="XRP"/>
    <x v="0"/>
  </r>
  <r>
    <x v="1745"/>
    <n v="13997574252"/>
    <n v="383.16"/>
    <n v="2.8095996155269001E-2"/>
    <n v="43398380101"/>
    <n v="-3.3191875841176E-2"/>
    <n v="-3.3303057826219E-2"/>
    <n v="-2.6244349216614001E-2"/>
    <x v="1"/>
    <n v="0"/>
    <s v="ETH"/>
    <m/>
    <s v="https://www.ethereum.org/"/>
    <s v="https://github.com/ethereum"/>
    <n v="1"/>
    <s v="XRP"/>
    <x v="0"/>
  </r>
  <r>
    <x v="571"/>
    <n v="145269"/>
    <n v="0.10587000000000001"/>
    <n v="4.1090945786498999E-5"/>
    <n v="10587000"/>
    <n v="0"/>
    <n v="0"/>
    <n v="0"/>
    <x v="2"/>
    <n v="0"/>
    <s v="BNB"/>
    <n v="168137036"/>
    <s v="https://www.binance.com/"/>
    <m/>
    <n v="0"/>
    <s v="EOS"/>
    <x v="0"/>
  </r>
  <r>
    <x v="572"/>
    <n v="200395"/>
    <n v="0.105138"/>
    <n v="4.1565557729940999E-5"/>
    <n v="10513800"/>
    <n v="-6.9141399829980004E-3"/>
    <n v="-6.9141399829981002E-3"/>
    <n v="1.1550280344188001E-2"/>
    <x v="2"/>
    <n v="0"/>
    <s v="BNB"/>
    <n v="168137036"/>
    <s v="https://www.binance.com/"/>
    <m/>
    <n v="0"/>
    <s v="EOS"/>
    <x v="1"/>
  </r>
  <r>
    <x v="573"/>
    <n v="344499"/>
    <n v="0.107737"/>
    <n v="4.0324053627170002E-5"/>
    <n v="10773700"/>
    <n v="2.4719891951530001E-2"/>
    <n v="2.4719891951530001E-2"/>
    <n v="-2.9868577990403999E-2"/>
    <x v="2"/>
    <n v="0"/>
    <s v="BNB"/>
    <n v="168137036"/>
    <s v="https://www.binance.com/"/>
    <m/>
    <n v="0"/>
    <s v="EOS"/>
    <x v="0"/>
  </r>
  <r>
    <x v="574"/>
    <n v="342568"/>
    <n v="0.10406700000000001"/>
    <n v="3.7047571920355997E-5"/>
    <n v="10406700"/>
    <n v="-3.4064434688176E-2"/>
    <n v="-3.4064434688176E-2"/>
    <n v="-8.1253778132215002E-2"/>
    <x v="2"/>
    <n v="0"/>
    <s v="BNB"/>
    <n v="168137036"/>
    <s v="https://www.binance.com/"/>
    <m/>
    <n v="0"/>
    <s v="EOS"/>
    <x v="1"/>
  </r>
  <r>
    <x v="575"/>
    <n v="340218"/>
    <n v="0.107811"/>
    <n v="3.9542628692989001E-5"/>
    <n v="10781100"/>
    <n v="3.5976822623887003E-2"/>
    <n v="3.5976822623887003E-2"/>
    <n v="6.7347376448761001E-2"/>
    <x v="2"/>
    <n v="0"/>
    <s v="BNB"/>
    <n v="168137036"/>
    <s v="https://www.binance.com/"/>
    <m/>
    <n v="0"/>
    <s v="EOS"/>
    <x v="0"/>
  </r>
  <r>
    <x v="576"/>
    <n v="224261"/>
    <n v="0.10641399999999999"/>
    <n v="3.8595231359577999E-5"/>
    <n v="10641400"/>
    <n v="-1.295786144271E-2"/>
    <n v="-1.295786144271E-2"/>
    <n v="-2.3958886010516999E-2"/>
    <x v="2"/>
    <n v="0"/>
    <s v="BNB"/>
    <n v="168137036"/>
    <s v="https://www.binance.com/"/>
    <m/>
    <n v="0"/>
    <s v="EOS"/>
    <x v="0"/>
  </r>
  <r>
    <x v="577"/>
    <n v="240309"/>
    <n v="0.10425"/>
    <n v="3.6256581830323002E-5"/>
    <n v="10425000"/>
    <n v="-2.0335670118593E-2"/>
    <n v="-2.0335670118593E-2"/>
    <n v="-6.0594261178706997E-2"/>
    <x v="2"/>
    <n v="0"/>
    <s v="BNB"/>
    <n v="168137036"/>
    <s v="https://www.binance.com/"/>
    <m/>
    <n v="0"/>
    <s v="EOS"/>
    <x v="0"/>
  </r>
  <r>
    <x v="578"/>
    <n v="300413"/>
    <n v="9.9866999999999997E-2"/>
    <n v="3.6739311177002997E-5"/>
    <n v="9986680"/>
    <n v="-4.2045083932853999E-2"/>
    <n v="-4.2043165467626001E-2"/>
    <n v="1.3314254193608E-2"/>
    <x v="2"/>
    <n v="0"/>
    <s v="BNB"/>
    <n v="168137036"/>
    <s v="https://www.binance.com/"/>
    <m/>
    <n v="0"/>
    <s v="EOS"/>
    <x v="1"/>
  </r>
  <r>
    <x v="579"/>
    <n v="256793"/>
    <n v="0.100452"/>
    <n v="3.7057996731434999E-5"/>
    <n v="10045200"/>
    <n v="5.8598052606071002E-3"/>
    <n v="5.8577908618462999E-3"/>
    <n v="8.6742386893728998E-3"/>
    <x v="2"/>
    <n v="0"/>
    <s v="BNB"/>
    <n v="168137036"/>
    <s v="https://www.binance.com/"/>
    <m/>
    <n v="0"/>
    <s v="EOS"/>
    <x v="1"/>
  </r>
  <r>
    <x v="580"/>
    <n v="293008"/>
    <n v="0.106642"/>
    <n v="3.8022198215158001E-5"/>
    <n v="10664200"/>
    <n v="6.1621470951300002E-2"/>
    <n v="6.1621470951300002E-2"/>
    <n v="2.6018715763570999E-2"/>
    <x v="2"/>
    <n v="0"/>
    <s v="BNB"/>
    <n v="168137036"/>
    <s v="https://www.binance.com/"/>
    <m/>
    <n v="0"/>
    <s v="EOS"/>
    <x v="1"/>
  </r>
  <r>
    <x v="581"/>
    <n v="287621"/>
    <n v="0.10749400000000001"/>
    <n v="3.7119503848557997E-5"/>
    <n v="10749400"/>
    <n v="7.9893475366177996E-3"/>
    <n v="7.9893475366179002E-3"/>
    <n v="-2.3741246139742999E-2"/>
    <x v="2"/>
    <n v="0"/>
    <s v="BNB"/>
    <n v="168137036"/>
    <s v="https://www.binance.com/"/>
    <m/>
    <n v="0"/>
    <s v="EOS"/>
    <x v="1"/>
  </r>
  <r>
    <x v="582"/>
    <n v="542878"/>
    <n v="0.12887100000000001"/>
    <n v="3.9617142804442998E-5"/>
    <n v="12887100"/>
    <n v="0.19886691350214999"/>
    <n v="0.19886691350214999"/>
    <n v="6.7286431577184003E-2"/>
    <x v="2"/>
    <n v="0"/>
    <s v="BNB"/>
    <n v="168137036"/>
    <s v="https://www.binance.com/"/>
    <m/>
    <n v="0"/>
    <s v="EOS"/>
    <x v="1"/>
  </r>
  <r>
    <x v="583"/>
    <n v="393681"/>
    <n v="0.130999"/>
    <n v="4.0759628368918002E-5"/>
    <n v="13099900"/>
    <n v="1.6512636667674999E-2"/>
    <n v="1.6512636667674999E-2"/>
    <n v="2.8838161553310999E-2"/>
    <x v="2"/>
    <n v="0"/>
    <s v="BNB"/>
    <n v="168137036"/>
    <s v="https://www.binance.com/"/>
    <m/>
    <n v="0"/>
    <s v="EOS"/>
    <x v="1"/>
  </r>
  <r>
    <x v="584"/>
    <n v="748177"/>
    <n v="0.14884800000000001"/>
    <n v="4.4051684847911002E-5"/>
    <n v="14884800"/>
    <n v="0.13625294849579001"/>
    <n v="0.13625294849579001"/>
    <n v="8.0767578379183996E-2"/>
    <x v="2"/>
    <n v="0"/>
    <s v="BNB"/>
    <n v="168137036"/>
    <s v="https://www.binance.com/"/>
    <m/>
    <n v="0"/>
    <s v="EOS"/>
    <x v="1"/>
  </r>
  <r>
    <x v="585"/>
    <n v="2617340"/>
    <n v="0.22442100000000001"/>
    <n v="6.5621326689941999E-5"/>
    <n v="22442100"/>
    <n v="0.50771928410190004"/>
    <n v="0.50771928410190004"/>
    <n v="0.48964396972557001"/>
    <x v="2"/>
    <n v="0"/>
    <s v="BNB"/>
    <n v="168137036"/>
    <s v="https://www.binance.com/"/>
    <m/>
    <n v="0"/>
    <s v="EOS"/>
    <x v="1"/>
  </r>
  <r>
    <x v="586"/>
    <n v="3075320"/>
    <n v="0.24291199999999999"/>
    <n v="7.2674399471050005E-5"/>
    <n v="24291200"/>
    <n v="8.239425009246E-2"/>
    <n v="8.239425009246E-2"/>
    <n v="0.10748141095095"/>
    <x v="2"/>
    <n v="0"/>
    <s v="BNB"/>
    <n v="168137036"/>
    <s v="https://www.binance.com/"/>
    <m/>
    <n v="0"/>
    <s v="EOS"/>
    <x v="1"/>
  </r>
  <r>
    <x v="587"/>
    <n v="4118070"/>
    <n v="0.34907899999999997"/>
    <n v="1.0323871433303E-4"/>
    <n v="34907900"/>
    <n v="0.43705951126333997"/>
    <n v="0.43705951126333997"/>
    <n v="0.42056508322657998"/>
    <x v="2"/>
    <n v="0"/>
    <s v="BNB"/>
    <n v="168137036"/>
    <s v="https://www.binance.com/"/>
    <m/>
    <n v="0"/>
    <s v="EOS"/>
    <x v="1"/>
  </r>
  <r>
    <x v="588"/>
    <n v="4413920"/>
    <n v="0.39257199999999998"/>
    <n v="1.0753570626359E-4"/>
    <n v="39257200"/>
    <n v="0.12459357337451001"/>
    <n v="0.12459357337451001"/>
    <n v="4.1621904712010001E-2"/>
    <x v="2"/>
    <n v="0"/>
    <s v="BNB"/>
    <n v="168137036"/>
    <s v="https://www.binance.com/"/>
    <m/>
    <n v="0"/>
    <s v="EOS"/>
    <x v="1"/>
  </r>
  <r>
    <x v="589"/>
    <n v="5080760"/>
    <n v="0.44636500000000001"/>
    <n v="1.1490304295558999E-4"/>
    <n v="44636500"/>
    <n v="0.13702709311922001"/>
    <n v="0.13702709311922001"/>
    <n v="6.8510608689684005E-2"/>
    <x v="2"/>
    <n v="0"/>
    <s v="BNB"/>
    <n v="168137036"/>
    <s v="https://www.binance.com/"/>
    <m/>
    <n v="0"/>
    <s v="EOS"/>
    <x v="1"/>
  </r>
  <r>
    <x v="590"/>
    <n v="13852100"/>
    <n v="0.87682800000000005"/>
    <n v="2.1526443192921999E-4"/>
    <n v="87682800"/>
    <n v="0.96437444692123997"/>
    <n v="0.96437444692123997"/>
    <n v="0.87344413509066998"/>
    <x v="2"/>
    <n v="0"/>
    <s v="BNB"/>
    <n v="168137036"/>
    <s v="https://www.binance.com/"/>
    <m/>
    <n v="0"/>
    <s v="EOS"/>
    <x v="1"/>
  </r>
  <r>
    <x v="591"/>
    <n v="51698100"/>
    <n v="1.3"/>
    <n v="3.0056900023814001E-4"/>
    <n v="129557000"/>
    <n v="0.47756458507256"/>
    <n v="0.48261688723444002"/>
    <n v="0.39627804530651001"/>
    <x v="2"/>
    <n v="0"/>
    <s v="BNB"/>
    <n v="168137036"/>
    <s v="https://www.binance.com/"/>
    <m/>
    <n v="0"/>
    <s v="EOS"/>
    <x v="0"/>
  </r>
  <r>
    <x v="592"/>
    <n v="19824400"/>
    <n v="1.06"/>
    <n v="2.5347148326250999E-4"/>
    <n v="105655000"/>
    <n v="-0.18449022438000001"/>
    <n v="-0.18461538461537999"/>
    <n v="-0.1566945258437"/>
    <x v="2"/>
    <n v="0"/>
    <s v="BNB"/>
    <n v="168137036"/>
    <s v="https://www.binance.com/"/>
    <m/>
    <n v="0"/>
    <s v="EOS"/>
    <x v="1"/>
  </r>
  <r>
    <x v="593"/>
    <n v="31363100"/>
    <n v="1.44"/>
    <n v="3.2902027358949998E-4"/>
    <n v="143724000"/>
    <n v="0.36031423027779003"/>
    <n v="0.35849056603773999"/>
    <n v="0.29805637050200001"/>
    <x v="2"/>
    <n v="0"/>
    <s v="BNB"/>
    <n v="168137036"/>
    <s v="https://www.binance.com/"/>
    <m/>
    <n v="0"/>
    <s v="EOS"/>
    <x v="1"/>
  </r>
  <r>
    <x v="594"/>
    <n v="61296500"/>
    <n v="1.97"/>
    <n v="4.5478785416316002E-4"/>
    <n v="196715000"/>
    <n v="0.36869973003813"/>
    <n v="0.36805555555556002"/>
    <n v="0.38224872650422997"/>
    <x v="2"/>
    <n v="0"/>
    <s v="BNB"/>
    <n v="168137036"/>
    <s v="https://www.binance.com/"/>
    <m/>
    <n v="0"/>
    <s v="EOS"/>
    <x v="1"/>
  </r>
  <r>
    <x v="595"/>
    <n v="69048000"/>
    <n v="2.38"/>
    <n v="5.7203013012484E-4"/>
    <n v="238400000"/>
    <n v="0.21190554863635"/>
    <n v="0.20812182741117"/>
    <n v="0.25779553013221002"/>
    <x v="2"/>
    <n v="0"/>
    <s v="BNB"/>
    <n v="168137036"/>
    <s v="https://www.binance.com/"/>
    <m/>
    <n v="0"/>
    <s v="EOS"/>
    <x v="0"/>
  </r>
  <r>
    <x v="596"/>
    <n v="43391300"/>
    <n v="2.09"/>
    <n v="4.9836659751531997E-4"/>
    <n v="209337000"/>
    <n v="-0.12190855704698"/>
    <n v="-0.1218487394958"/>
    <n v="-0.12877561640579999"/>
    <x v="2"/>
    <n v="0"/>
    <s v="BNB"/>
    <n v="168137036"/>
    <s v="https://www.binance.com/"/>
    <m/>
    <n v="0"/>
    <s v="EOS"/>
    <x v="1"/>
  </r>
  <r>
    <x v="597"/>
    <n v="65350400"/>
    <n v="2.5"/>
    <n v="6.1159685492432996E-4"/>
    <n v="250258000"/>
    <n v="0.19547906008016"/>
    <n v="0.19617224880383"/>
    <n v="0.2272027418642"/>
    <x v="2"/>
    <n v="0"/>
    <s v="BNB"/>
    <n v="168137036"/>
    <s v="https://www.binance.com/"/>
    <m/>
    <n v="0"/>
    <s v="EOS"/>
    <x v="1"/>
  </r>
  <r>
    <x v="598"/>
    <n v="72000600"/>
    <n v="2.7"/>
    <n v="6.7470650267133995E-4"/>
    <n v="270111000"/>
    <n v="7.9330131304493998E-2"/>
    <n v="0.08"/>
    <n v="0.10318831308381"/>
    <x v="2"/>
    <n v="0"/>
    <s v="BNB"/>
    <n v="168137036"/>
    <s v="https://www.binance.com/"/>
    <m/>
    <n v="0"/>
    <s v="EOS"/>
    <x v="0"/>
  </r>
  <r>
    <x v="599"/>
    <n v="52091300"/>
    <n v="2.4900000000000002"/>
    <n v="6.0724005735858001E-4"/>
    <n v="248527000"/>
    <n v="-7.9907889719411998E-2"/>
    <n v="-7.7777777777778001E-2"/>
    <n v="-9.9993767728104005E-2"/>
    <x v="2"/>
    <n v="0"/>
    <s v="BNB"/>
    <n v="168137036"/>
    <s v="https://www.binance.com/"/>
    <m/>
    <n v="0"/>
    <s v="EOS"/>
    <x v="1"/>
  </r>
  <r>
    <x v="600"/>
    <n v="64925100"/>
    <n v="2.58"/>
    <n v="6.2145912822292001E-4"/>
    <n v="258043000"/>
    <n v="3.8289602336969E-2"/>
    <n v="3.6144578313252997E-2"/>
    <n v="2.3415897373747E-2"/>
    <x v="2"/>
    <n v="0"/>
    <s v="BNB"/>
    <n v="168137036"/>
    <s v="https://www.binance.com/"/>
    <m/>
    <n v="0"/>
    <s v="EOS"/>
    <x v="0"/>
  </r>
  <r>
    <x v="601"/>
    <n v="45080400"/>
    <n v="2.38"/>
    <n v="5.4906013823395996E-4"/>
    <n v="237932000"/>
    <n v="-7.7936622965940006E-2"/>
    <n v="-7.7519379844961003E-2"/>
    <n v="-0.11649839337942999"/>
    <x v="2"/>
    <n v="0"/>
    <s v="BNB"/>
    <n v="168137036"/>
    <s v="https://www.binance.com/"/>
    <m/>
    <n v="0"/>
    <s v="EOS"/>
    <x v="1"/>
  </r>
  <r>
    <x v="602"/>
    <n v="49977600"/>
    <n v="2.5"/>
    <n v="5.7187299844450997E-4"/>
    <n v="249687000"/>
    <n v="4.9404871980229997E-2"/>
    <n v="5.0420168067227003E-2"/>
    <n v="4.1548928108162998E-2"/>
    <x v="2"/>
    <n v="0"/>
    <s v="BNB"/>
    <n v="168137036"/>
    <s v="https://www.binance.com/"/>
    <m/>
    <n v="0"/>
    <s v="EOS"/>
    <x v="0"/>
  </r>
  <r>
    <x v="603"/>
    <n v="26690700"/>
    <n v="2.17"/>
    <n v="4.9857549857550002E-4"/>
    <n v="216936000"/>
    <n v="-0.13116822261471001"/>
    <n v="-0.13200000000000001"/>
    <n v="-0.12817094017094"/>
    <x v="2"/>
    <n v="0"/>
    <s v="BNB"/>
    <n v="168137036"/>
    <s v="https://www.binance.com/"/>
    <m/>
    <n v="0"/>
    <s v="EOS"/>
    <x v="0"/>
  </r>
  <r>
    <x v="604"/>
    <n v="17214900"/>
    <n v="2.0099999999999998"/>
    <n v="4.586025626985E-4"/>
    <n v="200519000"/>
    <n v="-7.5676697274771998E-2"/>
    <n v="-7.3732718894008994E-2"/>
    <n v="-8.0174288530437995E-2"/>
    <x v="2"/>
    <n v="0"/>
    <s v="BNB"/>
    <n v="168137036"/>
    <s v="https://www.binance.com/"/>
    <m/>
    <n v="0"/>
    <s v="EOS"/>
    <x v="1"/>
  </r>
  <r>
    <x v="605"/>
    <n v="15413900"/>
    <n v="2.04"/>
    <n v="4.6547074151314001E-4"/>
    <n v="204290000"/>
    <n v="1.8806197916406999E-2"/>
    <n v="1.4925373134328001E-2"/>
    <n v="1.4976320180663E-2"/>
    <x v="2"/>
    <n v="0"/>
    <s v="BNB"/>
    <n v="168137036"/>
    <s v="https://www.binance.com/"/>
    <m/>
    <n v="0"/>
    <s v="EOS"/>
    <x v="1"/>
  </r>
  <r>
    <x v="606"/>
    <n v="20372000"/>
    <n v="2.33"/>
    <n v="5.0884250341775997E-4"/>
    <n v="232758000"/>
    <n v="0.13935092270791999"/>
    <n v="0.1421568627451"/>
    <n v="9.3178277465140999E-2"/>
    <x v="2"/>
    <n v="0"/>
    <s v="BNB"/>
    <n v="168137036"/>
    <s v="https://www.binance.com/"/>
    <m/>
    <n v="0"/>
    <s v="EOS"/>
    <x v="1"/>
  </r>
  <r>
    <x v="607"/>
    <n v="24830000"/>
    <n v="2.35"/>
    <n v="5.1475259019123003E-4"/>
    <n v="235005000"/>
    <n v="9.6538035212537995E-3"/>
    <n v="8.5836909871244999E-3"/>
    <n v="1.1614766325075E-2"/>
    <x v="2"/>
    <n v="0"/>
    <s v="BNB"/>
    <n v="168137036"/>
    <s v="https://www.binance.com/"/>
    <m/>
    <n v="0"/>
    <s v="EOS"/>
    <x v="0"/>
  </r>
  <r>
    <x v="608"/>
    <n v="20214800"/>
    <n v="2.2000000000000002"/>
    <n v="4.6774773089197001E-4"/>
    <n v="220379000"/>
    <n v="-6.2236973681410998E-2"/>
    <n v="-6.3829787234043006E-2"/>
    <n v="-9.1315440067605003E-2"/>
    <x v="2"/>
    <n v="0"/>
    <s v="BNB"/>
    <n v="168137036"/>
    <s v="https://www.binance.com/"/>
    <m/>
    <n v="0"/>
    <s v="EOS"/>
    <x v="1"/>
  </r>
  <r>
    <x v="609"/>
    <n v="20990700"/>
    <n v="2.38"/>
    <n v="4.8650759094931998E-4"/>
    <n v="238417000"/>
    <n v="8.1849904028967996E-2"/>
    <n v="8.1818181818181998E-2"/>
    <n v="4.0106790088699003E-2"/>
    <x v="2"/>
    <n v="0"/>
    <s v="BNB"/>
    <n v="168137036"/>
    <s v="https://www.binance.com/"/>
    <m/>
    <n v="0"/>
    <s v="EOS"/>
    <x v="0"/>
  </r>
  <r>
    <x v="610"/>
    <n v="22995400"/>
    <n v="1.99"/>
    <n v="4.3461453621824E-4"/>
    <n v="199268000"/>
    <n v="-0.16420389485649001"/>
    <n v="-0.16386554621849"/>
    <n v="-0.10666442969537999"/>
    <x v="2"/>
    <n v="0"/>
    <s v="BNB"/>
    <n v="168137036"/>
    <s v="https://www.binance.com/"/>
    <m/>
    <n v="0"/>
    <s v="EOS"/>
    <x v="0"/>
  </r>
  <r>
    <x v="611"/>
    <n v="11662000"/>
    <n v="1.58"/>
    <n v="3.4475535461797997E-4"/>
    <n v="157580000"/>
    <n v="-0.20920569283578"/>
    <n v="-0.20603015075377001"/>
    <n v="-0.20675604268132999"/>
    <x v="2"/>
    <n v="0"/>
    <s v="BNB"/>
    <n v="168137036"/>
    <s v="https://www.binance.com/"/>
    <m/>
    <n v="0"/>
    <s v="EOS"/>
    <x v="0"/>
  </r>
  <r>
    <x v="612"/>
    <n v="20075100"/>
    <n v="1.05"/>
    <n v="2.4785721535959001E-4"/>
    <n v="104957000"/>
    <n v="-0.3339446630283"/>
    <n v="-0.33544303797468"/>
    <n v="-0.2810634786681"/>
    <x v="2"/>
    <n v="0"/>
    <s v="BNB"/>
    <n v="168137036"/>
    <s v="https://www.binance.com/"/>
    <m/>
    <n v="0"/>
    <s v="EOS"/>
    <x v="0"/>
  </r>
  <r>
    <x v="613"/>
    <n v="9453770"/>
    <n v="0.97371600000000003"/>
    <n v="2.2248585066250999E-4"/>
    <n v="97371600"/>
    <n v="-7.2271501662586002E-2"/>
    <n v="-7.2651428571429005E-2"/>
    <n v="-0.10236282474276"/>
    <x v="2"/>
    <n v="0"/>
    <s v="BNB"/>
    <n v="168137036"/>
    <s v="https://www.binance.com/"/>
    <m/>
    <n v="0"/>
    <s v="EOS"/>
    <x v="1"/>
  </r>
  <r>
    <x v="614"/>
    <n v="14279400"/>
    <n v="1.0900000000000001"/>
    <n v="2.3710497006822001E-4"/>
    <n v="108614000"/>
    <n v="0.11545871691539999"/>
    <n v="0.11942291181412"/>
    <n v="6.5708085984672995E-2"/>
    <x v="2"/>
    <n v="0"/>
    <s v="BNB"/>
    <n v="168137036"/>
    <s v="https://www.binance.com/"/>
    <m/>
    <n v="0"/>
    <s v="EOS"/>
    <x v="1"/>
  </r>
  <r>
    <x v="615"/>
    <n v="15442300"/>
    <n v="1.37"/>
    <n v="2.9695458979082999E-4"/>
    <n v="136622000"/>
    <n v="0.25786730992321"/>
    <n v="0.25688073394494998"/>
    <n v="0.25241824203599"/>
    <x v="2"/>
    <n v="0"/>
    <s v="BNB"/>
    <n v="168137036"/>
    <s v="https://www.binance.com/"/>
    <m/>
    <n v="0"/>
    <s v="EOS"/>
    <x v="0"/>
  </r>
  <r>
    <x v="616"/>
    <n v="9872850"/>
    <n v="1.01"/>
    <n v="2.3456732779042E-4"/>
    <n v="100683000"/>
    <n v="-0.26305426651636998"/>
    <n v="-0.26277372262774001"/>
    <n v="-0.21009024324006001"/>
    <x v="2"/>
    <n v="0"/>
    <s v="BNB"/>
    <n v="168137036"/>
    <s v="https://www.binance.com/"/>
    <m/>
    <n v="0"/>
    <s v="EOS"/>
    <x v="0"/>
  </r>
  <r>
    <x v="617"/>
    <n v="4011510"/>
    <n v="0.98930099999999999"/>
    <n v="2.2911623705968001E-4"/>
    <n v="98930100"/>
    <n v="-1.7410089091505002E-2"/>
    <n v="-2.0494059405941002E-2"/>
    <n v="-2.3238917295466999E-2"/>
    <x v="2"/>
    <n v="0"/>
    <s v="BNB"/>
    <n v="168137036"/>
    <s v="https://www.binance.com/"/>
    <m/>
    <n v="0"/>
    <s v="EOS"/>
    <x v="0"/>
  </r>
  <r>
    <x v="618"/>
    <n v="3257430"/>
    <n v="0.94215899999999997"/>
    <n v="2.2262210250230001E-4"/>
    <n v="94215900"/>
    <n v="-4.7651826895960002E-2"/>
    <n v="-4.7651826895960002E-2"/>
    <n v="-2.8344279046824E-2"/>
    <x v="2"/>
    <n v="0"/>
    <s v="BNB"/>
    <n v="168137036"/>
    <s v="https://www.binance.com/"/>
    <m/>
    <n v="0"/>
    <s v="EOS"/>
    <x v="1"/>
  </r>
  <r>
    <x v="619"/>
    <n v="5167180"/>
    <n v="1.03"/>
    <n v="2.4506305020224E-4"/>
    <n v="102581000"/>
    <n v="8.8786499943215996E-2"/>
    <n v="9.3233732310575995E-2"/>
    <n v="0.10080287378339001"/>
    <x v="2"/>
    <n v="0"/>
    <s v="BNB"/>
    <n v="168137036"/>
    <s v="https://www.binance.com/"/>
    <m/>
    <n v="0"/>
    <s v="EOS"/>
    <x v="1"/>
  </r>
  <r>
    <x v="620"/>
    <n v="7213490"/>
    <n v="1.04"/>
    <n v="2.5103188587703999E-4"/>
    <n v="103568000"/>
    <n v="9.6216648307190997E-3"/>
    <n v="9.7087378640777003E-3"/>
    <n v="2.4356326544863999E-2"/>
    <x v="2"/>
    <n v="0"/>
    <s v="BNB"/>
    <n v="168137036"/>
    <s v="https://www.binance.com/"/>
    <m/>
    <n v="0"/>
    <s v="EOS"/>
    <x v="0"/>
  </r>
  <r>
    <x v="621"/>
    <n v="2780700"/>
    <n v="0.93720400000000004"/>
    <n v="2.4344858040886E-4"/>
    <n v="93720400"/>
    <n v="-9.5083423451259003E-2"/>
    <n v="-9.8842307692308007E-2"/>
    <n v="-3.0208534830886001E-2"/>
    <x v="2"/>
    <n v="0"/>
    <s v="BNB"/>
    <n v="168137036"/>
    <s v="https://www.binance.com/"/>
    <m/>
    <n v="0"/>
    <s v="EOS"/>
    <x v="0"/>
  </r>
  <r>
    <x v="622"/>
    <n v="3134360"/>
    <n v="0.67878400000000005"/>
    <n v="2.0962416231741E-4"/>
    <n v="67878400"/>
    <n v="-0.27573505874922"/>
    <n v="-0.27573505874922"/>
    <n v="-0.13893865404615999"/>
    <x v="2"/>
    <n v="0"/>
    <s v="BNB"/>
    <n v="168137036"/>
    <s v="https://www.binance.com/"/>
    <m/>
    <n v="0"/>
    <s v="EOS"/>
    <x v="1"/>
  </r>
  <r>
    <x v="623"/>
    <n v="4625680"/>
    <n v="0.799709"/>
    <n v="2.1625446187128E-4"/>
    <n v="79970900"/>
    <n v="0.17814945549689001"/>
    <n v="0.17814945549689001"/>
    <n v="3.1629462370058002E-2"/>
    <x v="2"/>
    <n v="0"/>
    <s v="BNB"/>
    <n v="168137036"/>
    <s v="https://www.binance.com/"/>
    <m/>
    <n v="0"/>
    <s v="EOS"/>
    <x v="1"/>
  </r>
  <r>
    <x v="624"/>
    <n v="2829570"/>
    <n v="0.80419799999999997"/>
    <n v="2.1821186302708E-4"/>
    <n v="80419800"/>
    <n v="5.6132918349048998E-3"/>
    <n v="5.6132918349048998E-3"/>
    <n v="9.0513792818902004E-3"/>
    <x v="2"/>
    <n v="0"/>
    <s v="BNB"/>
    <n v="168137036"/>
    <s v="https://www.binance.com/"/>
    <m/>
    <n v="0"/>
    <s v="EOS"/>
    <x v="0"/>
  </r>
  <r>
    <x v="625"/>
    <n v="1273640"/>
    <n v="0.78958899999999999"/>
    <n v="2.1536399094455001E-4"/>
    <n v="78958900"/>
    <n v="-1.8165924312172E-2"/>
    <n v="-1.8165924312172E-2"/>
    <n v="-1.3050949856825001E-2"/>
    <x v="2"/>
    <n v="0"/>
    <s v="BNB"/>
    <n v="168137036"/>
    <s v="https://www.binance.com/"/>
    <m/>
    <n v="0"/>
    <s v="EOS"/>
    <x v="1"/>
  </r>
  <r>
    <x v="626"/>
    <n v="3717860"/>
    <n v="0.90920199999999995"/>
    <n v="2.2261991626061999E-4"/>
    <n v="90920200"/>
    <n v="0.15148767270061"/>
    <n v="0.15148767270061"/>
    <n v="3.3691450851408997E-2"/>
    <x v="2"/>
    <n v="0"/>
    <s v="BNB"/>
    <n v="168137036"/>
    <s v="https://www.binance.com/"/>
    <m/>
    <n v="0"/>
    <s v="EOS"/>
    <x v="0"/>
  </r>
  <r>
    <x v="627"/>
    <n v="2888420"/>
    <n v="0.80242500000000005"/>
    <n v="2.0574999999999999E-4"/>
    <n v="80242500"/>
    <n v="-0.11744034878938001"/>
    <n v="-0.11744034878938001"/>
    <n v="-7.5779007305306997E-2"/>
    <x v="2"/>
    <n v="0"/>
    <s v="BNB"/>
    <n v="168137036"/>
    <s v="https://www.binance.com/"/>
    <m/>
    <n v="0"/>
    <s v="EOS"/>
    <x v="0"/>
  </r>
  <r>
    <x v="628"/>
    <n v="2536950"/>
    <n v="0.74789000000000005"/>
    <n v="1.9309356604358001E-4"/>
    <n v="74789000"/>
    <n v="-6.7962737950586993E-2"/>
    <n v="-6.7962737950586993E-2"/>
    <n v="-6.1513652279068999E-2"/>
    <x v="2"/>
    <n v="0"/>
    <s v="BNB"/>
    <n v="168137036"/>
    <s v="https://www.binance.com/"/>
    <m/>
    <n v="0"/>
    <s v="EOS"/>
    <x v="0"/>
  </r>
  <r>
    <x v="629"/>
    <n v="2238040"/>
    <n v="0.70213999999999999"/>
    <n v="1.9485485929955E-4"/>
    <n v="70214000"/>
    <n v="-6.1172097500968997E-2"/>
    <n v="-6.1172097500968997E-2"/>
    <n v="9.1214497306002004E-3"/>
    <x v="2"/>
    <n v="0"/>
    <s v="BNB"/>
    <n v="168137036"/>
    <s v="https://www.binance.com/"/>
    <m/>
    <n v="0"/>
    <s v="EOS"/>
    <x v="1"/>
  </r>
  <r>
    <x v="630"/>
    <n v="2099500"/>
    <n v="0.715893"/>
    <n v="1.9894205919133E-4"/>
    <n v="71589300"/>
    <n v="1.9587261799641001E-2"/>
    <n v="1.9587261799641001E-2"/>
    <n v="2.0975611829602999E-2"/>
    <x v="2"/>
    <n v="0"/>
    <s v="BNB"/>
    <n v="168137036"/>
    <s v="https://www.binance.com/"/>
    <m/>
    <n v="0"/>
    <s v="EOS"/>
    <x v="1"/>
  </r>
  <r>
    <x v="631"/>
    <n v="2276080"/>
    <n v="0.77096500000000001"/>
    <n v="2.0398057995555001E-4"/>
    <n v="77096500"/>
    <n v="7.6927697295545994E-2"/>
    <n v="7.6927697295545994E-2"/>
    <n v="2.5326573901476E-2"/>
    <x v="2"/>
    <n v="0"/>
    <s v="BNB"/>
    <n v="168137036"/>
    <s v="https://www.binance.com/"/>
    <m/>
    <n v="0"/>
    <s v="EOS"/>
    <x v="1"/>
  </r>
  <r>
    <x v="632"/>
    <n v="2402720"/>
    <n v="0.78326799999999996"/>
    <n v="2.1442947875601999E-4"/>
    <n v="78326800"/>
    <n v="1.5957922862906E-2"/>
    <n v="1.5957922862906E-2"/>
    <n v="5.1224968586464997E-2"/>
    <x v="2"/>
    <n v="0"/>
    <s v="BNB"/>
    <n v="168137036"/>
    <s v="https://www.binance.com/"/>
    <m/>
    <n v="0"/>
    <s v="EOS"/>
    <x v="1"/>
  </r>
  <r>
    <x v="633"/>
    <n v="3695220"/>
    <n v="0.91705899999999996"/>
    <n v="2.3334834605597999E-4"/>
    <n v="91705900"/>
    <n v="0.17081126766318"/>
    <n v="0.17081126766318"/>
    <n v="8.8228854585253993E-2"/>
    <x v="2"/>
    <n v="0"/>
    <s v="BNB"/>
    <n v="168137036"/>
    <s v="https://www.binance.com/"/>
    <m/>
    <n v="0"/>
    <s v="EOS"/>
    <x v="0"/>
  </r>
  <r>
    <x v="634"/>
    <n v="3460160"/>
    <n v="0.86074700000000004"/>
    <n v="2.2189348044649999E-4"/>
    <n v="86074700"/>
    <n v="-6.1404991390957002E-2"/>
    <n v="-6.1404991390957002E-2"/>
    <n v="-4.9089122777568002E-2"/>
    <x v="2"/>
    <n v="0"/>
    <s v="BNB"/>
    <n v="168137036"/>
    <s v="https://www.binance.com/"/>
    <m/>
    <n v="0"/>
    <s v="EOS"/>
    <x v="1"/>
  </r>
  <r>
    <x v="635"/>
    <n v="8394020"/>
    <n v="1.1399999999999999"/>
    <n v="2.7108003994863998E-4"/>
    <n v="114366000"/>
    <n v="0.32868310897394998"/>
    <n v="0.32443098843214002"/>
    <n v="0.22166743882320999"/>
    <x v="2"/>
    <n v="0"/>
    <s v="BNB"/>
    <n v="168137036"/>
    <s v="https://www.binance.com/"/>
    <m/>
    <n v="0"/>
    <s v="EOS"/>
    <x v="1"/>
  </r>
  <r>
    <x v="636"/>
    <n v="13944300"/>
    <n v="1.38"/>
    <n v="3.2935560859189003E-4"/>
    <n v="137788000"/>
    <n v="0.20479862896314999"/>
    <n v="0.21052631578947001"/>
    <n v="0.21497550558975001"/>
    <x v="2"/>
    <n v="0"/>
    <s v="BNB"/>
    <n v="168137036"/>
    <s v="https://www.binance.com/"/>
    <m/>
    <n v="0"/>
    <s v="EOS"/>
    <x v="0"/>
  </r>
  <r>
    <x v="637"/>
    <n v="8474270"/>
    <n v="1.27"/>
    <n v="3.0456365860093002E-4"/>
    <n v="126624000"/>
    <n v="-8.1023020872644999E-2"/>
    <n v="-7.9710144927536003E-2"/>
    <n v="-7.5274109030523007E-2"/>
    <x v="2"/>
    <n v="0"/>
    <s v="BNB"/>
    <n v="168137036"/>
    <s v="https://www.binance.com/"/>
    <m/>
    <n v="0"/>
    <s v="EOS"/>
    <x v="1"/>
  </r>
  <r>
    <x v="638"/>
    <n v="6194570"/>
    <n v="1.28"/>
    <n v="2.9310739638195999E-4"/>
    <n v="128358000"/>
    <n v="1.3694086429113E-2"/>
    <n v="7.8740157480314994E-3"/>
    <n v="-3.7615328997546001E-2"/>
    <x v="2"/>
    <n v="0"/>
    <s v="BNB"/>
    <n v="168137036"/>
    <s v="https://www.binance.com/"/>
    <m/>
    <n v="0"/>
    <s v="EOS"/>
    <x v="1"/>
  </r>
  <r>
    <x v="639"/>
    <n v="9043600"/>
    <n v="1.53"/>
    <n v="3.4743195556504001E-4"/>
    <n v="152653000"/>
    <n v="0.18927530812259"/>
    <n v="0.1953125"/>
    <n v="0.18534011715042001"/>
    <x v="2"/>
    <n v="0"/>
    <s v="BNB"/>
    <n v="168137036"/>
    <s v="https://www.binance.com/"/>
    <m/>
    <n v="0"/>
    <s v="EOS"/>
    <x v="1"/>
  </r>
  <r>
    <x v="640"/>
    <n v="19367700"/>
    <n v="1.96"/>
    <n v="4.4451298612938002E-4"/>
    <n v="196467000"/>
    <n v="0.28701696003353999"/>
    <n v="0.28104575163398998"/>
    <n v="0.27942458662574998"/>
    <x v="2"/>
    <n v="0"/>
    <s v="BNB"/>
    <n v="168137036"/>
    <s v="https://www.binance.com/"/>
    <m/>
    <n v="0"/>
    <s v="EOS"/>
    <x v="0"/>
  </r>
  <r>
    <x v="641"/>
    <n v="14411500"/>
    <n v="1.82"/>
    <n v="4.2154219591057998E-4"/>
    <n v="182070000"/>
    <n v="-7.3279482050420994E-2"/>
    <n v="-7.1428571428570994E-2"/>
    <n v="-5.1676308534476002E-2"/>
    <x v="2"/>
    <n v="0"/>
    <s v="BNB"/>
    <n v="168137036"/>
    <s v="https://www.binance.com/"/>
    <m/>
    <n v="0"/>
    <s v="EOS"/>
    <x v="0"/>
  </r>
  <r>
    <x v="642"/>
    <n v="7227750"/>
    <n v="1.6"/>
    <n v="3.7830782908051998E-4"/>
    <n v="160148000"/>
    <n v="-0.12040424012742"/>
    <n v="-0.12087912087912001"/>
    <n v="-0.1025623703854"/>
    <x v="2"/>
    <n v="0"/>
    <s v="BNB"/>
    <n v="168137036"/>
    <s v="https://www.binance.com/"/>
    <m/>
    <n v="0"/>
    <s v="EOS"/>
    <x v="1"/>
  </r>
  <r>
    <x v="643"/>
    <n v="7503500"/>
    <n v="1.68"/>
    <n v="3.8813328681895003E-4"/>
    <n v="167849000"/>
    <n v="4.8086769737992002E-2"/>
    <n v="0.05"/>
    <n v="2.5972123712864E-2"/>
    <x v="2"/>
    <n v="0"/>
    <s v="BNB"/>
    <n v="168137036"/>
    <s v="https://www.binance.com/"/>
    <m/>
    <n v="0"/>
    <s v="EOS"/>
    <x v="0"/>
  </r>
  <r>
    <x v="644"/>
    <n v="6076260"/>
    <n v="1.58"/>
    <n v="3.6148906038010998E-4"/>
    <n v="157991000"/>
    <n v="-5.8731359734047001E-2"/>
    <n v="-5.9523809523809E-2"/>
    <n v="-6.8647104857211996E-2"/>
    <x v="2"/>
    <n v="0"/>
    <s v="BNB"/>
    <n v="168137036"/>
    <s v="https://www.binance.com/"/>
    <m/>
    <n v="0"/>
    <s v="EOS"/>
    <x v="0"/>
  </r>
  <r>
    <x v="645"/>
    <n v="5578780"/>
    <n v="1.58"/>
    <n v="3.5690970410377998E-4"/>
    <n v="158425000"/>
    <n v="2.7469919172610998E-3"/>
    <n v="0"/>
    <n v="-1.2668035573506001E-2"/>
    <x v="2"/>
    <n v="0"/>
    <s v="BNB"/>
    <n v="168137036"/>
    <s v="https://www.binance.com/"/>
    <m/>
    <n v="0"/>
    <s v="EOS"/>
    <x v="0"/>
  </r>
  <r>
    <x v="646"/>
    <n v="4515300"/>
    <n v="1.22"/>
    <n v="2.6461453037428001E-4"/>
    <n v="121723000"/>
    <n v="-0.23166798169481001"/>
    <n v="-0.22784810126582"/>
    <n v="-0.25859530483000998"/>
    <x v="2"/>
    <n v="0"/>
    <s v="BNB"/>
    <n v="168137036"/>
    <s v="https://www.binance.com/"/>
    <m/>
    <n v="0"/>
    <s v="EOS"/>
    <x v="1"/>
  </r>
  <r>
    <x v="647"/>
    <n v="9667100"/>
    <n v="1.4"/>
    <n v="2.9337680898235997E-4"/>
    <n v="140378000"/>
    <n v="0.15325780665937999"/>
    <n v="0.14754098360656001"/>
    <n v="0.10869500842376"/>
    <x v="2"/>
    <n v="0"/>
    <s v="BNB"/>
    <n v="168137036"/>
    <s v="https://www.binance.com/"/>
    <m/>
    <n v="0"/>
    <s v="EOS"/>
    <x v="0"/>
  </r>
  <r>
    <x v="648"/>
    <n v="6912770"/>
    <n v="1.39"/>
    <n v="2.9067396627764001E-4"/>
    <n v="139336000"/>
    <n v="-7.4228155408967E-3"/>
    <n v="-7.1428571428571001E-3"/>
    <n v="-9.2128710312772005E-3"/>
    <x v="2"/>
    <n v="0"/>
    <s v="BNB"/>
    <n v="168137036"/>
    <s v="https://www.binance.com/"/>
    <m/>
    <n v="0"/>
    <s v="EOS"/>
    <x v="1"/>
  </r>
  <r>
    <x v="649"/>
    <n v="6123140"/>
    <n v="1.43"/>
    <n v="2.9628217665877E-4"/>
    <n v="143373000"/>
    <n v="2.8973129700867E-2"/>
    <n v="2.8776978417266001E-2"/>
    <n v="1.9293817237735E-2"/>
    <x v="2"/>
    <n v="0"/>
    <s v="BNB"/>
    <n v="168137036"/>
    <s v="https://www.binance.com/"/>
    <m/>
    <n v="0"/>
    <s v="EOS"/>
    <x v="0"/>
  </r>
  <r>
    <x v="650"/>
    <n v="5275850"/>
    <n v="1.34"/>
    <n v="2.460110411224E-4"/>
    <n v="134376000"/>
    <n v="-6.2752401079700995E-2"/>
    <n v="-6.2937062937062999E-2"/>
    <n v="-0.16967316800250001"/>
    <x v="2"/>
    <n v="0"/>
    <s v="BNB"/>
    <n v="168137036"/>
    <s v="https://www.binance.com/"/>
    <m/>
    <n v="0"/>
    <s v="EOS"/>
    <x v="1"/>
  </r>
  <r>
    <x v="651"/>
    <n v="5705760"/>
    <n v="1.44"/>
    <n v="2.5499317362024998E-4"/>
    <n v="143548000"/>
    <n v="6.8256236232660999E-2"/>
    <n v="7.4626865671642006E-2"/>
    <n v="3.6511095017808998E-2"/>
    <x v="2"/>
    <n v="0"/>
    <s v="BNB"/>
    <n v="168137036"/>
    <s v="https://www.binance.com/"/>
    <m/>
    <n v="0"/>
    <s v="EOS"/>
    <x v="1"/>
  </r>
  <r>
    <x v="652"/>
    <n v="3355060"/>
    <n v="1.54"/>
    <n v="2.6406986534151998E-4"/>
    <n v="153819000"/>
    <n v="7.1550979463314998E-2"/>
    <n v="6.9444444444445003E-2"/>
    <n v="3.5595822399487997E-2"/>
    <x v="2"/>
    <n v="0"/>
    <s v="BNB"/>
    <n v="168137036"/>
    <s v="https://www.binance.com/"/>
    <m/>
    <n v="0"/>
    <s v="EOS"/>
    <x v="1"/>
  </r>
  <r>
    <x v="653"/>
    <n v="5987930"/>
    <n v="1.56"/>
    <n v="2.7473543505941001E-4"/>
    <n v="155844000"/>
    <n v="1.3164823591364E-2"/>
    <n v="1.2987012987013E-2"/>
    <n v="4.0389196639692003E-2"/>
    <x v="2"/>
    <n v="0"/>
    <s v="BNB"/>
    <n v="168137036"/>
    <s v="https://www.binance.com/"/>
    <m/>
    <n v="0"/>
    <s v="EOS"/>
    <x v="0"/>
  </r>
  <r>
    <x v="654"/>
    <n v="2960330"/>
    <n v="1.44"/>
    <n v="2.5150246524812E-4"/>
    <n v="144070000"/>
    <n v="-7.5549908883242006E-2"/>
    <n v="-7.6923076923076997E-2"/>
    <n v="-8.4564882597923996E-2"/>
    <x v="2"/>
    <n v="0"/>
    <s v="BNB"/>
    <n v="168137036"/>
    <s v="https://www.binance.com/"/>
    <m/>
    <n v="0"/>
    <s v="EOS"/>
    <x v="0"/>
  </r>
  <r>
    <x v="655"/>
    <n v="1744390"/>
    <n v="1.39"/>
    <n v="2.4797030065061001E-4"/>
    <n v="138995000"/>
    <n v="-3.5225931838690001E-2"/>
    <n v="-3.4722222222222002E-2"/>
    <n v="-1.4044254373524001E-2"/>
    <x v="2"/>
    <n v="0"/>
    <s v="BNB"/>
    <n v="168137036"/>
    <s v="https://www.binance.com/"/>
    <m/>
    <n v="0"/>
    <s v="EOS"/>
    <x v="0"/>
  </r>
  <r>
    <x v="656"/>
    <n v="2311140"/>
    <n v="1.33"/>
    <n v="2.3789550127086001E-4"/>
    <n v="132756000"/>
    <n v="-4.4886506708874001E-2"/>
    <n v="-4.3165467625898998E-2"/>
    <n v="-4.0629056597960997E-2"/>
    <x v="2"/>
    <n v="0"/>
    <s v="BNB"/>
    <n v="168137036"/>
    <s v="https://www.binance.com/"/>
    <m/>
    <n v="0"/>
    <s v="EOS"/>
    <x v="0"/>
  </r>
  <r>
    <x v="657"/>
    <n v="1791220"/>
    <n v="1.28"/>
    <n v="2.2422624428047999E-4"/>
    <n v="128461000"/>
    <n v="-3.2352586700413001E-2"/>
    <n v="-3.7593984962405999E-2"/>
    <n v="-5.7459081476368003E-2"/>
    <x v="2"/>
    <n v="0"/>
    <s v="BNB"/>
    <n v="168137036"/>
    <s v="https://www.binance.com/"/>
    <m/>
    <n v="0"/>
    <s v="EOS"/>
    <x v="0"/>
  </r>
  <r>
    <x v="658"/>
    <n v="1703230"/>
    <n v="1.24"/>
    <n v="2.0627302896972E-4"/>
    <n v="122967467"/>
    <n v="-4.2764208592490999E-2"/>
    <n v="-3.125E-2"/>
    <n v="-8.0067413020152994E-2"/>
    <x v="2"/>
    <n v="0"/>
    <s v="BNB"/>
    <n v="168137036"/>
    <s v="https://www.binance.com/"/>
    <m/>
    <n v="0"/>
    <s v="EOS"/>
    <x v="1"/>
  </r>
  <r>
    <x v="659"/>
    <n v="1331640"/>
    <n v="1.25"/>
    <n v="2.0724185953976E-4"/>
    <n v="124168507"/>
    <n v="9.7671362133531E-3"/>
    <n v="8.0645161290322995E-3"/>
    <n v="4.6968359115111E-3"/>
    <x v="2"/>
    <n v="0"/>
    <s v="BNB"/>
    <n v="168137036"/>
    <s v="https://www.binance.com/"/>
    <m/>
    <n v="0"/>
    <s v="EOS"/>
    <x v="0"/>
  </r>
  <r>
    <x v="660"/>
    <n v="1631220"/>
    <n v="1.21"/>
    <n v="2.0138405770569001E-4"/>
    <n v="120180223"/>
    <n v="-3.2119931988874001E-2"/>
    <n v="-3.2000000000000001E-2"/>
    <n v="-2.8265534033906001E-2"/>
    <x v="2"/>
    <n v="0"/>
    <s v="BNB"/>
    <n v="168137036"/>
    <s v="https://www.binance.com/"/>
    <m/>
    <n v="0"/>
    <s v="EOS"/>
    <x v="0"/>
  </r>
  <r>
    <x v="661"/>
    <n v="2355560"/>
    <n v="1.18"/>
    <n v="1.9897745821473E-4"/>
    <n v="117205842"/>
    <n v="-2.4749338333313001E-2"/>
    <n v="-2.4793388429752001E-2"/>
    <n v="-1.1950297944983E-2"/>
    <x v="2"/>
    <n v="0"/>
    <s v="BNB"/>
    <n v="168137036"/>
    <s v="https://www.binance.com/"/>
    <m/>
    <n v="0"/>
    <s v="EOS"/>
    <x v="1"/>
  </r>
  <r>
    <x v="662"/>
    <n v="4833390"/>
    <n v="1.25"/>
    <n v="2.2617720712766001E-4"/>
    <n v="123612048"/>
    <n v="5.4657736258573002E-2"/>
    <n v="5.9322033898305003E-2"/>
    <n v="0.13669763980787999"/>
    <x v="2"/>
    <n v="0"/>
    <s v="BNB"/>
    <n v="168137036"/>
    <s v="https://www.binance.com/"/>
    <m/>
    <n v="0"/>
    <s v="EOS"/>
    <x v="0"/>
  </r>
  <r>
    <x v="663"/>
    <n v="2288360"/>
    <n v="1.25"/>
    <n v="2.1736106280865E-4"/>
    <n v="124042759"/>
    <n v="3.4843771862755999E-3"/>
    <n v="0"/>
    <n v="-3.8978924671350001E-2"/>
    <x v="2"/>
    <n v="0"/>
    <s v="BNB"/>
    <n v="168137036"/>
    <s v="https://www.binance.com/"/>
    <m/>
    <n v="0"/>
    <s v="EOS"/>
    <x v="0"/>
  </r>
  <r>
    <x v="664"/>
    <n v="2400010"/>
    <n v="1.21"/>
    <n v="2.0491699168308E-4"/>
    <n v="119668320"/>
    <n v="-3.5265573220602003E-2"/>
    <n v="-3.2000000000000001E-2"/>
    <n v="-5.7250691383155999E-2"/>
    <x v="2"/>
    <n v="0"/>
    <s v="BNB"/>
    <n v="168137036"/>
    <s v="https://www.binance.com/"/>
    <m/>
    <n v="0"/>
    <s v="EOS"/>
    <x v="0"/>
  </r>
  <r>
    <x v="665"/>
    <n v="2067650"/>
    <n v="1.17"/>
    <n v="2.0239063121659E-4"/>
    <n v="116260259"/>
    <n v="-2.8479224910986999E-2"/>
    <n v="-3.3057851239668999E-2"/>
    <n v="-1.2328701713493999E-2"/>
    <x v="2"/>
    <n v="0"/>
    <s v="BNB"/>
    <n v="168137036"/>
    <s v="https://www.binance.com/"/>
    <m/>
    <n v="0"/>
    <s v="EOS"/>
    <x v="0"/>
  </r>
  <r>
    <x v="666"/>
    <n v="1495260"/>
    <n v="1.1499999999999999"/>
    <n v="1.9989257946598999E-4"/>
    <n v="114120566"/>
    <n v="-1.8404337117467001E-2"/>
    <n v="-1.7094017094016999E-2"/>
    <n v="-1.2342724243633E-2"/>
    <x v="2"/>
    <n v="0"/>
    <s v="BNB"/>
    <n v="168137036"/>
    <s v="https://www.binance.com/"/>
    <m/>
    <n v="0"/>
    <s v="EOS"/>
    <x v="1"/>
  </r>
  <r>
    <x v="667"/>
    <n v="1969690"/>
    <n v="1.24"/>
    <n v="2.0149987406257999E-4"/>
    <n v="122899147"/>
    <n v="7.6923742211373006E-2"/>
    <n v="7.8260869565216995E-2"/>
    <n v="8.0407917136356994E-3"/>
    <x v="2"/>
    <n v="0"/>
    <s v="BNB"/>
    <n v="168137036"/>
    <s v="https://www.binance.com/"/>
    <m/>
    <n v="0"/>
    <s v="EOS"/>
    <x v="1"/>
  </r>
  <r>
    <x v="668"/>
    <n v="2437230"/>
    <n v="1.31"/>
    <n v="2.1368462433101E-4"/>
    <n v="129933102"/>
    <n v="5.7233554273569999E-2"/>
    <n v="5.6451612903225999E-2"/>
    <n v="6.0470262451128999E-2"/>
    <x v="2"/>
    <n v="0"/>
    <s v="BNB"/>
    <n v="168137036"/>
    <s v="https://www.binance.com/"/>
    <m/>
    <n v="0"/>
    <s v="EOS"/>
    <x v="0"/>
  </r>
  <r>
    <x v="669"/>
    <n v="3397150"/>
    <n v="1.31"/>
    <n v="2.0252303506276999E-4"/>
    <n v="129994490"/>
    <n v="4.7245851176553998E-4"/>
    <n v="0"/>
    <n v="-5.2233937295158003E-2"/>
    <x v="2"/>
    <n v="0"/>
    <s v="BNB"/>
    <n v="168137036"/>
    <s v="https://www.binance.com/"/>
    <m/>
    <n v="0"/>
    <s v="EOS"/>
    <x v="0"/>
  </r>
  <r>
    <x v="670"/>
    <n v="2118920"/>
    <n v="1.26"/>
    <n v="1.8618919482039001E-4"/>
    <n v="124910122"/>
    <n v="-3.9112180831663998E-2"/>
    <n v="-3.8167938931298002E-2"/>
    <n v="-8.0651765056308999E-2"/>
    <x v="2"/>
    <n v="0"/>
    <s v="BNB"/>
    <n v="168137036"/>
    <s v="https://www.binance.com/"/>
    <m/>
    <n v="0"/>
    <s v="EOS"/>
    <x v="1"/>
  </r>
  <r>
    <x v="671"/>
    <n v="3550520"/>
    <n v="1.3"/>
    <n v="1.8365472910927E-4"/>
    <n v="128681565"/>
    <n v="3.0193253674030002E-2"/>
    <n v="3.1746031746032001E-2"/>
    <n v="-1.3612313612313E-2"/>
    <x v="2"/>
    <n v="0"/>
    <s v="BNB"/>
    <n v="168137036"/>
    <s v="https://www.binance.com/"/>
    <m/>
    <n v="0"/>
    <s v="EOS"/>
    <x v="1"/>
  </r>
  <r>
    <x v="672"/>
    <n v="3201070"/>
    <n v="1.46"/>
    <n v="2.0255946368914001E-4"/>
    <n v="144483209"/>
    <n v="0.12279648603901"/>
    <n v="0.12307692307692"/>
    <n v="0.10293627978734"/>
    <x v="2"/>
    <n v="0"/>
    <s v="BNB"/>
    <n v="168137036"/>
    <s v="https://www.binance.com/"/>
    <m/>
    <n v="0"/>
    <s v="EOS"/>
    <x v="1"/>
  </r>
  <r>
    <x v="673"/>
    <n v="4685320"/>
    <n v="1.64"/>
    <n v="2.2222372780302999E-4"/>
    <n v="162105721"/>
    <n v="0.12196927325998"/>
    <n v="0.12328767123287999"/>
    <n v="9.7078970075064996E-2"/>
    <x v="2"/>
    <n v="0"/>
    <s v="BNB"/>
    <n v="168137036"/>
    <s v="https://www.binance.com/"/>
    <m/>
    <n v="0"/>
    <s v="EOS"/>
    <x v="0"/>
  </r>
  <r>
    <x v="674"/>
    <n v="2681150"/>
    <n v="1.52"/>
    <n v="2.0519992818003E-4"/>
    <n v="150665643"/>
    <n v="-7.0571710421004005E-2"/>
    <n v="-7.3170731707316999E-2"/>
    <n v="-7.6606579285258006E-2"/>
    <x v="2"/>
    <n v="0"/>
    <s v="BNB"/>
    <n v="168137036"/>
    <s v="https://www.binance.com/"/>
    <m/>
    <n v="0"/>
    <s v="EOS"/>
    <x v="1"/>
  </r>
  <r>
    <x v="675"/>
    <n v="5042750"/>
    <n v="1.57"/>
    <n v="2.2355882872260999E-4"/>
    <n v="155431187"/>
    <n v="3.1629931715752999E-2"/>
    <n v="3.2894736842104998E-2"/>
    <n v="8.9468357544836993E-2"/>
    <x v="2"/>
    <n v="0"/>
    <s v="BNB"/>
    <n v="168137036"/>
    <s v="https://www.binance.com/"/>
    <m/>
    <n v="0"/>
    <s v="EOS"/>
    <x v="1"/>
  </r>
  <r>
    <x v="676"/>
    <n v="9469500"/>
    <n v="1.81"/>
    <n v="2.5334598663565001E-4"/>
    <n v="178862850"/>
    <n v="0.15075264785824"/>
    <n v="0.15286624203822"/>
    <n v="0.13324080325182999"/>
    <x v="2"/>
    <n v="0"/>
    <s v="BNB"/>
    <n v="168137036"/>
    <s v="https://www.binance.com/"/>
    <m/>
    <n v="0"/>
    <s v="EOS"/>
    <x v="1"/>
  </r>
  <r>
    <x v="677"/>
    <n v="18796200"/>
    <n v="2.0299999999999998"/>
    <n v="2.7212927078738998E-4"/>
    <n v="201099414"/>
    <n v="0.1243218700809"/>
    <n v="0.12154696132597"/>
    <n v="7.4140839573496001E-2"/>
    <x v="2"/>
    <n v="0"/>
    <s v="BNB"/>
    <n v="168137036"/>
    <s v="https://www.binance.com/"/>
    <m/>
    <n v="0"/>
    <s v="EOS"/>
    <x v="0"/>
  </r>
  <r>
    <x v="678"/>
    <n v="19192200"/>
    <n v="1.99"/>
    <n v="2.7857180853298002E-4"/>
    <n v="197114101"/>
    <n v="-1.9817626121974002E-2"/>
    <n v="-1.9704433497537002E-2"/>
    <n v="2.3674548963230999E-2"/>
    <x v="2"/>
    <n v="0"/>
    <s v="BNB"/>
    <n v="168137036"/>
    <s v="https://www.binance.com/"/>
    <m/>
    <n v="0"/>
    <s v="EOS"/>
    <x v="0"/>
  </r>
  <r>
    <x v="679"/>
    <n v="11155000"/>
    <n v="1.8"/>
    <n v="2.7197974053132999E-4"/>
    <n v="177912316"/>
    <n v="-9.7414568022203996E-2"/>
    <n v="-9.5477386934673003E-2"/>
    <n v="-2.3663801575487E-2"/>
    <x v="2"/>
    <n v="0"/>
    <s v="BNB"/>
    <n v="168137036"/>
    <s v="https://www.binance.com/"/>
    <m/>
    <n v="0"/>
    <s v="EOS"/>
    <x v="0"/>
  </r>
  <r>
    <x v="680"/>
    <n v="8178150"/>
    <n v="1.67"/>
    <n v="2.6267774002767998E-4"/>
    <n v="165399917"/>
    <n v="-7.0329020954344998E-2"/>
    <n v="-7.2222222222221993E-2"/>
    <n v="-3.4201078673993003E-2"/>
    <x v="2"/>
    <n v="0"/>
    <s v="BNB"/>
    <n v="168137036"/>
    <s v="https://www.binance.com/"/>
    <m/>
    <n v="0"/>
    <s v="EOS"/>
    <x v="0"/>
  </r>
  <r>
    <x v="681"/>
    <n v="15298700"/>
    <n v="1.52"/>
    <n v="2.5545917947183999E-4"/>
    <n v="150470586"/>
    <n v="-9.0262022320119997E-2"/>
    <n v="-8.9820359281437001E-2"/>
    <n v="-2.7480671011881001E-2"/>
    <x v="2"/>
    <n v="0"/>
    <s v="BNB"/>
    <n v="168137036"/>
    <s v="https://www.binance.com/"/>
    <m/>
    <n v="0"/>
    <s v="EOS"/>
    <x v="1"/>
  </r>
  <r>
    <x v="682"/>
    <n v="12238800"/>
    <n v="1.69"/>
    <n v="2.5764198131257002E-4"/>
    <n v="166998993"/>
    <n v="0.10984477059191"/>
    <n v="0.11184210526316"/>
    <n v="8.5446208871661003E-3"/>
    <x v="2"/>
    <n v="0"/>
    <s v="BNB"/>
    <n v="168137036"/>
    <s v="https://www.binance.com/"/>
    <m/>
    <n v="0"/>
    <s v="EOS"/>
    <x v="0"/>
  </r>
  <r>
    <x v="683"/>
    <n v="7829600"/>
    <n v="1.59"/>
    <n v="2.3961119692573999E-4"/>
    <n v="157687716"/>
    <n v="-5.5756485908870002E-2"/>
    <n v="-5.9171597633136001E-2"/>
    <n v="-6.9983875667193995E-2"/>
    <x v="2"/>
    <n v="0"/>
    <s v="BNB"/>
    <n v="168137036"/>
    <s v="https://www.binance.com/"/>
    <m/>
    <n v="0"/>
    <s v="EOS"/>
    <x v="0"/>
  </r>
  <r>
    <x v="684"/>
    <n v="7615500"/>
    <n v="1.53"/>
    <n v="2.0914382260230001E-4"/>
    <n v="151535976"/>
    <n v="-3.9012170104613997E-2"/>
    <n v="-3.7735849056604001E-2"/>
    <n v="-0.12715338312377999"/>
    <x v="2"/>
    <n v="0"/>
    <s v="BNB"/>
    <n v="168137036"/>
    <s v="https://www.binance.com/"/>
    <m/>
    <n v="0"/>
    <s v="EOS"/>
    <x v="1"/>
  </r>
  <r>
    <x v="685"/>
    <n v="8928640"/>
    <n v="1.58"/>
    <n v="2.0071928645564E-4"/>
    <n v="156236171"/>
    <n v="3.1017023970597999E-2"/>
    <n v="3.2679738562091998E-2"/>
    <n v="-4.0281066119152997E-2"/>
    <x v="2"/>
    <n v="0"/>
    <s v="BNB"/>
    <n v="168137036"/>
    <s v="https://www.binance.com/"/>
    <m/>
    <n v="0"/>
    <s v="EOS"/>
    <x v="0"/>
  </r>
  <r>
    <x v="686"/>
    <n v="8508840"/>
    <n v="1.51"/>
    <n v="1.9587520544196E-4"/>
    <n v="149546785"/>
    <n v="-4.2815859843365001E-2"/>
    <n v="-4.4303797468354E-2"/>
    <n v="-2.4133610173793001E-2"/>
    <x v="2"/>
    <n v="0"/>
    <s v="BNB"/>
    <n v="168137036"/>
    <s v="https://www.binance.com/"/>
    <m/>
    <n v="0"/>
    <s v="EOS"/>
    <x v="1"/>
  </r>
  <r>
    <x v="687"/>
    <n v="32167300"/>
    <n v="1.67"/>
    <n v="2.1437327907678001E-4"/>
    <n v="165782111"/>
    <n v="0.10856352411722001"/>
    <n v="0.10596026490066"/>
    <n v="9.4438056072932999E-2"/>
    <x v="2"/>
    <n v="0"/>
    <s v="BNB"/>
    <n v="168137036"/>
    <s v="https://www.binance.com/"/>
    <m/>
    <n v="0"/>
    <s v="EOS"/>
    <x v="0"/>
  </r>
  <r>
    <x v="688"/>
    <n v="38081700"/>
    <n v="1.61"/>
    <n v="2.003362164328E-4"/>
    <n v="159785823"/>
    <n v="-3.6169692639515E-2"/>
    <n v="-3.5928143712575002E-2"/>
    <n v="-6.5479535063505998E-2"/>
    <x v="2"/>
    <n v="0"/>
    <s v="BNB"/>
    <n v="168137036"/>
    <s v="https://www.binance.com/"/>
    <m/>
    <n v="0"/>
    <s v="EOS"/>
    <x v="1"/>
  </r>
  <r>
    <x v="689"/>
    <n v="12994500"/>
    <n v="1.62"/>
    <n v="1.9754555741990999E-4"/>
    <n v="160843292"/>
    <n v="6.6180401999744003E-3"/>
    <n v="6.2111801242236003E-3"/>
    <n v="-1.3929877795328E-2"/>
    <x v="2"/>
    <n v="0"/>
    <s v="BNB"/>
    <n v="168137036"/>
    <s v="https://www.binance.com/"/>
    <m/>
    <n v="0"/>
    <s v="EOS"/>
    <x v="0"/>
  </r>
  <r>
    <x v="690"/>
    <n v="5440790"/>
    <n v="1.57"/>
    <n v="1.9451733682226001E-4"/>
    <n v="155853977"/>
    <n v="-3.1019726952617E-2"/>
    <n v="-3.0864197530864002E-2"/>
    <n v="-1.5329226519714001E-2"/>
    <x v="2"/>
    <n v="0"/>
    <s v="BNB"/>
    <n v="168137036"/>
    <s v="https://www.binance.com/"/>
    <m/>
    <n v="0"/>
    <s v="EOS"/>
    <x v="1"/>
  </r>
  <r>
    <x v="691"/>
    <n v="7177000"/>
    <n v="1.61"/>
    <n v="1.9506757698202999E-4"/>
    <n v="159585815"/>
    <n v="2.3944451542613002E-2"/>
    <n v="2.5477707006369001E-2"/>
    <n v="2.8287461095203E-3"/>
    <x v="2"/>
    <n v="0"/>
    <s v="BNB"/>
    <n v="168137036"/>
    <s v="https://www.binance.com/"/>
    <m/>
    <n v="0"/>
    <s v="EOS"/>
    <x v="0"/>
  </r>
  <r>
    <x v="692"/>
    <n v="8392640"/>
    <n v="1.55"/>
    <n v="1.9281556755573E-4"/>
    <n v="153342982"/>
    <n v="-3.9118971820897998E-2"/>
    <n v="-3.7267080745341997E-2"/>
    <n v="-1.1544765466074001E-2"/>
    <x v="2"/>
    <n v="0"/>
    <s v="BNB"/>
    <n v="168137036"/>
    <s v="https://www.binance.com/"/>
    <m/>
    <n v="0"/>
    <s v="EOS"/>
    <x v="1"/>
  </r>
  <r>
    <x v="693"/>
    <n v="12155400"/>
    <n v="1.72"/>
    <n v="2.0839164058741999E-4"/>
    <n v="170077338"/>
    <n v="0.10913023720903001"/>
    <n v="0.10967741935484"/>
    <n v="8.0782237809645996E-2"/>
    <x v="2"/>
    <n v="0"/>
    <s v="BNB"/>
    <n v="168137036"/>
    <s v="https://www.binance.com/"/>
    <m/>
    <n v="0"/>
    <s v="EOS"/>
    <x v="1"/>
  </r>
  <r>
    <x v="694"/>
    <n v="12839900"/>
    <n v="1.87"/>
    <n v="2.1271948783517999E-4"/>
    <n v="185539364"/>
    <n v="9.0911735695204998E-2"/>
    <n v="8.7209302325580995E-2"/>
    <n v="2.0767854389714999E-2"/>
    <x v="2"/>
    <n v="0"/>
    <s v="BNB"/>
    <n v="168137036"/>
    <s v="https://www.binance.com/"/>
    <m/>
    <n v="0"/>
    <s v="EOS"/>
    <x v="0"/>
  </r>
  <r>
    <x v="695"/>
    <n v="9056850"/>
    <n v="1.85"/>
    <n v="1.9827341367872E-4"/>
    <n v="183485814"/>
    <n v="-1.1068001720648001E-2"/>
    <n v="-1.0695187165775E-2"/>
    <n v="-6.7911380868154E-2"/>
    <x v="2"/>
    <n v="0"/>
    <s v="BNB"/>
    <n v="168137036"/>
    <s v="https://www.binance.com/"/>
    <m/>
    <n v="0"/>
    <s v="EOS"/>
    <x v="1"/>
  </r>
  <r>
    <x v="696"/>
    <n v="22826600"/>
    <n v="1.94"/>
    <n v="1.9758920796264E-4"/>
    <n v="192382222"/>
    <n v="4.8485535780984003E-2"/>
    <n v="4.8648648648648998E-2"/>
    <n v="-3.4508192671224998E-3"/>
    <x v="2"/>
    <n v="0"/>
    <s v="BNB"/>
    <n v="168137036"/>
    <s v="https://www.binance.com/"/>
    <m/>
    <n v="0"/>
    <s v="EOS"/>
    <x v="0"/>
  </r>
  <r>
    <x v="697"/>
    <n v="36377700"/>
    <n v="1.92"/>
    <n v="1.9087763947986001E-4"/>
    <n v="189820730"/>
    <n v="-1.3314598268857E-2"/>
    <n v="-1.0309278350515001E-2"/>
    <n v="-3.3967282687078E-2"/>
    <x v="2"/>
    <n v="0"/>
    <s v="BNB"/>
    <n v="168137036"/>
    <s v="https://www.binance.com/"/>
    <m/>
    <n v="0"/>
    <s v="EOS"/>
    <x v="0"/>
  </r>
  <r>
    <x v="698"/>
    <n v="43765500"/>
    <n v="1.75"/>
    <n v="1.769712831227E-4"/>
    <n v="173425991"/>
    <n v="-8.6369591982920005E-2"/>
    <n v="-8.8541666666667004E-2"/>
    <n v="-7.2854821523617996E-2"/>
    <x v="2"/>
    <n v="0"/>
    <s v="BNB"/>
    <n v="168137036"/>
    <s v="https://www.binance.com/"/>
    <m/>
    <n v="0"/>
    <s v="EOS"/>
    <x v="1"/>
  </r>
  <r>
    <x v="699"/>
    <n v="31559500"/>
    <n v="2"/>
    <n v="1.9543464665415999E-4"/>
    <n v="197727988"/>
    <n v="0.14012892104506"/>
    <n v="0.14285714285713999"/>
    <n v="0.10432971500045"/>
    <x v="2"/>
    <n v="0"/>
    <s v="BNB"/>
    <n v="168137036"/>
    <s v="https://www.binance.com/"/>
    <m/>
    <n v="0"/>
    <s v="EOS"/>
    <x v="1"/>
  </r>
  <r>
    <x v="700"/>
    <n v="28867200"/>
    <n v="2.0699999999999998"/>
    <n v="1.8860016764459E-4"/>
    <n v="204981753"/>
    <n v="3.6685575336961998E-2"/>
    <n v="3.5000000000000003E-2"/>
    <n v="-3.4970662196144003E-2"/>
    <x v="2"/>
    <n v="0"/>
    <s v="BNB"/>
    <n v="168137036"/>
    <s v="https://www.binance.com/"/>
    <m/>
    <n v="0"/>
    <s v="EOS"/>
    <x v="1"/>
  </r>
  <r>
    <x v="701"/>
    <n v="24332700"/>
    <n v="2.08"/>
    <n v="1.8781716721145999E-4"/>
    <n v="206361018"/>
    <n v="6.7287208730233E-3"/>
    <n v="4.8309178743962001E-3"/>
    <n v="-4.1516422965864998E-3"/>
    <x v="2"/>
    <n v="0"/>
    <s v="BNB"/>
    <n v="168137036"/>
    <s v="https://www.binance.com/"/>
    <m/>
    <n v="0"/>
    <s v="EOS"/>
    <x v="1"/>
  </r>
  <r>
    <x v="702"/>
    <n v="35163500"/>
    <n v="2.23"/>
    <n v="1.969407941218E-4"/>
    <n v="220528932"/>
    <n v="6.8655960981932995E-2"/>
    <n v="7.2115384615384998E-2"/>
    <n v="4.8577172394864997E-2"/>
    <x v="2"/>
    <n v="0"/>
    <s v="BNB"/>
    <n v="168137036"/>
    <s v="https://www.binance.com/"/>
    <m/>
    <n v="0"/>
    <s v="EOS"/>
    <x v="1"/>
  </r>
  <r>
    <x v="703"/>
    <n v="41226200"/>
    <n v="2.4900000000000002"/>
    <n v="2.1360189410836E-4"/>
    <n v="246711204"/>
    <n v="0.11872488458793"/>
    <n v="0.11659192825112"/>
    <n v="8.4599536936235994E-2"/>
    <x v="2"/>
    <n v="0"/>
    <s v="BNB"/>
    <n v="168137036"/>
    <s v="https://www.binance.com/"/>
    <m/>
    <n v="0"/>
    <s v="EOS"/>
    <x v="1"/>
  </r>
  <r>
    <x v="704"/>
    <n v="49190000"/>
    <n v="2.6"/>
    <n v="2.1818120788473001E-4"/>
    <n v="256971034"/>
    <n v="4.1586396700492002E-2"/>
    <n v="4.4176706827309002E-2"/>
    <n v="2.1438544800768001E-2"/>
    <x v="2"/>
    <n v="0"/>
    <s v="BNB"/>
    <n v="168137036"/>
    <s v="https://www.binance.com/"/>
    <m/>
    <n v="0"/>
    <s v="EOS"/>
    <x v="0"/>
  </r>
  <r>
    <x v="705"/>
    <n v="41731500"/>
    <n v="2.59"/>
    <n v="1.8122660322569001E-4"/>
    <n v="256217538"/>
    <n v="-2.9322215359105001E-3"/>
    <n v="-3.8461538461539001E-3"/>
    <n v="-0.16937574513091"/>
    <x v="2"/>
    <n v="0"/>
    <s v="BNB"/>
    <n v="168137036"/>
    <s v="https://www.binance.com/"/>
    <m/>
    <n v="0"/>
    <s v="EOS"/>
    <x v="1"/>
  </r>
  <r>
    <x v="706"/>
    <n v="28297900"/>
    <n v="2.78"/>
    <n v="1.5530986552847001E-4"/>
    <n v="275253969"/>
    <n v="7.4297923352927994E-2"/>
    <n v="7.3359073359073004E-2"/>
    <n v="-0.14300735783776999"/>
    <x v="2"/>
    <n v="0"/>
    <s v="BNB"/>
    <n v="168137036"/>
    <s v="https://www.binance.com/"/>
    <m/>
    <n v="0"/>
    <s v="EOS"/>
    <x v="1"/>
  </r>
  <r>
    <x v="707"/>
    <n v="38648500"/>
    <n v="2.83"/>
    <n v="1.7079676994942E-4"/>
    <n v="280275959"/>
    <n v="1.8244932192058999E-2"/>
    <n v="1.7985611510790998E-2"/>
    <n v="9.9716166569683004E-2"/>
    <x v="2"/>
    <n v="0"/>
    <s v="BNB"/>
    <n v="168137036"/>
    <s v="https://www.binance.com/"/>
    <m/>
    <n v="0"/>
    <s v="EOS"/>
    <x v="0"/>
  </r>
  <r>
    <x v="708"/>
    <n v="27217000"/>
    <n v="2.61"/>
    <n v="1.7195714906906E-4"/>
    <n v="258469116"/>
    <n v="-7.7804900134157001E-2"/>
    <n v="-7.7738515901059999E-2"/>
    <n v="6.7939172384720997E-3"/>
    <x v="2"/>
    <n v="0"/>
    <s v="BNB"/>
    <n v="168137036"/>
    <s v="https://www.binance.com/"/>
    <m/>
    <n v="0"/>
    <s v="EOS"/>
    <x v="0"/>
  </r>
  <r>
    <x v="709"/>
    <n v="19258500"/>
    <n v="2.48"/>
    <n v="1.6046171564630999E-4"/>
    <n v="245888397"/>
    <n v="-4.8673973876244003E-2"/>
    <n v="-4.9808429118773999E-2"/>
    <n v="-6.6850569952933994E-2"/>
    <x v="2"/>
    <n v="0"/>
    <s v="BNB"/>
    <n v="168137036"/>
    <s v="https://www.binance.com/"/>
    <m/>
    <n v="0"/>
    <s v="EOS"/>
    <x v="1"/>
  </r>
  <r>
    <x v="710"/>
    <n v="19427000"/>
    <n v="2.71"/>
    <n v="1.6000661281941999E-4"/>
    <n v="267996243"/>
    <n v="8.9910082255731993E-2"/>
    <n v="9.2741935483870996E-2"/>
    <n v="-2.8362081575372998E-3"/>
    <x v="2"/>
    <n v="0"/>
    <s v="BNB"/>
    <n v="168137036"/>
    <s v="https://www.binance.com/"/>
    <m/>
    <n v="0"/>
    <s v="EOS"/>
    <x v="0"/>
  </r>
  <r>
    <x v="711"/>
    <n v="24523200"/>
    <n v="2.68"/>
    <n v="1.5388678985266E-4"/>
    <n v="265827837"/>
    <n v="-8.0911805916623007E-3"/>
    <n v="-1.1070110701107E-2"/>
    <n v="-3.8247312776192997E-2"/>
    <x v="2"/>
    <n v="0"/>
    <s v="BNB"/>
    <n v="168137036"/>
    <s v="https://www.binance.com/"/>
    <m/>
    <n v="0"/>
    <s v="EOS"/>
    <x v="1"/>
  </r>
  <r>
    <x v="712"/>
    <n v="28429500"/>
    <n v="2.78"/>
    <n v="1.6942748138126001E-4"/>
    <n v="275070793"/>
    <n v="3.4770459348093002E-2"/>
    <n v="3.7313432835821003E-2"/>
    <n v="0.10098782061463001"/>
    <x v="2"/>
    <n v="0"/>
    <s v="BNB"/>
    <n v="168137036"/>
    <s v="https://www.binance.com/"/>
    <m/>
    <n v="0"/>
    <s v="EOS"/>
    <x v="1"/>
  </r>
  <r>
    <x v="713"/>
    <n v="40335300"/>
    <n v="3.16"/>
    <n v="1.9077517507848E-4"/>
    <n v="312759482"/>
    <n v="0.13701450666192999"/>
    <n v="0.13669064748201001"/>
    <n v="0.12599900277798001"/>
    <x v="2"/>
    <n v="0"/>
    <s v="BNB"/>
    <n v="168137036"/>
    <s v="https://www.binance.com/"/>
    <m/>
    <n v="0"/>
    <s v="EOS"/>
    <x v="1"/>
  </r>
  <r>
    <x v="714"/>
    <n v="52745900"/>
    <n v="4"/>
    <n v="2.2590063760455001E-4"/>
    <n v="395674796"/>
    <n v="0.26510887366157998"/>
    <n v="0.26582278481013"/>
    <n v="0.18411967129170001"/>
    <x v="2"/>
    <n v="0"/>
    <s v="BNB"/>
    <n v="168137036"/>
    <s v="https://www.binance.com/"/>
    <m/>
    <n v="0"/>
    <s v="EOS"/>
    <x v="1"/>
  </r>
  <r>
    <x v="715"/>
    <n v="54002400"/>
    <n v="4.66"/>
    <n v="2.3900622647122E-4"/>
    <n v="461865655"/>
    <n v="0.16728601282958999"/>
    <n v="0.16500000000000001"/>
    <n v="5.8014837875819E-2"/>
    <x v="2"/>
    <n v="0"/>
    <s v="BNB"/>
    <n v="168137036"/>
    <s v="https://www.binance.com/"/>
    <m/>
    <n v="0"/>
    <s v="EOS"/>
    <x v="1"/>
  </r>
  <r>
    <x v="716"/>
    <n v="98159600"/>
    <n v="5.76"/>
    <n v="3.0092786090446001E-4"/>
    <n v="569995874"/>
    <n v="0.2341161717253"/>
    <n v="0.23605150214591999"/>
    <n v="0.25907958695247002"/>
    <x v="2"/>
    <n v="0"/>
    <s v="BNB"/>
    <n v="168137036"/>
    <s v="https://www.binance.com/"/>
    <m/>
    <n v="0"/>
    <s v="EOS"/>
    <x v="0"/>
  </r>
  <r>
    <x v="717"/>
    <n v="66623700"/>
    <n v="5.62"/>
    <n v="2.9402224524176002E-4"/>
    <n v="556047772"/>
    <n v="-2.4470531518268002E-2"/>
    <n v="-2.4305555555556E-2"/>
    <n v="-2.2947744492459999E-2"/>
    <x v="2"/>
    <n v="0"/>
    <s v="BNB"/>
    <n v="168137036"/>
    <s v="https://www.binance.com/"/>
    <m/>
    <n v="0"/>
    <s v="EOS"/>
    <x v="1"/>
  </r>
  <r>
    <x v="718"/>
    <n v="66695200"/>
    <n v="5.79"/>
    <n v="3.2570724600179001E-4"/>
    <n v="573521763"/>
    <n v="3.1425341274453997E-2"/>
    <n v="3.0249110320284999E-2"/>
    <n v="0.10776395756715"/>
    <x v="2"/>
    <n v="0"/>
    <s v="BNB"/>
    <n v="168137036"/>
    <s v="https://www.binance.com/"/>
    <m/>
    <n v="0"/>
    <s v="EOS"/>
    <x v="0"/>
  </r>
  <r>
    <x v="719"/>
    <n v="47866900"/>
    <n v="5.18"/>
    <n v="3.1158644418511998E-4"/>
    <n v="512517257"/>
    <n v="-0.10636824953406"/>
    <n v="-0.10535405872193"/>
    <n v="-4.3354275933388003E-2"/>
    <x v="2"/>
    <n v="0"/>
    <s v="BNB"/>
    <n v="168137036"/>
    <s v="https://www.binance.com/"/>
    <m/>
    <n v="0"/>
    <s v="EOS"/>
    <x v="0"/>
  </r>
  <r>
    <x v="720"/>
    <n v="46905500"/>
    <n v="5.18"/>
    <n v="3.2778793765700999E-4"/>
    <n v="512893510"/>
    <n v="7.3412747543835004E-4"/>
    <n v="0"/>
    <n v="5.1996785400148002E-2"/>
    <x v="2"/>
    <n v="0"/>
    <s v="BNB"/>
    <n v="168137036"/>
    <s v="https://www.binance.com/"/>
    <m/>
    <n v="0"/>
    <s v="EOS"/>
    <x v="0"/>
  </r>
  <r>
    <x v="721"/>
    <n v="36672600"/>
    <n v="4.34"/>
    <n v="3.137697190532E-4"/>
    <n v="429339556"/>
    <n v="-0.16290702138148999"/>
    <n v="-0.16216216216216001"/>
    <n v="-4.2766120998888997E-2"/>
    <x v="2"/>
    <n v="0"/>
    <s v="BNB"/>
    <n v="168137036"/>
    <s v="https://www.binance.com/"/>
    <m/>
    <n v="0"/>
    <s v="EOS"/>
    <x v="1"/>
  </r>
  <r>
    <x v="722"/>
    <n v="32930300"/>
    <n v="4.84"/>
    <n v="3.2926962011537998E-4"/>
    <n v="479154490"/>
    <n v="0.11602689131211"/>
    <n v="0.11520737327189"/>
    <n v="4.9398970394451E-2"/>
    <x v="2"/>
    <n v="0"/>
    <s v="BNB"/>
    <n v="168137036"/>
    <s v="https://www.binance.com/"/>
    <m/>
    <n v="0"/>
    <s v="EOS"/>
    <x v="1"/>
  </r>
  <r>
    <x v="723"/>
    <n v="43676900"/>
    <n v="5.29"/>
    <n v="3.7987045627539998E-4"/>
    <n v="523356320"/>
    <n v="9.2249641655242007E-2"/>
    <n v="9.2975206611569994E-2"/>
    <n v="0.15367599398417001"/>
    <x v="2"/>
    <n v="0"/>
    <s v="BNB"/>
    <n v="168137036"/>
    <s v="https://www.binance.com/"/>
    <m/>
    <n v="0"/>
    <s v="EOS"/>
    <x v="1"/>
  </r>
  <r>
    <x v="724"/>
    <n v="66374400"/>
    <n v="6.56"/>
    <n v="4.6768283119215999E-4"/>
    <n v="649532830"/>
    <n v="0.24109102188734"/>
    <n v="0.24007561436673"/>
    <n v="0.23116400200677001"/>
    <x v="2"/>
    <n v="0"/>
    <s v="BNB"/>
    <n v="168137036"/>
    <s v="https://www.binance.com/"/>
    <m/>
    <n v="0"/>
    <s v="EOS"/>
    <x v="1"/>
  </r>
  <r>
    <x v="725"/>
    <n v="167812992"/>
    <n v="9.0299999999999994"/>
    <n v="5.6087653262772998E-4"/>
    <n v="894038992"/>
    <n v="0.37643387786881"/>
    <n v="0.3765243902439"/>
    <n v="0.19926688606039"/>
    <x v="2"/>
    <n v="0"/>
    <s v="BNB"/>
    <n v="168137036"/>
    <s v="https://www.binance.com/"/>
    <m/>
    <n v="0"/>
    <s v="EOS"/>
    <x v="1"/>
  </r>
  <r>
    <x v="726"/>
    <n v="167808000"/>
    <n v="10.11"/>
    <n v="6.3831802254001003E-4"/>
    <n v="1000734498"/>
    <n v="0.11934099849641"/>
    <n v="0.11960132890364999"/>
    <n v="0.13807225905755"/>
    <x v="2"/>
    <n v="0"/>
    <s v="BNB"/>
    <n v="168137036"/>
    <s v="https://www.binance.com/"/>
    <m/>
    <n v="0"/>
    <s v="EOS"/>
    <x v="0"/>
  </r>
  <r>
    <x v="727"/>
    <n v="109298000"/>
    <n v="9.32"/>
    <n v="6.3807209119228002E-4"/>
    <n v="922950090"/>
    <n v="-7.7727317440794003E-2"/>
    <n v="-7.8140454995053996E-2"/>
    <n v="-3.8528028200918E-4"/>
    <x v="2"/>
    <n v="0"/>
    <s v="BNB"/>
    <n v="168137036"/>
    <s v="https://www.binance.com/"/>
    <m/>
    <n v="0"/>
    <s v="EOS"/>
    <x v="0"/>
  </r>
  <r>
    <x v="728"/>
    <n v="70849400"/>
    <n v="8.81"/>
    <n v="6.0111079270205999E-4"/>
    <n v="872075706"/>
    <n v="-5.5121489830506E-2"/>
    <n v="-5.4721030042917999E-2"/>
    <n v="-5.7926524291555002E-2"/>
    <x v="2"/>
    <n v="0"/>
    <s v="BNB"/>
    <n v="168137036"/>
    <s v="https://www.binance.com/"/>
    <m/>
    <n v="0"/>
    <s v="EOS"/>
    <x v="0"/>
  </r>
  <r>
    <x v="729"/>
    <n v="72933904"/>
    <n v="7.84"/>
    <n v="6.0530257408007997E-4"/>
    <n v="776369764"/>
    <n v="-0.10974499271282"/>
    <n v="-0.11010215664018"/>
    <n v="6.9733923078835001E-3"/>
    <x v="2"/>
    <n v="0"/>
    <s v="BNB"/>
    <n v="168137036"/>
    <s v="https://www.binance.com/"/>
    <m/>
    <n v="0"/>
    <s v="EOS"/>
    <x v="1"/>
  </r>
  <r>
    <x v="730"/>
    <n v="74927904"/>
    <n v="8.64"/>
    <n v="6.1032465881155997E-4"/>
    <n v="855043318"/>
    <n v="0.1013351596727"/>
    <n v="0.10204081632653"/>
    <n v="8.2968170738672003E-3"/>
    <x v="2"/>
    <n v="0"/>
    <s v="BNB"/>
    <n v="168137036"/>
    <s v="https://www.binance.com/"/>
    <m/>
    <n v="0"/>
    <s v="EOS"/>
    <x v="0"/>
  </r>
  <r>
    <x v="731"/>
    <n v="66422800"/>
    <n v="8.41"/>
    <n v="6.1579240254224996E-4"/>
    <n v="833164195"/>
    <n v="-2.5588321128777999E-2"/>
    <n v="-2.6620370370369999E-2"/>
    <n v="8.9587462209594002E-3"/>
    <x v="2"/>
    <n v="0"/>
    <s v="BNB"/>
    <n v="168137036"/>
    <s v="https://www.binance.com/"/>
    <m/>
    <n v="0"/>
    <s v="EOS"/>
    <x v="1"/>
  </r>
  <r>
    <x v="732"/>
    <n v="104789000"/>
    <n v="8.84"/>
    <n v="5.9003744468399E-4"/>
    <n v="875062959"/>
    <n v="5.0288723701095002E-2"/>
    <n v="5.1129607609987998E-2"/>
    <n v="-4.1824091612582E-2"/>
    <x v="2"/>
    <n v="0"/>
    <s v="BNB"/>
    <n v="168137036"/>
    <s v="https://www.binance.com/"/>
    <m/>
    <n v="0"/>
    <s v="EOS"/>
    <x v="1"/>
  </r>
  <r>
    <x v="733"/>
    <n v="108852000"/>
    <n v="9.5399999999999991"/>
    <n v="6.2759029011249005E-4"/>
    <n v="944185622"/>
    <n v="7.8991645445707998E-2"/>
    <n v="7.9185520361991002E-2"/>
    <n v="6.3644851300269006E-2"/>
    <x v="2"/>
    <n v="0"/>
    <s v="BNB"/>
    <n v="168137036"/>
    <s v="https://www.binance.com/"/>
    <m/>
    <n v="0"/>
    <s v="EOS"/>
    <x v="0"/>
  </r>
  <r>
    <x v="734"/>
    <n v="158819008"/>
    <n v="9.2100000000000009"/>
    <n v="5.9041489307143998E-4"/>
    <n v="912314006"/>
    <n v="-3.3755667590541001E-2"/>
    <n v="-3.4591194968553E-2"/>
    <n v="-5.9235137360697E-2"/>
    <x v="2"/>
    <n v="0"/>
    <s v="BNB"/>
    <n v="168137036"/>
    <s v="https://www.binance.com/"/>
    <m/>
    <n v="0"/>
    <s v="EOS"/>
    <x v="1"/>
  </r>
  <r>
    <x v="735"/>
    <n v="341504992"/>
    <n v="14.92"/>
    <n v="8.5601996614933997E-4"/>
    <n v="1477011641"/>
    <n v="0.61897288793787997"/>
    <n v="0.61997828447339998"/>
    <n v="0.44986174331779"/>
    <x v="2"/>
    <n v="0"/>
    <s v="BNB"/>
    <n v="168137036"/>
    <s v="https://www.binance.com/"/>
    <m/>
    <n v="0"/>
    <s v="EOS"/>
    <x v="1"/>
  </r>
  <r>
    <x v="736"/>
    <n v="637020992"/>
    <n v="22.76"/>
    <n v="1.2985679237747E-3"/>
    <n v="2253538837"/>
    <n v="0.52574209602997002"/>
    <n v="0.52546916890079998"/>
    <n v="0.51698321899678001"/>
    <x v="2"/>
    <n v="0"/>
    <s v="BNB"/>
    <n v="168137036"/>
    <s v="https://www.binance.com/"/>
    <m/>
    <n v="0"/>
    <s v="EOS"/>
    <x v="0"/>
  </r>
  <r>
    <x v="737"/>
    <n v="258050000"/>
    <n v="18.66"/>
    <n v="1.1324464727873E-3"/>
    <n v="1847284395"/>
    <n v="-0.18027399187884999"/>
    <n v="-0.18014059753954001"/>
    <n v="-0.12792665516068"/>
    <x v="2"/>
    <n v="0"/>
    <s v="BNB"/>
    <n v="168137036"/>
    <s v="https://www.binance.com/"/>
    <m/>
    <n v="0"/>
    <s v="EOS"/>
    <x v="0"/>
  </r>
  <r>
    <x v="738"/>
    <n v="296617984"/>
    <n v="18.260000000000002"/>
    <n v="1.2036835617432E-3"/>
    <n v="1808084753"/>
    <n v="-2.1220144611247001E-2"/>
    <n v="-2.1436227224007998E-2"/>
    <n v="6.2905480009602999E-2"/>
    <x v="2"/>
    <n v="0"/>
    <s v="BNB"/>
    <n v="168137036"/>
    <s v="https://www.binance.com/"/>
    <m/>
    <n v="0"/>
    <s v="EOS"/>
    <x v="0"/>
  </r>
  <r>
    <x v="739"/>
    <n v="194750000"/>
    <n v="17.41"/>
    <n v="1.1928415802239E-3"/>
    <n v="1724011965"/>
    <n v="-4.6498256157796E-2"/>
    <n v="-4.6549835706461998E-2"/>
    <n v="-9.0073353694041999E-3"/>
    <x v="2"/>
    <n v="0"/>
    <s v="BNB"/>
    <n v="168137036"/>
    <s v="https://www.binance.com/"/>
    <m/>
    <n v="0"/>
    <s v="EOS"/>
    <x v="0"/>
  </r>
  <r>
    <x v="740"/>
    <n v="146582000"/>
    <n v="17.39"/>
    <n v="1.1614006264484E-3"/>
    <n v="1721932671"/>
    <n v="-1.2060786364669999E-3"/>
    <n v="-1.1487650775416E-3"/>
    <n v="-2.6358029680348002E-2"/>
    <x v="2"/>
    <n v="0"/>
    <s v="BNB"/>
    <n v="168137036"/>
    <s v="https://www.binance.com/"/>
    <m/>
    <n v="0"/>
    <s v="EOS"/>
    <x v="1"/>
  </r>
  <r>
    <x v="741"/>
    <n v="389228000"/>
    <n v="21.04"/>
    <n v="1.5694699309253999E-3"/>
    <n v="2083521898"/>
    <n v="0.20999033997654001"/>
    <n v="0.20989074180563999"/>
    <n v="0.35135963868462"/>
    <x v="2"/>
    <n v="0"/>
    <s v="BNB"/>
    <n v="168137036"/>
    <s v="https://www.binance.com/"/>
    <m/>
    <n v="0"/>
    <s v="EOS"/>
    <x v="1"/>
  </r>
  <r>
    <x v="742"/>
    <n v="387537984"/>
    <n v="22.32"/>
    <n v="1.5964980043774999E-3"/>
    <n v="2209626128"/>
    <n v="6.0524552259829001E-2"/>
    <n v="6.0836501901141003E-2"/>
    <n v="1.7221147675086E-2"/>
    <x v="2"/>
    <n v="0"/>
    <s v="BNB"/>
    <n v="168137036"/>
    <s v="https://www.binance.com/"/>
    <m/>
    <n v="0"/>
    <s v="EOS"/>
    <x v="0"/>
  </r>
  <r>
    <x v="743"/>
    <n v="181676000"/>
    <n v="22.17"/>
    <n v="1.5438503642011001E-3"/>
    <n v="2195576042"/>
    <n v="-6.3585806765948999E-3"/>
    <n v="-6.7204301075268003E-3"/>
    <n v="-3.2976953326644999E-2"/>
    <x v="2"/>
    <n v="0"/>
    <s v="BNB"/>
    <n v="168137036"/>
    <s v="https://www.binance.com/"/>
    <m/>
    <n v="0"/>
    <s v="EOS"/>
    <x v="0"/>
  </r>
  <r>
    <x v="744"/>
    <n v="129239000"/>
    <n v="20.78"/>
    <n v="1.5088585535870001E-3"/>
    <n v="2057243582"/>
    <n v="-6.3005087208908003E-2"/>
    <n v="-6.2697338746053002E-2"/>
    <n v="-2.2665286368071001E-2"/>
    <x v="2"/>
    <n v="0"/>
    <s v="BNB"/>
    <n v="168137036"/>
    <s v="https://www.binance.com/"/>
    <m/>
    <n v="0"/>
    <s v="EOS"/>
    <x v="0"/>
  </r>
  <r>
    <x v="745"/>
    <n v="244154000"/>
    <n v="19.559999999999999"/>
    <n v="1.4153605696174999E-3"/>
    <n v="1937179206"/>
    <n v="-5.8361769627336003E-2"/>
    <n v="-5.8710298363811003E-2"/>
    <n v="-6.1966036343971E-2"/>
    <x v="2"/>
    <n v="0"/>
    <s v="BNB"/>
    <n v="168137036"/>
    <s v="https://www.binance.com/"/>
    <m/>
    <n v="0"/>
    <s v="EOS"/>
    <x v="0"/>
  </r>
  <r>
    <x v="746"/>
    <n v="399951008"/>
    <n v="13.89"/>
    <n v="1.2088246812584E-3"/>
    <n v="1375492587"/>
    <n v="-0.28995077856519003"/>
    <n v="-0.28987730061349998"/>
    <n v="-0.14592457412804999"/>
    <x v="2"/>
    <n v="0"/>
    <s v="BNB"/>
    <n v="168137036"/>
    <s v="https://www.binance.com/"/>
    <m/>
    <n v="0"/>
    <s v="EOS"/>
    <x v="1"/>
  </r>
  <r>
    <x v="747"/>
    <n v="299411008"/>
    <n v="14.2"/>
    <n v="1.2691489551865001E-3"/>
    <n v="1406315645"/>
    <n v="2.2408741632861998E-2"/>
    <n v="2.2318214542836001E-2"/>
    <n v="4.9903244749518003E-2"/>
    <x v="2"/>
    <n v="0"/>
    <s v="BNB"/>
    <n v="168137036"/>
    <s v="https://www.binance.com/"/>
    <m/>
    <n v="0"/>
    <s v="EOS"/>
    <x v="1"/>
  </r>
  <r>
    <x v="748"/>
    <n v="204899008"/>
    <n v="14.28"/>
    <n v="1.2444552893706999E-3"/>
    <n v="1413959526"/>
    <n v="5.4353949820418997E-3"/>
    <n v="5.6338028169014001E-3"/>
    <n v="-1.9456869672311999E-2"/>
    <x v="2"/>
    <n v="0"/>
    <s v="BNB"/>
    <n v="168137036"/>
    <s v="https://www.binance.com/"/>
    <m/>
    <n v="0"/>
    <s v="EOS"/>
    <x v="1"/>
  </r>
  <r>
    <x v="749"/>
    <n v="139882000"/>
    <n v="14.94"/>
    <n v="1.2871099471026999E-3"/>
    <n v="1479328568"/>
    <n v="4.6231197426792998E-2"/>
    <n v="4.6218487394957999E-2"/>
    <n v="3.4275765546841003E-2"/>
    <x v="2"/>
    <n v="0"/>
    <s v="BNB"/>
    <n v="168137036"/>
    <s v="https://www.binance.com/"/>
    <m/>
    <n v="0"/>
    <s v="EOS"/>
    <x v="1"/>
  </r>
  <r>
    <x v="750"/>
    <n v="156744992"/>
    <n v="16.190000000000001"/>
    <n v="1.2551165963781E-3"/>
    <n v="1603066364"/>
    <n v="8.3644565971770002E-2"/>
    <n v="8.3668005354751995E-2"/>
    <n v="-2.4856734886291001E-2"/>
    <x v="2"/>
    <n v="0"/>
    <s v="BNB"/>
    <n v="168137036"/>
    <s v="https://www.binance.com/"/>
    <m/>
    <n v="0"/>
    <s v="EOS"/>
    <x v="0"/>
  </r>
  <r>
    <x v="751"/>
    <n v="141562000"/>
    <n v="14.07"/>
    <n v="1.2129205782709001E-3"/>
    <n v="1392958656"/>
    <n v="-0.13106613220661001"/>
    <n v="-0.13094502779493999"/>
    <n v="-3.3619201776917997E-2"/>
    <x v="2"/>
    <n v="0"/>
    <s v="BNB"/>
    <n v="168137036"/>
    <s v="https://www.binance.com/"/>
    <m/>
    <n v="0"/>
    <s v="EOS"/>
    <x v="0"/>
  </r>
  <r>
    <x v="752"/>
    <n v="138026000"/>
    <n v="13.01"/>
    <n v="1.1901494776515001E-3"/>
    <n v="1288627604"/>
    <n v="-7.4898886302623993E-2"/>
    <n v="-7.5337597725656999E-2"/>
    <n v="-1.8773777135353002E-2"/>
    <x v="2"/>
    <n v="0"/>
    <s v="BNB"/>
    <n v="168137036"/>
    <s v="https://www.binance.com/"/>
    <m/>
    <n v="0"/>
    <s v="EOS"/>
    <x v="1"/>
  </r>
  <r>
    <x v="753"/>
    <n v="91706200"/>
    <n v="13.09"/>
    <n v="1.2044091126568999E-3"/>
    <n v="1296439809"/>
    <n v="6.0624225150464998E-3"/>
    <n v="6.1491160645656996E-3"/>
    <n v="1.1981381560137E-2"/>
    <x v="2"/>
    <n v="0"/>
    <s v="BNB"/>
    <n v="168137036"/>
    <s v="https://www.binance.com/"/>
    <m/>
    <n v="0"/>
    <s v="EOS"/>
    <x v="1"/>
  </r>
  <r>
    <x v="754"/>
    <n v="105736000"/>
    <n v="13.63"/>
    <n v="1.1998873179921001E-3"/>
    <n v="1349432102"/>
    <n v="4.0875243595670997E-2"/>
    <n v="4.1252864782277E-2"/>
    <n v="-3.7543676955038002E-3"/>
    <x v="2"/>
    <n v="0"/>
    <s v="BNB"/>
    <n v="168137036"/>
    <s v="https://www.binance.com/"/>
    <m/>
    <n v="0"/>
    <s v="EOS"/>
    <x v="0"/>
  </r>
  <r>
    <x v="755"/>
    <n v="105648000"/>
    <n v="13.23"/>
    <n v="1.1750182070093E-3"/>
    <n v="1309796798"/>
    <n v="-2.9371840155021998E-2"/>
    <n v="-2.9347028613353001E-2"/>
    <n v="-2.0726205377775E-2"/>
    <x v="2"/>
    <n v="0"/>
    <s v="BNB"/>
    <n v="168137036"/>
    <s v="https://www.binance.com/"/>
    <m/>
    <n v="0"/>
    <s v="EOS"/>
    <x v="0"/>
  </r>
  <r>
    <x v="756"/>
    <n v="113429000"/>
    <n v="13.22"/>
    <n v="1.1833789856240001E-3"/>
    <n v="1308786855"/>
    <n v="-7.7106846004062004E-4"/>
    <n v="-7.5585789871502999E-4"/>
    <n v="7.1154460117091997E-3"/>
    <x v="2"/>
    <n v="0"/>
    <s v="BNB"/>
    <n v="168137036"/>
    <s v="https://www.binance.com/"/>
    <m/>
    <n v="0"/>
    <s v="EOS"/>
    <x v="1"/>
  </r>
  <r>
    <x v="757"/>
    <n v="84009400"/>
    <n v="13.25"/>
    <n v="1.1581459176448999E-3"/>
    <n v="1312232542"/>
    <n v="2.6327335018963001E-3"/>
    <n v="2.269288956127E-3"/>
    <n v="-2.1322896794385E-2"/>
    <x v="2"/>
    <n v="0"/>
    <s v="BNB"/>
    <n v="168137036"/>
    <s v="https://www.binance.com/"/>
    <m/>
    <n v="0"/>
    <s v="EOS"/>
    <x v="1"/>
  </r>
  <r>
    <x v="758"/>
    <n v="93871104"/>
    <n v="13.54"/>
    <n v="1.1487913933974001E-3"/>
    <n v="1340669363"/>
    <n v="2.1670565307470999E-2"/>
    <n v="2.1886792452830001E-2"/>
    <n v="-8.0771551364640006E-3"/>
    <x v="2"/>
    <n v="0"/>
    <s v="BNB"/>
    <n v="168137036"/>
    <s v="https://www.binance.com/"/>
    <m/>
    <n v="0"/>
    <s v="EOS"/>
    <x v="0"/>
  </r>
  <r>
    <x v="759"/>
    <n v="71294304"/>
    <n v="12.76"/>
    <n v="1.1295634007294001E-3"/>
    <n v="1263864203"/>
    <n v="-5.7288666482341002E-2"/>
    <n v="-5.7607090103396999E-2"/>
    <n v="-1.6737584193696E-2"/>
    <x v="2"/>
    <n v="0"/>
    <s v="BNB"/>
    <n v="168137036"/>
    <s v="https://www.binance.com/"/>
    <m/>
    <n v="0"/>
    <s v="EOS"/>
    <x v="0"/>
  </r>
  <r>
    <x v="760"/>
    <n v="59389600"/>
    <n v="11.25"/>
    <n v="1.1131670344241E-3"/>
    <n v="1113976810"/>
    <n v="-0.11859453938502"/>
    <n v="-0.11833855799373"/>
    <n v="-1.4515667110651E-2"/>
    <x v="2"/>
    <n v="0"/>
    <s v="BNB"/>
    <n v="168137036"/>
    <s v="https://www.binance.com/"/>
    <m/>
    <n v="0"/>
    <s v="EOS"/>
    <x v="0"/>
  </r>
  <r>
    <x v="761"/>
    <n v="50435000"/>
    <n v="11.15"/>
    <n v="1.0908806292865001E-3"/>
    <n v="1103511030"/>
    <n v="-9.3949711574337E-3"/>
    <n v="-8.8888888888888993E-3"/>
    <n v="-2.0020719665962999E-2"/>
    <x v="2"/>
    <n v="0"/>
    <s v="BNB"/>
    <n v="168137036"/>
    <s v="https://www.binance.com/"/>
    <m/>
    <n v="0"/>
    <s v="EOS"/>
    <x v="0"/>
  </r>
  <r>
    <x v="762"/>
    <n v="82984200"/>
    <n v="9.52"/>
    <n v="1.0381068072327E-3"/>
    <n v="942201382"/>
    <n v="-0.14617855518851999"/>
    <n v="-0.14618834080717"/>
    <n v="-4.8377265703461E-2"/>
    <x v="2"/>
    <n v="0"/>
    <s v="BNB"/>
    <n v="168137036"/>
    <s v="https://www.binance.com/"/>
    <m/>
    <n v="0"/>
    <s v="EOS"/>
    <x v="1"/>
  </r>
  <r>
    <x v="763"/>
    <n v="91468200"/>
    <n v="9.65"/>
    <n v="1.0927724145741E-3"/>
    <n v="955711842"/>
    <n v="1.4339248761577E-2"/>
    <n v="1.3655462184874E-2"/>
    <n v="5.2658943145811002E-2"/>
    <x v="2"/>
    <n v="0"/>
    <s v="BNB"/>
    <n v="168137036"/>
    <s v="https://www.binance.com/"/>
    <m/>
    <n v="0"/>
    <s v="EOS"/>
    <x v="1"/>
  </r>
  <r>
    <x v="764"/>
    <n v="56556200"/>
    <n v="9.75"/>
    <n v="1.0626807238436E-3"/>
    <n v="965354816"/>
    <n v="1.0089834169911001E-2"/>
    <n v="1.0362694300518E-2"/>
    <n v="-2.7537015328291999E-2"/>
    <x v="2"/>
    <n v="0"/>
    <s v="BNB"/>
    <n v="168137036"/>
    <s v="https://www.binance.com/"/>
    <m/>
    <n v="0"/>
    <s v="EOS"/>
    <x v="0"/>
  </r>
  <r>
    <x v="765"/>
    <n v="49990000"/>
    <n v="8.4600000000000009"/>
    <n v="1.0221082250715999E-3"/>
    <n v="837523781"/>
    <n v="-0.13241870541410999"/>
    <n v="-0.13230769230768999"/>
    <n v="-3.8179387149558999E-2"/>
    <x v="2"/>
    <n v="0"/>
    <s v="BNB"/>
    <n v="168137036"/>
    <s v="https://www.binance.com/"/>
    <m/>
    <n v="0"/>
    <s v="EOS"/>
    <x v="0"/>
  </r>
  <r>
    <x v="766"/>
    <n v="55276900"/>
    <n v="6.71"/>
    <n v="9.6473609220059005E-4"/>
    <n v="663891840"/>
    <n v="-0.20731583381749999"/>
    <n v="-0.20685579196218001"/>
    <n v="-5.6131172280707999E-2"/>
    <x v="2"/>
    <n v="0"/>
    <s v="BNB"/>
    <n v="168137036"/>
    <s v="https://www.binance.com/"/>
    <m/>
    <n v="0"/>
    <s v="EOS"/>
    <x v="1"/>
  </r>
  <r>
    <x v="767"/>
    <n v="97189904"/>
    <n v="8.2899999999999991"/>
    <n v="1.0691256125870999E-3"/>
    <n v="820712194"/>
    <n v="0.23621370914876999"/>
    <n v="0.23546944858419999"/>
    <n v="0.10820526072405"/>
    <x v="2"/>
    <n v="0"/>
    <s v="BNB"/>
    <n v="168137036"/>
    <s v="https://www.binance.com/"/>
    <m/>
    <n v="0"/>
    <s v="EOS"/>
    <x v="0"/>
  </r>
  <r>
    <x v="768"/>
    <n v="77970304"/>
    <n v="8.1"/>
    <n v="1.0628108065552999E-3"/>
    <n v="801519320"/>
    <n v="-2.3385632795898E-2"/>
    <n v="-2.2919179734620002E-2"/>
    <n v="-5.9065145922930998E-3"/>
    <x v="2"/>
    <n v="0"/>
    <s v="BNB"/>
    <n v="168137036"/>
    <s v="https://www.binance.com/"/>
    <m/>
    <n v="0"/>
    <s v="EOS"/>
    <x v="1"/>
  </r>
  <r>
    <x v="769"/>
    <n v="82496000"/>
    <n v="8.6"/>
    <n v="1.0404580919207999E-3"/>
    <n v="851074837"/>
    <n v="6.1826977545593999E-2"/>
    <n v="6.1728395061728003E-2"/>
    <n v="-2.1031696795515999E-2"/>
    <x v="2"/>
    <n v="0"/>
    <s v="BNB"/>
    <n v="168137036"/>
    <s v="https://www.binance.com/"/>
    <m/>
    <n v="0"/>
    <s v="EOS"/>
    <x v="1"/>
  </r>
  <r>
    <x v="770"/>
    <n v="9284"/>
    <n v="9.73"/>
    <n v="1.1136571217972E-3"/>
    <n v="963451766"/>
    <n v="0.13204118382364999"/>
    <n v="0.13139534883720999"/>
    <n v="7.0352694111163003E-2"/>
    <x v="2"/>
    <n v="0"/>
    <s v="BNB"/>
    <n v="168137036"/>
    <s v="https://www.binance.com/"/>
    <m/>
    <n v="0"/>
    <s v="EOS"/>
    <x v="0"/>
  </r>
  <r>
    <x v="771"/>
    <n v="80123200"/>
    <n v="9.26"/>
    <n v="1.0740092091070001E-3"/>
    <n v="916470614"/>
    <n v="-4.8763366945761999E-2"/>
    <n v="-4.830421377184E-2"/>
    <n v="-3.5601543701538001E-2"/>
    <x v="2"/>
    <n v="0"/>
    <s v="BNB"/>
    <n v="168137036"/>
    <s v="https://www.binance.com/"/>
    <m/>
    <n v="0"/>
    <s v="EOS"/>
    <x v="0"/>
  </r>
  <r>
    <x v="772"/>
    <n v="68554600"/>
    <n v="8.6999999999999993"/>
    <n v="1.0701146498696E-3"/>
    <n v="861907959"/>
    <n v="-5.9535629584299997E-2"/>
    <n v="-6.0475161987040997E-2"/>
    <n v="-3.6261879362495001E-3"/>
    <x v="2"/>
    <n v="0"/>
    <s v="BNB"/>
    <n v="168137036"/>
    <s v="https://www.binance.com/"/>
    <m/>
    <n v="0"/>
    <s v="EOS"/>
    <x v="1"/>
  </r>
  <r>
    <x v="773"/>
    <n v="50792600"/>
    <n v="9.32"/>
    <n v="1.0440740396367E-3"/>
    <n v="923055045"/>
    <n v="7.0943869773455001E-2"/>
    <n v="7.1264367816091995E-2"/>
    <n v="-2.4334411491335001E-2"/>
    <x v="2"/>
    <n v="0"/>
    <s v="BNB"/>
    <n v="168137036"/>
    <s v="https://www.binance.com/"/>
    <m/>
    <n v="0"/>
    <s v="EOS"/>
    <x v="0"/>
  </r>
  <r>
    <x v="774"/>
    <n v="41593400"/>
    <n v="8.99"/>
    <n v="1.0455543007870001E-3"/>
    <n v="889817035"/>
    <n v="-3.6008697617811003E-2"/>
    <n v="-3.5407725321888003E-2"/>
    <n v="1.4177741176338E-3"/>
    <x v="2"/>
    <n v="0"/>
    <s v="BNB"/>
    <n v="168137036"/>
    <s v="https://www.binance.com/"/>
    <m/>
    <n v="0"/>
    <s v="EOS"/>
    <x v="1"/>
  </r>
  <r>
    <x v="775"/>
    <n v="68781600"/>
    <n v="10.4"/>
    <n v="1.0953560065005E-3"/>
    <n v="1029805008"/>
    <n v="0.15732219938899999"/>
    <n v="0.15684093437152"/>
    <n v="4.7631869216179998E-2"/>
    <x v="2"/>
    <n v="0"/>
    <s v="BNB"/>
    <n v="168137036"/>
    <s v="https://www.binance.com/"/>
    <m/>
    <n v="0"/>
    <s v="EOS"/>
    <x v="1"/>
  </r>
  <r>
    <x v="776"/>
    <n v="108962000"/>
    <n v="10.93"/>
    <n v="1.0751101668239999E-3"/>
    <n v="1082331935"/>
    <n v="5.1006672711771998E-2"/>
    <n v="5.0961538461538003E-2"/>
    <n v="-1.8483341996865001E-2"/>
    <x v="2"/>
    <n v="0"/>
    <s v="BNB"/>
    <n v="168137036"/>
    <s v="https://www.binance.com/"/>
    <m/>
    <n v="0"/>
    <s v="EOS"/>
    <x v="1"/>
  </r>
  <r>
    <x v="777"/>
    <n v="71131800"/>
    <n v="11.2"/>
    <n v="1.0944019386549E-3"/>
    <n v="1109115222"/>
    <n v="2.4745908472155E-2"/>
    <n v="2.4702653247940999E-2"/>
    <n v="1.7943995346825E-2"/>
    <x v="2"/>
    <n v="0"/>
    <s v="BNB"/>
    <n v="168137036"/>
    <s v="https://www.binance.com/"/>
    <m/>
    <n v="0"/>
    <s v="EOS"/>
    <x v="1"/>
  </r>
  <r>
    <x v="778"/>
    <n v="76093504"/>
    <n v="11.69"/>
    <n v="1.0519495712113E-3"/>
    <n v="1157404350"/>
    <n v="4.3538423278442998E-2"/>
    <n v="4.3749999999999997E-2"/>
    <n v="-3.8790471712545002E-2"/>
    <x v="2"/>
    <n v="0"/>
    <s v="BNB"/>
    <n v="168137036"/>
    <s v="https://www.binance.com/"/>
    <m/>
    <n v="0"/>
    <s v="EOS"/>
    <x v="0"/>
  </r>
  <r>
    <x v="779"/>
    <n v="62044700"/>
    <n v="10.7"/>
    <n v="1.0140449970621E-3"/>
    <n v="1059687434"/>
    <n v="-8.4427638448049999E-2"/>
    <n v="-8.4687767322497998E-2"/>
    <n v="-3.6032691287242E-2"/>
    <x v="2"/>
    <n v="0"/>
    <s v="BNB"/>
    <n v="168137036"/>
    <s v="https://www.binance.com/"/>
    <m/>
    <n v="0"/>
    <s v="EOS"/>
    <x v="1"/>
  </r>
  <r>
    <x v="780"/>
    <n v="54898800"/>
    <n v="11.08"/>
    <n v="9.8705602522871998E-4"/>
    <n v="1096649360"/>
    <n v="3.4880026707950998E-2"/>
    <n v="3.5514018691589003E-2"/>
    <n v="-2.6615161961825999E-2"/>
    <x v="2"/>
    <n v="0"/>
    <s v="BNB"/>
    <n v="168137036"/>
    <s v="https://www.binance.com/"/>
    <m/>
    <n v="0"/>
    <s v="EOS"/>
    <x v="0"/>
  </r>
  <r>
    <x v="781"/>
    <n v="66512400"/>
    <n v="9.9"/>
    <n v="8.6813928812578005E-4"/>
    <n v="980685153"/>
    <n v="-0.10574410675805999"/>
    <n v="-0.10649819494585"/>
    <n v="-0.12047617770773"/>
    <x v="2"/>
    <n v="0"/>
    <s v="BNB"/>
    <n v="168137036"/>
    <s v="https://www.binance.com/"/>
    <m/>
    <n v="0"/>
    <s v="EOS"/>
    <x v="0"/>
  </r>
  <r>
    <x v="782"/>
    <n v="55087600"/>
    <n v="9.3800000000000008"/>
    <n v="8.7742273441591999E-4"/>
    <n v="928829541"/>
    <n v="-5.2876921651529997E-2"/>
    <n v="-5.2525252525252003E-2"/>
    <n v="1.0693498632210001E-2"/>
    <x v="2"/>
    <n v="0"/>
    <s v="BNB"/>
    <n v="168137036"/>
    <s v="https://www.binance.com/"/>
    <m/>
    <n v="0"/>
    <s v="EOS"/>
    <x v="0"/>
  </r>
  <r>
    <x v="783"/>
    <n v="47216100"/>
    <n v="8.9"/>
    <n v="8.8955522238881005E-4"/>
    <n v="881623626"/>
    <n v="-5.0823012098837002E-2"/>
    <n v="-5.1172707889126E-2"/>
    <n v="1.3827414650883E-2"/>
    <x v="2"/>
    <n v="0"/>
    <s v="BNB"/>
    <n v="168137036"/>
    <s v="https://www.binance.com/"/>
    <m/>
    <n v="0"/>
    <s v="EOS"/>
    <x v="1"/>
  </r>
  <r>
    <x v="784"/>
    <n v="53626800"/>
    <n v="9.69"/>
    <n v="9.4067623845996997E-4"/>
    <n v="959654580"/>
    <n v="8.8508238321644006E-2"/>
    <n v="8.8764044943819995E-2"/>
    <n v="5.7468063572134999E-2"/>
    <x v="2"/>
    <n v="0"/>
    <s v="BNB"/>
    <n v="168137036"/>
    <s v="https://www.binance.com/"/>
    <m/>
    <n v="0"/>
    <s v="EOS"/>
    <x v="0"/>
  </r>
  <r>
    <x v="785"/>
    <n v="48709200"/>
    <n v="9.14"/>
    <n v="9.3141086326705E-4"/>
    <n v="905177077"/>
    <n v="-5.6767824731268998E-2"/>
    <n v="-5.6759545923632998E-2"/>
    <n v="-9.8496962228873993E-3"/>
    <x v="2"/>
    <n v="0"/>
    <s v="BNB"/>
    <n v="168137036"/>
    <s v="https://www.binance.com/"/>
    <m/>
    <n v="0"/>
    <s v="EOS"/>
    <x v="1"/>
  </r>
  <r>
    <x v="786"/>
    <n v="43814500"/>
    <n v="9.35"/>
    <n v="9.6743519994868001E-4"/>
    <n v="925444252"/>
    <n v="2.2390287508352001E-2"/>
    <n v="2.2975929978117999E-2"/>
    <n v="3.8677170411420998E-2"/>
    <x v="2"/>
    <n v="0"/>
    <s v="BNB"/>
    <n v="168137036"/>
    <s v="https://www.binance.com/"/>
    <m/>
    <n v="0"/>
    <s v="EOS"/>
    <x v="1"/>
  </r>
  <r>
    <x v="787"/>
    <n v="53540300"/>
    <n v="9.9"/>
    <n v="9.5498085215159996E-4"/>
    <n v="980468312"/>
    <n v="5.9456914753196997E-2"/>
    <n v="5.8823529411765003E-2"/>
    <n v="-1.2873573132070999E-2"/>
    <x v="2"/>
    <n v="0"/>
    <s v="BNB"/>
    <n v="168137036"/>
    <s v="https://www.binance.com/"/>
    <m/>
    <n v="0"/>
    <s v="EOS"/>
    <x v="1"/>
  </r>
  <r>
    <x v="788"/>
    <n v="97184400"/>
    <n v="10.66"/>
    <n v="9.9388379204893001E-4"/>
    <n v="1055479339"/>
    <n v="7.6505304742576996E-2"/>
    <n v="7.6767676767676998E-2"/>
    <n v="4.0736879498346999E-2"/>
    <x v="2"/>
    <n v="0"/>
    <s v="BNB"/>
    <n v="168137036"/>
    <s v="https://www.binance.com/"/>
    <m/>
    <n v="0"/>
    <s v="EOS"/>
    <x v="0"/>
  </r>
  <r>
    <x v="789"/>
    <n v="69036400"/>
    <n v="10.44"/>
    <n v="1.0040488944883001E-3"/>
    <n v="1033527935"/>
    <n v="-2.0797568639096001E-2"/>
    <n v="-2.0637898686679E-2"/>
    <n v="1.022765691593E-2"/>
    <x v="2"/>
    <n v="0"/>
    <s v="BNB"/>
    <n v="168137036"/>
    <s v="https://www.binance.com/"/>
    <m/>
    <n v="0"/>
    <s v="EOS"/>
    <x v="1"/>
  </r>
  <r>
    <x v="790"/>
    <n v="72474200"/>
    <n v="10.51"/>
    <n v="9.5972970504976996E-4"/>
    <n v="1040607436"/>
    <n v="6.8498400094042997E-3"/>
    <n v="6.7049808429119001E-3"/>
    <n v="-4.4140469335539001E-2"/>
    <x v="2"/>
    <n v="0"/>
    <s v="BNB"/>
    <n v="168137036"/>
    <s v="https://www.binance.com/"/>
    <m/>
    <n v="0"/>
    <s v="EOS"/>
    <x v="0"/>
  </r>
  <r>
    <x v="791"/>
    <n v="46449100"/>
    <n v="10.220000000000001"/>
    <n v="9.2185019483330996E-4"/>
    <n v="1012398347"/>
    <n v="-2.7108290815635001E-2"/>
    <n v="-2.7592768791627E-2"/>
    <n v="-3.9468935906796003E-2"/>
    <x v="2"/>
    <n v="0"/>
    <s v="BNB"/>
    <n v="168137036"/>
    <s v="https://www.binance.com/"/>
    <m/>
    <n v="0"/>
    <s v="EOS"/>
    <x v="0"/>
  </r>
  <r>
    <x v="792"/>
    <n v="40001900"/>
    <n v="10.220000000000001"/>
    <n v="8.8949232791108996E-4"/>
    <n v="1011715151"/>
    <n v="-6.7482923300347995E-4"/>
    <n v="0"/>
    <n v="-3.5101003507489001E-2"/>
    <x v="2"/>
    <n v="0"/>
    <s v="BNB"/>
    <n v="168137036"/>
    <s v="https://www.binance.com/"/>
    <m/>
    <n v="0"/>
    <s v="EOS"/>
    <x v="1"/>
  </r>
  <r>
    <x v="793"/>
    <n v="37886900"/>
    <n v="10.35"/>
    <n v="8.9901499226934E-4"/>
    <n v="1024606773"/>
    <n v="1.2742343521551E-2"/>
    <n v="1.2720156555773E-2"/>
    <n v="1.0705729616148E-2"/>
    <x v="2"/>
    <n v="0"/>
    <s v="BNB"/>
    <n v="168137036"/>
    <s v="https://www.binance.com/"/>
    <m/>
    <n v="0"/>
    <s v="EOS"/>
    <x v="0"/>
  </r>
  <r>
    <x v="794"/>
    <n v="38605100"/>
    <n v="10.11"/>
    <n v="8.7356242385490997E-4"/>
    <n v="1001081047"/>
    <n v="-2.2960736372177E-2"/>
    <n v="-2.3188405797100999E-2"/>
    <n v="-2.8311617307051999E-2"/>
    <x v="2"/>
    <n v="0"/>
    <s v="BNB"/>
    <n v="168137036"/>
    <s v="https://www.binance.com/"/>
    <m/>
    <n v="0"/>
    <s v="EOS"/>
    <x v="0"/>
  </r>
  <r>
    <x v="795"/>
    <n v="38182600"/>
    <n v="9.3800000000000008"/>
    <n v="8.7013794191041001E-4"/>
    <n v="929185001"/>
    <n v="-7.1818406926646997E-2"/>
    <n v="-7.2205736894163999E-2"/>
    <n v="-3.9201342124907E-3"/>
    <x v="2"/>
    <n v="0"/>
    <s v="BNB"/>
    <n v="168137036"/>
    <s v="https://www.binance.com/"/>
    <m/>
    <n v="0"/>
    <s v="EOS"/>
    <x v="0"/>
  </r>
  <r>
    <x v="796"/>
    <n v="79740800"/>
    <n v="9.0299999999999994"/>
    <n v="9.0611977036937998E-4"/>
    <n v="894579608"/>
    <n v="-3.7242737412633002E-2"/>
    <n v="-3.7313432835821003E-2"/>
    <n v="4.1351867015446998E-2"/>
    <x v="2"/>
    <n v="0"/>
    <s v="BNB"/>
    <n v="168137036"/>
    <s v="https://www.binance.com/"/>
    <m/>
    <n v="0"/>
    <s v="EOS"/>
    <x v="0"/>
  </r>
  <r>
    <x v="797"/>
    <n v="48535100"/>
    <n v="8.31"/>
    <n v="8.8451209737934998E-4"/>
    <n v="822849906"/>
    <n v="-8.0182581134803005E-2"/>
    <n v="-7.9734219269102999E-2"/>
    <n v="-2.3846376270126E-2"/>
    <x v="2"/>
    <n v="0"/>
    <s v="BNB"/>
    <n v="168137036"/>
    <s v="https://www.binance.com/"/>
    <m/>
    <n v="0"/>
    <s v="EOS"/>
    <x v="0"/>
  </r>
  <r>
    <x v="798"/>
    <n v="46893300"/>
    <n v="8.31"/>
    <n v="8.8995507386840998E-4"/>
    <n v="823110313"/>
    <n v="3.1646962356219E-4"/>
    <n v="0"/>
    <n v="6.1536484409722998E-3"/>
    <x v="2"/>
    <n v="0"/>
    <s v="BNB"/>
    <n v="168137036"/>
    <s v="https://www.binance.com/"/>
    <m/>
    <n v="0"/>
    <s v="EOS"/>
    <x v="0"/>
  </r>
  <r>
    <x v="799"/>
    <n v="41645000"/>
    <n v="7.67"/>
    <n v="8.6510263929618996E-4"/>
    <n v="759601743"/>
    <n v="-7.7156814824163006E-2"/>
    <n v="-7.7015643802646999E-2"/>
    <n v="-2.7925493434402E-2"/>
    <x v="2"/>
    <n v="0"/>
    <s v="BNB"/>
    <n v="168137036"/>
    <s v="https://www.binance.com/"/>
    <m/>
    <n v="0"/>
    <s v="EOS"/>
    <x v="1"/>
  </r>
  <r>
    <x v="800"/>
    <n v="45451700"/>
    <n v="8.27"/>
    <n v="8.6338025375236002E-4"/>
    <n v="819081433"/>
    <n v="7.8303782933789007E-2"/>
    <n v="7.8226857887875006E-2"/>
    <n v="-1.9909609167596E-3"/>
    <x v="2"/>
    <n v="0"/>
    <s v="BNB"/>
    <n v="168137036"/>
    <s v="https://www.binance.com/"/>
    <m/>
    <n v="0"/>
    <s v="EOS"/>
    <x v="0"/>
  </r>
  <r>
    <x v="801"/>
    <n v="51188100"/>
    <n v="8.0399999999999991"/>
    <n v="8.7342696238615E-4"/>
    <n v="796000280"/>
    <n v="-2.8179314131760998E-2"/>
    <n v="-2.7811366384522002E-2"/>
    <n v="1.1636481828398E-2"/>
    <x v="2"/>
    <n v="0"/>
    <s v="BNB"/>
    <n v="168137036"/>
    <s v="https://www.binance.com/"/>
    <m/>
    <n v="0"/>
    <s v="EOS"/>
    <x v="1"/>
  </r>
  <r>
    <x v="802"/>
    <n v="216111008"/>
    <n v="10.119999999999999"/>
    <n v="1.1006161057549001E-3"/>
    <n v="1001546413"/>
    <n v="0.25822369434342002"/>
    <n v="0.25870646766168998"/>
    <n v="0.26011235415499001"/>
    <x v="2"/>
    <n v="0"/>
    <s v="BNB"/>
    <n v="168137036"/>
    <s v="https://www.binance.com/"/>
    <m/>
    <n v="0"/>
    <s v="EOS"/>
    <x v="0"/>
  </r>
  <r>
    <x v="803"/>
    <n v="124112000"/>
    <n v="8.9600000000000009"/>
    <n v="1.0834589911981E-3"/>
    <n v="887087219"/>
    <n v="-0.11428246610874"/>
    <n v="-0.11462450592885"/>
    <n v="-1.5588645729457E-2"/>
    <x v="2"/>
    <n v="0"/>
    <s v="BNB"/>
    <n v="168137036"/>
    <s v="https://www.binance.com/"/>
    <m/>
    <n v="0"/>
    <s v="EOS"/>
    <x v="1"/>
  </r>
  <r>
    <x v="804"/>
    <n v="104531000"/>
    <n v="9.1"/>
    <n v="1.0962719525447E-3"/>
    <n v="900936307"/>
    <n v="1.5611867360249001E-2"/>
    <n v="1.5625E-2"/>
    <n v="1.1825977218023E-2"/>
    <x v="2"/>
    <n v="0"/>
    <s v="BNB"/>
    <n v="168137036"/>
    <s v="https://www.binance.com/"/>
    <m/>
    <n v="0"/>
    <s v="EOS"/>
    <x v="1"/>
  </r>
  <r>
    <x v="805"/>
    <n v="97626000"/>
    <n v="9.11"/>
    <n v="1.0925422895417E-3"/>
    <n v="902148238"/>
    <n v="1.3451905429758999E-3"/>
    <n v="1.0989010989011E-3"/>
    <n v="-3.4021330148262001E-3"/>
    <x v="2"/>
    <n v="0"/>
    <s v="BNB"/>
    <n v="168137036"/>
    <s v="https://www.binance.com/"/>
    <m/>
    <n v="0"/>
    <s v="EOS"/>
    <x v="0"/>
  </r>
  <r>
    <x v="806"/>
    <n v="94679904"/>
    <n v="8.99"/>
    <n v="1.1355483473287E-3"/>
    <n v="889912088"/>
    <n v="-1.3563347446231999E-2"/>
    <n v="-1.3172338090011001E-2"/>
    <n v="3.9363288907644997E-2"/>
    <x v="2"/>
    <n v="0"/>
    <s v="BNB"/>
    <n v="168137036"/>
    <s v="https://www.binance.com/"/>
    <m/>
    <n v="0"/>
    <s v="EOS"/>
    <x v="0"/>
  </r>
  <r>
    <x v="807"/>
    <n v="94840304"/>
    <n v="8.9499999999999993"/>
    <n v="1.0883205572201E-3"/>
    <n v="886358476"/>
    <n v="-3.9932169120057998E-3"/>
    <n v="-4.4493882091212996E-3"/>
    <n v="-4.1590294433274E-2"/>
    <x v="2"/>
    <n v="0"/>
    <s v="BNB"/>
    <n v="168137036"/>
    <s v="https://www.binance.com/"/>
    <m/>
    <n v="0"/>
    <s v="EOS"/>
    <x v="1"/>
  </r>
  <r>
    <x v="808"/>
    <n v="97938896"/>
    <n v="8.99"/>
    <n v="1.0416364931958E-3"/>
    <n v="890407158"/>
    <n v="4.5677703881967999E-3"/>
    <n v="4.4692737430168999E-3"/>
    <n v="-4.2895508786131999E-2"/>
    <x v="2"/>
    <n v="0"/>
    <s v="BNB"/>
    <n v="168137036"/>
    <s v="https://www.binance.com/"/>
    <m/>
    <n v="0"/>
    <s v="EOS"/>
    <x v="1"/>
  </r>
  <r>
    <x v="809"/>
    <n v="96919504"/>
    <n v="9.16"/>
    <n v="1.0276581398715001E-3"/>
    <n v="907060323"/>
    <n v="1.8702865144757001E-2"/>
    <n v="1.8909899888765E-2"/>
    <n v="-1.3419607910839E-2"/>
    <x v="2"/>
    <n v="0"/>
    <s v="BNB"/>
    <n v="168137036"/>
    <s v="https://www.binance.com/"/>
    <m/>
    <n v="0"/>
    <s v="EOS"/>
    <x v="1"/>
  </r>
  <r>
    <x v="810"/>
    <n v="131761000"/>
    <n v="9.98"/>
    <n v="1.1176713016054999E-3"/>
    <n v="988357748"/>
    <n v="8.9627363184753006E-2"/>
    <n v="8.9519650655022001E-2"/>
    <n v="8.7590569511092994E-2"/>
    <x v="2"/>
    <n v="0"/>
    <s v="BNB"/>
    <n v="168137036"/>
    <s v="https://www.binance.com/"/>
    <m/>
    <n v="0"/>
    <s v="EOS"/>
    <x v="1"/>
  </r>
  <r>
    <x v="811"/>
    <n v="112305000"/>
    <n v="10.07"/>
    <n v="1.1536958940112001E-3"/>
    <n v="996704628"/>
    <n v="8.4452011600964997E-3"/>
    <n v="9.0180360721442993E-3"/>
    <n v="3.2231830909457998E-2"/>
    <x v="2"/>
    <n v="0"/>
    <s v="BNB"/>
    <n v="168137036"/>
    <s v="https://www.binance.com/"/>
    <m/>
    <n v="0"/>
    <s v="EOS"/>
    <x v="1"/>
  </r>
  <r>
    <x v="812"/>
    <n v="157246000"/>
    <n v="11.74"/>
    <n v="1.3221286496493999E-3"/>
    <n v="1162186726"/>
    <n v="0.16602922606275"/>
    <n v="0.16583912611717999"/>
    <n v="0.14599406699160999"/>
    <x v="2"/>
    <n v="0"/>
    <s v="BNB"/>
    <n v="168137036"/>
    <s v="https://www.binance.com/"/>
    <m/>
    <n v="0"/>
    <s v="EOS"/>
    <x v="1"/>
  </r>
  <r>
    <x v="813"/>
    <n v="255358000"/>
    <n v="13.09"/>
    <n v="1.5101313779688999E-3"/>
    <n v="1296004147"/>
    <n v="0.11514278902545"/>
    <n v="0.11499148211243999"/>
    <n v="0.14219700054859"/>
    <x v="2"/>
    <n v="0"/>
    <s v="BNB"/>
    <n v="168137036"/>
    <s v="https://www.binance.com/"/>
    <m/>
    <n v="0"/>
    <s v="EOS"/>
    <x v="0"/>
  </r>
  <r>
    <x v="814"/>
    <n v="189518000"/>
    <n v="12.78"/>
    <n v="1.5042762406748001E-3"/>
    <n v="1265705863"/>
    <n v="-2.3378230748824998E-2"/>
    <n v="-2.3682200152788001E-2"/>
    <n v="-3.8772370268991001E-3"/>
    <x v="2"/>
    <n v="0"/>
    <s v="BNB"/>
    <n v="168137036"/>
    <s v="https://www.binance.com/"/>
    <m/>
    <n v="0"/>
    <s v="EOS"/>
    <x v="0"/>
  </r>
  <r>
    <x v="815"/>
    <n v="132353000"/>
    <n v="12.06"/>
    <n v="1.4690476770531E-3"/>
    <n v="1194247460"/>
    <n v="-5.6457353235789001E-2"/>
    <n v="-5.6338028169014003E-2"/>
    <n v="-2.3418945715612E-2"/>
    <x v="2"/>
    <n v="0"/>
    <s v="BNB"/>
    <n v="168137036"/>
    <s v="https://www.binance.com/"/>
    <m/>
    <n v="0"/>
    <s v="EOS"/>
    <x v="0"/>
  </r>
  <r>
    <x v="816"/>
    <n v="102579000"/>
    <n v="11.51"/>
    <n v="1.4694167270944999E-3"/>
    <n v="1139482816"/>
    <n v="-4.5857032009095001E-2"/>
    <n v="-4.5605306799336998E-2"/>
    <n v="2.5121719811528002E-4"/>
    <x v="2"/>
    <n v="0"/>
    <s v="BNB"/>
    <n v="168137036"/>
    <s v="https://www.binance.com/"/>
    <m/>
    <n v="0"/>
    <s v="EOS"/>
    <x v="1"/>
  </r>
  <r>
    <x v="817"/>
    <n v="92931200"/>
    <n v="11.64"/>
    <n v="1.4633263267995E-3"/>
    <n v="1152562566"/>
    <n v="1.1478672443622001E-2"/>
    <n v="1.1294526498697E-2"/>
    <n v="-4.1447740335820004E-3"/>
    <x v="2"/>
    <n v="0"/>
    <s v="BNB"/>
    <n v="168137036"/>
    <s v="https://www.binance.com/"/>
    <m/>
    <n v="0"/>
    <s v="EOS"/>
    <x v="0"/>
  </r>
  <r>
    <x v="818"/>
    <n v="81352096"/>
    <n v="10.199999999999999"/>
    <n v="1.4234478138912001E-3"/>
    <n v="1009556645"/>
    <n v="-0.12407649286781"/>
    <n v="-0.12371134020619"/>
    <n v="-2.7251961628773001E-2"/>
    <x v="2"/>
    <n v="0"/>
    <s v="BNB"/>
    <n v="168137036"/>
    <s v="https://www.binance.com/"/>
    <m/>
    <n v="0"/>
    <s v="EOS"/>
    <x v="1"/>
  </r>
  <r>
    <x v="819"/>
    <n v="75551600"/>
    <n v="10.35"/>
    <n v="1.5020637049162999E-3"/>
    <n v="1024834506"/>
    <n v="1.5133238016575E-2"/>
    <n v="1.4705882352940999E-2"/>
    <n v="5.5229204933223003E-2"/>
    <x v="2"/>
    <n v="0"/>
    <s v="BNB"/>
    <n v="168137036"/>
    <s v="https://www.binance.com/"/>
    <m/>
    <n v="0"/>
    <s v="EOS"/>
    <x v="1"/>
  </r>
  <r>
    <x v="820"/>
    <n v="89256304"/>
    <n v="11.06"/>
    <n v="1.5859973356392E-3"/>
    <n v="1094688883"/>
    <n v="6.8161616915735995E-2"/>
    <n v="6.8599033816425001E-2"/>
    <n v="5.5878875475225999E-2"/>
    <x v="2"/>
    <n v="0"/>
    <s v="BNB"/>
    <n v="168137036"/>
    <s v="https://www.binance.com/"/>
    <m/>
    <n v="0"/>
    <s v="EOS"/>
    <x v="1"/>
  </r>
  <r>
    <x v="821"/>
    <n v="87918096"/>
    <n v="11.07"/>
    <n v="1.6174208055544999E-3"/>
    <n v="1286574163"/>
    <n v="0.17528750221170999"/>
    <n v="9.0415913200721004E-4"/>
    <n v="1.981306601792E-2"/>
    <x v="2"/>
    <n v="0"/>
    <s v="BNB"/>
    <n v="168137036"/>
    <s v="https://www.binance.com/"/>
    <m/>
    <n v="0"/>
    <s v="EOS"/>
    <x v="1"/>
  </r>
  <r>
    <x v="822"/>
    <n v="116071000"/>
    <n v="12.62"/>
    <n v="1.7815296874558999E-3"/>
    <n v="1467302827"/>
    <n v="0.14047279138467"/>
    <n v="0.14001806684734"/>
    <n v="0.1014633182273"/>
    <x v="2"/>
    <n v="0"/>
    <s v="BNB"/>
    <n v="168137036"/>
    <s v="https://www.binance.com/"/>
    <m/>
    <n v="0"/>
    <s v="EOS"/>
    <x v="1"/>
  </r>
  <r>
    <x v="823"/>
    <n v="141287008"/>
    <n v="13.36"/>
    <n v="1.7918190584634999E-3"/>
    <n v="1553336414"/>
    <n v="5.8633831692331002E-2"/>
    <n v="5.8637083993661E-2"/>
    <n v="5.7755821191339003E-3"/>
    <x v="2"/>
    <n v="0"/>
    <s v="BNB"/>
    <n v="168137036"/>
    <s v="https://www.binance.com/"/>
    <m/>
    <n v="0"/>
    <s v="EOS"/>
    <x v="0"/>
  </r>
  <r>
    <x v="824"/>
    <n v="119600000"/>
    <n v="12.19"/>
    <n v="1.7785650088125999E-3"/>
    <n v="1417275459"/>
    <n v="-8.7592715765690998E-2"/>
    <n v="-8.7574850299401E-2"/>
    <n v="-7.3969799507821003E-3"/>
    <x v="2"/>
    <n v="0"/>
    <s v="BNB"/>
    <n v="168137036"/>
    <s v="https://www.binance.com/"/>
    <m/>
    <n v="0"/>
    <s v="EOS"/>
    <x v="1"/>
  </r>
  <r>
    <x v="825"/>
    <n v="103864000"/>
    <n v="12.45"/>
    <n v="1.8277992856167999E-3"/>
    <n v="1447875513"/>
    <n v="2.1590759795976001E-2"/>
    <n v="2.1328958162428E-2"/>
    <n v="2.7682022619490002E-2"/>
    <x v="2"/>
    <n v="0"/>
    <s v="BNB"/>
    <n v="168137036"/>
    <s v="https://www.binance.com/"/>
    <m/>
    <n v="0"/>
    <s v="EOS"/>
    <x v="0"/>
  </r>
  <r>
    <x v="826"/>
    <n v="81989696"/>
    <n v="12.26"/>
    <n v="1.8474094076235E-3"/>
    <n v="1425181248"/>
    <n v="-1.5674182480632001E-2"/>
    <n v="-1.5261044176706999E-2"/>
    <n v="1.0728815883153E-2"/>
    <x v="2"/>
    <n v="0"/>
    <s v="BNB"/>
    <n v="168137036"/>
    <s v="https://www.binance.com/"/>
    <m/>
    <n v="0"/>
    <s v="EOS"/>
    <x v="1"/>
  </r>
  <r>
    <x v="827"/>
    <n v="87924896"/>
    <n v="12.46"/>
    <n v="1.8028993979242001E-3"/>
    <n v="1448119662"/>
    <n v="1.6095085472243999E-2"/>
    <n v="1.6313213703099998E-2"/>
    <n v="-2.4093202901111999E-2"/>
    <x v="2"/>
    <n v="0"/>
    <s v="BNB"/>
    <n v="168137036"/>
    <s v="https://www.binance.com/"/>
    <m/>
    <n v="0"/>
    <s v="EOS"/>
    <x v="0"/>
  </r>
  <r>
    <x v="828"/>
    <n v="79045000"/>
    <n v="12.12"/>
    <n v="1.7256304531061001E-3"/>
    <n v="1408811614"/>
    <n v="-2.7144198805858E-2"/>
    <n v="-2.7287319422150999E-2"/>
    <n v="-4.2858156648694003E-2"/>
    <x v="2"/>
    <n v="0"/>
    <s v="BNB"/>
    <n v="168137036"/>
    <s v="https://www.binance.com/"/>
    <m/>
    <n v="0"/>
    <s v="EOS"/>
    <x v="0"/>
  </r>
  <r>
    <x v="829"/>
    <n v="80643696"/>
    <n v="11.87"/>
    <n v="1.7531344478365E-3"/>
    <n v="1379827596"/>
    <n v="-2.0573380934662999E-2"/>
    <n v="-2.0627062706271002E-2"/>
    <n v="1.5938519560115001E-2"/>
    <x v="2"/>
    <n v="0"/>
    <s v="BNB"/>
    <n v="168137036"/>
    <s v="https://www.binance.com/"/>
    <m/>
    <n v="0"/>
    <s v="EOS"/>
    <x v="1"/>
  </r>
  <r>
    <x v="830"/>
    <n v="87608200"/>
    <n v="12.04"/>
    <n v="1.7615834352633E-3"/>
    <n v="1399347919"/>
    <n v="1.4146928976190999E-2"/>
    <n v="1.4321819713564001E-2"/>
    <n v="4.8193607952899996E-3"/>
    <x v="2"/>
    <n v="0"/>
    <s v="BNB"/>
    <n v="168137036"/>
    <s v="https://www.binance.com/"/>
    <m/>
    <n v="0"/>
    <s v="EOS"/>
    <x v="1"/>
  </r>
  <r>
    <x v="831"/>
    <n v="92759696"/>
    <n v="12.23"/>
    <n v="1.7550858743570999E-3"/>
    <n v="1421984054"/>
    <n v="1.6176202281543001E-2"/>
    <n v="1.5780730897010001E-2"/>
    <n v="-3.6884775231836001E-3"/>
    <x v="2"/>
    <n v="0"/>
    <s v="BNB"/>
    <n v="168137036"/>
    <s v="https://www.binance.com/"/>
    <m/>
    <n v="0"/>
    <s v="EOS"/>
    <x v="1"/>
  </r>
  <r>
    <x v="832"/>
    <n v="133239000"/>
    <n v="12.95"/>
    <n v="1.6414741578731E-3"/>
    <n v="1505878427"/>
    <n v="5.8998110959126E-2"/>
    <n v="5.8871627146361002E-2"/>
    <n v="-6.4732853328703002E-2"/>
    <x v="2"/>
    <n v="0"/>
    <s v="BNB"/>
    <n v="168137036"/>
    <s v="https://www.binance.com/"/>
    <m/>
    <n v="0"/>
    <s v="EOS"/>
    <x v="1"/>
  </r>
  <r>
    <x v="833"/>
    <n v="148215008"/>
    <n v="13.54"/>
    <n v="1.7148009868338001E-3"/>
    <n v="1573810083"/>
    <n v="4.5110982920003997E-2"/>
    <n v="4.5559845559845998E-2"/>
    <n v="4.4671327056243E-2"/>
    <x v="2"/>
    <n v="0"/>
    <s v="BNB"/>
    <n v="168137036"/>
    <s v="https://www.binance.com/"/>
    <m/>
    <n v="0"/>
    <s v="EOS"/>
    <x v="0"/>
  </r>
  <r>
    <x v="834"/>
    <n v="94980800"/>
    <n v="13.24"/>
    <n v="1.6578515045879E-3"/>
    <n v="1539815189"/>
    <n v="-2.1600378830460999E-2"/>
    <n v="-2.2156573116690999E-2"/>
    <n v="-3.3210549027635997E-2"/>
    <x v="2"/>
    <n v="0"/>
    <s v="BNB"/>
    <n v="168137036"/>
    <s v="https://www.binance.com/"/>
    <m/>
    <n v="0"/>
    <s v="EOS"/>
    <x v="0"/>
  </r>
  <r>
    <x v="835"/>
    <n v="115373000"/>
    <n v="13.06"/>
    <n v="1.5679946596935E-3"/>
    <n v="1489242399"/>
    <n v="-3.2843415470425998E-2"/>
    <n v="-1.3595166163142E-2"/>
    <n v="-5.4200780133620001E-2"/>
    <x v="2"/>
    <n v="0"/>
    <s v="BNB"/>
    <n v="168137036"/>
    <s v="https://www.binance.com/"/>
    <m/>
    <n v="0"/>
    <s v="EOS"/>
    <x v="0"/>
  </r>
  <r>
    <x v="836"/>
    <n v="75965504"/>
    <n v="12.21"/>
    <n v="1.5151383540957001E-3"/>
    <n v="1392444152"/>
    <n v="-6.4998315294406001E-2"/>
    <n v="-6.5084226646247995E-2"/>
    <n v="-3.370949337813E-2"/>
    <x v="2"/>
    <n v="0"/>
    <s v="BNB"/>
    <n v="168137036"/>
    <s v="https://www.binance.com/"/>
    <m/>
    <n v="0"/>
    <s v="EOS"/>
    <x v="0"/>
  </r>
  <r>
    <x v="837"/>
    <n v="77537400"/>
    <n v="11.77"/>
    <n v="1.4894793655855999E-3"/>
    <n v="1342197560"/>
    <n v="-3.6085175788076997E-2"/>
    <n v="-3.6036036036036001E-2"/>
    <n v="-1.6935079519788E-2"/>
    <x v="2"/>
    <n v="0"/>
    <s v="BNB"/>
    <n v="168137036"/>
    <s v="https://www.binance.com/"/>
    <m/>
    <n v="0"/>
    <s v="EOS"/>
    <x v="1"/>
  </r>
  <r>
    <x v="838"/>
    <n v="90015104"/>
    <n v="12.28"/>
    <n v="1.5042714940551999E-3"/>
    <n v="1399936665"/>
    <n v="4.3018335542198E-2"/>
    <n v="4.3330501274426003E-2"/>
    <n v="9.9310731060796003E-3"/>
    <x v="2"/>
    <n v="0"/>
    <s v="BNB"/>
    <n v="168137036"/>
    <s v="https://www.binance.com/"/>
    <m/>
    <n v="0"/>
    <s v="EOS"/>
    <x v="1"/>
  </r>
  <r>
    <x v="839"/>
    <n v="78661696"/>
    <n v="12.35"/>
    <n v="1.4889725607072999E-3"/>
    <n v="1408706440"/>
    <n v="6.2644083973613001E-3"/>
    <n v="5.7003257328990002E-3"/>
    <n v="-1.0170327237049999E-2"/>
    <x v="2"/>
    <n v="0"/>
    <s v="BNB"/>
    <n v="168137036"/>
    <s v="https://www.binance.com/"/>
    <m/>
    <n v="0"/>
    <s v="EOS"/>
    <x v="1"/>
  </r>
  <r>
    <x v="840"/>
    <n v="86036096"/>
    <n v="12.58"/>
    <n v="1.4221390191763001E-3"/>
    <n v="1434092031"/>
    <n v="1.8020497585004E-2"/>
    <n v="1.8623481781376999E-2"/>
    <n v="-4.4885677073367998E-2"/>
    <x v="2"/>
    <n v="0"/>
    <s v="BNB"/>
    <n v="168137036"/>
    <s v="https://www.binance.com/"/>
    <m/>
    <n v="0"/>
    <s v="EOS"/>
    <x v="1"/>
  </r>
  <r>
    <x v="841"/>
    <n v="141582000"/>
    <n v="13.38"/>
    <n v="1.5041177753446001E-3"/>
    <n v="1525689996"/>
    <n v="6.3871748130507999E-2"/>
    <n v="6.3593004769475006E-2"/>
    <n v="5.7644685268411003E-2"/>
    <x v="2"/>
    <n v="0"/>
    <s v="BNB"/>
    <n v="168137036"/>
    <s v="https://www.binance.com/"/>
    <m/>
    <n v="0"/>
    <s v="EOS"/>
    <x v="0"/>
  </r>
  <r>
    <x v="842"/>
    <n v="84873000"/>
    <n v="12.88"/>
    <n v="1.4632273250887E-3"/>
    <n v="1468384247"/>
    <n v="-3.7560545818772002E-2"/>
    <n v="-3.7369207772795003E-2"/>
    <n v="-2.7185670514778999E-2"/>
    <x v="2"/>
    <n v="0"/>
    <s v="BNB"/>
    <n v="168137036"/>
    <s v="https://www.binance.com/"/>
    <m/>
    <n v="0"/>
    <s v="EOS"/>
    <x v="1"/>
  </r>
  <r>
    <x v="843"/>
    <n v="132041000"/>
    <n v="13.63"/>
    <n v="1.5261653946756E-3"/>
    <n v="1553846790"/>
    <n v="5.8201756913836E-2"/>
    <n v="5.8229813664596002E-2"/>
    <n v="4.3013186336627998E-2"/>
    <x v="2"/>
    <n v="0"/>
    <s v="BNB"/>
    <n v="168137036"/>
    <s v="https://www.binance.com/"/>
    <m/>
    <n v="0"/>
    <s v="EOS"/>
    <x v="1"/>
  </r>
  <r>
    <x v="844"/>
    <n v="165599008"/>
    <n v="15.27"/>
    <n v="1.5746326372775999E-3"/>
    <n v="1740954335"/>
    <n v="0.12041569748328"/>
    <n v="0.12032281731475"/>
    <n v="3.1757529538533003E-2"/>
    <x v="2"/>
    <n v="0"/>
    <s v="BNB"/>
    <n v="168137036"/>
    <s v="https://www.binance.com/"/>
    <m/>
    <n v="0"/>
    <s v="EOS"/>
    <x v="0"/>
  </r>
  <r>
    <x v="845"/>
    <n v="144820992"/>
    <n v="13.29"/>
    <n v="1.5024181131256E-3"/>
    <n v="1515711383"/>
    <n v="-0.12937901211521"/>
    <n v="-0.12966601178782"/>
    <n v="-4.5861188471782E-2"/>
    <x v="2"/>
    <n v="0"/>
    <s v="BNB"/>
    <n v="168137036"/>
    <s v="https://www.binance.com/"/>
    <m/>
    <n v="0"/>
    <s v="EOS"/>
    <x v="1"/>
  </r>
  <r>
    <x v="846"/>
    <n v="127788000"/>
    <n v="14.65"/>
    <n v="1.5784069617982E-3"/>
    <n v="1671115449"/>
    <n v="0.10252879785886999"/>
    <n v="0.10233258088789"/>
    <n v="5.0577697385792E-2"/>
    <x v="2"/>
    <n v="0"/>
    <s v="BNB"/>
    <n v="168137036"/>
    <s v="https://www.binance.com/"/>
    <m/>
    <n v="0"/>
    <s v="EOS"/>
    <x v="0"/>
  </r>
  <r>
    <x v="847"/>
    <n v="101995000"/>
    <n v="14.33"/>
    <n v="1.5945165543755E-3"/>
    <n v="1634109050"/>
    <n v="-2.2144729152102999E-2"/>
    <n v="-2.1843003412968999E-2"/>
    <n v="1.0206235126375E-2"/>
    <x v="2"/>
    <n v="0"/>
    <s v="BNB"/>
    <n v="168137036"/>
    <s v="https://www.binance.com/"/>
    <m/>
    <n v="0"/>
    <s v="EOS"/>
    <x v="1"/>
  </r>
  <r>
    <x v="848"/>
    <n v="122360000"/>
    <n v="15.2"/>
    <n v="1.6259327719586999E-3"/>
    <n v="1733439014"/>
    <n v="6.0785394952681003E-2"/>
    <n v="6.0711793440334998E-2"/>
    <n v="1.9702660030076001E-2"/>
    <x v="2"/>
    <n v="0"/>
    <s v="BNB"/>
    <n v="168137036"/>
    <s v="https://www.binance.com/"/>
    <m/>
    <n v="0"/>
    <s v="EOS"/>
    <x v="0"/>
  </r>
  <r>
    <x v="849"/>
    <n v="105495000"/>
    <n v="15.06"/>
    <n v="1.5988822687565999E-3"/>
    <n v="1717028472"/>
    <n v="-9.4670431826336995E-3"/>
    <n v="-9.2105263157894E-3"/>
    <n v="-1.6636913695671999E-2"/>
    <x v="2"/>
    <n v="0"/>
    <s v="BNB"/>
    <n v="168137036"/>
    <s v="https://www.binance.com/"/>
    <m/>
    <n v="0"/>
    <s v="EOS"/>
    <x v="0"/>
  </r>
  <r>
    <x v="850"/>
    <n v="83765800"/>
    <n v="14.31"/>
    <n v="1.5486091195870001E-3"/>
    <n v="1632170348"/>
    <n v="-4.9421500798503E-2"/>
    <n v="-4.9800796812749001E-2"/>
    <n v="-3.1442683524576999E-2"/>
    <x v="2"/>
    <n v="0"/>
    <s v="BNB"/>
    <n v="168137036"/>
    <s v="https://www.binance.com/"/>
    <m/>
    <n v="0"/>
    <s v="EOS"/>
    <x v="0"/>
  </r>
  <r>
    <x v="851"/>
    <n v="75433904"/>
    <n v="14.16"/>
    <n v="1.5528001394888001E-3"/>
    <n v="1615315046"/>
    <n v="-1.0326925752973001E-2"/>
    <n v="-1.0482180293501E-2"/>
    <n v="2.7063122958399998E-3"/>
    <x v="2"/>
    <n v="0"/>
    <s v="BNB"/>
    <n v="168137036"/>
    <s v="https://www.binance.com/"/>
    <m/>
    <n v="0"/>
    <s v="EOS"/>
    <x v="1"/>
  </r>
  <r>
    <x v="852"/>
    <n v="80730304"/>
    <n v="14.41"/>
    <n v="1.5602127346274E-3"/>
    <n v="1643243757"/>
    <n v="1.7289946669636E-2"/>
    <n v="1.7655367231637999E-2"/>
    <n v="4.7736955645980997E-3"/>
    <x v="2"/>
    <n v="0"/>
    <s v="BNB"/>
    <n v="168137036"/>
    <s v="https://www.binance.com/"/>
    <m/>
    <n v="0"/>
    <s v="EOS"/>
    <x v="1"/>
  </r>
  <r>
    <x v="853"/>
    <n v="104726000"/>
    <n v="14.65"/>
    <n v="1.5035109289336999E-3"/>
    <n v="1671001407"/>
    <n v="1.6891985672701001E-2"/>
    <n v="1.6655100624565999E-2"/>
    <n v="-3.6342355395043997E-2"/>
    <x v="2"/>
    <n v="0"/>
    <s v="BNB"/>
    <n v="168137036"/>
    <s v="https://www.binance.com/"/>
    <m/>
    <n v="0"/>
    <s v="EOS"/>
    <x v="0"/>
  </r>
  <r>
    <x v="854"/>
    <n v="79940496"/>
    <n v="14.33"/>
    <n v="1.4772038479459E-3"/>
    <n v="1634154667"/>
    <n v="-2.2050693581492999E-2"/>
    <n v="-2.1843003412968999E-2"/>
    <n v="-1.7497099942221001E-2"/>
    <x v="2"/>
    <n v="0"/>
    <s v="BNB"/>
    <n v="168137036"/>
    <s v="https://www.binance.com/"/>
    <m/>
    <n v="0"/>
    <s v="EOS"/>
    <x v="1"/>
  </r>
  <r>
    <x v="855"/>
    <n v="71502096"/>
    <n v="14.37"/>
    <n v="1.4576771503781001E-3"/>
    <n v="1638625085"/>
    <n v="2.7356149881497E-3"/>
    <n v="2.7913468248428998E-3"/>
    <n v="-1.3218688534403999E-2"/>
    <x v="2"/>
    <n v="0"/>
    <s v="BNB"/>
    <n v="168137036"/>
    <s v="https://www.binance.com/"/>
    <m/>
    <n v="0"/>
    <s v="EOS"/>
    <x v="0"/>
  </r>
  <r>
    <x v="856"/>
    <n v="74731600"/>
    <n v="13.94"/>
    <n v="1.4438414053112999E-3"/>
    <n v="1590032091"/>
    <n v="-2.9654735817742001E-2"/>
    <n v="-2.9923451635351001E-2"/>
    <n v="-9.4916388468987995E-3"/>
    <x v="2"/>
    <n v="0"/>
    <s v="BNB"/>
    <n v="168137036"/>
    <s v="https://www.binance.com/"/>
    <m/>
    <n v="0"/>
    <s v="EOS"/>
    <x v="0"/>
  </r>
  <r>
    <x v="857"/>
    <n v="59800200"/>
    <n v="13.7"/>
    <n v="1.4616435915464001E-3"/>
    <n v="1562650778"/>
    <n v="-1.7220604008551001E-2"/>
    <n v="-1.7216642754663E-2"/>
    <n v="1.2329737995828E-2"/>
    <x v="2"/>
    <n v="0"/>
    <s v="BNB"/>
    <n v="168137036"/>
    <s v="https://www.binance.com/"/>
    <m/>
    <n v="0"/>
    <s v="EOS"/>
    <x v="0"/>
  </r>
  <r>
    <x v="858"/>
    <n v="57865500"/>
    <n v="13.53"/>
    <n v="1.4651070621842001E-3"/>
    <n v="1542864614"/>
    <n v="-1.2661923110756999E-2"/>
    <n v="-1.2408759124088E-2"/>
    <n v="2.3695726221342E-3"/>
    <x v="2"/>
    <n v="0"/>
    <s v="BNB"/>
    <n v="168137036"/>
    <s v="https://www.binance.com/"/>
    <m/>
    <n v="0"/>
    <s v="EOS"/>
    <x v="1"/>
  </r>
  <r>
    <x v="859"/>
    <n v="99046304"/>
    <n v="14.66"/>
    <n v="1.5720876165393001E-3"/>
    <n v="1671868121"/>
    <n v="8.3612979278556002E-2"/>
    <n v="8.3518107908351999E-2"/>
    <n v="7.3018932961530003E-2"/>
    <x v="2"/>
    <n v="0"/>
    <s v="BNB"/>
    <n v="168137036"/>
    <s v="https://www.binance.com/"/>
    <m/>
    <n v="0"/>
    <s v="EOS"/>
    <x v="0"/>
  </r>
  <r>
    <x v="860"/>
    <n v="68250000"/>
    <n v="13.82"/>
    <n v="1.5280950559159001E-3"/>
    <n v="1575868163"/>
    <n v="-5.7420771886348997E-2"/>
    <n v="-5.7298772169167997E-2"/>
    <n v="-2.7983529773139001E-2"/>
    <x v="2"/>
    <n v="0"/>
    <s v="BNB"/>
    <n v="168137036"/>
    <s v="https://www.binance.com/"/>
    <m/>
    <n v="0"/>
    <s v="EOS"/>
    <x v="0"/>
  </r>
  <r>
    <x v="861"/>
    <n v="57027500"/>
    <n v="12.99"/>
    <n v="1.5388278609581999E-3"/>
    <n v="1481841120"/>
    <n v="-5.9666820618419998E-2"/>
    <n v="-6.0057887120115998E-2"/>
    <n v="7.0236501327254003E-3"/>
    <x v="2"/>
    <n v="0"/>
    <s v="BNB"/>
    <n v="168137036"/>
    <s v="https://www.binance.com/"/>
    <m/>
    <n v="0"/>
    <s v="EOS"/>
    <x v="0"/>
  </r>
  <r>
    <x v="862"/>
    <n v="44001000"/>
    <n v="12.94"/>
    <n v="1.5214776440376999E-3"/>
    <n v="1476139055"/>
    <n v="-3.8479597596805999E-3"/>
    <n v="-3.8491147036182E-3"/>
    <n v="-1.1274956322708999E-2"/>
    <x v="2"/>
    <n v="0"/>
    <s v="BNB"/>
    <n v="168137036"/>
    <s v="https://www.binance.com/"/>
    <m/>
    <n v="0"/>
    <s v="EOS"/>
    <x v="1"/>
  </r>
  <r>
    <x v="863"/>
    <n v="70816496"/>
    <n v="13.12"/>
    <n v="1.5039076380626E-3"/>
    <n v="1496073473"/>
    <n v="1.3504430990074E-2"/>
    <n v="1.3910355486862E-2"/>
    <n v="-1.1547988262567E-2"/>
    <x v="2"/>
    <n v="0"/>
    <s v="BNB"/>
    <n v="168137036"/>
    <s v="https://www.binance.com/"/>
    <m/>
    <n v="0"/>
    <s v="EOS"/>
    <x v="0"/>
  </r>
  <r>
    <x v="864"/>
    <n v="49317700"/>
    <n v="12.87"/>
    <n v="1.4764609449120999E-3"/>
    <n v="1467791233"/>
    <n v="-1.8904312194833E-2"/>
    <n v="-1.9054878048780002E-2"/>
    <n v="-1.8250251847856998E-2"/>
    <x v="2"/>
    <n v="0"/>
    <s v="BNB"/>
    <n v="168137036"/>
    <s v="https://www.binance.com/"/>
    <m/>
    <n v="0"/>
    <s v="EOS"/>
    <x v="0"/>
  </r>
  <r>
    <x v="865"/>
    <n v="45696200"/>
    <n v="12.57"/>
    <n v="1.4770198275518001E-3"/>
    <n v="1433248126"/>
    <n v="-2.3534073663457999E-2"/>
    <n v="-2.3310023310022999E-2"/>
    <n v="3.7852856293433E-4"/>
    <x v="2"/>
    <n v="0"/>
    <s v="BNB"/>
    <n v="168137036"/>
    <s v="https://www.binance.com/"/>
    <m/>
    <n v="0"/>
    <s v="EOS"/>
    <x v="0"/>
  </r>
  <r>
    <x v="866"/>
    <n v="35233200"/>
    <n v="12.26"/>
    <n v="1.4649598569932E-3"/>
    <n v="1398203237"/>
    <n v="-2.4451376118527001E-2"/>
    <n v="-2.4661893396977001E-2"/>
    <n v="-8.1650701863660007E-3"/>
    <x v="2"/>
    <n v="0"/>
    <s v="BNB"/>
    <n v="168137036"/>
    <s v="https://www.binance.com/"/>
    <m/>
    <n v="0"/>
    <s v="EOS"/>
    <x v="1"/>
  </r>
  <r>
    <x v="867"/>
    <n v="54251500"/>
    <n v="12.47"/>
    <n v="1.5405864853378999E-3"/>
    <n v="1421524681"/>
    <n v="1.6679580895578E-2"/>
    <n v="1.7128874388255E-2"/>
    <n v="5.1623686467382003E-2"/>
    <x v="2"/>
    <n v="0"/>
    <s v="BNB"/>
    <n v="168137036"/>
    <s v="https://www.binance.com/"/>
    <m/>
    <n v="0"/>
    <s v="EOS"/>
    <x v="1"/>
  </r>
  <r>
    <x v="868"/>
    <n v="243260992"/>
    <n v="15.14"/>
    <n v="1.8349357711880999E-3"/>
    <n v="1726060542"/>
    <n v="0.21423184913382001"/>
    <n v="0.21411387329591"/>
    <n v="0.19106313644292999"/>
    <x v="2"/>
    <n v="0"/>
    <s v="BNB"/>
    <n v="168137036"/>
    <s v="https://www.binance.com/"/>
    <m/>
    <n v="0"/>
    <s v="EOS"/>
    <x v="0"/>
  </r>
  <r>
    <x v="869"/>
    <n v="138320992"/>
    <n v="14.25"/>
    <n v="1.7278633423788001E-3"/>
    <n v="1624598007"/>
    <n v="-5.8782720843867001E-2"/>
    <n v="-5.8784676354029002E-2"/>
    <n v="-5.8352139889854E-2"/>
    <x v="2"/>
    <n v="0"/>
    <s v="BNB"/>
    <n v="168137036"/>
    <s v="https://www.binance.com/"/>
    <m/>
    <n v="0"/>
    <s v="EOS"/>
    <x v="0"/>
  </r>
  <r>
    <x v="870"/>
    <n v="95390200"/>
    <n v="14.12"/>
    <n v="1.6585910198808E-3"/>
    <n v="1610012126"/>
    <n v="-8.9781477861925994E-3"/>
    <n v="-9.1228070175439005E-3"/>
    <n v="-4.0091320186643999E-2"/>
    <x v="2"/>
    <n v="0"/>
    <s v="BNB"/>
    <n v="168137036"/>
    <s v="https://www.binance.com/"/>
    <m/>
    <n v="0"/>
    <s v="EOS"/>
    <x v="1"/>
  </r>
  <r>
    <x v="871"/>
    <n v="97367296"/>
    <n v="14.72"/>
    <n v="1.7484282556459001E-3"/>
    <n v="1678950085"/>
    <n v="4.2818285581037001E-2"/>
    <n v="4.2492917847026003E-2"/>
    <n v="5.4164790890734997E-2"/>
    <x v="2"/>
    <n v="0"/>
    <s v="BNB"/>
    <n v="168137036"/>
    <s v="https://www.binance.com/"/>
    <m/>
    <n v="0"/>
    <s v="EOS"/>
    <x v="0"/>
  </r>
  <r>
    <x v="872"/>
    <n v="86545104"/>
    <n v="13.93"/>
    <n v="1.7322035668719999E-3"/>
    <n v="1588081985"/>
    <n v="-5.4121978260002999E-2"/>
    <n v="-5.3668478260869998E-2"/>
    <n v="-9.2795850910468002E-3"/>
    <x v="2"/>
    <n v="0"/>
    <s v="BNB"/>
    <n v="168137036"/>
    <s v="https://www.binance.com/"/>
    <m/>
    <n v="0"/>
    <s v="EOS"/>
    <x v="0"/>
  </r>
  <r>
    <x v="873"/>
    <n v="68215200"/>
    <n v="12.63"/>
    <n v="1.6711168035227E-3"/>
    <n v="1439908137"/>
    <n v="-9.3303651448448002E-2"/>
    <n v="-9.3323761665470004E-2"/>
    <n v="-3.5265349014153E-2"/>
    <x v="2"/>
    <n v="0"/>
    <s v="BNB"/>
    <n v="168137036"/>
    <s v="https://www.binance.com/"/>
    <m/>
    <n v="0"/>
    <s v="EOS"/>
    <x v="1"/>
  </r>
  <r>
    <x v="874"/>
    <n v="54410900"/>
    <n v="13"/>
    <n v="1.7133804469022999E-3"/>
    <n v="1482570984"/>
    <n v="2.9628867219882001E-2"/>
    <n v="2.9295328582738998E-2"/>
    <n v="2.5290657894491999E-2"/>
    <x v="2"/>
    <n v="0"/>
    <s v="BNB"/>
    <n v="168137036"/>
    <s v="https://www.binance.com/"/>
    <m/>
    <n v="0"/>
    <s v="EOS"/>
    <x v="1"/>
  </r>
  <r>
    <x v="875"/>
    <n v="49173800"/>
    <n v="13.01"/>
    <n v="1.7392722596101E-3"/>
    <n v="1483449102"/>
    <n v="5.9229406853143003E-4"/>
    <n v="7.6923076923075004E-4"/>
    <n v="1.5111537402323001E-2"/>
    <x v="2"/>
    <n v="0"/>
    <s v="BNB"/>
    <n v="168137036"/>
    <s v="https://www.binance.com/"/>
    <m/>
    <n v="0"/>
    <s v="EOS"/>
    <x v="0"/>
  </r>
  <r>
    <x v="876"/>
    <n v="43258400"/>
    <n v="12.76"/>
    <n v="1.7346666884180001E-3"/>
    <n v="1455064225"/>
    <n v="-1.9134378767515999E-2"/>
    <n v="-1.9215987701768002E-2"/>
    <n v="-2.6479874940186E-3"/>
    <x v="2"/>
    <n v="0"/>
    <s v="BNB"/>
    <n v="168137036"/>
    <s v="https://www.binance.com/"/>
    <m/>
    <n v="0"/>
    <s v="EOS"/>
    <x v="0"/>
  </r>
  <r>
    <x v="877"/>
    <n v="36691600"/>
    <n v="12.61"/>
    <n v="1.7114038397333001E-3"/>
    <n v="1437581695"/>
    <n v="-1.201495418527E-2"/>
    <n v="-1.1755485893417E-2"/>
    <n v="-1.3410558258802E-2"/>
    <x v="2"/>
    <n v="0"/>
    <s v="BNB"/>
    <n v="168137036"/>
    <s v="https://www.binance.com/"/>
    <m/>
    <n v="0"/>
    <s v="EOS"/>
    <x v="0"/>
  </r>
  <r>
    <x v="878"/>
    <n v="33398400"/>
    <n v="11.89"/>
    <n v="1.6662018864937E-3"/>
    <n v="1356441317"/>
    <n v="-5.6442272659850003E-2"/>
    <n v="-5.7097541633624002E-2"/>
    <n v="-2.6412207446436999E-2"/>
    <x v="2"/>
    <n v="0"/>
    <s v="BNB"/>
    <n v="168137036"/>
    <s v="https://www.binance.com/"/>
    <m/>
    <n v="0"/>
    <s v="EOS"/>
    <x v="1"/>
  </r>
  <r>
    <x v="879"/>
    <n v="48807700"/>
    <n v="12.57"/>
    <n v="1.6821476890877E-3"/>
    <n v="1433692887"/>
    <n v="5.6951649165962001E-2"/>
    <n v="5.7190916736753999E-2"/>
    <n v="9.5701503661122008E-3"/>
    <x v="2"/>
    <n v="0"/>
    <s v="BNB"/>
    <n v="168137036"/>
    <s v="https://www.binance.com/"/>
    <m/>
    <n v="0"/>
    <s v="EOS"/>
    <x v="0"/>
  </r>
  <r>
    <x v="880"/>
    <n v="43146300"/>
    <n v="12.57"/>
    <n v="1.6971533189676E-3"/>
    <n v="1433601654"/>
    <n v="-6.3634967312214995E-5"/>
    <n v="0"/>
    <n v="8.9205186781374998E-3"/>
    <x v="2"/>
    <n v="0"/>
    <s v="BNB"/>
    <n v="168137036"/>
    <s v="https://www.binance.com/"/>
    <m/>
    <n v="0"/>
    <s v="EOS"/>
    <x v="1"/>
  </r>
  <r>
    <x v="881"/>
    <n v="93931696"/>
    <n v="14.19"/>
    <n v="1.8934718587916E-3"/>
    <n v="1618268715"/>
    <n v="0.12881337049573"/>
    <n v="0.12887828162291001"/>
    <n v="0.11567519423842"/>
    <x v="2"/>
    <n v="0"/>
    <s v="BNB"/>
    <n v="168137036"/>
    <s v="https://www.binance.com/"/>
    <m/>
    <n v="0"/>
    <s v="EOS"/>
    <x v="1"/>
  </r>
  <r>
    <x v="882"/>
    <n v="80342200"/>
    <n v="14.24"/>
    <n v="1.8882310431018001E-3"/>
    <n v="1624039204"/>
    <n v="3.5658410414242999E-3"/>
    <n v="3.5236081747709999E-3"/>
    <n v="-2.7678339476991999E-3"/>
    <x v="2"/>
    <n v="0"/>
    <s v="BNB"/>
    <n v="168137036"/>
    <s v="https://www.binance.com/"/>
    <m/>
    <n v="0"/>
    <s v="EOS"/>
    <x v="1"/>
  </r>
  <r>
    <x v="883"/>
    <n v="87983000"/>
    <n v="14.68"/>
    <n v="1.9205986825321E-3"/>
    <n v="1674091926"/>
    <n v="3.0819897621140999E-2"/>
    <n v="3.0898876404494E-2"/>
    <n v="1.714177909984E-2"/>
    <x v="2"/>
    <n v="0"/>
    <s v="BNB"/>
    <n v="168137036"/>
    <s v="https://www.binance.com/"/>
    <m/>
    <n v="0"/>
    <s v="EOS"/>
    <x v="0"/>
  </r>
  <r>
    <x v="884"/>
    <n v="82182304"/>
    <n v="14.57"/>
    <n v="1.8872445840484001E-3"/>
    <n v="1661125432"/>
    <n v="-7.7453894846632003E-3"/>
    <n v="-7.4931880108990998E-3"/>
    <n v="-1.7366511175402999E-2"/>
    <x v="2"/>
    <n v="0"/>
    <s v="BNB"/>
    <n v="168137036"/>
    <s v="https://www.binance.com/"/>
    <m/>
    <n v="0"/>
    <s v="EOS"/>
    <x v="0"/>
  </r>
  <r>
    <x v="885"/>
    <n v="58219100"/>
    <n v="14.26"/>
    <n v="1.8976720913117999E-3"/>
    <n v="1626354242"/>
    <n v="-2.0932308500108E-2"/>
    <n v="-2.1276595744681E-2"/>
    <n v="5.5252548352881002E-3"/>
    <x v="2"/>
    <n v="0"/>
    <s v="BNB"/>
    <n v="168137036"/>
    <s v="https://www.binance.com/"/>
    <m/>
    <n v="0"/>
    <s v="EOS"/>
    <x v="1"/>
  </r>
  <r>
    <x v="886"/>
    <n v="101474000"/>
    <n v="15.6"/>
    <n v="2.0435538974240999E-3"/>
    <n v="1778964297"/>
    <n v="9.3835679250499002E-2"/>
    <n v="9.3969144460028006E-2"/>
    <n v="7.6874085243778006E-2"/>
    <x v="2"/>
    <n v="0"/>
    <s v="BNB"/>
    <n v="168137036"/>
    <s v="https://www.binance.com/"/>
    <m/>
    <n v="0"/>
    <s v="EOS"/>
    <x v="1"/>
  </r>
  <r>
    <x v="887"/>
    <n v="157806000"/>
    <n v="17.25"/>
    <n v="2.2537294322691999E-3"/>
    <n v="1966927151"/>
    <n v="0.10565858703122"/>
    <n v="0.10576923076923"/>
    <n v="0.10284805069741"/>
    <x v="2"/>
    <n v="0"/>
    <s v="BNB"/>
    <n v="168137036"/>
    <s v="https://www.binance.com/"/>
    <m/>
    <n v="0"/>
    <s v="EOS"/>
    <x v="0"/>
  </r>
  <r>
    <x v="888"/>
    <n v="131031000"/>
    <n v="16.260000000000002"/>
    <n v="2.1176728000167002E-3"/>
    <n v="1854664905"/>
    <n v="-5.7074938409857001E-2"/>
    <n v="-5.7391304347826001E-2"/>
    <n v="-6.0369550268312998E-2"/>
    <x v="2"/>
    <n v="0"/>
    <s v="BNB"/>
    <n v="168137036"/>
    <s v="https://www.binance.com/"/>
    <m/>
    <n v="0"/>
    <s v="EOS"/>
    <x v="1"/>
  </r>
  <r>
    <x v="889"/>
    <n v="94394600"/>
    <n v="16.27"/>
    <n v="2.1337928791383999E-3"/>
    <n v="1855885147"/>
    <n v="6.5793125038941E-4"/>
    <n v="6.1500615006137996E-4"/>
    <n v="7.6121670550834001E-3"/>
    <x v="2"/>
    <n v="0"/>
    <s v="BNB"/>
    <n v="168137036"/>
    <s v="https://www.binance.com/"/>
    <m/>
    <n v="0"/>
    <s v="EOS"/>
    <x v="0"/>
  </r>
  <r>
    <x v="890"/>
    <n v="85299904"/>
    <n v="15.96"/>
    <n v="2.1189647343726001E-3"/>
    <n v="1820463922"/>
    <n v="-1.9085892818991E-2"/>
    <n v="-1.9053472649046999E-2"/>
    <n v="-6.9491959180948996E-3"/>
    <x v="2"/>
    <n v="0"/>
    <s v="BNB"/>
    <n v="168137036"/>
    <s v="https://www.binance.com/"/>
    <m/>
    <n v="0"/>
    <s v="EOS"/>
    <x v="0"/>
  </r>
  <r>
    <x v="891"/>
    <n v="79288200"/>
    <n v="14.18"/>
    <n v="2.0895900689948E-3"/>
    <n v="1617584467"/>
    <n v="-0.11144382074714"/>
    <n v="-0.11152882205514"/>
    <n v="-1.3862743867961E-2"/>
    <x v="2"/>
    <n v="0"/>
    <s v="BNB"/>
    <n v="168137036"/>
    <s v="https://www.binance.com/"/>
    <m/>
    <n v="0"/>
    <s v="EOS"/>
    <x v="1"/>
  </r>
  <r>
    <x v="892"/>
    <n v="83039696"/>
    <n v="15.38"/>
    <n v="2.2267523005912999E-3"/>
    <n v="1754354186"/>
    <n v="8.4551825138168002E-2"/>
    <n v="8.4626234132580996E-2"/>
    <n v="6.5640736731911994E-2"/>
    <x v="2"/>
    <n v="0"/>
    <s v="BNB"/>
    <n v="168137036"/>
    <s v="https://www.binance.com/"/>
    <m/>
    <n v="0"/>
    <s v="EOS"/>
    <x v="0"/>
  </r>
  <r>
    <x v="893"/>
    <n v="116016000"/>
    <n v="15.23"/>
    <n v="2.3137598065131998E-3"/>
    <n v="1736415491"/>
    <n v="-1.0225241369818E-2"/>
    <n v="-9.7529258777633993E-3"/>
    <n v="3.9073724499474001E-2"/>
    <x v="2"/>
    <n v="0"/>
    <s v="BNB"/>
    <n v="168137036"/>
    <s v="https://www.binance.com/"/>
    <m/>
    <n v="0"/>
    <s v="EOS"/>
    <x v="0"/>
  </r>
  <r>
    <x v="894"/>
    <n v="97415904"/>
    <n v="14.59"/>
    <n v="2.2976739791177999E-3"/>
    <n v="1663759786"/>
    <n v="-4.1842350161342003E-2"/>
    <n v="-4.2022324359816003E-2"/>
    <n v="-6.9522460153829003E-3"/>
    <x v="2"/>
    <n v="0"/>
    <s v="BNB"/>
    <n v="168137036"/>
    <s v="https://www.binance.com/"/>
    <m/>
    <n v="0"/>
    <s v="EOS"/>
    <x v="1"/>
  </r>
  <r>
    <x v="895"/>
    <n v="80329504"/>
    <n v="14.9"/>
    <n v="2.2320926992592002E-3"/>
    <n v="1698679229"/>
    <n v="2.0988272041334001E-2"/>
    <n v="2.1247429746402001E-2"/>
    <n v="-2.8542465316923001E-2"/>
    <x v="2"/>
    <n v="0"/>
    <s v="BNB"/>
    <n v="168137036"/>
    <s v="https://www.binance.com/"/>
    <m/>
    <n v="0"/>
    <s v="EOS"/>
    <x v="1"/>
  </r>
  <r>
    <x v="896"/>
    <n v="79159296"/>
    <n v="15.05"/>
    <n v="2.3309553974395002E-3"/>
    <n v="1716104738"/>
    <n v="1.0258269308596E-2"/>
    <n v="1.006711409396E-2"/>
    <n v="4.4291484046835E-2"/>
    <x v="2"/>
    <n v="0"/>
    <s v="BNB"/>
    <n v="168137036"/>
    <s v="https://www.binance.com/"/>
    <m/>
    <n v="0"/>
    <s v="EOS"/>
    <x v="1"/>
  </r>
  <r>
    <x v="897"/>
    <n v="81354704"/>
    <n v="15.81"/>
    <n v="2.4136814978564999E-3"/>
    <n v="1802901564"/>
    <n v="5.0577813858352E-2"/>
    <n v="5.0498338870432001E-2"/>
    <n v="3.5490211656517001E-2"/>
    <x v="2"/>
    <n v="0"/>
    <s v="BNB"/>
    <n v="168137036"/>
    <s v="https://www.binance.com/"/>
    <m/>
    <n v="0"/>
    <s v="EOS"/>
    <x v="1"/>
  </r>
  <r>
    <x v="898"/>
    <n v="107346000"/>
    <n v="16.579999999999998"/>
    <n v="2.5510557339517002E-3"/>
    <n v="1890667740"/>
    <n v="4.8680514650659999E-2"/>
    <n v="4.8703352308665002E-2"/>
    <n v="5.6914815072788998E-2"/>
    <x v="2"/>
    <n v="0"/>
    <s v="BNB"/>
    <n v="168137036"/>
    <s v="https://www.binance.com/"/>
    <m/>
    <n v="0"/>
    <s v="EOS"/>
    <x v="1"/>
  </r>
  <r>
    <x v="899"/>
    <n v="106776000"/>
    <n v="16.88"/>
    <n v="2.5063773048128999E-3"/>
    <n v="1924982765"/>
    <n v="1.8149685570877001E-2"/>
    <n v="1.8094089264173999E-2"/>
    <n v="-1.7513701697749001E-2"/>
    <x v="2"/>
    <n v="0"/>
    <s v="BNB"/>
    <n v="168137036"/>
    <s v="https://www.binance.com/"/>
    <m/>
    <n v="0"/>
    <s v="EOS"/>
    <x v="0"/>
  </r>
  <r>
    <x v="900"/>
    <n v="80738096"/>
    <n v="16.7"/>
    <n v="2.4667870025436001E-3"/>
    <n v="1904443928"/>
    <n v="-1.0669621242037E-2"/>
    <n v="-1.0663507109005E-2"/>
    <n v="-1.5795826986334999E-2"/>
    <x v="2"/>
    <n v="0"/>
    <s v="BNB"/>
    <n v="168137036"/>
    <s v="https://www.binance.com/"/>
    <m/>
    <n v="0"/>
    <s v="EOS"/>
    <x v="0"/>
  </r>
  <r>
    <x v="901"/>
    <n v="65190300"/>
    <n v="16.059999999999999"/>
    <n v="2.3699375050726E-3"/>
    <n v="1831719798"/>
    <n v="-3.8186543027482998E-2"/>
    <n v="-3.8323353293413E-2"/>
    <n v="-3.9261394425660998E-2"/>
    <x v="2"/>
    <n v="0"/>
    <s v="BNB"/>
    <n v="168137036"/>
    <s v="https://www.binance.com/"/>
    <m/>
    <n v="0"/>
    <s v="EOS"/>
    <x v="1"/>
  </r>
  <r>
    <x v="902"/>
    <n v="122980000"/>
    <n v="17.05"/>
    <n v="2.5335302701144E-3"/>
    <n v="1944780333"/>
    <n v="6.1723706389725998E-2"/>
    <n v="6.1643835616437999E-2"/>
    <n v="6.9028303358908E-2"/>
    <x v="2"/>
    <n v="0"/>
    <s v="BNB"/>
    <n v="168137036"/>
    <s v="https://www.binance.com/"/>
    <m/>
    <n v="0"/>
    <s v="EOS"/>
    <x v="0"/>
  </r>
  <r>
    <x v="903"/>
    <n v="113751000"/>
    <n v="15.59"/>
    <n v="2.5625894810550999E-3"/>
    <n v="1778348474"/>
    <n v="-8.5578744383568994E-2"/>
    <n v="-8.5630498533723995E-2"/>
    <n v="1.1469849515287E-2"/>
    <x v="2"/>
    <n v="0"/>
    <s v="BNB"/>
    <n v="168137036"/>
    <s v="https://www.binance.com/"/>
    <m/>
    <n v="0"/>
    <s v="EOS"/>
    <x v="0"/>
  </r>
  <r>
    <x v="904"/>
    <n v="70431104"/>
    <n v="15.55"/>
    <n v="2.5233347613299001E-3"/>
    <n v="1773478911"/>
    <n v="-2.7382501636741001E-3"/>
    <n v="-2.5657472738935001E-3"/>
    <n v="-1.5318380105528001E-2"/>
    <x v="2"/>
    <n v="0"/>
    <s v="BNB"/>
    <n v="168137036"/>
    <s v="https://www.binance.com/"/>
    <m/>
    <n v="0"/>
    <s v="EOS"/>
    <x v="0"/>
  </r>
  <r>
    <x v="905"/>
    <n v="96256304"/>
    <n v="14.45"/>
    <n v="2.3407519240332998E-3"/>
    <n v="1647622943"/>
    <n v="-7.0965584772041998E-2"/>
    <n v="-7.0739549839228005E-2"/>
    <n v="-7.2357754545554001E-2"/>
    <x v="2"/>
    <n v="0"/>
    <s v="BNB"/>
    <n v="168137036"/>
    <s v="https://www.binance.com/"/>
    <m/>
    <n v="0"/>
    <s v="EOS"/>
    <x v="1"/>
  </r>
  <r>
    <x v="906"/>
    <n v="60358000"/>
    <n v="14.92"/>
    <n v="2.3875132417372998E-3"/>
    <n v="1701598686"/>
    <n v="3.2759766565110003E-2"/>
    <n v="3.2525951557093001E-2"/>
    <n v="1.9977049777858E-2"/>
    <x v="2"/>
    <n v="0"/>
    <s v="BNB"/>
    <n v="168137036"/>
    <s v="https://www.binance.com/"/>
    <m/>
    <n v="0"/>
    <s v="EOS"/>
    <x v="0"/>
  </r>
  <r>
    <x v="907"/>
    <n v="37503400"/>
    <n v="14.12"/>
    <n v="2.3171586252619999E-3"/>
    <n v="1610263016"/>
    <n v="-5.3676387241873999E-2"/>
    <n v="-5.3619302949062003E-2"/>
    <n v="-2.9467738752379999E-2"/>
    <x v="2"/>
    <n v="0"/>
    <s v="BNB"/>
    <n v="168137036"/>
    <s v="https://www.binance.com/"/>
    <m/>
    <n v="0"/>
    <s v="EOS"/>
    <x v="0"/>
  </r>
  <r>
    <x v="908"/>
    <n v="44136600"/>
    <n v="14.05"/>
    <n v="2.2819073172078998E-3"/>
    <n v="1602291530"/>
    <n v="-4.9504248192954996E-3"/>
    <n v="-4.9575070821528998E-3"/>
    <n v="-1.5213161356233001E-2"/>
    <x v="2"/>
    <n v="0"/>
    <s v="BNB"/>
    <n v="168137036"/>
    <s v="https://www.binance.com/"/>
    <m/>
    <n v="0"/>
    <s v="EOS"/>
    <x v="1"/>
  </r>
  <r>
    <x v="909"/>
    <n v="67290496"/>
    <n v="14.12"/>
    <n v="2.3918257829333E-3"/>
    <n v="1610787606"/>
    <n v="5.3024532932531001E-3"/>
    <n v="4.9822064056938E-3"/>
    <n v="4.8169557499811999E-2"/>
    <x v="2"/>
    <n v="0"/>
    <s v="BNB"/>
    <n v="168137036"/>
    <s v="https://www.binance.com/"/>
    <m/>
    <n v="0"/>
    <s v="EOS"/>
    <x v="1"/>
  </r>
  <r>
    <x v="910"/>
    <n v="52784600"/>
    <n v="14.51"/>
    <n v="2.3334351832494001E-3"/>
    <n v="1654579462"/>
    <n v="2.7186610970235999E-2"/>
    <n v="2.7620396600567001E-2"/>
    <n v="-2.4412563866707999E-2"/>
    <x v="2"/>
    <n v="0"/>
    <s v="BNB"/>
    <n v="168137036"/>
    <s v="https://www.binance.com/"/>
    <m/>
    <n v="0"/>
    <s v="EOS"/>
    <x v="1"/>
  </r>
  <r>
    <x v="911"/>
    <n v="59676900"/>
    <n v="14.66"/>
    <n v="2.2891942535914998E-3"/>
    <n v="1671537402"/>
    <n v="1.0249093736182E-2"/>
    <n v="1.0337698139214001E-2"/>
    <n v="-1.8959570840244001E-2"/>
    <x v="2"/>
    <n v="0"/>
    <s v="BNB"/>
    <n v="168137036"/>
    <s v="https://www.binance.com/"/>
    <m/>
    <n v="0"/>
    <s v="EOS"/>
    <x v="0"/>
  </r>
  <r>
    <x v="912"/>
    <n v="38434400"/>
    <n v="14.4"/>
    <n v="2.2549962260133001E-3"/>
    <n v="1642662147"/>
    <n v="-1.7274668796194E-2"/>
    <n v="-1.7735334242838002E-2"/>
    <n v="-1.4938892811124E-2"/>
    <x v="2"/>
    <n v="0"/>
    <s v="BNB"/>
    <n v="168137036"/>
    <s v="https://www.binance.com/"/>
    <m/>
    <n v="0"/>
    <s v="EOS"/>
    <x v="1"/>
  </r>
  <r>
    <x v="913"/>
    <n v="55614000"/>
    <n v="14.57"/>
    <n v="2.2028429828036002E-3"/>
    <n v="1661650022"/>
    <n v="1.1559208955218E-2"/>
    <n v="1.1805555555555999E-2"/>
    <n v="-2.3127862746738E-2"/>
    <x v="2"/>
    <n v="0"/>
    <s v="BNB"/>
    <n v="168137036"/>
    <s v="https://www.binance.com/"/>
    <m/>
    <n v="0"/>
    <s v="EOS"/>
    <x v="0"/>
  </r>
  <r>
    <x v="914"/>
    <n v="60657300"/>
    <n v="14.17"/>
    <n v="2.1701209417437002E-3"/>
    <n v="1616136143"/>
    <n v="-2.7390773265972002E-2"/>
    <n v="-2.7453671928619999E-2"/>
    <n v="-1.4854459130947E-2"/>
    <x v="2"/>
    <n v="0"/>
    <s v="BNB"/>
    <n v="168137036"/>
    <s v="https://www.binance.com/"/>
    <m/>
    <n v="0"/>
    <s v="EOS"/>
    <x v="0"/>
  </r>
  <r>
    <x v="915"/>
    <n v="37043700"/>
    <n v="14.01"/>
    <n v="2.1235155474380999E-3"/>
    <n v="1597205289"/>
    <n v="-1.1713650537422999E-2"/>
    <n v="-1.1291460832744999E-2"/>
    <n v="-2.1475943303027E-2"/>
    <x v="2"/>
    <n v="0"/>
    <s v="BNB"/>
    <n v="168137036"/>
    <s v="https://www.binance.com/"/>
    <m/>
    <n v="0"/>
    <s v="EOS"/>
    <x v="0"/>
  </r>
  <r>
    <x v="916"/>
    <n v="41185300"/>
    <n v="13.85"/>
    <n v="2.0861135629012002E-3"/>
    <n v="1579528889"/>
    <n v="-1.1067080807794999E-2"/>
    <n v="-1.1420413990007001E-2"/>
    <n v="-1.7613237907285001E-2"/>
    <x v="2"/>
    <n v="0"/>
    <s v="BNB"/>
    <n v="168137036"/>
    <s v="https://www.binance.com/"/>
    <m/>
    <n v="0"/>
    <s v="EOS"/>
    <x v="0"/>
  </r>
  <r>
    <x v="917"/>
    <n v="33466000"/>
    <n v="13.53"/>
    <n v="2.0274218925600998E-3"/>
    <n v="1542933039"/>
    <n v="-2.3168838667566E-2"/>
    <n v="-2.3104693140794001E-2"/>
    <n v="-2.8134456045368999E-2"/>
    <x v="2"/>
    <n v="0"/>
    <s v="BNB"/>
    <n v="168137036"/>
    <s v="https://www.binance.com/"/>
    <m/>
    <n v="0"/>
    <s v="EOS"/>
    <x v="1"/>
  </r>
  <r>
    <x v="918"/>
    <n v="79974896"/>
    <n v="14.4"/>
    <n v="2.1000651895235999E-3"/>
    <n v="1642741976"/>
    <n v="6.4687795566738995E-2"/>
    <n v="6.4301552106430002E-2"/>
    <n v="3.5830380065461E-2"/>
    <x v="2"/>
    <n v="0"/>
    <s v="BNB"/>
    <n v="168137036"/>
    <s v="https://www.binance.com/"/>
    <m/>
    <n v="0"/>
    <s v="EOS"/>
    <x v="0"/>
  </r>
  <r>
    <x v="919"/>
    <n v="60275400"/>
    <n v="13.99"/>
    <n v="2.0652860694313998E-3"/>
    <n v="1595654327"/>
    <n v="-2.8664056612625E-2"/>
    <n v="-2.8472222222222E-2"/>
    <n v="-1.6560971662064002E-2"/>
    <x v="2"/>
    <n v="0"/>
    <s v="BNB"/>
    <n v="168137036"/>
    <s v="https://www.binance.com/"/>
    <m/>
    <n v="0"/>
    <s v="EOS"/>
    <x v="0"/>
  </r>
  <r>
    <x v="920"/>
    <n v="36874000"/>
    <n v="13.66"/>
    <n v="2.0261801461044998E-3"/>
    <n v="1558317209"/>
    <n v="-2.3399252186528999E-2"/>
    <n v="-2.3588277340957999E-2"/>
    <n v="-1.8934870043293001E-2"/>
    <x v="2"/>
    <n v="0"/>
    <s v="BNB"/>
    <n v="168137036"/>
    <s v="https://www.binance.com/"/>
    <m/>
    <n v="0"/>
    <s v="EOS"/>
    <x v="0"/>
  </r>
  <r>
    <x v="921"/>
    <n v="36507100"/>
    <n v="12.76"/>
    <n v="2.0158137110088E-3"/>
    <n v="1455315115"/>
    <n v="-6.6098284357713005E-2"/>
    <n v="-6.5885797950219996E-2"/>
    <n v="-5.1162455202478996E-3"/>
    <x v="2"/>
    <n v="0"/>
    <s v="BNB"/>
    <n v="168137036"/>
    <s v="https://www.binance.com/"/>
    <m/>
    <n v="0"/>
    <s v="EOS"/>
    <x v="0"/>
  </r>
  <r>
    <x v="922"/>
    <n v="38867700"/>
    <n v="12.7"/>
    <n v="1.9860165668184999E-3"/>
    <n v="1448883187"/>
    <n v="-4.4196118996537997E-3"/>
    <n v="-4.7021943573668E-3"/>
    <n v="-1.4781695365766E-2"/>
    <x v="2"/>
    <n v="0"/>
    <s v="BNB"/>
    <n v="168137036"/>
    <s v="https://www.binance.com/"/>
    <m/>
    <n v="0"/>
    <s v="EOS"/>
    <x v="0"/>
  </r>
  <r>
    <x v="923"/>
    <n v="26008100"/>
    <n v="12.07"/>
    <n v="1.93776981478E-3"/>
    <n v="1376546796"/>
    <n v="-4.9925619711121999E-2"/>
    <n v="-4.9606299212598001E-2"/>
    <n v="-2.4293227380157E-2"/>
    <x v="2"/>
    <n v="0"/>
    <s v="BNB"/>
    <n v="168137036"/>
    <s v="https://www.binance.com/"/>
    <m/>
    <n v="0"/>
    <s v="EOS"/>
    <x v="1"/>
  </r>
  <r>
    <x v="924"/>
    <n v="29709900"/>
    <n v="12.18"/>
    <n v="1.9525332435617001E-3"/>
    <n v="1389034318"/>
    <n v="9.0716291202642008E-3"/>
    <n v="9.1135045567521996E-3"/>
    <n v="7.6187732253098998E-3"/>
    <x v="2"/>
    <n v="0"/>
    <s v="BNB"/>
    <n v="168137036"/>
    <s v="https://www.binance.com/"/>
    <m/>
    <n v="0"/>
    <s v="EOS"/>
    <x v="0"/>
  </r>
  <r>
    <x v="925"/>
    <n v="21534200"/>
    <n v="12.1"/>
    <n v="1.9279427416939001E-3"/>
    <n v="1379500466"/>
    <n v="-6.8636547538489003E-3"/>
    <n v="-6.5681444991789999E-3"/>
    <n v="-1.2594152723833E-2"/>
    <x v="2"/>
    <n v="0"/>
    <s v="BNB"/>
    <n v="168137036"/>
    <s v="https://www.binance.com/"/>
    <m/>
    <n v="0"/>
    <s v="EOS"/>
    <x v="1"/>
  </r>
  <r>
    <x v="926"/>
    <n v="26346900"/>
    <n v="12.29"/>
    <n v="1.9324993238610999E-3"/>
    <n v="1401464818"/>
    <n v="1.5921960551189999E-2"/>
    <n v="1.5702479338843001E-2"/>
    <n v="2.3634426835636001E-3"/>
    <x v="2"/>
    <n v="0"/>
    <s v="BNB"/>
    <n v="168137036"/>
    <s v="https://www.binance.com/"/>
    <m/>
    <n v="0"/>
    <s v="EOS"/>
    <x v="1"/>
  </r>
  <r>
    <x v="927"/>
    <n v="47198600"/>
    <n v="13.24"/>
    <n v="1.9638817814366001E-3"/>
    <n v="1509598770"/>
    <n v="7.7157807039577003E-2"/>
    <n v="7.7298616761594996E-2"/>
    <n v="1.6239311024839002E-2"/>
    <x v="2"/>
    <n v="0"/>
    <s v="BNB"/>
    <n v="168137036"/>
    <s v="https://www.binance.com/"/>
    <m/>
    <n v="0"/>
    <s v="EOS"/>
    <x v="1"/>
  </r>
  <r>
    <x v="928"/>
    <n v="74443200"/>
    <n v="13.71"/>
    <n v="1.8726847551713999E-3"/>
    <n v="1563825403"/>
    <n v="3.5921222299353003E-2"/>
    <n v="3.5498489425982001E-2"/>
    <n v="-4.6437126270637001E-2"/>
    <x v="2"/>
    <n v="0"/>
    <s v="BNB"/>
    <n v="168137036"/>
    <s v="https://www.binance.com/"/>
    <m/>
    <n v="0"/>
    <s v="EOS"/>
    <x v="0"/>
  </r>
  <r>
    <x v="929"/>
    <n v="75446304"/>
    <n v="12.86"/>
    <n v="1.7447271523501999E-3"/>
    <n v="1228749507"/>
    <n v="-0.21426681991301999"/>
    <n v="-6.1998541210794997E-2"/>
    <n v="-6.8328426590656993E-2"/>
    <x v="2"/>
    <n v="0"/>
    <s v="BNB"/>
    <n v="168137036"/>
    <s v="https://www.binance.com/"/>
    <m/>
    <n v="0"/>
    <s v="EOS"/>
    <x v="1"/>
  </r>
  <r>
    <x v="930"/>
    <n v="49364800"/>
    <n v="12.92"/>
    <n v="1.7303123401269001E-3"/>
    <n v="1233830774"/>
    <n v="4.1353155961022002E-3"/>
    <n v="4.6656298600311003E-3"/>
    <n v="-8.2619292099061006E-3"/>
    <x v="2"/>
    <n v="0"/>
    <s v="BNB"/>
    <n v="168137036"/>
    <s v="https://www.binance.com/"/>
    <m/>
    <n v="0"/>
    <s v="EOS"/>
    <x v="0"/>
  </r>
  <r>
    <x v="931"/>
    <n v="40466000"/>
    <n v="12.07"/>
    <n v="1.6412546419495E-3"/>
    <n v="1152922115"/>
    <n v="-6.5575166955593997E-2"/>
    <n v="-6.5789473684209995E-2"/>
    <n v="-5.1469145836921998E-2"/>
    <x v="2"/>
    <n v="0"/>
    <s v="BNB"/>
    <n v="168137036"/>
    <s v="https://www.binance.com/"/>
    <m/>
    <n v="0"/>
    <s v="EOS"/>
    <x v="1"/>
  </r>
  <r>
    <x v="932"/>
    <n v="28726700"/>
    <n v="12.19"/>
    <n v="1.6430143585167999E-3"/>
    <n v="1163848748"/>
    <n v="9.4773383716384007E-3"/>
    <n v="9.9420049710024008E-3"/>
    <n v="1.0721776635497001E-3"/>
    <x v="2"/>
    <n v="0"/>
    <s v="BNB"/>
    <n v="168137036"/>
    <s v="https://www.binance.com/"/>
    <m/>
    <n v="0"/>
    <s v="EOS"/>
    <x v="0"/>
  </r>
  <r>
    <x v="933"/>
    <n v="20692400"/>
    <n v="12.12"/>
    <n v="1.6337556564745999E-3"/>
    <n v="1157602229"/>
    <n v="-5.3671226701358004E-3"/>
    <n v="-5.7424118129615004E-3"/>
    <n v="-5.6351924097473999E-3"/>
    <x v="2"/>
    <n v="0"/>
    <s v="BNB"/>
    <n v="168137036"/>
    <s v="https://www.binance.com/"/>
    <m/>
    <n v="0"/>
    <s v="EOS"/>
    <x v="0"/>
  </r>
  <r>
    <x v="934"/>
    <n v="28137700"/>
    <n v="12.02"/>
    <n v="1.5587898499697E-3"/>
    <n v="1148050977"/>
    <n v="-8.2508928893915996E-3"/>
    <n v="-8.2508250825081998E-3"/>
    <n v="-4.5885568143411E-2"/>
    <x v="2"/>
    <n v="0"/>
    <s v="BNB"/>
    <n v="168137036"/>
    <s v="https://www.binance.com/"/>
    <m/>
    <n v="0"/>
    <s v="EOS"/>
    <x v="1"/>
  </r>
  <r>
    <x v="935"/>
    <n v="46762700"/>
    <n v="12.15"/>
    <n v="1.4422614659787001E-3"/>
    <n v="1160009144"/>
    <n v="1.0416059251348E-2"/>
    <n v="1.08153078203E-2"/>
    <n v="-7.4755672801775003E-2"/>
    <x v="2"/>
    <n v="0"/>
    <s v="BNB"/>
    <n v="168137036"/>
    <s v="https://www.binance.com/"/>
    <m/>
    <n v="0"/>
    <s v="EOS"/>
    <x v="1"/>
  </r>
  <r>
    <x v="936"/>
    <n v="72083200"/>
    <n v="12.94"/>
    <n v="1.5816383279614E-3"/>
    <n v="1235874742"/>
    <n v="6.5400862046998007E-2"/>
    <n v="6.5020576131687005E-2"/>
    <n v="9.6637721571626006E-2"/>
    <x v="2"/>
    <n v="0"/>
    <s v="BNB"/>
    <n v="168137036"/>
    <s v="https://www.binance.com/"/>
    <m/>
    <n v="0"/>
    <s v="EOS"/>
    <x v="1"/>
  </r>
  <r>
    <x v="937"/>
    <n v="61881400"/>
    <n v="13.4"/>
    <n v="1.6851996710088E-3"/>
    <n v="1279609926"/>
    <n v="3.5388039348731998E-2"/>
    <n v="3.5548686244204E-2"/>
    <n v="6.5477259381338998E-2"/>
    <x v="2"/>
    <n v="0"/>
    <s v="BNB"/>
    <n v="168137036"/>
    <s v="https://www.binance.com/"/>
    <m/>
    <n v="0"/>
    <s v="EOS"/>
    <x v="1"/>
  </r>
  <r>
    <x v="938"/>
    <n v="66040700"/>
    <n v="13.92"/>
    <n v="1.7048356340040999E-3"/>
    <n v="1329792206"/>
    <n v="3.9216857403464998E-2"/>
    <n v="3.8805970149254E-2"/>
    <n v="1.1652009748842999E-2"/>
    <x v="2"/>
    <n v="0"/>
    <s v="BNB"/>
    <n v="168137036"/>
    <s v="https://www.binance.com/"/>
    <m/>
    <n v="0"/>
    <s v="EOS"/>
    <x v="1"/>
  </r>
  <r>
    <x v="939"/>
    <n v="75159904"/>
    <n v="14.6"/>
    <n v="1.7821939295545001E-3"/>
    <n v="1394645209"/>
    <n v="4.8769275911969001E-2"/>
    <n v="4.8850574712644E-2"/>
    <n v="4.5375808674704997E-2"/>
    <x v="2"/>
    <n v="0"/>
    <s v="BNB"/>
    <n v="168137036"/>
    <s v="https://www.binance.com/"/>
    <m/>
    <n v="0"/>
    <s v="EOS"/>
    <x v="0"/>
  </r>
  <r>
    <x v="940"/>
    <n v="56547100"/>
    <n v="14.02"/>
    <n v="1.7059157068355999E-3"/>
    <n v="1339200189"/>
    <n v="-3.9755645121927002E-2"/>
    <n v="-3.972602739726E-2"/>
    <n v="-4.2800180975811002E-2"/>
    <x v="2"/>
    <n v="0"/>
    <s v="BNB"/>
    <n v="168137036"/>
    <s v="https://www.binance.com/"/>
    <m/>
    <n v="0"/>
    <s v="EOS"/>
    <x v="0"/>
  </r>
  <r>
    <x v="941"/>
    <n v="35991600"/>
    <n v="13.22"/>
    <n v="1.6160420904397E-3"/>
    <n v="1262379467"/>
    <n v="-5.7363135572258001E-2"/>
    <n v="-5.7061340941512002E-2"/>
    <n v="-5.2683503666554998E-2"/>
    <x v="2"/>
    <n v="0"/>
    <s v="BNB"/>
    <n v="168137036"/>
    <s v="https://www.binance.com/"/>
    <m/>
    <n v="0"/>
    <s v="EOS"/>
    <x v="1"/>
  </r>
  <r>
    <x v="942"/>
    <n v="66537000"/>
    <n v="13.78"/>
    <n v="1.7711080607265999E-3"/>
    <n v="1315723211"/>
    <n v="4.2256504794686997E-2"/>
    <n v="4.2360060514372001E-2"/>
    <n v="9.5954165553182993E-2"/>
    <x v="2"/>
    <n v="0"/>
    <s v="BNB"/>
    <n v="168137036"/>
    <s v="https://www.binance.com/"/>
    <m/>
    <n v="0"/>
    <s v="EOS"/>
    <x v="0"/>
  </r>
  <r>
    <x v="943"/>
    <n v="53833700"/>
    <n v="13.57"/>
    <n v="1.7796931373615999E-3"/>
    <n v="1296477437"/>
    <n v="-1.4627524876887E-2"/>
    <n v="-1.5239477503628E-2"/>
    <n v="4.8472912666077004E-3"/>
    <x v="2"/>
    <n v="0"/>
    <s v="BNB"/>
    <n v="168137036"/>
    <s v="https://www.binance.com/"/>
    <m/>
    <n v="0"/>
    <s v="EOS"/>
    <x v="1"/>
  </r>
  <r>
    <x v="944"/>
    <n v="50481200"/>
    <n v="14.18"/>
    <n v="1.8738891128099999E-3"/>
    <n v="1354071489"/>
    <n v="4.4423489646893001E-2"/>
    <n v="4.4952100221076E-2"/>
    <n v="5.2928211875895997E-2"/>
    <x v="2"/>
    <n v="0"/>
    <s v="BNB"/>
    <n v="168137036"/>
    <s v="https://www.binance.com/"/>
    <m/>
    <n v="0"/>
    <s v="EOS"/>
    <x v="0"/>
  </r>
  <r>
    <x v="945"/>
    <n v="70449300"/>
    <n v="14.13"/>
    <n v="1.9006266822159999E-3"/>
    <n v="1350031309"/>
    <n v="-2.9837272498689999E-3"/>
    <n v="-3.5260930888575E-3"/>
    <n v="1.4268490714457E-2"/>
    <x v="2"/>
    <n v="0"/>
    <s v="BNB"/>
    <n v="168137036"/>
    <s v="https://www.binance.com/"/>
    <m/>
    <n v="0"/>
    <s v="EOS"/>
    <x v="0"/>
  </r>
  <r>
    <x v="946"/>
    <n v="60865200"/>
    <n v="13.84"/>
    <n v="1.9679077472148998E-3"/>
    <n v="1322122550"/>
    <n v="-2.0672675377189999E-2"/>
    <n v="-2.0523708421798001E-2"/>
    <n v="3.5399410956592998E-2"/>
    <x v="2"/>
    <n v="0"/>
    <s v="BNB"/>
    <n v="168137036"/>
    <s v="https://www.binance.com/"/>
    <m/>
    <n v="0"/>
    <s v="EOS"/>
    <x v="0"/>
  </r>
  <r>
    <x v="947"/>
    <n v="43000300"/>
    <n v="13.62"/>
    <n v="1.9268640499796E-3"/>
    <n v="1301186205"/>
    <n v="-1.5835404214230998E-2"/>
    <n v="-1.5895953757224999E-2"/>
    <n v="-2.0856514891674002E-2"/>
    <x v="2"/>
    <n v="0"/>
    <s v="BNB"/>
    <n v="168137036"/>
    <s v="https://www.binance.com/"/>
    <m/>
    <n v="0"/>
    <s v="EOS"/>
    <x v="1"/>
  </r>
  <r>
    <x v="948"/>
    <n v="46799600"/>
    <n v="13.7"/>
    <n v="1.9707126211915998E-3"/>
    <n v="1308435605"/>
    <n v="5.5713778490296996E-3"/>
    <n v="5.8737151248164999E-3"/>
    <n v="2.2756442631470999E-2"/>
    <x v="2"/>
    <n v="0"/>
    <s v="BNB"/>
    <n v="168137036"/>
    <s v="https://www.binance.com/"/>
    <m/>
    <n v="0"/>
    <s v="EOS"/>
    <x v="0"/>
  </r>
  <r>
    <x v="949"/>
    <n v="45119500"/>
    <n v="13.15"/>
    <n v="1.9472480868102E-3"/>
    <n v="1255617180"/>
    <n v="-4.0367615187297999E-2"/>
    <n v="-4.0145985401459999E-2"/>
    <n v="-1.1906624095806E-2"/>
    <x v="2"/>
    <n v="0"/>
    <s v="BNB"/>
    <n v="168137036"/>
    <s v="https://www.binance.com/"/>
    <m/>
    <n v="0"/>
    <s v="EOS"/>
    <x v="0"/>
  </r>
  <r>
    <x v="950"/>
    <n v="44898500"/>
    <n v="12.14"/>
    <n v="1.9252117098543999E-3"/>
    <n v="1159875427"/>
    <n v="-7.6250751044995999E-2"/>
    <n v="-7.6806083650189996E-2"/>
    <n v="-1.1316676650032E-2"/>
    <x v="2"/>
    <n v="0"/>
    <s v="BNB"/>
    <n v="168137036"/>
    <s v="https://www.binance.com/"/>
    <m/>
    <n v="0"/>
    <s v="EOS"/>
    <x v="1"/>
  </r>
  <r>
    <x v="951"/>
    <n v="41389000"/>
    <n v="12.86"/>
    <n v="1.9579095129129E-3"/>
    <n v="1228100022"/>
    <n v="5.8820622811590999E-2"/>
    <n v="5.9308072487643998E-2"/>
    <n v="1.6984003832475999E-2"/>
    <x v="2"/>
    <n v="0"/>
    <s v="BNB"/>
    <n v="168137036"/>
    <s v="https://www.binance.com/"/>
    <m/>
    <n v="0"/>
    <s v="EOS"/>
    <x v="0"/>
  </r>
  <r>
    <x v="952"/>
    <n v="37026400"/>
    <n v="12.13"/>
    <n v="1.9612884031749E-3"/>
    <n v="1158643315"/>
    <n v="-5.6556229749826999E-2"/>
    <n v="-5.6765163297045E-2"/>
    <n v="1.7257642601594999E-3"/>
    <x v="2"/>
    <n v="0"/>
    <s v="BNB"/>
    <n v="168137036"/>
    <s v="https://www.binance.com/"/>
    <m/>
    <n v="0"/>
    <s v="EOS"/>
    <x v="0"/>
  </r>
  <r>
    <x v="953"/>
    <n v="29253100"/>
    <n v="11.74"/>
    <n v="1.8647559536384001E-3"/>
    <n v="1120992279"/>
    <n v="-3.2495795308670999E-2"/>
    <n v="-3.2151690024731998E-2"/>
    <n v="-4.9218895793317001E-2"/>
    <x v="2"/>
    <n v="0"/>
    <s v="BNB"/>
    <n v="168137036"/>
    <s v="https://www.binance.com/"/>
    <m/>
    <n v="0"/>
    <s v="EOS"/>
    <x v="0"/>
  </r>
  <r>
    <x v="954"/>
    <n v="23290300"/>
    <n v="11.74"/>
    <n v="1.8568046195528E-3"/>
    <n v="1121488944"/>
    <n v="4.4305835936984001E-4"/>
    <n v="0"/>
    <n v="-4.2640078827208003E-3"/>
    <x v="2"/>
    <n v="0"/>
    <s v="BNB"/>
    <n v="168137036"/>
    <s v="https://www.binance.com/"/>
    <m/>
    <n v="0"/>
    <s v="EOS"/>
    <x v="0"/>
  </r>
  <r>
    <x v="955"/>
    <n v="34827100"/>
    <n v="10.23"/>
    <n v="1.6244360920164001E-3"/>
    <n v="976921189"/>
    <n v="-0.12890698189531"/>
    <n v="-0.12862010221465001"/>
    <n v="-0.12514430710124"/>
    <x v="2"/>
    <n v="0"/>
    <s v="BNB"/>
    <n v="168137036"/>
    <s v="https://www.binance.com/"/>
    <m/>
    <n v="0"/>
    <s v="EOS"/>
    <x v="0"/>
  </r>
  <r>
    <x v="956"/>
    <n v="39515200"/>
    <n v="9.42"/>
    <n v="1.5194259086312E-3"/>
    <n v="899738474"/>
    <n v="-7.9006081420965005E-2"/>
    <n v="-7.9178885630499005E-2"/>
    <n v="-6.4644084123299E-2"/>
    <x v="2"/>
    <n v="0"/>
    <s v="BNB"/>
    <n v="168137036"/>
    <s v="https://www.binance.com/"/>
    <m/>
    <n v="0"/>
    <s v="EOS"/>
    <x v="1"/>
  </r>
  <r>
    <x v="957"/>
    <n v="42994900"/>
    <n v="9.4600000000000009"/>
    <n v="1.4995593261177E-3"/>
    <n v="903835961"/>
    <n v="4.5540866800812003E-3"/>
    <n v="4.2462845010617003E-3"/>
    <n v="-1.3075058415591E-2"/>
    <x v="2"/>
    <n v="0"/>
    <s v="BNB"/>
    <n v="168137036"/>
    <s v="https://www.binance.com/"/>
    <m/>
    <n v="0"/>
    <s v="EOS"/>
    <x v="1"/>
  </r>
  <r>
    <x v="958"/>
    <n v="24709700"/>
    <n v="9.8000000000000007"/>
    <n v="1.5470272608303999E-3"/>
    <n v="936245271"/>
    <n v="3.5857513308213997E-2"/>
    <n v="3.5940803382663998E-2"/>
    <n v="3.1654589375649002E-2"/>
    <x v="2"/>
    <n v="0"/>
    <s v="BNB"/>
    <n v="168137036"/>
    <s v="https://www.binance.com/"/>
    <m/>
    <n v="0"/>
    <s v="EOS"/>
    <x v="1"/>
  </r>
  <r>
    <x v="959"/>
    <n v="37502400"/>
    <n v="10.87"/>
    <n v="1.6518175311481999E-3"/>
    <n v="1038010999"/>
    <n v="0.10869558560365999"/>
    <n v="0.10918367346938999"/>
    <n v="6.7736537662310997E-2"/>
    <x v="2"/>
    <n v="0"/>
    <s v="BNB"/>
    <n v="168137036"/>
    <s v="https://www.binance.com/"/>
    <m/>
    <n v="0"/>
    <s v="EOS"/>
    <x v="0"/>
  </r>
  <r>
    <x v="960"/>
    <n v="27803700"/>
    <n v="9.91"/>
    <n v="1.5427101884254999E-3"/>
    <n v="946297964"/>
    <n v="-8.8354588812983997E-2"/>
    <n v="-8.8316467341305993E-2"/>
    <n v="-6.6052902736127003E-2"/>
    <x v="2"/>
    <n v="0"/>
    <s v="BNB"/>
    <n v="168137036"/>
    <s v="https://www.binance.com/"/>
    <m/>
    <n v="0"/>
    <s v="EOS"/>
    <x v="1"/>
  </r>
  <r>
    <x v="961"/>
    <n v="21218500"/>
    <n v="10.16"/>
    <n v="1.5616186115428E-3"/>
    <n v="970044287"/>
    <n v="2.5093917458750999E-2"/>
    <n v="2.5227043390515E-2"/>
    <n v="1.2256626850042E-2"/>
    <x v="2"/>
    <n v="0"/>
    <s v="BNB"/>
    <n v="168137036"/>
    <s v="https://www.binance.com/"/>
    <m/>
    <n v="0"/>
    <s v="EOS"/>
    <x v="0"/>
  </r>
  <r>
    <x v="962"/>
    <n v="17617700"/>
    <n v="9.6999999999999993"/>
    <n v="1.5376006771784E-3"/>
    <n v="926560301"/>
    <n v="-4.4826804902362002E-2"/>
    <n v="-4.5275590551181001E-2"/>
    <n v="-1.5380153762814E-2"/>
    <x v="2"/>
    <n v="0"/>
    <s v="BNB"/>
    <n v="168137036"/>
    <s v="https://www.binance.com/"/>
    <m/>
    <n v="0"/>
    <s v="EOS"/>
    <x v="1"/>
  </r>
  <r>
    <x v="963"/>
    <n v="13228100"/>
    <n v="9.7100000000000009"/>
    <n v="1.4964338332748E-3"/>
    <n v="927868822"/>
    <n v="1.4122351222988999E-3"/>
    <n v="1.0309278350516999E-3"/>
    <n v="-2.6773429873311001E-2"/>
    <x v="2"/>
    <n v="0"/>
    <s v="BNB"/>
    <n v="168137036"/>
    <s v="https://www.binance.com/"/>
    <m/>
    <n v="0"/>
    <s v="EOS"/>
    <x v="0"/>
  </r>
  <r>
    <x v="964"/>
    <n v="23929500"/>
    <n v="9.5399999999999991"/>
    <n v="1.4960692896494E-3"/>
    <n v="911163682"/>
    <n v="-1.8003773382527E-2"/>
    <n v="-1.7507723995880999E-2"/>
    <n v="-2.4360824869103001E-4"/>
    <x v="2"/>
    <n v="0"/>
    <s v="BNB"/>
    <n v="168137036"/>
    <s v="https://www.binance.com/"/>
    <m/>
    <n v="0"/>
    <s v="EOS"/>
    <x v="1"/>
  </r>
  <r>
    <x v="965"/>
    <n v="17327500"/>
    <n v="9.7200000000000006"/>
    <n v="1.4874029821512001E-3"/>
    <n v="927907983"/>
    <n v="1.8376831002796998E-2"/>
    <n v="1.8867924528302001E-2"/>
    <n v="-5.7927179965249001E-3"/>
    <x v="2"/>
    <n v="0"/>
    <s v="BNB"/>
    <n v="168137036"/>
    <s v="https://www.binance.com/"/>
    <m/>
    <n v="0"/>
    <s v="EOS"/>
    <x v="1"/>
  </r>
  <r>
    <x v="966"/>
    <n v="22814900"/>
    <n v="10.23"/>
    <n v="1.5223304900624001E-3"/>
    <n v="977542020"/>
    <n v="5.3490257557143997E-2"/>
    <n v="5.2469135802469001E-2"/>
    <n v="2.3482209146013001E-2"/>
    <x v="2"/>
    <n v="0"/>
    <s v="BNB"/>
    <n v="168137036"/>
    <s v="https://www.binance.com/"/>
    <m/>
    <n v="0"/>
    <s v="EOS"/>
    <x v="0"/>
  </r>
  <r>
    <x v="967"/>
    <n v="19561400"/>
    <n v="10.14"/>
    <n v="1.499292493631E-3"/>
    <n v="968095832"/>
    <n v="-9.6632040431367007E-3"/>
    <n v="-8.7976539589442997E-3"/>
    <n v="-1.5133373851384999E-2"/>
    <x v="2"/>
    <n v="0"/>
    <s v="BNB"/>
    <n v="168137036"/>
    <s v="https://www.binance.com/"/>
    <m/>
    <n v="0"/>
    <s v="EOS"/>
    <x v="1"/>
  </r>
  <r>
    <x v="968"/>
    <n v="22551200"/>
    <n v="10.19"/>
    <n v="1.5192492910666999E-3"/>
    <n v="972852355"/>
    <n v="4.9132770153275003E-3"/>
    <n v="4.9309664694279004E-3"/>
    <n v="1.3310809945696001E-2"/>
    <x v="2"/>
    <n v="0"/>
    <s v="BNB"/>
    <n v="168137036"/>
    <s v="https://www.binance.com/"/>
    <m/>
    <n v="0"/>
    <s v="EOS"/>
    <x v="1"/>
  </r>
  <r>
    <x v="969"/>
    <n v="44953500"/>
    <n v="11.21"/>
    <n v="1.6282623347044999E-3"/>
    <n v="1070962819"/>
    <n v="0.10084825667097"/>
    <n v="0.10009813542689"/>
    <n v="7.1754546326802005E-2"/>
    <x v="2"/>
    <n v="0"/>
    <s v="BNB"/>
    <n v="168137036"/>
    <s v="https://www.binance.com/"/>
    <m/>
    <n v="0"/>
    <s v="EOS"/>
    <x v="1"/>
  </r>
  <r>
    <x v="970"/>
    <n v="43860800"/>
    <n v="11.49"/>
    <n v="1.6191582068350999E-3"/>
    <n v="1097066392"/>
    <n v="2.4373930202706999E-2"/>
    <n v="2.4977698483496999E-2"/>
    <n v="-5.5913151556278001E-3"/>
    <x v="2"/>
    <n v="0"/>
    <s v="BNB"/>
    <n v="168137036"/>
    <s v="https://www.binance.com/"/>
    <m/>
    <n v="0"/>
    <s v="EOS"/>
    <x v="0"/>
  </r>
  <r>
    <x v="971"/>
    <n v="33530600"/>
    <n v="11.17"/>
    <n v="1.5850356739452E-3"/>
    <n v="1067209177"/>
    <n v="-2.7215504200769999E-2"/>
    <n v="-2.7850304612706999E-2"/>
    <n v="-2.1074242619305E-2"/>
    <x v="2"/>
    <n v="0"/>
    <s v="BNB"/>
    <n v="168137036"/>
    <s v="https://www.binance.com/"/>
    <m/>
    <n v="0"/>
    <s v="EOS"/>
    <x v="0"/>
  </r>
  <r>
    <x v="972"/>
    <n v="23247800"/>
    <n v="10.76"/>
    <n v="1.5419382852099E-3"/>
    <n v="1027963081"/>
    <n v="-3.6774511357111003E-2"/>
    <n v="-3.6705461056400997E-2"/>
    <n v="-2.7190169561368001E-2"/>
    <x v="2"/>
    <n v="0"/>
    <s v="BNB"/>
    <n v="168137036"/>
    <s v="https://www.binance.com/"/>
    <m/>
    <n v="0"/>
    <s v="EOS"/>
    <x v="1"/>
  </r>
  <r>
    <x v="973"/>
    <n v="22638200"/>
    <n v="11.01"/>
    <n v="1.5644582370643999E-3"/>
    <n v="1051955827"/>
    <n v="2.3340085304094999E-2"/>
    <n v="2.3234200743493999E-2"/>
    <n v="1.460496316266E-2"/>
    <x v="2"/>
    <n v="0"/>
    <s v="BNB"/>
    <n v="168137036"/>
    <s v="https://www.binance.com/"/>
    <m/>
    <n v="0"/>
    <s v="EOS"/>
    <x v="1"/>
  </r>
  <r>
    <x v="974"/>
    <n v="29776300"/>
    <n v="11.38"/>
    <n v="1.5820387168526001E-3"/>
    <n v="1086875205"/>
    <n v="3.3194718926159002E-2"/>
    <n v="3.3605812897366E-2"/>
    <n v="1.1237423519306001E-2"/>
    <x v="2"/>
    <n v="0"/>
    <s v="BNB"/>
    <n v="168137036"/>
    <s v="https://www.binance.com/"/>
    <m/>
    <n v="0"/>
    <s v="EOS"/>
    <x v="0"/>
  </r>
  <r>
    <x v="975"/>
    <n v="21757400"/>
    <n v="11.3"/>
    <n v="1.5537515537516E-3"/>
    <n v="1079234204"/>
    <n v="-7.0302468626101001E-3"/>
    <n v="-7.0298769771529003E-3"/>
    <n v="-1.7880196483007999E-2"/>
    <x v="2"/>
    <n v="0"/>
    <s v="BNB"/>
    <n v="168137036"/>
    <s v="https://www.binance.com/"/>
    <m/>
    <n v="0"/>
    <s v="EOS"/>
    <x v="0"/>
  </r>
  <r>
    <x v="976"/>
    <n v="18644300"/>
    <n v="11.26"/>
    <n v="1.5509513695478999E-3"/>
    <n v="1075576074"/>
    <n v="-3.3895608445709E-3"/>
    <n v="-3.5398230088496E-3"/>
    <n v="-1.8022084656217001E-3"/>
    <x v="2"/>
    <n v="0"/>
    <s v="BNB"/>
    <n v="168137036"/>
    <s v="https://www.binance.com/"/>
    <m/>
    <n v="0"/>
    <s v="EOS"/>
    <x v="1"/>
  </r>
  <r>
    <x v="977"/>
    <n v="18878700"/>
    <n v="11.36"/>
    <n v="1.5431302179128E-3"/>
    <n v="1084945853"/>
    <n v="8.7114051962446006E-3"/>
    <n v="8.8809946714032001E-3"/>
    <n v="-5.0428090710427E-3"/>
    <x v="2"/>
    <n v="0"/>
    <s v="BNB"/>
    <n v="168137036"/>
    <s v="https://www.binance.com/"/>
    <m/>
    <n v="0"/>
    <s v="EOS"/>
    <x v="0"/>
  </r>
  <r>
    <x v="978"/>
    <n v="29308300"/>
    <n v="10.09"/>
    <n v="1.4853897418307001E-3"/>
    <n v="963396616"/>
    <n v="-0.11203253753531001"/>
    <n v="-0.11179577464789001"/>
    <n v="-3.7417759960777001E-2"/>
    <x v="2"/>
    <n v="0"/>
    <s v="BNB"/>
    <n v="168137036"/>
    <s v="https://www.binance.com/"/>
    <m/>
    <n v="0"/>
    <s v="EOS"/>
    <x v="1"/>
  </r>
  <r>
    <x v="979"/>
    <n v="23466000"/>
    <n v="10.28"/>
    <n v="1.5744727124581E-3"/>
    <n v="982269890"/>
    <n v="1.9590346993703999E-2"/>
    <n v="1.8830525272547E-2"/>
    <n v="5.9972792405024997E-2"/>
    <x v="2"/>
    <n v="0"/>
    <s v="BNB"/>
    <n v="168137036"/>
    <s v="https://www.binance.com/"/>
    <m/>
    <n v="0"/>
    <s v="EOS"/>
    <x v="0"/>
  </r>
  <r>
    <x v="980"/>
    <n v="16640400"/>
    <n v="10.039999999999999"/>
    <n v="1.5524804896189001E-3"/>
    <n v="958687848"/>
    <n v="-2.4007701182818999E-2"/>
    <n v="-2.3346303501946001E-2"/>
    <n v="-1.3967992373022001E-2"/>
    <x v="2"/>
    <n v="0"/>
    <s v="BNB"/>
    <n v="168137036"/>
    <s v="https://www.binance.com/"/>
    <m/>
    <n v="0"/>
    <s v="EOS"/>
    <x v="0"/>
  </r>
  <r>
    <x v="981"/>
    <n v="15053100"/>
    <n v="9.52"/>
    <n v="1.5290765469854E-3"/>
    <n v="909286861"/>
    <n v="-5.1529793668564E-2"/>
    <n v="-5.1792828685259001E-2"/>
    <n v="-1.5075192757699E-2"/>
    <x v="2"/>
    <n v="0"/>
    <s v="BNB"/>
    <n v="168137036"/>
    <s v="https://www.binance.com/"/>
    <m/>
    <n v="0"/>
    <s v="EOS"/>
    <x v="0"/>
  </r>
  <r>
    <x v="982"/>
    <n v="13947300"/>
    <n v="9.51"/>
    <n v="1.5093177756687001E-3"/>
    <n v="908575293"/>
    <n v="-7.8255612229725002E-4"/>
    <n v="-1.0504201680672E-3"/>
    <n v="-1.2922028890974E-2"/>
    <x v="2"/>
    <n v="0"/>
    <s v="BNB"/>
    <n v="168137036"/>
    <s v="https://www.binance.com/"/>
    <m/>
    <n v="0"/>
    <s v="EOS"/>
    <x v="1"/>
  </r>
  <r>
    <x v="983"/>
    <n v="12427900"/>
    <n v="9.52"/>
    <n v="1.5040207276806E-3"/>
    <n v="909744366"/>
    <n v="1.2867100932712999E-3"/>
    <n v="1.0515247108306999E-3"/>
    <n v="-3.5095644359947002E-3"/>
    <x v="2"/>
    <n v="0"/>
    <s v="BNB"/>
    <n v="168137036"/>
    <s v="https://www.binance.com/"/>
    <m/>
    <n v="0"/>
    <s v="EOS"/>
    <x v="0"/>
  </r>
  <r>
    <x v="984"/>
    <n v="18572100"/>
    <n v="9.3699999999999992"/>
    <n v="1.4823134847814E-3"/>
    <n v="895330571"/>
    <n v="-1.5843785945469001E-2"/>
    <n v="-1.5756302521008E-2"/>
    <n v="-1.4432808338168001E-2"/>
    <x v="2"/>
    <n v="0"/>
    <s v="BNB"/>
    <n v="168137036"/>
    <s v="https://www.binance.com/"/>
    <m/>
    <n v="0"/>
    <s v="EOS"/>
    <x v="0"/>
  </r>
  <r>
    <x v="985"/>
    <n v="21323500"/>
    <n v="9.2100000000000009"/>
    <n v="1.4499826820744E-3"/>
    <n v="880093458"/>
    <n v="-1.7018421456313999E-2"/>
    <n v="-1.7075773745997998E-2"/>
    <n v="-2.1811042697062001E-2"/>
    <x v="2"/>
    <n v="0"/>
    <s v="BNB"/>
    <n v="168137036"/>
    <s v="https://www.binance.com/"/>
    <m/>
    <n v="0"/>
    <s v="EOS"/>
    <x v="1"/>
  </r>
  <r>
    <x v="986"/>
    <n v="24817100"/>
    <n v="9.6"/>
    <n v="1.473000363647E-3"/>
    <n v="917308003"/>
    <n v="4.2284764943678999E-2"/>
    <n v="4.2345276872964001E-2"/>
    <n v="1.5874452748403E-2"/>
    <x v="2"/>
    <n v="0"/>
    <s v="BNB"/>
    <n v="168137036"/>
    <s v="https://www.binance.com/"/>
    <m/>
    <n v="0"/>
    <s v="EOS"/>
    <x v="1"/>
  </r>
  <r>
    <x v="987"/>
    <n v="26124800"/>
    <n v="9.93"/>
    <n v="1.5247109114332E-3"/>
    <n v="948444130"/>
    <n v="3.3942936176476E-2"/>
    <n v="3.4375000000000003E-2"/>
    <n v="3.5105590645062003E-2"/>
    <x v="2"/>
    <n v="0"/>
    <s v="BNB"/>
    <n v="168137036"/>
    <s v="https://www.binance.com/"/>
    <m/>
    <n v="0"/>
    <s v="EOS"/>
    <x v="1"/>
  </r>
  <r>
    <x v="988"/>
    <n v="27281100"/>
    <n v="10.11"/>
    <n v="1.545115539797E-3"/>
    <n v="965660262"/>
    <n v="1.8151972747198E-2"/>
    <n v="1.8126888217523E-2"/>
    <n v="1.3382621066625E-2"/>
    <x v="2"/>
    <n v="0"/>
    <s v="BNB"/>
    <n v="168137036"/>
    <s v="https://www.binance.com/"/>
    <m/>
    <n v="0"/>
    <s v="EOS"/>
    <x v="0"/>
  </r>
  <r>
    <x v="989"/>
    <n v="20623100"/>
    <n v="9.94"/>
    <n v="1.5251995494984E-3"/>
    <n v="949014340"/>
    <n v="-1.7237865795081998E-2"/>
    <n v="-1.6815034619189002E-2"/>
    <n v="-1.2889644680717001E-2"/>
    <x v="2"/>
    <n v="0"/>
    <s v="BNB"/>
    <n v="168137036"/>
    <s v="https://www.binance.com/"/>
    <m/>
    <n v="0"/>
    <s v="EOS"/>
    <x v="0"/>
  </r>
  <r>
    <x v="990"/>
    <n v="22370800"/>
    <n v="9.41"/>
    <n v="1.4981213780806001E-3"/>
    <n v="898320113"/>
    <n v="-5.3417767111928E-2"/>
    <n v="-5.3319919517103E-2"/>
    <n v="-1.7753854849148001E-2"/>
    <x v="2"/>
    <n v="0"/>
    <s v="BNB"/>
    <n v="168137036"/>
    <s v="https://www.binance.com/"/>
    <m/>
    <n v="0"/>
    <s v="EOS"/>
    <x v="1"/>
  </r>
  <r>
    <x v="991"/>
    <n v="23016100"/>
    <n v="9.5399999999999991"/>
    <n v="1.4973396324140999E-3"/>
    <n v="911577251"/>
    <n v="1.4757699185569E-2"/>
    <n v="1.3815090329437001E-2"/>
    <n v="-5.2181730929989998E-4"/>
    <x v="2"/>
    <n v="0"/>
    <s v="BNB"/>
    <n v="168137036"/>
    <s v="https://www.binance.com/"/>
    <m/>
    <n v="0"/>
    <s v="EOS"/>
    <x v="1"/>
  </r>
  <r>
    <x v="992"/>
    <n v="22684800"/>
    <n v="9.6199999999999992"/>
    <n v="1.5034679786326E-3"/>
    <n v="918743556"/>
    <n v="7.8614346640819999E-3"/>
    <n v="8.3857442348008009E-3"/>
    <n v="4.0928230882650001E-3"/>
    <x v="2"/>
    <n v="0"/>
    <s v="BNB"/>
    <n v="168137036"/>
    <s v="https://www.binance.com/"/>
    <m/>
    <n v="0"/>
    <s v="EOS"/>
    <x v="1"/>
  </r>
  <r>
    <x v="993"/>
    <n v="27983700"/>
    <n v="10.07"/>
    <n v="1.5445567030233E-3"/>
    <n v="962240914"/>
    <n v="4.7344395197041998E-2"/>
    <n v="4.6777546777547002E-2"/>
    <n v="2.7329297979500001E-2"/>
    <x v="2"/>
    <n v="0"/>
    <s v="BNB"/>
    <n v="168137036"/>
    <s v="https://www.binance.com/"/>
    <m/>
    <n v="0"/>
    <s v="EOS"/>
    <x v="1"/>
  </r>
  <r>
    <x v="994"/>
    <n v="35228200"/>
    <n v="10.41"/>
    <n v="1.5456684904862001E-3"/>
    <n v="1170624718"/>
    <n v="0.21656094743856999"/>
    <n v="3.3763654419067E-2"/>
    <n v="7.1981006634866005E-4"/>
    <x v="2"/>
    <n v="0"/>
    <s v="BNB"/>
    <n v="168137036"/>
    <s v="https://www.binance.com/"/>
    <m/>
    <n v="0"/>
    <s v="EOS"/>
    <x v="0"/>
  </r>
  <r>
    <x v="995"/>
    <n v="21731800"/>
    <n v="10.24"/>
    <n v="1.5233606764674E-3"/>
    <n v="1151981619"/>
    <n v="-1.5925769132785001E-2"/>
    <n v="-1.6330451488952999E-2"/>
    <n v="-1.4432469935275E-2"/>
    <x v="2"/>
    <n v="0"/>
    <s v="BNB"/>
    <n v="168137036"/>
    <s v="https://www.binance.com/"/>
    <m/>
    <n v="0"/>
    <s v="EOS"/>
    <x v="1"/>
  </r>
  <r>
    <x v="996"/>
    <n v="22673000"/>
    <n v="10.28"/>
    <n v="1.5318978993030001E-3"/>
    <n v="1155984600"/>
    <n v="3.4748653398436E-3"/>
    <n v="3.9062499999998998E-3"/>
    <n v="5.6042032379969003E-3"/>
    <x v="2"/>
    <n v="0"/>
    <s v="BNB"/>
    <n v="168137036"/>
    <s v="https://www.binance.com/"/>
    <m/>
    <n v="0"/>
    <s v="EOS"/>
    <x v="0"/>
  </r>
  <r>
    <x v="997"/>
    <n v="19223700"/>
    <n v="10.039999999999999"/>
    <n v="1.5222707913534E-3"/>
    <n v="1128469725"/>
    <n v="-2.3802112069659001E-2"/>
    <n v="-2.3346303501946001E-2"/>
    <n v="-6.2844318502202996E-3"/>
    <x v="2"/>
    <n v="0"/>
    <s v="BNB"/>
    <n v="168137036"/>
    <s v="https://www.binance.com/"/>
    <m/>
    <n v="0"/>
    <s v="EOS"/>
    <x v="0"/>
  </r>
  <r>
    <x v="998"/>
    <n v="19256100"/>
    <n v="9.7799999999999994"/>
    <n v="1.5171093637292999E-3"/>
    <n v="1100050805"/>
    <n v="-2.5183590990887999E-2"/>
    <n v="-2.5896414342629001E-2"/>
    <n v="-3.3906106938404999E-3"/>
    <x v="2"/>
    <n v="0"/>
    <s v="BNB"/>
    <n v="168137036"/>
    <s v="https://www.binance.com/"/>
    <m/>
    <n v="0"/>
    <s v="EOS"/>
    <x v="0"/>
  </r>
  <r>
    <x v="999"/>
    <n v="18370400"/>
    <n v="9.74"/>
    <n v="1.4996150885296E-3"/>
    <n v="1094818818"/>
    <n v="-4.7561321497327997E-3"/>
    <n v="-4.0899795501021996E-3"/>
    <n v="-1.1531321088582999E-2"/>
    <x v="2"/>
    <n v="0"/>
    <s v="BNB"/>
    <n v="168137036"/>
    <s v="https://www.binance.com/"/>
    <m/>
    <n v="0"/>
    <s v="EOS"/>
    <x v="1"/>
  </r>
  <r>
    <x v="1000"/>
    <n v="26966900"/>
    <n v="10.029999999999999"/>
    <n v="1.502227880331E-3"/>
    <n v="1127941241"/>
    <n v="3.0253794011786999E-2"/>
    <n v="2.9774127310062001E-2"/>
    <n v="1.7423082905381E-3"/>
    <x v="2"/>
    <n v="0"/>
    <s v="BNB"/>
    <n v="168137036"/>
    <s v="https://www.binance.com/"/>
    <m/>
    <n v="0"/>
    <s v="EOS"/>
    <x v="0"/>
  </r>
  <r>
    <x v="1001"/>
    <n v="25097900"/>
    <n v="9.9700000000000006"/>
    <n v="1.5005726859649E-3"/>
    <n v="1120985498"/>
    <n v="-6.1667600644100999E-3"/>
    <n v="-5.9820538384844002E-3"/>
    <n v="-1.1018264191251001E-3"/>
    <x v="2"/>
    <n v="0"/>
    <s v="BNB"/>
    <n v="168137036"/>
    <s v="https://www.binance.com/"/>
    <m/>
    <n v="0"/>
    <s v="EOS"/>
    <x v="1"/>
  </r>
  <r>
    <x v="1002"/>
    <n v="26072400"/>
    <n v="10"/>
    <n v="1.5147016946483001E-3"/>
    <n v="1174332009"/>
    <n v="4.7588939460124997E-2"/>
    <n v="3.0090270812437002E-3"/>
    <n v="9.4157442791692001E-3"/>
    <x v="2"/>
    <n v="0"/>
    <s v="BNB"/>
    <n v="168137036"/>
    <s v="https://www.binance.com/"/>
    <m/>
    <n v="0"/>
    <s v="EOS"/>
    <x v="1"/>
  </r>
  <r>
    <x v="1003"/>
    <n v="26954000"/>
    <n v="10.02"/>
    <n v="1.5123249959249001E-3"/>
    <n v="1176523501"/>
    <n v="1.8661604922667E-3"/>
    <n v="2E-3"/>
    <n v="-1.5690869903829E-3"/>
    <x v="2"/>
    <n v="0"/>
    <s v="BNB"/>
    <n v="168137036"/>
    <s v="https://www.binance.com/"/>
    <m/>
    <n v="0"/>
    <s v="EOS"/>
    <x v="0"/>
  </r>
  <r>
    <x v="1004"/>
    <n v="25138500"/>
    <n v="9.94"/>
    <n v="1.5084329597153999E-3"/>
    <n v="1167816254"/>
    <n v="-7.4008270915109E-3"/>
    <n v="-7.9840319361277994E-3"/>
    <n v="-2.5735448530765002E-3"/>
    <x v="2"/>
    <n v="0"/>
    <s v="BNB"/>
    <n v="168137036"/>
    <s v="https://www.binance.com/"/>
    <m/>
    <n v="0"/>
    <s v="EOS"/>
    <x v="1"/>
  </r>
  <r>
    <x v="1005"/>
    <n v="41386000"/>
    <n v="10.36"/>
    <n v="1.5802077454584E-3"/>
    <n v="1216336780"/>
    <n v="4.1548082443456001E-2"/>
    <n v="4.2253521126761E-2"/>
    <n v="4.7582350465570002E-2"/>
    <x v="2"/>
    <n v="0"/>
    <s v="BNB"/>
    <n v="168137036"/>
    <s v="https://www.binance.com/"/>
    <m/>
    <n v="0"/>
    <s v="EOS"/>
    <x v="0"/>
  </r>
  <r>
    <x v="1006"/>
    <n v="38371900"/>
    <n v="10.27"/>
    <n v="1.5793706815284E-3"/>
    <n v="1206283633"/>
    <n v="-8.2651015453137997E-3"/>
    <n v="-8.6872586872586994E-3"/>
    <n v="-5.2971764781969001E-4"/>
    <x v="2"/>
    <n v="0"/>
    <s v="BNB"/>
    <n v="168137036"/>
    <s v="https://www.binance.com/"/>
    <m/>
    <n v="0"/>
    <s v="EOS"/>
    <x v="0"/>
  </r>
  <r>
    <x v="1007"/>
    <n v="32534900"/>
    <n v="10.26"/>
    <n v="1.5600552861698E-3"/>
    <n v="1204451518"/>
    <n v="-1.5188094656009999E-3"/>
    <n v="-9.7370983446930996E-4"/>
    <n v="-1.2229804937213E-2"/>
    <x v="2"/>
    <n v="0"/>
    <s v="BNB"/>
    <n v="168137036"/>
    <s v="https://www.binance.com/"/>
    <m/>
    <n v="0"/>
    <s v="EOS"/>
    <x v="1"/>
  </r>
  <r>
    <x v="1008"/>
    <n v="40756200"/>
    <n v="10.64"/>
    <n v="1.6066488687018E-3"/>
    <n v="1249150438"/>
    <n v="3.7111431495575997E-2"/>
    <n v="3.7037037037037E-2"/>
    <n v="2.9866622641535001E-2"/>
    <x v="2"/>
    <n v="0"/>
    <s v="BNB"/>
    <n v="168137036"/>
    <s v="https://www.binance.com/"/>
    <m/>
    <n v="0"/>
    <s v="EOS"/>
    <x v="0"/>
  </r>
  <r>
    <x v="1009"/>
    <n v="30941000"/>
    <n v="10.37"/>
    <n v="1.574000009107E-3"/>
    <n v="1218133662"/>
    <n v="-2.4830296701221E-2"/>
    <n v="-2.5375939849624E-2"/>
    <n v="-2.0321092076016001E-2"/>
    <x v="2"/>
    <n v="0"/>
    <s v="BNB"/>
    <n v="168137036"/>
    <s v="https://www.binance.com/"/>
    <m/>
    <n v="0"/>
    <s v="EOS"/>
    <x v="1"/>
  </r>
  <r>
    <x v="1010"/>
    <n v="32205000"/>
    <n v="10.52"/>
    <n v="1.5932272696294999E-3"/>
    <n v="1235386083"/>
    <n v="1.4162995029358E-2"/>
    <n v="1.4464802314367999E-2"/>
    <n v="1.2215540286656E-2"/>
    <x v="2"/>
    <n v="0"/>
    <s v="BNB"/>
    <n v="168137036"/>
    <s v="https://www.binance.com/"/>
    <m/>
    <n v="0"/>
    <s v="EOS"/>
    <x v="0"/>
  </r>
  <r>
    <x v="1011"/>
    <n v="31932700"/>
    <n v="10.51"/>
    <n v="1.5799213196175999E-3"/>
    <n v="1233929786"/>
    <n v="-1.1788193343279E-3"/>
    <n v="-9.5057034220529999E-4"/>
    <n v="-8.3515705922772004E-3"/>
    <x v="2"/>
    <n v="0"/>
    <s v="BNB"/>
    <n v="168137036"/>
    <s v="https://www.binance.com/"/>
    <m/>
    <n v="0"/>
    <s v="EOS"/>
    <x v="0"/>
  </r>
  <r>
    <x v="1012"/>
    <n v="27881100"/>
    <n v="10.38"/>
    <n v="1.5626317247359001E-3"/>
    <n v="1219636937"/>
    <n v="-1.158319473455E-2"/>
    <n v="-1.2369172216936E-2"/>
    <n v="-1.094332652329E-2"/>
    <x v="2"/>
    <n v="0"/>
    <s v="BNB"/>
    <n v="168137036"/>
    <s v="https://www.binance.com/"/>
    <m/>
    <n v="0"/>
    <s v="EOS"/>
    <x v="0"/>
  </r>
  <r>
    <x v="1013"/>
    <n v="26141100"/>
    <n v="10.33"/>
    <n v="1.5685905310581999E-3"/>
    <n v="1212954413"/>
    <n v="-5.4791092310121003E-3"/>
    <n v="-4.8169556840078004E-3"/>
    <n v="3.8133145692424001E-3"/>
    <x v="2"/>
    <n v="0"/>
    <s v="BNB"/>
    <n v="168137036"/>
    <s v="https://www.binance.com/"/>
    <m/>
    <n v="0"/>
    <s v="EOS"/>
    <x v="0"/>
  </r>
  <r>
    <x v="1014"/>
    <n v="26084400"/>
    <n v="9.3000000000000007"/>
    <n v="1.4865158625627999E-3"/>
    <n v="1092377724"/>
    <n v="-9.9407436675034003E-2"/>
    <n v="-9.9709583736689006E-2"/>
    <n v="-5.2323832683126001E-2"/>
    <x v="2"/>
    <n v="0"/>
    <s v="BNB"/>
    <n v="168137036"/>
    <s v="https://www.binance.com/"/>
    <m/>
    <n v="0"/>
    <s v="EOS"/>
    <x v="1"/>
  </r>
  <r>
    <x v="1015"/>
    <n v="26099400"/>
    <n v="9.5299999999999994"/>
    <n v="1.5188267581256001E-3"/>
    <n v="1119110169"/>
    <n v="2.4471796167823998E-2"/>
    <n v="2.4731182795699001E-2"/>
    <n v="2.1735991102792999E-2"/>
    <x v="2"/>
    <n v="0"/>
    <s v="BNB"/>
    <n v="168137036"/>
    <s v="https://www.binance.com/"/>
    <m/>
    <n v="0"/>
    <s v="EOS"/>
    <x v="1"/>
  </r>
  <r>
    <x v="1016"/>
    <n v="24253100"/>
    <n v="9.5399999999999991"/>
    <n v="1.5176607026101E-3"/>
    <n v="1120451371"/>
    <n v="1.1984539477452999E-3"/>
    <n v="1.0493179433368001E-3"/>
    <n v="-7.6773437741672001E-4"/>
    <x v="2"/>
    <n v="0"/>
    <s v="BNB"/>
    <n v="168137036"/>
    <s v="https://www.binance.com/"/>
    <m/>
    <n v="0"/>
    <s v="EOS"/>
    <x v="0"/>
  </r>
  <r>
    <x v="1017"/>
    <n v="22974000"/>
    <n v="9.5"/>
    <n v="1.5101105877827E-3"/>
    <n v="1115328494"/>
    <n v="-4.5721546981800998E-3"/>
    <n v="-4.1928721174002998E-3"/>
    <n v="-4.9748371387470999E-3"/>
    <x v="2"/>
    <n v="0"/>
    <s v="BNB"/>
    <n v="168137036"/>
    <s v="https://www.binance.com/"/>
    <m/>
    <n v="0"/>
    <s v="EOS"/>
    <x v="1"/>
  </r>
  <r>
    <x v="1018"/>
    <n v="52331400"/>
    <n v="10.32"/>
    <n v="1.5644565181139999E-3"/>
    <n v="1211556837"/>
    <n v="8.6278027969040993E-2"/>
    <n v="8.6315789473683999E-2"/>
    <n v="3.5988046684122997E-2"/>
    <x v="2"/>
    <n v="0"/>
    <s v="BNB"/>
    <n v="168137036"/>
    <s v="https://www.binance.com/"/>
    <m/>
    <n v="0"/>
    <s v="EOS"/>
    <x v="0"/>
  </r>
  <r>
    <x v="1019"/>
    <n v="30719200"/>
    <n v="10.01"/>
    <n v="1.5175611079863999E-3"/>
    <n v="1175713142"/>
    <n v="-2.9584823349068E-2"/>
    <n v="-3.0038759689922999E-2"/>
    <n v="-2.9975527977090001E-2"/>
    <x v="2"/>
    <n v="0"/>
    <s v="BNB"/>
    <n v="168137036"/>
    <s v="https://www.binance.com/"/>
    <m/>
    <n v="0"/>
    <s v="EOS"/>
    <x v="0"/>
  </r>
  <r>
    <x v="1020"/>
    <n v="35325400"/>
    <n v="9.9"/>
    <n v="1.5127367853274001E-3"/>
    <n v="1295497891"/>
    <n v="0.10188263167342999"/>
    <n v="-1.0989010989011E-2"/>
    <n v="-3.1789972961321E-3"/>
    <x v="2"/>
    <n v="0"/>
    <s v="BNB"/>
    <n v="168137036"/>
    <s v="https://www.binance.com/"/>
    <m/>
    <n v="0"/>
    <s v="EOS"/>
    <x v="0"/>
  </r>
  <r>
    <x v="1021"/>
    <n v="29790800"/>
    <n v="9.7200000000000006"/>
    <n v="1.5007619609338999E-3"/>
    <n v="1270922008"/>
    <n v="-1.8970222314318001E-2"/>
    <n v="-1.8181818181818001E-2"/>
    <n v="-7.9160000005613004E-3"/>
    <x v="2"/>
    <n v="0"/>
    <s v="BNB"/>
    <n v="168137036"/>
    <s v="https://www.binance.com/"/>
    <m/>
    <n v="0"/>
    <s v="EOS"/>
    <x v="1"/>
  </r>
  <r>
    <x v="1022"/>
    <n v="24658400"/>
    <n v="9.77"/>
    <n v="1.5111183977505E-3"/>
    <n v="1277484210"/>
    <n v="5.1633396531755998E-3"/>
    <n v="5.1440329218105998E-3"/>
    <n v="6.9007857916234001E-3"/>
    <x v="2"/>
    <n v="0"/>
    <s v="BNB"/>
    <n v="168137036"/>
    <s v="https://www.binance.com/"/>
    <m/>
    <n v="0"/>
    <s v="EOS"/>
    <x v="0"/>
  </r>
  <r>
    <x v="1023"/>
    <n v="23972200"/>
    <n v="9.75"/>
    <n v="1.5024987710330999E-3"/>
    <n v="1275898922"/>
    <n v="-1.2409452794723999E-3"/>
    <n v="-2.0470829068577E-3"/>
    <n v="-5.7041372338961999E-3"/>
    <x v="2"/>
    <n v="0"/>
    <s v="BNB"/>
    <n v="168137036"/>
    <s v="https://www.binance.com/"/>
    <m/>
    <n v="0"/>
    <s v="EOS"/>
    <x v="0"/>
  </r>
  <r>
    <x v="1024"/>
    <n v="25790200"/>
    <n v="9.74"/>
    <n v="1.5025415165796001E-3"/>
    <n v="1274416966"/>
    <n v="-1.1614995313869001E-3"/>
    <n v="-1.0256410256410001E-3"/>
    <n v="2.8449638297887E-5"/>
    <x v="2"/>
    <n v="0"/>
    <s v="BNB"/>
    <n v="168137036"/>
    <s v="https://www.binance.com/"/>
    <m/>
    <n v="0"/>
    <s v="EOS"/>
    <x v="0"/>
  </r>
  <r>
    <x v="1025"/>
    <n v="27599800"/>
    <n v="9.73"/>
    <n v="1.4998859285111001E-3"/>
    <n v="1272265317"/>
    <n v="-1.6883398898505E-3"/>
    <n v="-1.0266940451745001E-3"/>
    <n v="-1.7673974657225E-3"/>
    <x v="2"/>
    <n v="0"/>
    <s v="BNB"/>
    <n v="168137036"/>
    <s v="https://www.binance.com/"/>
    <m/>
    <n v="0"/>
    <s v="EOS"/>
    <x v="1"/>
  </r>
  <r>
    <x v="1026"/>
    <n v="30852200"/>
    <n v="9.8000000000000007"/>
    <n v="1.5133405603065999E-3"/>
    <n v="1282236149"/>
    <n v="7.8370697265497998E-3"/>
    <n v="7.1942446043166E-3"/>
    <n v="8.9704367110690995E-3"/>
    <x v="2"/>
    <n v="0"/>
    <s v="BNB"/>
    <n v="168137036"/>
    <s v="https://www.binance.com/"/>
    <m/>
    <n v="0"/>
    <s v="EOS"/>
    <x v="0"/>
  </r>
  <r>
    <x v="1027"/>
    <n v="26652600"/>
    <n v="9.75"/>
    <n v="1.5009606147934999E-3"/>
    <n v="1274681180"/>
    <n v="-5.8920262120920998E-3"/>
    <n v="-5.1020408163265996E-3"/>
    <n v="-8.1805416691173999E-3"/>
    <x v="2"/>
    <n v="0"/>
    <s v="BNB"/>
    <n v="168137036"/>
    <s v="https://www.binance.com/"/>
    <m/>
    <n v="0"/>
    <s v="EOS"/>
    <x v="0"/>
  </r>
  <r>
    <x v="1028"/>
    <n v="25207400"/>
    <n v="9.69"/>
    <n v="1.4962270065114001E-3"/>
    <n v="1267743585"/>
    <n v="-5.4426119321853003E-3"/>
    <n v="-6.1538461538461998E-3"/>
    <n v="-3.1537191818154999E-3"/>
    <x v="2"/>
    <n v="0"/>
    <s v="BNB"/>
    <n v="168137036"/>
    <s v="https://www.binance.com/"/>
    <m/>
    <n v="0"/>
    <s v="EOS"/>
    <x v="1"/>
  </r>
  <r>
    <x v="1029"/>
    <n v="24495800"/>
    <n v="9.6999999999999993"/>
    <n v="1.498127340824E-3"/>
    <n v="1269103898"/>
    <n v="1.0730190364165999E-3"/>
    <n v="1.0319917440659999E-3"/>
    <n v="1.2700842213485999E-3"/>
    <x v="2"/>
    <n v="0"/>
    <s v="BNB"/>
    <n v="168137036"/>
    <s v="https://www.binance.com/"/>
    <m/>
    <n v="0"/>
    <s v="EOS"/>
    <x v="0"/>
  </r>
  <r>
    <x v="1030"/>
    <n v="22943000"/>
    <n v="9.65"/>
    <n v="1.4891102065002001E-3"/>
    <n v="1262795447"/>
    <n v="-4.9707916033838E-3"/>
    <n v="-5.1546391752576E-3"/>
    <n v="-6.0189371610923003E-3"/>
    <x v="2"/>
    <n v="0"/>
    <s v="BNB"/>
    <n v="168137036"/>
    <s v="https://www.binance.com/"/>
    <m/>
    <n v="0"/>
    <s v="EOS"/>
    <x v="1"/>
  </r>
  <r>
    <x v="1031"/>
    <n v="24760500"/>
    <n v="9.67"/>
    <n v="1.4908138425226E-3"/>
    <n v="1264409510"/>
    <n v="1.27816662931E-3"/>
    <n v="2.0725388601036E-3"/>
    <n v="1.1440630887502E-3"/>
    <x v="2"/>
    <n v="0"/>
    <s v="BNB"/>
    <n v="168137036"/>
    <s v="https://www.binance.com/"/>
    <m/>
    <n v="0"/>
    <s v="EOS"/>
    <x v="0"/>
  </r>
  <r>
    <x v="1032"/>
    <n v="24583200"/>
    <n v="9.4"/>
    <n v="1.4843753701069E-3"/>
    <n v="1229856255"/>
    <n v="-2.732758234316E-2"/>
    <n v="-2.7921406411582E-2"/>
    <n v="-4.3187635048979999E-3"/>
    <x v="2"/>
    <n v="0"/>
    <s v="BNB"/>
    <n v="168137036"/>
    <s v="https://www.binance.com/"/>
    <m/>
    <n v="0"/>
    <s v="EOS"/>
    <x v="0"/>
  </r>
  <r>
    <x v="1033"/>
    <n v="24305700"/>
    <n v="9.39"/>
    <n v="1.4824123379648E-3"/>
    <n v="1227818402"/>
    <n v="-1.6569847018422E-3"/>
    <n v="-1.0638297872340001E-3"/>
    <n v="-1.3224634291769E-3"/>
    <x v="2"/>
    <n v="0"/>
    <s v="BNB"/>
    <n v="168137036"/>
    <s v="https://www.binance.com/"/>
    <m/>
    <n v="0"/>
    <s v="EOS"/>
    <x v="0"/>
  </r>
  <r>
    <x v="1034"/>
    <n v="21398200"/>
    <n v="9.36"/>
    <n v="1.4815729366009999E-3"/>
    <n v="1224930353"/>
    <n v="-2.3521792761011001E-3"/>
    <n v="-3.1948881789139001E-3"/>
    <n v="-5.6624013591335997E-4"/>
    <x v="2"/>
    <n v="0"/>
    <s v="BNB"/>
    <n v="168137036"/>
    <s v="https://www.binance.com/"/>
    <m/>
    <n v="0"/>
    <s v="EOS"/>
    <x v="1"/>
  </r>
  <r>
    <x v="1035"/>
    <n v="19690100"/>
    <n v="9.5500000000000007"/>
    <n v="1.4973862378445E-3"/>
    <n v="1249031435"/>
    <n v="1.9675471295959E-2"/>
    <n v="2.0299145299145002E-2"/>
    <n v="1.0673319451805E-2"/>
    <x v="2"/>
    <n v="0"/>
    <s v="BNB"/>
    <n v="168137036"/>
    <s v="https://www.binance.com/"/>
    <m/>
    <n v="0"/>
    <s v="EOS"/>
    <x v="1"/>
  </r>
  <r>
    <x v="1036"/>
    <n v="21304800"/>
    <n v="9.57"/>
    <n v="1.4980182955462999E-3"/>
    <n v="1252152306"/>
    <n v="2.4986328706771001E-3"/>
    <n v="2.0942408376963002E-3"/>
    <n v="4.2210732664678001E-4"/>
    <x v="2"/>
    <n v="0"/>
    <s v="BNB"/>
    <n v="168137036"/>
    <s v="https://www.binance.com/"/>
    <m/>
    <n v="0"/>
    <s v="EOS"/>
    <x v="0"/>
  </r>
  <r>
    <x v="1037"/>
    <n v="19663500"/>
    <n v="9.5299999999999994"/>
    <n v="1.4981308734433E-3"/>
    <n v="1246544940"/>
    <n v="-4.4781820654970998E-3"/>
    <n v="-4.1797283176594003E-3"/>
    <n v="7.5151216320542004E-5"/>
    <x v="2"/>
    <n v="0"/>
    <s v="BNB"/>
    <n v="168137036"/>
    <s v="https://www.binance.com/"/>
    <m/>
    <n v="0"/>
    <s v="EOS"/>
    <x v="1"/>
  </r>
  <r>
    <x v="1038"/>
    <n v="24079700"/>
    <n v="9.6300000000000008"/>
    <n v="1.5103205235777999E-3"/>
    <n v="1259275637"/>
    <n v="1.0212786231356999E-2"/>
    <n v="1.0493179433368E-2"/>
    <n v="8.1365722785308008E-3"/>
    <x v="2"/>
    <n v="0"/>
    <s v="BNB"/>
    <n v="168137036"/>
    <s v="https://www.binance.com/"/>
    <m/>
    <n v="0"/>
    <s v="EOS"/>
    <x v="1"/>
  </r>
  <r>
    <x v="1039"/>
    <n v="21103300"/>
    <n v="9.67"/>
    <n v="1.5063103030379E-3"/>
    <n v="1265157682"/>
    <n v="4.6709749852804003E-3"/>
    <n v="4.1536863966769996E-3"/>
    <n v="-2.6552115774910001E-3"/>
    <x v="2"/>
    <n v="0"/>
    <s v="BNB"/>
    <n v="168137036"/>
    <s v="https://www.binance.com/"/>
    <m/>
    <n v="0"/>
    <s v="EOS"/>
    <x v="1"/>
  </r>
  <r>
    <x v="1040"/>
    <n v="24810200"/>
    <n v="9.7799999999999994"/>
    <n v="1.5136952272168001E-3"/>
    <n v="1278317401"/>
    <n v="1.040164335816E-2"/>
    <n v="1.1375387797310999E-2"/>
    <n v="4.9026579477337E-3"/>
    <x v="2"/>
    <n v="0"/>
    <s v="BNB"/>
    <n v="168137036"/>
    <s v="https://www.binance.com/"/>
    <m/>
    <n v="0"/>
    <s v="EOS"/>
    <x v="1"/>
  </r>
  <r>
    <x v="1041"/>
    <n v="23433700"/>
    <n v="9.82"/>
    <n v="1.5037962432658E-3"/>
    <n v="1284047719"/>
    <n v="4.4827035879487004E-3"/>
    <n v="4.0899795501023002E-3"/>
    <n v="-6.5396149587899997E-3"/>
    <x v="2"/>
    <n v="0"/>
    <s v="BNB"/>
    <n v="168137036"/>
    <s v="https://www.binance.com/"/>
    <m/>
    <n v="0"/>
    <s v="EOS"/>
    <x v="0"/>
  </r>
  <r>
    <x v="1042"/>
    <n v="21877100"/>
    <n v="9.65"/>
    <n v="1.4952616475459E-3"/>
    <n v="1262337649"/>
    <n v="-1.6907525848733999E-2"/>
    <n v="-1.7311608961303002E-2"/>
    <n v="-5.6753670972038003E-3"/>
    <x v="2"/>
    <n v="0"/>
    <s v="BNB"/>
    <n v="168137036"/>
    <s v="https://www.binance.com/"/>
    <m/>
    <n v="0"/>
    <s v="EOS"/>
    <x v="0"/>
  </r>
  <r>
    <x v="1043"/>
    <n v="18859800"/>
    <n v="9.5500000000000007"/>
    <n v="1.4955478089832999E-3"/>
    <n v="1249682815"/>
    <n v="-1.0024920044193E-2"/>
    <n v="-1.0362694300518E-2"/>
    <n v="1.9137883852473001E-4"/>
    <x v="2"/>
    <n v="0"/>
    <s v="BNB"/>
    <n v="168137036"/>
    <s v="https://www.binance.com/"/>
    <m/>
    <n v="0"/>
    <s v="EOS"/>
    <x v="1"/>
  </r>
  <r>
    <x v="1044"/>
    <n v="18550600"/>
    <n v="9.56"/>
    <n v="1.4916011620759E-3"/>
    <n v="1250117069"/>
    <n v="3.4749137524147999E-4"/>
    <n v="1.0471204188481E-3"/>
    <n v="-2.6389306204179998E-3"/>
    <x v="2"/>
    <n v="0"/>
    <s v="BNB"/>
    <n v="168137036"/>
    <s v="https://www.binance.com/"/>
    <m/>
    <n v="0"/>
    <s v="EOS"/>
    <x v="0"/>
  </r>
  <r>
    <x v="1045"/>
    <n v="18889600"/>
    <n v="9.4700000000000006"/>
    <n v="1.4770864430915999E-3"/>
    <n v="1238146316"/>
    <n v="-9.5757055853783E-3"/>
    <n v="-9.4142259414225996E-3"/>
    <n v="-9.7309651891565995E-3"/>
    <x v="2"/>
    <n v="0"/>
    <s v="BNB"/>
    <n v="168137036"/>
    <s v="https://www.binance.com/"/>
    <m/>
    <n v="0"/>
    <s v="EOS"/>
    <x v="0"/>
  </r>
  <r>
    <x v="1046"/>
    <n v="19452700"/>
    <n v="9.36"/>
    <n v="1.4690948586389E-3"/>
    <n v="1224441164"/>
    <n v="-1.1069089188325E-2"/>
    <n v="-1.1615628299895001E-2"/>
    <n v="-5.4103701852635999E-3"/>
    <x v="2"/>
    <n v="0"/>
    <s v="BNB"/>
    <n v="168137036"/>
    <s v="https://www.binance.com/"/>
    <m/>
    <n v="0"/>
    <s v="EOS"/>
    <x v="0"/>
  </r>
  <r>
    <x v="1047"/>
    <n v="17068400"/>
    <n v="9.25"/>
    <n v="1.454519151693E-3"/>
    <n v="1209685693"/>
    <n v="-1.2050779926245999E-2"/>
    <n v="-1.1752136752137E-2"/>
    <n v="-9.9215560248989993E-3"/>
    <x v="2"/>
    <n v="0"/>
    <s v="BNB"/>
    <n v="168137036"/>
    <s v="https://www.binance.com/"/>
    <m/>
    <n v="0"/>
    <s v="EOS"/>
    <x v="0"/>
  </r>
  <r>
    <x v="1048"/>
    <n v="19518100"/>
    <n v="8.41"/>
    <n v="1.4655780842925E-3"/>
    <n v="1099631149"/>
    <n v="-9.0977800793085997E-2"/>
    <n v="-9.0810810810810993E-2"/>
    <n v="7.6031536516168998E-3"/>
    <x v="2"/>
    <n v="0"/>
    <s v="BNB"/>
    <n v="168137036"/>
    <s v="https://www.binance.com/"/>
    <m/>
    <n v="0"/>
    <s v="EOS"/>
    <x v="0"/>
  </r>
  <r>
    <x v="1049"/>
    <n v="19131700"/>
    <n v="8.18"/>
    <n v="1.4482925905139E-3"/>
    <n v="1070574081"/>
    <n v="-2.6424376961696999E-2"/>
    <n v="-2.7348394768133E-2"/>
    <n v="-1.1794317862638E-2"/>
    <x v="2"/>
    <n v="0"/>
    <s v="BNB"/>
    <n v="168137036"/>
    <s v="https://www.binance.com/"/>
    <m/>
    <n v="0"/>
    <s v="EOS"/>
    <x v="0"/>
  </r>
  <r>
    <x v="1050"/>
    <n v="18869500"/>
    <n v="7.88"/>
    <n v="1.4133134847683E-3"/>
    <n v="1031284583"/>
    <n v="-3.6699466853615997E-2"/>
    <n v="-3.6674816625916998E-2"/>
    <n v="-2.4151960711979E-2"/>
    <x v="2"/>
    <n v="0"/>
    <s v="BNB"/>
    <n v="168137036"/>
    <s v="https://www.binance.com/"/>
    <m/>
    <n v="0"/>
    <s v="EOS"/>
    <x v="0"/>
  </r>
  <r>
    <x v="1051"/>
    <n v="16973900"/>
    <n v="7.72"/>
    <n v="1.3899066133989E-3"/>
    <n v="1009535273"/>
    <n v="-2.1089532761880001E-2"/>
    <n v="-2.0304568527918999E-2"/>
    <n v="-1.6561698180669E-2"/>
    <x v="2"/>
    <n v="0"/>
    <s v="BNB"/>
    <n v="168137036"/>
    <s v="https://www.binance.com/"/>
    <m/>
    <n v="0"/>
    <s v="EOS"/>
    <x v="1"/>
  </r>
  <r>
    <x v="1052"/>
    <n v="13784000"/>
    <n v="8"/>
    <n v="1.4225914637399E-3"/>
    <n v="1046363128"/>
    <n v="3.6480008163122003E-2"/>
    <n v="3.6269430051814003E-2"/>
    <n v="2.3515860724684E-2"/>
    <x v="2"/>
    <n v="0"/>
    <s v="BNB"/>
    <n v="168137036"/>
    <s v="https://www.binance.com/"/>
    <m/>
    <n v="0"/>
    <s v="EOS"/>
    <x v="0"/>
  </r>
  <r>
    <x v="1053"/>
    <n v="21567100"/>
    <n v="6.63"/>
    <n v="1.3609799055320001E-3"/>
    <n v="867472829"/>
    <n v="-0.17096387880364999"/>
    <n v="-0.17125000000000001"/>
    <n v="-4.3309382755583999E-2"/>
    <x v="2"/>
    <n v="0"/>
    <s v="BNB"/>
    <n v="168137036"/>
    <s v="https://www.binance.com/"/>
    <m/>
    <n v="0"/>
    <s v="EOS"/>
    <x v="0"/>
  </r>
  <r>
    <x v="1054"/>
    <n v="25989200"/>
    <n v="5.76"/>
    <n v="1.2938383196275001E-3"/>
    <n v="753431522"/>
    <n v="-0.13146383746849999"/>
    <n v="-0.13122171945701"/>
    <n v="-4.9333267619595E-2"/>
    <x v="2"/>
    <n v="0"/>
    <s v="BNB"/>
    <n v="168137036"/>
    <s v="https://www.binance.com/"/>
    <m/>
    <n v="0"/>
    <s v="EOS"/>
    <x v="1"/>
  </r>
  <r>
    <x v="1055"/>
    <n v="14208800"/>
    <n v="6.2"/>
    <n v="1.3471905644511001E-3"/>
    <n v="810831494"/>
    <n v="7.6184723261418993E-2"/>
    <n v="7.6388888888889006E-2"/>
    <n v="4.1235635097743001E-2"/>
    <x v="2"/>
    <n v="0"/>
    <s v="BNB"/>
    <n v="168137036"/>
    <s v="https://www.binance.com/"/>
    <m/>
    <n v="0"/>
    <s v="EOS"/>
    <x v="0"/>
  </r>
  <r>
    <x v="1056"/>
    <n v="9885300"/>
    <n v="5.76"/>
    <n v="1.3193035176846E-3"/>
    <n v="752821997"/>
    <n v="-7.1543221284890005E-2"/>
    <n v="-7.0967741935483997E-2"/>
    <n v="-2.07001500028E-2"/>
    <x v="2"/>
    <n v="0"/>
    <s v="BNB"/>
    <n v="168137036"/>
    <s v="https://www.binance.com/"/>
    <m/>
    <n v="0"/>
    <s v="EOS"/>
    <x v="0"/>
  </r>
  <r>
    <x v="1057"/>
    <n v="9943370"/>
    <n v="5.56"/>
    <n v="1.2790106530545999E-3"/>
    <n v="726908037"/>
    <n v="-3.4422426686876E-2"/>
    <n v="-3.4722222222222002E-2"/>
    <n v="-3.0541012049128999E-2"/>
    <x v="2"/>
    <n v="0"/>
    <s v="BNB"/>
    <n v="168137036"/>
    <s v="https://www.binance.com/"/>
    <m/>
    <n v="0"/>
    <s v="EOS"/>
    <x v="0"/>
  </r>
  <r>
    <x v="1058"/>
    <n v="11938900"/>
    <n v="5.12"/>
    <n v="1.3193292035581E-3"/>
    <n v="669075120"/>
    <n v="-7.9560156245733996E-2"/>
    <n v="-7.9136690647481994E-2"/>
    <n v="3.1523232748076002E-2"/>
    <x v="2"/>
    <n v="0"/>
    <s v="BNB"/>
    <n v="168137036"/>
    <s v="https://www.binance.com/"/>
    <m/>
    <n v="0"/>
    <s v="EOS"/>
    <x v="1"/>
  </r>
  <r>
    <x v="1059"/>
    <n v="12236300"/>
    <n v="5.18"/>
    <n v="1.2917802377574001E-3"/>
    <n v="677616315"/>
    <n v="1.2765674204116E-2"/>
    <n v="1.171875E-2"/>
    <n v="-2.0881039945436001E-2"/>
    <x v="2"/>
    <n v="0"/>
    <s v="BNB"/>
    <n v="168137036"/>
    <s v="https://www.binance.com/"/>
    <m/>
    <n v="0"/>
    <s v="EOS"/>
    <x v="0"/>
  </r>
  <r>
    <x v="1060"/>
    <n v="10132300"/>
    <n v="4.93"/>
    <n v="1.3045330539039001E-3"/>
    <n v="644376285"/>
    <n v="-4.9054353126075E-2"/>
    <n v="-4.8262548262548E-2"/>
    <n v="9.8722799542827998E-3"/>
    <x v="2"/>
    <n v="0"/>
    <s v="BNB"/>
    <n v="168137036"/>
    <s v="https://www.binance.com/"/>
    <m/>
    <n v="0"/>
    <s v="EOS"/>
    <x v="0"/>
  </r>
  <r>
    <x v="1061"/>
    <n v="9050190"/>
    <n v="4.91"/>
    <n v="1.2850980966938E-3"/>
    <n v="642623575"/>
    <n v="-2.7200100947228001E-3"/>
    <n v="-4.0567951318458001E-3"/>
    <n v="-1.4898018223427E-2"/>
    <x v="2"/>
    <n v="0"/>
    <s v="BNB"/>
    <n v="168137036"/>
    <s v="https://www.binance.com/"/>
    <m/>
    <n v="0"/>
    <s v="EOS"/>
    <x v="1"/>
  </r>
  <r>
    <x v="1062"/>
    <n v="15392800"/>
    <n v="5.34"/>
    <n v="1.2542807615880001E-3"/>
    <n v="698070712"/>
    <n v="8.6282450811114006E-2"/>
    <n v="8.7576374745417004E-2"/>
    <n v="-2.3980531280139002E-2"/>
    <x v="2"/>
    <n v="0"/>
    <s v="BNB"/>
    <n v="168137036"/>
    <s v="https://www.binance.com/"/>
    <m/>
    <n v="0"/>
    <s v="EOS"/>
    <x v="1"/>
  </r>
  <r>
    <x v="1063"/>
    <n v="13027940"/>
    <n v="5.35"/>
    <n v="1.2503359547542E-3"/>
    <n v="699335928"/>
    <n v="1.8124467596916001E-3"/>
    <n v="1.8726591760298999E-3"/>
    <n v="-3.1450748146784999E-3"/>
    <x v="2"/>
    <n v="0"/>
    <s v="BNB"/>
    <n v="168137036"/>
    <s v="https://www.binance.com/"/>
    <m/>
    <n v="0"/>
    <s v="EOS"/>
    <x v="0"/>
  </r>
  <r>
    <x v="1064"/>
    <n v="10699024"/>
    <n v="5.08"/>
    <n v="1.2645403470515999E-3"/>
    <n v="664273799"/>
    <n v="-5.0136318750665002E-2"/>
    <n v="-5.0467289719626003E-2"/>
    <n v="1.1360460557338E-2"/>
    <x v="2"/>
    <n v="0"/>
    <s v="BNB"/>
    <n v="168137036"/>
    <s v="https://www.binance.com/"/>
    <m/>
    <n v="0"/>
    <s v="EOS"/>
    <x v="1"/>
  </r>
  <r>
    <x v="1065"/>
    <n v="12291155"/>
    <n v="5.29"/>
    <n v="1.2551397855584999E-3"/>
    <n v="691761389"/>
    <n v="4.1379909972936002E-2"/>
    <n v="4.1338582677165003E-2"/>
    <n v="-7.4339751317430997E-3"/>
    <x v="2"/>
    <n v="0"/>
    <s v="BNB"/>
    <n v="168137036"/>
    <s v="https://www.binance.com/"/>
    <m/>
    <n v="0"/>
    <s v="EOS"/>
    <x v="0"/>
  </r>
  <r>
    <x v="1066"/>
    <n v="11848313"/>
    <n v="5.25"/>
    <n v="1.2681527000783001E-3"/>
    <n v="686750930"/>
    <n v="-7.2430451882304001E-3"/>
    <n v="-7.5614366729678997E-3"/>
    <n v="1.036770140621E-2"/>
    <x v="2"/>
    <n v="0"/>
    <s v="BNB"/>
    <n v="168137036"/>
    <s v="https://www.binance.com/"/>
    <m/>
    <n v="0"/>
    <s v="EOS"/>
    <x v="0"/>
  </r>
  <r>
    <x v="1067"/>
    <n v="12193045"/>
    <n v="5.1100000000000003"/>
    <n v="1.3122314868790001E-3"/>
    <n v="668286590"/>
    <n v="-2.6886516192996E-2"/>
    <n v="-2.6666666666667001E-2"/>
    <n v="3.4758264362001003E-2"/>
    <x v="2"/>
    <n v="0"/>
    <s v="BNB"/>
    <n v="168137036"/>
    <s v="https://www.binance.com/"/>
    <m/>
    <n v="0"/>
    <s v="EOS"/>
    <x v="1"/>
  </r>
  <r>
    <x v="1068"/>
    <n v="39059359"/>
    <n v="5.88"/>
    <n v="1.4860155324004001E-3"/>
    <n v="769203427"/>
    <n v="0.15100832264194"/>
    <n v="0.15068493150685"/>
    <n v="0.13243398535940001"/>
    <x v="2"/>
    <n v="0"/>
    <s v="BNB"/>
    <n v="168137036"/>
    <s v="https://www.binance.com/"/>
    <m/>
    <n v="0"/>
    <s v="EOS"/>
    <x v="1"/>
  </r>
  <r>
    <x v="1069"/>
    <n v="61589926"/>
    <n v="5.98"/>
    <n v="1.5929717447303001E-3"/>
    <n v="782739422"/>
    <n v="1.7597418998498999E-2"/>
    <n v="1.7006802721088999E-2"/>
    <n v="7.1975164456763996E-2"/>
    <x v="2"/>
    <n v="0"/>
    <s v="BNB"/>
    <n v="168137036"/>
    <s v="https://www.binance.com/"/>
    <m/>
    <n v="0"/>
    <s v="EOS"/>
    <x v="0"/>
  </r>
  <r>
    <x v="1070"/>
    <n v="38404207"/>
    <n v="4.95"/>
    <n v="1.4058106841612001E-3"/>
    <n v="647677223"/>
    <n v="-0.172550653773"/>
    <n v="-0.17224080267559"/>
    <n v="-0.11749176417487001"/>
    <x v="2"/>
    <n v="0"/>
    <s v="BNB"/>
    <n v="168137036"/>
    <s v="https://www.binance.com/"/>
    <m/>
    <n v="0"/>
    <s v="EOS"/>
    <x v="0"/>
  </r>
  <r>
    <x v="1071"/>
    <n v="24895395"/>
    <n v="4.53"/>
    <n v="1.3245846418358E-3"/>
    <n v="592344303"/>
    <n v="-8.5432863832545003E-2"/>
    <n v="-8.4848484848485006E-2"/>
    <n v="-5.7778791440786001E-2"/>
    <x v="2"/>
    <n v="0"/>
    <s v="BNB"/>
    <n v="168137036"/>
    <s v="https://www.binance.com/"/>
    <m/>
    <n v="0"/>
    <s v="EOS"/>
    <x v="1"/>
  </r>
  <r>
    <x v="1072"/>
    <n v="16534323"/>
    <n v="4.7"/>
    <n v="1.3520860962397999E-3"/>
    <n v="614811505"/>
    <n v="3.7929295320663997E-2"/>
    <n v="3.7527593818985003E-2"/>
    <n v="2.0762323173115001E-2"/>
    <x v="2"/>
    <n v="0"/>
    <s v="BNB"/>
    <n v="168137036"/>
    <s v="https://www.binance.com/"/>
    <m/>
    <n v="0"/>
    <s v="EOS"/>
    <x v="1"/>
  </r>
  <r>
    <x v="1073"/>
    <n v="17862646"/>
    <n v="4.8600000000000003"/>
    <n v="1.3446847599627E-3"/>
    <n v="635567539"/>
    <n v="3.3759996082050998E-2"/>
    <n v="3.4042553191489001E-2"/>
    <n v="-5.4740125629888997E-3"/>
    <x v="2"/>
    <n v="0"/>
    <s v="BNB"/>
    <n v="168137036"/>
    <s v="https://www.binance.com/"/>
    <m/>
    <n v="0"/>
    <s v="EOS"/>
    <x v="0"/>
  </r>
  <r>
    <x v="1074"/>
    <n v="13851408"/>
    <n v="4.71"/>
    <n v="1.3446923195514001E-3"/>
    <n v="616360814"/>
    <n v="-3.0219801707022001E-2"/>
    <n v="-3.0864197530864002E-2"/>
    <n v="5.6218297022102002E-6"/>
    <x v="2"/>
    <n v="0"/>
    <s v="BNB"/>
    <n v="168137036"/>
    <s v="https://www.binance.com/"/>
    <m/>
    <n v="0"/>
    <s v="EOS"/>
    <x v="1"/>
  </r>
  <r>
    <x v="1075"/>
    <n v="19625570"/>
    <n v="4.9400000000000004"/>
    <n v="1.4425084462666E-3"/>
    <n v="646239850"/>
    <n v="4.8476534071162002E-2"/>
    <n v="4.8832271762208002E-2"/>
    <n v="7.2742385222935996E-2"/>
    <x v="2"/>
    <n v="0"/>
    <s v="BNB"/>
    <n v="168137036"/>
    <s v="https://www.binance.com/"/>
    <m/>
    <n v="0"/>
    <s v="EOS"/>
    <x v="1"/>
  </r>
  <r>
    <x v="1076"/>
    <n v="17783397"/>
    <n v="5.0199999999999996"/>
    <n v="1.4396535654368E-3"/>
    <n v="657022817"/>
    <n v="1.668570423195E-2"/>
    <n v="1.6194331983806001E-2"/>
    <n v="-1.9791085709800998E-3"/>
    <x v="2"/>
    <n v="0"/>
    <s v="BNB"/>
    <n v="168137036"/>
    <s v="https://www.binance.com/"/>
    <m/>
    <n v="0"/>
    <s v="EOS"/>
    <x v="0"/>
  </r>
  <r>
    <x v="1077"/>
    <n v="14503435"/>
    <n v="4.6500000000000004"/>
    <n v="1.4032737017455001E-3"/>
    <n v="608308845"/>
    <n v="-7.4143501168544998E-2"/>
    <n v="-7.3705179282868002E-2"/>
    <n v="-2.5269873645130999E-2"/>
    <x v="2"/>
    <n v="0"/>
    <s v="BNB"/>
    <n v="168137036"/>
    <s v="https://www.binance.com/"/>
    <m/>
    <n v="0"/>
    <s v="EOS"/>
    <x v="0"/>
  </r>
  <r>
    <x v="1078"/>
    <n v="13544913"/>
    <n v="4.53"/>
    <n v="1.397078779206E-3"/>
    <n v="592960009"/>
    <n v="-2.5231978995800999E-2"/>
    <n v="-2.5806451612903E-2"/>
    <n v="-4.4146217033398001E-3"/>
    <x v="2"/>
    <n v="0"/>
    <s v="BNB"/>
    <n v="168137036"/>
    <s v="https://www.binance.com/"/>
    <m/>
    <n v="0"/>
    <s v="EOS"/>
    <x v="1"/>
  </r>
  <r>
    <x v="1079"/>
    <n v="12572161"/>
    <n v="4.5599999999999996"/>
    <n v="1.408816223631E-3"/>
    <n v="596838783"/>
    <n v="6.5413753729216999E-3"/>
    <n v="6.6225165562911999E-3"/>
    <n v="8.4014191609642994E-3"/>
    <x v="2"/>
    <n v="0"/>
    <s v="BNB"/>
    <n v="168137036"/>
    <s v="https://www.binance.com/"/>
    <m/>
    <n v="0"/>
    <s v="EOS"/>
    <x v="1"/>
  </r>
  <r>
    <x v="1080"/>
    <n v="14565932"/>
    <n v="4.6500000000000004"/>
    <n v="1.4295200501715001E-3"/>
    <n v="607596554"/>
    <n v="1.8024584370885E-2"/>
    <n v="1.9736842105263001E-2"/>
    <n v="1.4695902980974E-2"/>
    <x v="2"/>
    <n v="0"/>
    <s v="BNB"/>
    <n v="168137036"/>
    <s v="https://www.binance.com/"/>
    <m/>
    <n v="0"/>
    <s v="EOS"/>
    <x v="1"/>
  </r>
  <r>
    <x v="1081"/>
    <n v="17799305"/>
    <n v="5.1100000000000003"/>
    <n v="1.4411172465917999E-3"/>
    <n v="668386725"/>
    <n v="0.10005022345797999"/>
    <n v="9.8924731182796002E-2"/>
    <n v="8.1126504093917001E-3"/>
    <x v="2"/>
    <n v="0"/>
    <s v="BNB"/>
    <n v="168137036"/>
    <s v="https://www.binance.com/"/>
    <m/>
    <n v="0"/>
    <s v="EOS"/>
    <x v="1"/>
  </r>
  <r>
    <x v="1082"/>
    <n v="26195539"/>
    <n v="5.6"/>
    <n v="1.5151269189352999E-3"/>
    <n v="732511504"/>
    <n v="9.5939635844802001E-2"/>
    <n v="9.5890410958903993E-2"/>
    <n v="5.1355760621509997E-2"/>
    <x v="2"/>
    <n v="0"/>
    <s v="BNB"/>
    <n v="168137036"/>
    <s v="https://www.binance.com/"/>
    <m/>
    <n v="0"/>
    <s v="EOS"/>
    <x v="0"/>
  </r>
  <r>
    <x v="1083"/>
    <n v="25173916"/>
    <n v="5.49"/>
    <n v="1.4655828294558E-3"/>
    <n v="718336896"/>
    <n v="-1.9350696777589001E-2"/>
    <n v="-1.9642857142857E-2"/>
    <n v="-3.2699629885990997E-2"/>
    <x v="2"/>
    <n v="0"/>
    <s v="BNB"/>
    <n v="168137036"/>
    <s v="https://www.binance.com/"/>
    <m/>
    <n v="0"/>
    <s v="EOS"/>
    <x v="1"/>
  </r>
  <r>
    <x v="1084"/>
    <n v="27976597"/>
    <n v="5.79"/>
    <n v="1.4004314973733E-3"/>
    <n v="757623268"/>
    <n v="5.4690733858671001E-2"/>
    <n v="5.4644808743169002E-2"/>
    <n v="-4.4454213554562E-2"/>
    <x v="2"/>
    <n v="0"/>
    <s v="BNB"/>
    <n v="168137036"/>
    <s v="https://www.binance.com/"/>
    <m/>
    <n v="0"/>
    <s v="EOS"/>
    <x v="0"/>
  </r>
  <r>
    <x v="1085"/>
    <n v="24440098"/>
    <n v="5.57"/>
    <n v="1.4294733276189E-3"/>
    <n v="728178645"/>
    <n v="-3.8864465023267999E-2"/>
    <n v="-3.7996545768566002E-2"/>
    <n v="2.0737772822197999E-2"/>
    <x v="2"/>
    <n v="0"/>
    <s v="BNB"/>
    <n v="168137036"/>
    <s v="https://www.binance.com/"/>
    <m/>
    <n v="0"/>
    <s v="EOS"/>
    <x v="1"/>
  </r>
  <r>
    <x v="1086"/>
    <n v="28188479"/>
    <n v="5.93"/>
    <n v="1.4772631023023E-3"/>
    <n v="775715534"/>
    <n v="6.5281904827077006E-2"/>
    <n v="6.4631956912028998E-2"/>
    <n v="3.3431735842936003E-2"/>
    <x v="2"/>
    <n v="0"/>
    <s v="BNB"/>
    <n v="168137036"/>
    <s v="https://www.binance.com/"/>
    <m/>
    <n v="0"/>
    <s v="EOS"/>
    <x v="1"/>
  </r>
  <r>
    <x v="1087"/>
    <n v="29722800"/>
    <n v="6.06"/>
    <n v="1.5153864235380001E-3"/>
    <n v="792514008"/>
    <n v="2.1655456496246998E-2"/>
    <n v="2.1922428330522999E-2"/>
    <n v="2.5806724053588002E-2"/>
    <x v="2"/>
    <n v="0"/>
    <s v="BNB"/>
    <n v="168137036"/>
    <s v="https://www.binance.com/"/>
    <m/>
    <n v="0"/>
    <s v="EOS"/>
    <x v="1"/>
  </r>
  <r>
    <x v="1088"/>
    <n v="30471526"/>
    <n v="6.14"/>
    <n v="1.5054185259648E-3"/>
    <n v="803751864"/>
    <n v="1.4180009295180001E-2"/>
    <n v="1.3201320132013E-2"/>
    <n v="-6.5777925804152001E-3"/>
    <x v="2"/>
    <n v="0"/>
    <s v="BNB"/>
    <n v="168137036"/>
    <s v="https://www.binance.com/"/>
    <m/>
    <n v="0"/>
    <s v="EOS"/>
    <x v="0"/>
  </r>
  <r>
    <x v="1089"/>
    <n v="19913983"/>
    <n v="5.55"/>
    <n v="1.4545969193995999E-3"/>
    <n v="725618989"/>
    <n v="-9.7210194463697996E-2"/>
    <n v="-9.6091205211725997E-2"/>
    <n v="-3.3759121260059997E-2"/>
    <x v="2"/>
    <n v="0"/>
    <s v="BNB"/>
    <n v="168137036"/>
    <s v="https://www.binance.com/"/>
    <m/>
    <n v="0"/>
    <s v="EOS"/>
    <x v="1"/>
  </r>
  <r>
    <x v="1090"/>
    <n v="19526927"/>
    <n v="5.71"/>
    <n v="1.4803100614419001E-3"/>
    <n v="747270233"/>
    <n v="2.9838309537404E-2"/>
    <n v="2.8828828828828999E-2"/>
    <n v="1.7677159699300001E-2"/>
    <x v="2"/>
    <n v="0"/>
    <s v="BNB"/>
    <n v="168137036"/>
    <s v="https://www.binance.com/"/>
    <m/>
    <n v="0"/>
    <s v="EOS"/>
    <x v="0"/>
  </r>
  <r>
    <x v="1091"/>
    <n v="16073455"/>
    <n v="5.28"/>
    <n v="1.444663636886E-3"/>
    <n v="690025211"/>
    <n v="-7.6605516280480998E-2"/>
    <n v="-7.5306479859894998E-2"/>
    <n v="-2.4080377134797999E-2"/>
    <x v="2"/>
    <n v="0"/>
    <s v="BNB"/>
    <n v="168137036"/>
    <s v="https://www.binance.com/"/>
    <m/>
    <n v="0"/>
    <s v="EOS"/>
    <x v="1"/>
  </r>
  <r>
    <x v="1092"/>
    <n v="23929897"/>
    <n v="6.01"/>
    <n v="1.5316316336724E-3"/>
    <n v="786342938"/>
    <n v="0.13958580855388"/>
    <n v="0.13825757575757999"/>
    <n v="6.0199477972552998E-2"/>
    <x v="2"/>
    <n v="0"/>
    <s v="BNB"/>
    <n v="168137036"/>
    <s v="https://www.binance.com/"/>
    <m/>
    <n v="0"/>
    <s v="EOS"/>
    <x v="0"/>
  </r>
  <r>
    <x v="1093"/>
    <n v="20325768"/>
    <n v="5.83"/>
    <n v="1.5260142236043E-3"/>
    <n v="762866028"/>
    <n v="-2.9855815911200002E-2"/>
    <n v="-2.9950083194675001E-2"/>
    <n v="-3.6675986214177998E-3"/>
    <x v="2"/>
    <n v="0"/>
    <s v="BNB"/>
    <n v="168137036"/>
    <s v="https://www.binance.com/"/>
    <m/>
    <n v="0"/>
    <s v="EOS"/>
    <x v="1"/>
  </r>
  <r>
    <x v="1094"/>
    <n v="21109984"/>
    <n v="6"/>
    <n v="1.5520117952896001E-3"/>
    <n v="784234812"/>
    <n v="2.8011188355079999E-2"/>
    <n v="2.9159519725557002E-2"/>
    <n v="1.7036257777445999E-2"/>
    <x v="2"/>
    <n v="0"/>
    <s v="BNB"/>
    <n v="168137036"/>
    <s v="https://www.binance.com/"/>
    <m/>
    <n v="0"/>
    <s v="EOS"/>
    <x v="1"/>
  </r>
  <r>
    <x v="1095"/>
    <n v="38216014"/>
    <n v="6.16"/>
    <n v="1.6458706281561001E-3"/>
    <n v="806342664"/>
    <n v="2.8190347663373E-2"/>
    <n v="2.6666666666667001E-2"/>
    <n v="6.0475592486707003E-2"/>
    <x v="2"/>
    <n v="0"/>
    <s v="BNB"/>
    <n v="168137036"/>
    <s v="https://www.binance.com/"/>
    <m/>
    <n v="0"/>
    <s v="EOS"/>
    <x v="0"/>
  </r>
  <r>
    <x v="1096"/>
    <n v="23891162"/>
    <n v="6.08"/>
    <n v="1.5818832736657999E-3"/>
    <n v="794641454"/>
    <n v="-1.4511460849602E-2"/>
    <n v="-1.2987012987013E-2"/>
    <n v="-3.8877511631654003E-2"/>
    <x v="2"/>
    <n v="0"/>
    <s v="BNB"/>
    <n v="168137036"/>
    <s v="https://www.binance.com/"/>
    <m/>
    <n v="0"/>
    <s v="EOS"/>
    <x v="1"/>
  </r>
  <r>
    <x v="1097"/>
    <n v="30308610"/>
    <n v="6.19"/>
    <n v="1.5697074359501001E-3"/>
    <n v="809466354"/>
    <n v="1.8656086874621999E-2"/>
    <n v="1.8092105263158E-2"/>
    <n v="-7.6970519370157999E-3"/>
    <x v="2"/>
    <n v="0"/>
    <s v="BNB"/>
    <n v="168137036"/>
    <s v="https://www.binance.com/"/>
    <m/>
    <n v="0"/>
    <s v="EOS"/>
    <x v="0"/>
  </r>
  <r>
    <x v="1098"/>
    <n v="22821639"/>
    <n v="5.9"/>
    <n v="1.5377638307521001E-3"/>
    <n v="772178241"/>
    <n v="-4.6065056090027E-2"/>
    <n v="-4.6849757673667003E-2"/>
    <n v="-2.0350037507862E-2"/>
    <x v="2"/>
    <n v="0"/>
    <s v="BNB"/>
    <n v="168137036"/>
    <s v="https://www.binance.com/"/>
    <m/>
    <n v="0"/>
    <s v="EOS"/>
    <x v="1"/>
  </r>
  <r>
    <x v="1099"/>
    <n v="29311136"/>
    <n v="6.07"/>
    <n v="1.5734682662298001E-3"/>
    <n v="793315820"/>
    <n v="2.7373963519907001E-2"/>
    <n v="2.8813559322033999E-2"/>
    <n v="2.3218412843135E-2"/>
    <x v="2"/>
    <n v="0"/>
    <s v="BNB"/>
    <n v="168137036"/>
    <s v="https://www.binance.com/"/>
    <m/>
    <n v="0"/>
    <s v="EOS"/>
    <x v="0"/>
  </r>
  <r>
    <x v="1100"/>
    <n v="30340637"/>
    <n v="6.07"/>
    <n v="1.5785955960563999E-3"/>
    <n v="793368779"/>
    <n v="6.6756515708964E-5"/>
    <n v="0"/>
    <n v="3.2586166093222999E-3"/>
    <x v="2"/>
    <n v="0"/>
    <s v="BNB"/>
    <n v="168137036"/>
    <s v="https://www.binance.com/"/>
    <m/>
    <n v="0"/>
    <s v="EOS"/>
    <x v="1"/>
  </r>
  <r>
    <x v="1101"/>
    <n v="41574183"/>
    <n v="6.4"/>
    <n v="1.5699241775682E-3"/>
    <n v="836589632"/>
    <n v="5.4477632778135998E-2"/>
    <n v="5.4365733113674E-2"/>
    <n v="-5.4931221839197002E-3"/>
    <x v="2"/>
    <n v="0"/>
    <s v="BNB"/>
    <n v="168137036"/>
    <s v="https://www.binance.com/"/>
    <m/>
    <n v="0"/>
    <s v="EOS"/>
    <x v="0"/>
  </r>
  <r>
    <x v="1102"/>
    <n v="37914513"/>
    <n v="6.29"/>
    <n v="1.5626358611266001E-3"/>
    <n v="822912212"/>
    <n v="-1.6349019252487999E-2"/>
    <n v="-1.7187500000000001E-2"/>
    <n v="-4.6424639773927001E-3"/>
    <x v="2"/>
    <n v="0"/>
    <s v="BNB"/>
    <n v="168137036"/>
    <s v="https://www.binance.com/"/>
    <m/>
    <n v="0"/>
    <s v="EOS"/>
    <x v="1"/>
  </r>
  <r>
    <x v="1103"/>
    <n v="65660517"/>
    <n v="6.64"/>
    <n v="1.6472952354962E-3"/>
    <n v="868514466"/>
    <n v="5.5415697245722997E-2"/>
    <n v="5.5643879173291E-2"/>
    <n v="5.4177288820543998E-2"/>
    <x v="2"/>
    <n v="0"/>
    <s v="BNB"/>
    <n v="168137036"/>
    <s v="https://www.binance.com/"/>
    <m/>
    <n v="0"/>
    <s v="EOS"/>
    <x v="0"/>
  </r>
  <r>
    <x v="1104"/>
    <n v="74676974"/>
    <n v="6.64"/>
    <n v="1.6454786509058001E-3"/>
    <n v="868710100"/>
    <n v="2.2525128556695999E-4"/>
    <n v="0"/>
    <n v="-1.1027680717667001E-3"/>
    <x v="2"/>
    <n v="0"/>
    <s v="BNB"/>
    <n v="168137036"/>
    <s v="https://www.binance.com/"/>
    <m/>
    <n v="0"/>
    <s v="EOS"/>
    <x v="0"/>
  </r>
  <r>
    <x v="1105"/>
    <n v="75844882"/>
    <n v="5.92"/>
    <n v="1.6091679079730001E-3"/>
    <n v="773798122"/>
    <n v="-0.10925621562359999"/>
    <n v="-0.10843373493976"/>
    <n v="-2.2066979059727002E-2"/>
    <x v="2"/>
    <n v="0"/>
    <s v="BNB"/>
    <n v="168137036"/>
    <s v="https://www.binance.com/"/>
    <m/>
    <n v="0"/>
    <s v="EOS"/>
    <x v="1"/>
  </r>
  <r>
    <x v="1106"/>
    <n v="50239804"/>
    <n v="6.08"/>
    <n v="1.6488716890358001E-3"/>
    <n v="794650511"/>
    <n v="2.6948099778407002E-2"/>
    <n v="2.7027027027027001E-2"/>
    <n v="2.4673485511427E-2"/>
    <x v="2"/>
    <n v="0"/>
    <s v="BNB"/>
    <n v="168137036"/>
    <s v="https://www.binance.com/"/>
    <m/>
    <n v="0"/>
    <s v="EOS"/>
    <x v="0"/>
  </r>
  <r>
    <x v="1107"/>
    <n v="32654874"/>
    <n v="5.98"/>
    <n v="1.6332996476661E-3"/>
    <n v="781782829"/>
    <n v="-1.6192882055542999E-2"/>
    <n v="-1.6447368421052998E-2"/>
    <n v="-9.4440589120631992E-3"/>
    <x v="2"/>
    <n v="0"/>
    <s v="BNB"/>
    <n v="168137036"/>
    <s v="https://www.binance.com/"/>
    <m/>
    <n v="0"/>
    <s v="EOS"/>
    <x v="0"/>
  </r>
  <r>
    <x v="1108"/>
    <n v="26590183"/>
    <n v="5.57"/>
    <n v="1.5677113384651999E-3"/>
    <n v="728389539"/>
    <n v="-6.8296831318612E-2"/>
    <n v="-6.8561872909699006E-2"/>
    <n v="-4.0156935865767997E-2"/>
    <x v="2"/>
    <n v="0"/>
    <s v="BNB"/>
    <n v="168137036"/>
    <s v="https://www.binance.com/"/>
    <m/>
    <n v="0"/>
    <s v="EOS"/>
    <x v="1"/>
  </r>
  <r>
    <x v="1109"/>
    <n v="43109288"/>
    <n v="6.16"/>
    <n v="1.6621470298565999E-3"/>
    <n v="805629865"/>
    <n v="0.10604260751197001"/>
    <n v="0.10592459605027001"/>
    <n v="6.0237933524049998E-2"/>
    <x v="2"/>
    <n v="0"/>
    <s v="BNB"/>
    <n v="168137036"/>
    <s v="https://www.binance.com/"/>
    <m/>
    <n v="0"/>
    <s v="EOS"/>
    <x v="0"/>
  </r>
  <r>
    <x v="1110"/>
    <n v="25427436"/>
    <n v="5.92"/>
    <n v="1.6305485473796001E-3"/>
    <n v="774207426"/>
    <n v="-3.9003567723994E-2"/>
    <n v="-3.8961038961039002E-2"/>
    <n v="-1.9010642205195001E-2"/>
    <x v="2"/>
    <n v="0"/>
    <s v="BNB"/>
    <n v="168137036"/>
    <s v="https://www.binance.com/"/>
    <m/>
    <n v="0"/>
    <s v="EOS"/>
    <x v="1"/>
  </r>
  <r>
    <x v="1111"/>
    <n v="35059223"/>
    <n v="6.19"/>
    <n v="1.6935658178774001E-3"/>
    <n v="799081409"/>
    <n v="3.2128318800187003E-2"/>
    <n v="4.5608108108108003E-2"/>
    <n v="3.8647895887001002E-2"/>
    <x v="2"/>
    <n v="0"/>
    <s v="BNB"/>
    <n v="168137036"/>
    <s v="https://www.binance.com/"/>
    <m/>
    <n v="0"/>
    <s v="EOS"/>
    <x v="1"/>
  </r>
  <r>
    <x v="1112"/>
    <n v="36306127"/>
    <n v="6.42"/>
    <n v="1.7530111105952999E-3"/>
    <n v="829026635"/>
    <n v="3.7474562244508E-2"/>
    <n v="3.7156704361874002E-2"/>
    <n v="3.5100668713583E-2"/>
    <x v="2"/>
    <n v="0"/>
    <s v="BNB"/>
    <n v="168137036"/>
    <s v="https://www.binance.com/"/>
    <m/>
    <n v="0"/>
    <s v="EOS"/>
    <x v="1"/>
  </r>
  <r>
    <x v="1113"/>
    <n v="43105423"/>
    <n v="6.56"/>
    <n v="1.7934081315749001E-3"/>
    <n v="847783881"/>
    <n v="2.2625625291279001E-2"/>
    <n v="2.1806853582553999E-2"/>
    <n v="2.7594924686329E-2"/>
    <x v="2"/>
    <n v="0"/>
    <s v="BNB"/>
    <n v="168137036"/>
    <s v="https://www.binance.com/"/>
    <m/>
    <n v="0"/>
    <s v="EOS"/>
    <x v="1"/>
  </r>
  <r>
    <x v="1114"/>
    <n v="46981638"/>
    <n v="6.64"/>
    <n v="1.7767787856893999E-3"/>
    <n v="857137442"/>
    <n v="1.1032954517804E-2"/>
    <n v="1.219512195122E-2"/>
    <n v="-9.2724827063634004E-3"/>
    <x v="2"/>
    <n v="0"/>
    <s v="BNB"/>
    <n v="168137036"/>
    <s v="https://www.binance.com/"/>
    <m/>
    <n v="0"/>
    <s v="EOS"/>
    <x v="0"/>
  </r>
  <r>
    <x v="1115"/>
    <n v="49479090"/>
    <n v="6.49"/>
    <n v="1.8101339610696E-3"/>
    <n v="838848751"/>
    <n v="-2.1336940966347001E-2"/>
    <n v="-2.2590361445783001E-2"/>
    <n v="1.6447467353187001E-2"/>
    <x v="2"/>
    <n v="0"/>
    <s v="BNB"/>
    <n v="168137036"/>
    <s v="https://www.binance.com/"/>
    <m/>
    <n v="0"/>
    <s v="EOS"/>
    <x v="1"/>
  </r>
  <r>
    <x v="1116"/>
    <n v="36321046"/>
    <n v="6.55"/>
    <n v="1.8295731647704999E-3"/>
    <n v="846490209"/>
    <n v="9.1094586370791004E-3"/>
    <n v="9.2449922958397004E-3"/>
    <n v="1.5148114340569001E-2"/>
    <x v="2"/>
    <n v="0"/>
    <s v="BNB"/>
    <n v="168137036"/>
    <s v="https://www.binance.com/"/>
    <m/>
    <n v="0"/>
    <s v="EOS"/>
    <x v="0"/>
  </r>
  <r>
    <x v="1117"/>
    <n v="31986617"/>
    <n v="6.52"/>
    <n v="1.8088099029568E-3"/>
    <n v="842637433"/>
    <n v="-4.5514714275921003E-3"/>
    <n v="-4.5801526717558E-3"/>
    <n v="-1.2464354615177999E-2"/>
    <x v="2"/>
    <n v="0"/>
    <s v="BNB"/>
    <n v="168137036"/>
    <s v="https://www.binance.com/"/>
    <m/>
    <n v="0"/>
    <s v="EOS"/>
    <x v="1"/>
  </r>
  <r>
    <x v="1118"/>
    <n v="33083575"/>
    <n v="6.54"/>
    <n v="1.8312197771736E-3"/>
    <n v="844988795"/>
    <n v="2.7904789271331002E-3"/>
    <n v="3.0674846625767999E-3"/>
    <n v="1.2389292086562999E-2"/>
    <x v="2"/>
    <n v="0"/>
    <s v="BNB"/>
    <n v="168137036"/>
    <s v="https://www.binance.com/"/>
    <m/>
    <n v="0"/>
    <s v="EOS"/>
    <x v="0"/>
  </r>
  <r>
    <x v="1119"/>
    <n v="26614401"/>
    <n v="6.51"/>
    <n v="1.8010590559241E-3"/>
    <n v="840388816"/>
    <n v="-5.4438343173532997E-3"/>
    <n v="-4.5871559633028003E-3"/>
    <n v="-1.2689167802031999E-2"/>
    <x v="2"/>
    <n v="0"/>
    <s v="BNB"/>
    <n v="168137036"/>
    <s v="https://www.binance.com/"/>
    <m/>
    <n v="0"/>
    <s v="EOS"/>
    <x v="1"/>
  </r>
  <r>
    <x v="1120"/>
    <n v="43731936"/>
    <n v="6.74"/>
    <n v="1.8723418440622999E-3"/>
    <n v="870297268"/>
    <n v="3.5588826779436998E-2"/>
    <n v="3.5330261136712997E-2"/>
    <n v="3.5646632262437999E-2"/>
    <x v="2"/>
    <n v="0"/>
    <s v="BNB"/>
    <n v="168137036"/>
    <s v="https://www.binance.com/"/>
    <m/>
    <n v="0"/>
    <s v="EOS"/>
    <x v="1"/>
  </r>
  <r>
    <x v="1121"/>
    <n v="48498979"/>
    <n v="7.01"/>
    <n v="1.9451905787288999E-3"/>
    <n v="905076469"/>
    <n v="3.9962438443504E-2"/>
    <n v="4.0059347181009002E-2"/>
    <n v="3.8907817446717001E-2"/>
    <x v="2"/>
    <n v="0"/>
    <s v="BNB"/>
    <n v="168137036"/>
    <s v="https://www.binance.com/"/>
    <m/>
    <n v="0"/>
    <s v="EOS"/>
    <x v="1"/>
  </r>
  <r>
    <x v="1122"/>
    <n v="52872347"/>
    <n v="7.09"/>
    <n v="1.966603794519E-3"/>
    <n v="915621569"/>
    <n v="1.1651059729407E-2"/>
    <n v="1.1412268188302E-2"/>
    <n v="1.0643581398432999E-2"/>
    <x v="2"/>
    <n v="0"/>
    <s v="BNB"/>
    <n v="168137036"/>
    <s v="https://www.binance.com/"/>
    <m/>
    <n v="0"/>
    <s v="EOS"/>
    <x v="0"/>
  </r>
  <r>
    <x v="1123"/>
    <n v="82427200"/>
    <n v="6.21"/>
    <n v="1.7923526287839E-3"/>
    <n v="801686639"/>
    <n v="-0.12443451951928"/>
    <n v="-0.12411847672779"/>
    <n v="-8.8605120269173998E-2"/>
    <x v="2"/>
    <n v="0"/>
    <s v="BNB"/>
    <n v="168137036"/>
    <s v="https://www.binance.com/"/>
    <m/>
    <n v="0"/>
    <s v="EOS"/>
    <x v="0"/>
  </r>
  <r>
    <x v="1124"/>
    <n v="49291811"/>
    <n v="6.18"/>
    <n v="1.7922810111017E-3"/>
    <n v="798520266"/>
    <n v="-3.9496392305472996E-3"/>
    <n v="-4.8309178743962001E-3"/>
    <n v="1.6137898515138E-3"/>
    <x v="2"/>
    <n v="0"/>
    <s v="BNB"/>
    <n v="168137036"/>
    <s v="https://www.binance.com/"/>
    <m/>
    <n v="0"/>
    <s v="EOS"/>
    <x v="0"/>
  </r>
  <r>
    <x v="1125"/>
    <n v="41310644"/>
    <n v="6.17"/>
    <n v="1.7698455042482E-3"/>
    <n v="797597771"/>
    <n v="-1.1552555887166E-3"/>
    <n v="-1.6181229773461999E-3"/>
    <n v="-1.251785111516E-2"/>
    <x v="2"/>
    <n v="0"/>
    <s v="BNB"/>
    <n v="168137036"/>
    <s v="https://www.binance.com/"/>
    <m/>
    <n v="0"/>
    <s v="EOS"/>
    <x v="1"/>
  </r>
  <r>
    <x v="1126"/>
    <n v="52240451"/>
    <n v="6.27"/>
    <n v="1.8132969324337E-3"/>
    <n v="809728264"/>
    <n v="1.5208784980418E-2"/>
    <n v="1.6207455429497999E-2"/>
    <n v="2.4550972433030002E-2"/>
    <x v="2"/>
    <n v="0"/>
    <s v="BNB"/>
    <n v="168137036"/>
    <s v="https://www.binance.com/"/>
    <m/>
    <n v="0"/>
    <s v="EOS"/>
    <x v="1"/>
  </r>
  <r>
    <x v="1127"/>
    <n v="56050947"/>
    <n v="6.56"/>
    <n v="1.8807609054029E-3"/>
    <n v="847729319"/>
    <n v="4.6930626840513003E-2"/>
    <n v="4.6251993620415002E-2"/>
    <n v="3.7205143715E-2"/>
    <x v="2"/>
    <n v="0"/>
    <s v="BNB"/>
    <n v="168137036"/>
    <s v="https://www.binance.com/"/>
    <m/>
    <n v="0"/>
    <s v="EOS"/>
    <x v="1"/>
  </r>
  <r>
    <x v="1128"/>
    <n v="56627089"/>
    <n v="6.89"/>
    <n v="1.9567971008730002E-3"/>
    <n v="890238048"/>
    <n v="5.0144224161250001E-2"/>
    <n v="5.0304878048780997E-2"/>
    <n v="4.0428421949708998E-2"/>
    <x v="2"/>
    <n v="0"/>
    <s v="BNB"/>
    <n v="168137036"/>
    <s v="https://www.binance.com/"/>
    <m/>
    <n v="0"/>
    <s v="EOS"/>
    <x v="0"/>
  </r>
  <r>
    <x v="1129"/>
    <n v="59942158"/>
    <n v="6.74"/>
    <n v="1.945721865699E-3"/>
    <n v="870405723"/>
    <n v="-2.2277552666453E-2"/>
    <n v="-2.1770682148040999E-2"/>
    <n v="-5.6598791816939997E-3"/>
    <x v="2"/>
    <n v="0"/>
    <s v="BNB"/>
    <n v="168137036"/>
    <s v="https://www.binance.com/"/>
    <m/>
    <n v="0"/>
    <s v="EOS"/>
    <x v="1"/>
  </r>
  <r>
    <x v="1130"/>
    <n v="71959989"/>
    <n v="7.1"/>
    <n v="2.0525273549861001E-3"/>
    <n v="917210595"/>
    <n v="5.3773626210406003E-2"/>
    <n v="5.3412462908012E-2"/>
    <n v="5.4892475214426001E-2"/>
    <x v="2"/>
    <n v="0"/>
    <s v="BNB"/>
    <n v="168137036"/>
    <s v="https://www.binance.com/"/>
    <m/>
    <n v="0"/>
    <s v="EOS"/>
    <x v="1"/>
  </r>
  <r>
    <x v="1131"/>
    <n v="96588397"/>
    <n v="7.82"/>
    <n v="2.2559687972397999E-3"/>
    <n v="1010127808"/>
    <n v="0.10130412089276"/>
    <n v="0.10140845070423"/>
    <n v="9.9117530277732999E-2"/>
    <x v="2"/>
    <n v="0"/>
    <s v="BNB"/>
    <n v="168137036"/>
    <s v="https://www.binance.com/"/>
    <m/>
    <n v="0"/>
    <s v="EOS"/>
    <x v="1"/>
  </r>
  <r>
    <x v="1132"/>
    <n v="118867601"/>
    <n v="8.09"/>
    <n v="2.3698140179332998E-3"/>
    <n v="1141569622"/>
    <n v="0.13012394368218"/>
    <n v="3.4526854219948999E-2"/>
    <n v="5.0464005013185001E-2"/>
    <x v="2"/>
    <n v="0"/>
    <s v="BNB"/>
    <n v="168137036"/>
    <s v="https://www.binance.com/"/>
    <m/>
    <n v="0"/>
    <s v="EOS"/>
    <x v="0"/>
  </r>
  <r>
    <x v="1133"/>
    <n v="86056681"/>
    <n v="7.73"/>
    <n v="2.2738838701326998E-3"/>
    <n v="1091332443"/>
    <n v="-4.4007109187072999E-2"/>
    <n v="-4.4499381953028001E-2"/>
    <n v="-4.0480032219666E-2"/>
    <x v="2"/>
    <n v="0"/>
    <s v="BNB"/>
    <n v="168137036"/>
    <s v="https://www.binance.com/"/>
    <m/>
    <n v="0"/>
    <s v="EOS"/>
    <x v="1"/>
  </r>
  <r>
    <x v="1134"/>
    <n v="103694036"/>
    <n v="8.58"/>
    <n v="2.3399276749628E-3"/>
    <n v="1210659827"/>
    <n v="0.10934100306958"/>
    <n v="0.10996119016818"/>
    <n v="2.9044493299572999E-2"/>
    <x v="2"/>
    <n v="0"/>
    <s v="BNB"/>
    <n v="168137036"/>
    <s v="https://www.binance.com/"/>
    <m/>
    <n v="0"/>
    <s v="EOS"/>
    <x v="1"/>
  </r>
  <r>
    <x v="1135"/>
    <n v="106420119"/>
    <n v="8.8699999999999992"/>
    <n v="2.4161037263020001E-3"/>
    <n v="1252418196"/>
    <n v="3.4492239742915001E-2"/>
    <n v="3.3799533799534001E-2"/>
    <n v="3.2554874304166002E-2"/>
    <x v="2"/>
    <n v="0"/>
    <s v="BNB"/>
    <n v="168137036"/>
    <s v="https://www.binance.com/"/>
    <m/>
    <n v="0"/>
    <s v="EOS"/>
    <x v="1"/>
  </r>
  <r>
    <x v="1136"/>
    <n v="125419865"/>
    <n v="9.2100000000000009"/>
    <n v="2.4958064489904001E-3"/>
    <n v="1300443647"/>
    <n v="3.8346177940710997E-2"/>
    <n v="3.8331454340473997E-2"/>
    <n v="3.2988121255205997E-2"/>
    <x v="2"/>
    <n v="0"/>
    <s v="BNB"/>
    <n v="168137036"/>
    <s v="https://www.binance.com/"/>
    <m/>
    <n v="0"/>
    <s v="EOS"/>
    <x v="1"/>
  </r>
  <r>
    <x v="1137"/>
    <n v="136029624"/>
    <n v="9.5500000000000007"/>
    <n v="2.6096817827815999E-3"/>
    <n v="1348481387"/>
    <n v="3.6939501462304E-2"/>
    <n v="3.6916395222583998E-2"/>
    <n v="4.5626668621358002E-2"/>
    <x v="2"/>
    <n v="0"/>
    <s v="BNB"/>
    <n v="168137036"/>
    <s v="https://www.binance.com/"/>
    <m/>
    <n v="0"/>
    <s v="EOS"/>
    <x v="0"/>
  </r>
  <r>
    <x v="1138"/>
    <n v="123194872"/>
    <n v="9.34"/>
    <n v="2.5564317249345001E-3"/>
    <n v="1318830505"/>
    <n v="-2.1988350959716001E-2"/>
    <n v="-2.1989528795812001E-2"/>
    <n v="-2.0404808815538002E-2"/>
    <x v="2"/>
    <n v="0"/>
    <s v="BNB"/>
    <n v="168137036"/>
    <s v="https://www.binance.com/"/>
    <m/>
    <n v="0"/>
    <s v="EOS"/>
    <x v="0"/>
  </r>
  <r>
    <x v="1139"/>
    <n v="95068052"/>
    <n v="8.94"/>
    <n v="2.4614063054952001E-3"/>
    <n v="1262260337"/>
    <n v="-4.2894191319907002E-2"/>
    <n v="-4.2826552462527E-2"/>
    <n v="-3.7171115704932998E-2"/>
    <x v="2"/>
    <n v="0"/>
    <s v="BNB"/>
    <n v="168137036"/>
    <s v="https://www.binance.com/"/>
    <m/>
    <n v="0"/>
    <s v="EOS"/>
    <x v="0"/>
  </r>
  <r>
    <x v="1140"/>
    <n v="72389547"/>
    <n v="8.7799999999999994"/>
    <n v="2.4275065802569998E-3"/>
    <n v="1239809925"/>
    <n v="-1.7785880885204001E-2"/>
    <n v="-1.7897091722595002E-2"/>
    <n v="-1.3772502801553999E-2"/>
    <x v="2"/>
    <n v="0"/>
    <s v="BNB"/>
    <n v="168137036"/>
    <s v="https://www.binance.com/"/>
    <m/>
    <n v="0"/>
    <s v="EOS"/>
    <x v="1"/>
  </r>
  <r>
    <x v="1141"/>
    <n v="83961438"/>
    <n v="9.27"/>
    <n v="2.5602006180936998E-3"/>
    <n v="1309237748"/>
    <n v="5.5998763681457002E-2"/>
    <n v="5.5808656036445997E-2"/>
    <n v="5.4662689244975998E-2"/>
    <x v="2"/>
    <n v="0"/>
    <s v="BNB"/>
    <n v="168137036"/>
    <s v="https://www.binance.com/"/>
    <m/>
    <n v="0"/>
    <s v="EOS"/>
    <x v="0"/>
  </r>
  <r>
    <x v="1142"/>
    <n v="65705040"/>
    <n v="9.1300000000000008"/>
    <n v="2.5152970282026998E-3"/>
    <n v="1288826514"/>
    <n v="-1.5590166133829001E-2"/>
    <n v="-1.5102481121898E-2"/>
    <n v="-1.7539090325055001E-2"/>
    <x v="2"/>
    <n v="0"/>
    <s v="BNB"/>
    <n v="168137036"/>
    <s v="https://www.binance.com/"/>
    <m/>
    <n v="0"/>
    <s v="EOS"/>
    <x v="1"/>
  </r>
  <r>
    <x v="1143"/>
    <n v="66977126"/>
    <n v="9.2200000000000006"/>
    <n v="2.5096356945322001E-3"/>
    <n v="1301079823"/>
    <n v="9.5073377734685993E-3"/>
    <n v="9.8576122672507996E-3"/>
    <n v="-2.2507614834765001E-3"/>
    <x v="2"/>
    <n v="0"/>
    <s v="BNB"/>
    <n v="168137036"/>
    <s v="https://www.binance.com/"/>
    <m/>
    <n v="0"/>
    <s v="EOS"/>
    <x v="1"/>
  </r>
  <r>
    <x v="1144"/>
    <n v="79003060"/>
    <n v="9.6300000000000008"/>
    <n v="2.4593241072499998E-3"/>
    <n v="1360146167"/>
    <n v="4.5397940200015002E-2"/>
    <n v="4.4468546637744001E-2"/>
    <n v="-2.0047366791818001E-2"/>
    <x v="2"/>
    <n v="0"/>
    <s v="BNB"/>
    <n v="168137036"/>
    <s v="https://www.binance.com/"/>
    <m/>
    <n v="0"/>
    <s v="EOS"/>
    <x v="1"/>
  </r>
  <r>
    <x v="1145"/>
    <n v="128091178"/>
    <n v="10.56"/>
    <n v="2.6753887040832998E-3"/>
    <n v="1491247773"/>
    <n v="9.6387880347568997E-2"/>
    <n v="9.6573208722741E-2"/>
    <n v="8.7855275437784999E-2"/>
    <x v="2"/>
    <n v="0"/>
    <s v="BNB"/>
    <n v="168137036"/>
    <s v="https://www.binance.com/"/>
    <m/>
    <n v="0"/>
    <s v="EOS"/>
    <x v="1"/>
  </r>
  <r>
    <x v="1146"/>
    <n v="118033473"/>
    <n v="10.97"/>
    <n v="2.7426234180537999E-3"/>
    <n v="1548138352"/>
    <n v="3.8149648924906999E-2"/>
    <n v="3.8825757575757999E-2"/>
    <n v="2.5130820754358001E-2"/>
    <x v="2"/>
    <n v="0"/>
    <s v="BNB"/>
    <n v="168137036"/>
    <s v="https://www.binance.com/"/>
    <m/>
    <n v="0"/>
    <s v="EOS"/>
    <x v="0"/>
  </r>
  <r>
    <x v="1147"/>
    <n v="85754656"/>
    <n v="10.49"/>
    <n v="2.6529290967395999E-3"/>
    <n v="1481339199"/>
    <n v="-4.3148051279593001E-2"/>
    <n v="-4.3755697356427002E-2"/>
    <n v="-3.2703841411029999E-2"/>
    <x v="2"/>
    <n v="0"/>
    <s v="BNB"/>
    <n v="168137036"/>
    <s v="https://www.binance.com/"/>
    <m/>
    <n v="0"/>
    <s v="EOS"/>
    <x v="1"/>
  </r>
  <r>
    <x v="1148"/>
    <n v="82256314"/>
    <n v="10.84"/>
    <n v="2.7062585974890001E-3"/>
    <n v="1529935070"/>
    <n v="3.2805363574260997E-2"/>
    <n v="3.3365109628217003E-2"/>
    <n v="2.0102120638998001E-2"/>
    <x v="2"/>
    <n v="0"/>
    <s v="BNB"/>
    <n v="168137036"/>
    <s v="https://www.binance.com/"/>
    <m/>
    <n v="0"/>
    <s v="EOS"/>
    <x v="0"/>
  </r>
  <r>
    <x v="1149"/>
    <n v="81628102"/>
    <n v="10.78"/>
    <n v="2.6022744554656E-3"/>
    <n v="1522126090"/>
    <n v="-5.1041251051261996E-3"/>
    <n v="-5.5350553505535997E-3"/>
    <n v="-3.8423579372581999E-2"/>
    <x v="2"/>
    <n v="0"/>
    <s v="BNB"/>
    <n v="168137036"/>
    <s v="https://www.binance.com/"/>
    <m/>
    <n v="0"/>
    <s v="EOS"/>
    <x v="0"/>
  </r>
  <r>
    <x v="1150"/>
    <n v="113588899"/>
    <n v="10.11"/>
    <n v="2.6532438596168998E-3"/>
    <n v="1427720907"/>
    <n v="-6.2021920273372E-2"/>
    <n v="-6.2152133580705003E-2"/>
    <n v="1.9586482910831999E-2"/>
    <x v="2"/>
    <n v="0"/>
    <s v="BNB"/>
    <n v="168137036"/>
    <s v="https://www.binance.com/"/>
    <m/>
    <n v="0"/>
    <s v="EOS"/>
    <x v="0"/>
  </r>
  <r>
    <x v="1151"/>
    <n v="146043498"/>
    <n v="9.84"/>
    <n v="2.5343189017951002E-3"/>
    <n v="1389450859"/>
    <n v="-2.6804992356955E-2"/>
    <n v="-2.6706231454006E-2"/>
    <n v="-4.482247547307E-2"/>
    <x v="2"/>
    <n v="0"/>
    <s v="BNB"/>
    <n v="168137036"/>
    <s v="https://www.binance.com/"/>
    <m/>
    <n v="0"/>
    <s v="EOS"/>
    <x v="0"/>
  </r>
  <r>
    <x v="1152"/>
    <n v="88437694"/>
    <n v="9.52"/>
    <n v="2.4699301570170001E-3"/>
    <n v="1344215777"/>
    <n v="-3.2556086245867998E-2"/>
    <n v="-3.2520325203252001E-2"/>
    <n v="-2.5406725543713E-2"/>
    <x v="2"/>
    <n v="0"/>
    <s v="BNB"/>
    <n v="168137036"/>
    <s v="https://www.binance.com/"/>
    <m/>
    <n v="0"/>
    <s v="EOS"/>
    <x v="1"/>
  </r>
  <r>
    <x v="1153"/>
    <n v="93800328"/>
    <n v="9.9"/>
    <n v="2.5707274639383999E-3"/>
    <n v="1397514790"/>
    <n v="3.9650637875232E-2"/>
    <n v="3.9915966386555E-2"/>
    <n v="4.0809780242189002E-2"/>
    <x v="2"/>
    <n v="0"/>
    <s v="BNB"/>
    <n v="168137036"/>
    <s v="https://www.binance.com/"/>
    <m/>
    <n v="0"/>
    <s v="EOS"/>
    <x v="1"/>
  </r>
  <r>
    <x v="1154"/>
    <n v="100626963"/>
    <n v="10.37"/>
    <n v="2.6901595158231998E-3"/>
    <n v="1463309043"/>
    <n v="4.7079468117829003E-2"/>
    <n v="4.7474747474747003E-2"/>
    <n v="4.6458464990992002E-2"/>
    <x v="2"/>
    <n v="0"/>
    <s v="BNB"/>
    <n v="168137036"/>
    <s v="https://www.binance.com/"/>
    <m/>
    <n v="0"/>
    <s v="EOS"/>
    <x v="1"/>
  </r>
  <r>
    <x v="1155"/>
    <n v="117838677"/>
    <n v="11.39"/>
    <n v="2.9510983060332999E-3"/>
    <n v="1608442973"/>
    <n v="9.9182008540352001E-2"/>
    <n v="9.8360655737704999E-2"/>
    <n v="9.6997515825854003E-2"/>
    <x v="2"/>
    <n v="0"/>
    <s v="BNB"/>
    <n v="168137036"/>
    <s v="https://www.binance.com/"/>
    <m/>
    <n v="0"/>
    <s v="EOS"/>
    <x v="1"/>
  </r>
  <r>
    <x v="1156"/>
    <n v="120807894"/>
    <n v="11.87"/>
    <n v="3.0716122988701999E-3"/>
    <n v="1675716941"/>
    <n v="4.1825522650966999E-2"/>
    <n v="4.2142230026339003E-2"/>
    <n v="4.0836997056493997E-2"/>
    <x v="2"/>
    <n v="0"/>
    <s v="BNB"/>
    <n v="168137036"/>
    <s v="https://www.binance.com/"/>
    <m/>
    <n v="0"/>
    <s v="EOS"/>
    <x v="0"/>
  </r>
  <r>
    <x v="1157"/>
    <n v="89868246"/>
    <n v="11.54"/>
    <n v="2.9995997067982002E-3"/>
    <n v="1628869047"/>
    <n v="-2.7956925691783999E-2"/>
    <n v="-2.7801179443976001E-2"/>
    <n v="-2.3444557797371E-2"/>
    <x v="2"/>
    <n v="0"/>
    <s v="BNB"/>
    <n v="168137036"/>
    <s v="https://www.binance.com/"/>
    <m/>
    <n v="0"/>
    <s v="EOS"/>
    <x v="1"/>
  </r>
  <r>
    <x v="1158"/>
    <n v="89421231"/>
    <n v="11.55"/>
    <n v="3.0705345654462998E-3"/>
    <n v="1630004462"/>
    <n v="6.9705726319201002E-4"/>
    <n v="8.6655112651659995E-4"/>
    <n v="2.3648108275000999E-2"/>
    <x v="2"/>
    <n v="0"/>
    <s v="BNB"/>
    <n v="168137036"/>
    <s v="https://www.binance.com/"/>
    <m/>
    <n v="0"/>
    <s v="EOS"/>
    <x v="1"/>
  </r>
  <r>
    <x v="1159"/>
    <n v="237026335"/>
    <n v="13.81"/>
    <n v="3.5443154928421002E-3"/>
    <n v="1949911246"/>
    <n v="0.19626129342460999"/>
    <n v="0.19567099567099999"/>
    <n v="0.15429916755455"/>
    <x v="2"/>
    <n v="0"/>
    <s v="BNB"/>
    <n v="168137036"/>
    <s v="https://www.binance.com/"/>
    <m/>
    <n v="0"/>
    <s v="EOS"/>
    <x v="1"/>
  </r>
  <r>
    <x v="1160"/>
    <n v="191016822"/>
    <n v="14.52"/>
    <n v="3.7193194567538999E-3"/>
    <n v="2049578132"/>
    <n v="5.1113550016419998E-2"/>
    <n v="5.1412020275162999E-2"/>
    <n v="4.9375955460314001E-2"/>
    <x v="2"/>
    <n v="0"/>
    <s v="BNB"/>
    <n v="168137036"/>
    <s v="https://www.binance.com/"/>
    <m/>
    <n v="0"/>
    <s v="EOS"/>
    <x v="1"/>
  </r>
  <r>
    <x v="1161"/>
    <n v="236520320"/>
    <n v="15.15"/>
    <n v="3.8732142309304998E-3"/>
    <n v="2138227830"/>
    <n v="4.3252656054391998E-2"/>
    <n v="4.3388429752065999E-2"/>
    <n v="4.1377132555012998E-2"/>
    <x v="2"/>
    <n v="0"/>
    <s v="BNB"/>
    <n v="168137036"/>
    <s v="https://www.binance.com/"/>
    <m/>
    <n v="0"/>
    <s v="EOS"/>
    <x v="0"/>
  </r>
  <r>
    <x v="1162"/>
    <n v="227303083"/>
    <n v="14.37"/>
    <n v="3.6835481001658002E-3"/>
    <n v="2028259194"/>
    <n v="-5.1429802969124999E-2"/>
    <n v="-5.1485148514852003E-2"/>
    <n v="-4.8968665159292997E-2"/>
    <x v="2"/>
    <n v="0"/>
    <s v="BNB"/>
    <n v="168137036"/>
    <s v="https://www.binance.com/"/>
    <m/>
    <n v="0"/>
    <s v="EOS"/>
    <x v="1"/>
  </r>
  <r>
    <x v="1163"/>
    <n v="160640089"/>
    <n v="14.57"/>
    <n v="3.6762201291345E-3"/>
    <n v="2056345113"/>
    <n v="1.3847302693405001E-2"/>
    <n v="1.3917884481558999E-2"/>
    <n v="-1.9893784015018001E-3"/>
    <x v="2"/>
    <n v="0"/>
    <s v="BNB"/>
    <n v="168137036"/>
    <s v="https://www.binance.com/"/>
    <m/>
    <n v="0"/>
    <s v="EOS"/>
    <x v="0"/>
  </r>
  <r>
    <x v="1164"/>
    <n v="140866074"/>
    <n v="14.49"/>
    <n v="3.6668691163072998E-3"/>
    <n v="2046259504"/>
    <n v="-4.9046285743768996E-3"/>
    <n v="-5.4907343857240999E-3"/>
    <n v="-2.5436487747454999E-3"/>
    <x v="2"/>
    <n v="0"/>
    <s v="BNB"/>
    <n v="168137036"/>
    <s v="https://www.binance.com/"/>
    <m/>
    <n v="0"/>
    <s v="EOS"/>
    <x v="1"/>
  </r>
  <r>
    <x v="1165"/>
    <n v="152327295"/>
    <n v="14.51"/>
    <n v="3.7155301992455999E-3"/>
    <n v="2049079581"/>
    <n v="1.3781619557477001E-3"/>
    <n v="1.3802622498274E-3"/>
    <n v="1.3270471728021E-2"/>
    <x v="2"/>
    <n v="0"/>
    <s v="BNB"/>
    <n v="168137036"/>
    <s v="https://www.binance.com/"/>
    <m/>
    <n v="0"/>
    <s v="EOS"/>
    <x v="1"/>
  </r>
  <r>
    <x v="1166"/>
    <n v="169525508"/>
    <n v="15.41"/>
    <n v="3.942023350285E-3"/>
    <n v="2174968137"/>
    <n v="6.1436635827762001E-2"/>
    <n v="6.2026188835286003E-2"/>
    <n v="6.0958500912018002E-2"/>
    <x v="2"/>
    <n v="0"/>
    <s v="BNB"/>
    <n v="168137036"/>
    <s v="https://www.binance.com/"/>
    <m/>
    <n v="0"/>
    <s v="EOS"/>
    <x v="0"/>
  </r>
  <r>
    <x v="1167"/>
    <n v="145402739"/>
    <n v="15.12"/>
    <n v="3.8702543309988998E-3"/>
    <n v="2133885107"/>
    <n v="-1.8889026143006998E-2"/>
    <n v="-1.8818948734588E-2"/>
    <n v="-1.8206137536168999E-2"/>
    <x v="2"/>
    <n v="0"/>
    <s v="BNB"/>
    <n v="168137036"/>
    <s v="https://www.binance.com/"/>
    <m/>
    <n v="0"/>
    <s v="EOS"/>
    <x v="0"/>
  </r>
  <r>
    <x v="1168"/>
    <n v="137039682"/>
    <n v="15.05"/>
    <n v="3.8350104602776999E-3"/>
    <n v="2124846987"/>
    <n v="-4.2355232577195997E-3"/>
    <n v="-4.6296296296295001E-3"/>
    <n v="-9.1063448825330993E-3"/>
    <x v="2"/>
    <n v="0"/>
    <s v="BNB"/>
    <n v="168137036"/>
    <s v="https://www.binance.com/"/>
    <m/>
    <n v="0"/>
    <s v="EOS"/>
    <x v="1"/>
  </r>
  <r>
    <x v="1169"/>
    <n v="124146334"/>
    <n v="15.08"/>
    <n v="3.8072059198517999E-3"/>
    <n v="2128517331"/>
    <n v="1.7273450852958001E-3"/>
    <n v="1.9933554817274999E-3"/>
    <n v="-7.2501863329823002E-3"/>
    <x v="2"/>
    <n v="0"/>
    <s v="BNB"/>
    <n v="168137036"/>
    <s v="https://www.binance.com/"/>
    <m/>
    <n v="0"/>
    <s v="EOS"/>
    <x v="1"/>
  </r>
  <r>
    <x v="1171"/>
    <n v="131687083"/>
    <n v="15.76"/>
    <n v="3.9153042186409002E-3"/>
    <n v="2225087469"/>
    <n v="-2.2201359343843999E-2"/>
    <n v="-2.2332506203474E-2"/>
    <n v="-1.6624711591932E-2"/>
    <x v="2"/>
    <n v="0"/>
    <s v="BNB"/>
    <n v="168137036"/>
    <s v="https://www.binance.com/"/>
    <m/>
    <n v="0"/>
    <s v="EOS"/>
    <x v="0"/>
  </r>
  <r>
    <x v="1172"/>
    <n v="132882167"/>
    <n v="15.68"/>
    <n v="3.8883970529521002E-3"/>
    <n v="2213915702"/>
    <n v="-5.0208214983210996E-3"/>
    <n v="-5.0761421319797002E-3"/>
    <n v="-6.8723052376582E-3"/>
    <x v="2"/>
    <n v="0"/>
    <s v="BNB"/>
    <n v="168137036"/>
    <s v="https://www.binance.com/"/>
    <m/>
    <n v="0"/>
    <s v="EOS"/>
    <x v="1"/>
  </r>
  <r>
    <x v="1173"/>
    <n v="216950178"/>
    <n v="15.69"/>
    <n v="3.8539100361318999E-3"/>
    <n v="2215550960"/>
    <n v="7.3862703919699998E-4"/>
    <n v="6.3775510204080001E-4"/>
    <n v="-8.8692117472948997E-3"/>
    <x v="2"/>
    <n v="0"/>
    <s v="BNB"/>
    <n v="168137036"/>
    <s v="https://www.binance.com/"/>
    <m/>
    <n v="0"/>
    <s v="EOS"/>
    <x v="0"/>
  </r>
  <r>
    <x v="1174"/>
    <n v="136054765"/>
    <n v="15.28"/>
    <n v="3.7382445907991999E-3"/>
    <n v="2157164802"/>
    <n v="-2.6352884250516E-2"/>
    <n v="-2.6131293817718001E-2"/>
    <n v="-3.0012492312563002E-2"/>
    <x v="2"/>
    <n v="0"/>
    <s v="BNB"/>
    <n v="168137036"/>
    <s v="https://www.binance.com/"/>
    <m/>
    <n v="0"/>
    <s v="EOS"/>
    <x v="0"/>
  </r>
  <r>
    <x v="1175"/>
    <n v="152779939"/>
    <n v="14.52"/>
    <n v="3.6035767733097E-3"/>
    <n v="2049500112"/>
    <n v="-4.9910275700855003E-2"/>
    <n v="-4.9738219895287997E-2"/>
    <n v="-3.6024346245552001E-2"/>
    <x v="2"/>
    <n v="0"/>
    <s v="BNB"/>
    <n v="168137036"/>
    <s v="https://www.binance.com/"/>
    <m/>
    <n v="0"/>
    <s v="EOS"/>
    <x v="1"/>
  </r>
  <r>
    <x v="1176"/>
    <n v="149753510"/>
    <n v="15.27"/>
    <n v="3.7947599012915002E-3"/>
    <n v="2155244843"/>
    <n v="5.1595377029186998E-2"/>
    <n v="5.1652892561983001E-2"/>
    <n v="5.3053713021412999E-2"/>
    <x v="2"/>
    <n v="0"/>
    <s v="BNB"/>
    <n v="168137036"/>
    <s v="https://www.binance.com/"/>
    <m/>
    <n v="0"/>
    <s v="EOS"/>
    <x v="0"/>
  </r>
  <r>
    <x v="1177"/>
    <n v="143128548"/>
    <n v="15.24"/>
    <n v="3.7761749132149002E-3"/>
    <n v="2150949042"/>
    <n v="-1.9931846787395002E-3"/>
    <n v="-1.9646365422396001E-3"/>
    <n v="-4.8975399129487004E-3"/>
    <x v="2"/>
    <n v="0"/>
    <s v="BNB"/>
    <n v="168137036"/>
    <s v="https://www.binance.com/"/>
    <m/>
    <n v="0"/>
    <s v="EOS"/>
    <x v="1"/>
  </r>
  <r>
    <x v="1178"/>
    <n v="314554203"/>
    <n v="17.29"/>
    <n v="4.2986745960513998E-3"/>
    <n v="2440268717"/>
    <n v="0.13450791690118"/>
    <n v="0.13451443569554"/>
    <n v="0.13836744717730001"/>
    <x v="2"/>
    <n v="0"/>
    <s v="BNB"/>
    <n v="168137036"/>
    <s v="https://www.binance.com/"/>
    <m/>
    <n v="0"/>
    <s v="EOS"/>
    <x v="0"/>
  </r>
  <r>
    <x v="1179"/>
    <n v="199413830"/>
    <n v="16.84"/>
    <n v="4.2492310254423999E-3"/>
    <n v="2377537598"/>
    <n v="-2.5706643929411001E-2"/>
    <n v="-2.6026604973973001E-2"/>
    <n v="-1.1502050109679E-2"/>
    <x v="2"/>
    <n v="0"/>
    <s v="BNB"/>
    <n v="168137036"/>
    <s v="https://www.binance.com/"/>
    <m/>
    <n v="0"/>
    <s v="EOS"/>
    <x v="0"/>
  </r>
  <r>
    <x v="1180"/>
    <n v="186112032"/>
    <n v="16.34"/>
    <n v="4.1002940969816996E-3"/>
    <n v="2306195308"/>
    <n v="-3.0006797814686001E-2"/>
    <n v="-2.9691211401424999E-2"/>
    <n v="-3.5050325004428E-2"/>
    <x v="2"/>
    <n v="0"/>
    <s v="BNB"/>
    <n v="168137036"/>
    <s v="https://www.binance.com/"/>
    <m/>
    <n v="0"/>
    <s v="EOS"/>
    <x v="1"/>
  </r>
  <r>
    <x v="1181"/>
    <n v="202275822"/>
    <n v="16.78"/>
    <n v="4.1056306840841997E-3"/>
    <n v="2369114351"/>
    <n v="2.7282616863255001E-2"/>
    <n v="2.6927784577723001E-2"/>
    <n v="1.3015132515454E-3"/>
    <x v="2"/>
    <n v="0"/>
    <s v="BNB"/>
    <n v="168137036"/>
    <s v="https://www.binance.com/"/>
    <m/>
    <n v="0"/>
    <s v="EOS"/>
    <x v="1"/>
  </r>
  <r>
    <x v="1182"/>
    <n v="189454288"/>
    <n v="16.809999999999999"/>
    <n v="4.1311244965115002E-3"/>
    <n v="2372500772"/>
    <n v="1.4294037763819001E-3"/>
    <n v="1.7878426698449E-3"/>
    <n v="6.2094753252292002E-3"/>
    <x v="2"/>
    <n v="0"/>
    <s v="BNB"/>
    <n v="168137036"/>
    <s v="https://www.binance.com/"/>
    <m/>
    <n v="0"/>
    <s v="EOS"/>
    <x v="0"/>
  </r>
  <r>
    <x v="1183"/>
    <n v="172002338"/>
    <n v="16.510000000000002"/>
    <n v="4.0284308151777E-3"/>
    <n v="2330827187"/>
    <n v="-1.7565256665804999E-2"/>
    <n v="-1.7846519928614E-2"/>
    <n v="-2.4858529782991998E-2"/>
    <x v="2"/>
    <n v="0"/>
    <s v="BNB"/>
    <n v="168137036"/>
    <s v="https://www.binance.com/"/>
    <m/>
    <n v="0"/>
    <s v="EOS"/>
    <x v="1"/>
  </r>
  <r>
    <x v="1184"/>
    <n v="182021376"/>
    <n v="16.93"/>
    <n v="4.1225716275513002E-3"/>
    <n v="2390413470"/>
    <n v="2.5564436236344999E-2"/>
    <n v="2.5439127801332E-2"/>
    <n v="2.3369102435348E-2"/>
    <x v="2"/>
    <n v="0"/>
    <s v="BNB"/>
    <n v="168137036"/>
    <s v="https://www.binance.com/"/>
    <m/>
    <n v="0"/>
    <s v="EOS"/>
    <x v="1"/>
  </r>
  <r>
    <x v="1185"/>
    <n v="199990283"/>
    <n v="17.399999999999999"/>
    <n v="4.2383202611194996E-3"/>
    <n v="2456689309"/>
    <n v="2.7725680026393001E-2"/>
    <n v="2.7761370348494002E-2"/>
    <n v="2.8076803516184998E-2"/>
    <x v="2"/>
    <n v="0"/>
    <s v="BNB"/>
    <n v="168137036"/>
    <s v="https://www.binance.com/"/>
    <m/>
    <n v="0"/>
    <s v="EOS"/>
    <x v="1"/>
  </r>
  <r>
    <x v="1186"/>
    <n v="202977286"/>
    <n v="17.95"/>
    <n v="4.3167924428475996E-3"/>
    <n v="2534170929"/>
    <n v="3.1539039029538002E-2"/>
    <n v="3.1609195402298999E-2"/>
    <n v="1.8514924992328E-2"/>
    <x v="2"/>
    <n v="0"/>
    <s v="BNB"/>
    <n v="168137036"/>
    <s v="https://www.binance.com/"/>
    <m/>
    <n v="0"/>
    <s v="EOS"/>
    <x v="1"/>
  </r>
  <r>
    <x v="1187"/>
    <n v="264406306"/>
    <n v="19.79"/>
    <n v="4.0554275924818001E-3"/>
    <n v="2793832257"/>
    <n v="0.10246401496778999"/>
    <n v="0.1025069637883"/>
    <n v="-6.0546077631982997E-2"/>
    <x v="2"/>
    <n v="0"/>
    <s v="BNB"/>
    <n v="168137036"/>
    <s v="https://www.binance.com/"/>
    <m/>
    <n v="0"/>
    <s v="EOS"/>
    <x v="0"/>
  </r>
  <r>
    <x v="1188"/>
    <n v="254862222"/>
    <n v="18.75"/>
    <n v="3.7703447804352001E-3"/>
    <n v="2647473022"/>
    <n v="-5.2386550636063997E-2"/>
    <n v="-5.2551793835269998E-2"/>
    <n v="-7.0296610047990996E-2"/>
    <x v="2"/>
    <n v="0"/>
    <s v="BNB"/>
    <n v="168137036"/>
    <s v="https://www.binance.com/"/>
    <m/>
    <n v="0"/>
    <s v="EOS"/>
    <x v="1"/>
  </r>
  <r>
    <x v="1189"/>
    <n v="214630296"/>
    <n v="19.14"/>
    <n v="3.8880312017551002E-3"/>
    <n v="2702478307"/>
    <n v="2.0776523327306999E-2"/>
    <n v="2.0799999999999999E-2"/>
    <n v="3.1213702770781001E-2"/>
    <x v="2"/>
    <n v="0"/>
    <s v="BNB"/>
    <n v="168137036"/>
    <s v="https://www.binance.com/"/>
    <m/>
    <n v="0"/>
    <s v="EOS"/>
    <x v="1"/>
  </r>
  <r>
    <x v="1190"/>
    <n v="181774781"/>
    <n v="19.45"/>
    <n v="3.8616707831349E-3"/>
    <n v="2746352773"/>
    <n v="1.6234900345492E-2"/>
    <n v="1.619644723093E-2"/>
    <n v="-6.7798886511707002E-3"/>
    <x v="2"/>
    <n v="0"/>
    <s v="BNB"/>
    <n v="168137036"/>
    <s v="https://www.binance.com/"/>
    <m/>
    <n v="0"/>
    <s v="EOS"/>
    <x v="0"/>
  </r>
  <r>
    <x v="1191"/>
    <n v="155317547"/>
    <n v="19.12"/>
    <n v="3.7787905498614998E-3"/>
    <n v="2698658298"/>
    <n v="-1.7366477995433002E-2"/>
    <n v="-1.6966580976864001E-2"/>
    <n v="-2.1462273178600999E-2"/>
    <x v="2"/>
    <n v="0"/>
    <s v="BNB"/>
    <n v="168137036"/>
    <s v="https://www.binance.com/"/>
    <m/>
    <n v="0"/>
    <s v="EOS"/>
    <x v="0"/>
  </r>
  <r>
    <x v="1192"/>
    <n v="149525473"/>
    <n v="19.11"/>
    <n v="3.6757775683317999E-3"/>
    <n v="2697901876"/>
    <n v="-2.8029558264586001E-4"/>
    <n v="-5.2301255230133997E-4"/>
    <n v="-2.7260833901861001E-2"/>
    <x v="2"/>
    <n v="0"/>
    <s v="BNB"/>
    <n v="168137036"/>
    <s v="https://www.binance.com/"/>
    <m/>
    <n v="0"/>
    <s v="EOS"/>
    <x v="0"/>
  </r>
  <r>
    <x v="1193"/>
    <n v="178255322"/>
    <n v="18.11"/>
    <n v="3.4235893053951002E-3"/>
    <n v="2557210855"/>
    <n v="-5.2148309118118998E-2"/>
    <n v="-5.2328623757194999E-2"/>
    <n v="-6.8608140250197E-2"/>
    <x v="2"/>
    <n v="0"/>
    <s v="BNB"/>
    <n v="168137036"/>
    <s v="https://www.binance.com/"/>
    <m/>
    <n v="0"/>
    <s v="EOS"/>
    <x v="1"/>
  </r>
  <r>
    <x v="1194"/>
    <n v="203380139"/>
    <n v="18.440000000000001"/>
    <n v="3.5427745842427001E-3"/>
    <n v="2602577566"/>
    <n v="1.7740700150438E-2"/>
    <n v="1.8221976808392999E-2"/>
    <n v="3.4812960380432002E-2"/>
    <x v="2"/>
    <n v="0"/>
    <s v="BNB"/>
    <n v="168137036"/>
    <s v="https://www.binance.com/"/>
    <m/>
    <n v="0"/>
    <s v="EOS"/>
    <x v="0"/>
  </r>
  <r>
    <x v="1195"/>
    <n v="180291307"/>
    <n v="18.25"/>
    <n v="3.4275196965001999E-3"/>
    <n v="2576252115"/>
    <n v="-1.0115145594088999E-2"/>
    <n v="-1.0303687635574999E-2"/>
    <n v="-3.2532379636900997E-2"/>
    <x v="2"/>
    <n v="0"/>
    <s v="BNB"/>
    <n v="168137036"/>
    <s v="https://www.binance.com/"/>
    <m/>
    <n v="0"/>
    <s v="EOS"/>
    <x v="0"/>
  </r>
  <r>
    <x v="1196"/>
    <n v="159364357"/>
    <n v="17.7"/>
    <n v="3.4949224897275E-3"/>
    <n v="2498873860"/>
    <n v="-3.0035202901716001E-2"/>
    <n v="-3.0136986301369999E-2"/>
    <n v="1.9665180420742001E-2"/>
    <x v="2"/>
    <n v="0"/>
    <s v="BNB"/>
    <n v="168137036"/>
    <s v="https://www.binance.com/"/>
    <m/>
    <n v="0"/>
    <s v="EOS"/>
    <x v="1"/>
  </r>
  <r>
    <x v="1197"/>
    <n v="171773154"/>
    <n v="18.43"/>
    <n v="3.6211524027712E-3"/>
    <n v="2602467119"/>
    <n v="4.1455977693888001E-2"/>
    <n v="4.1242937853107002E-2"/>
    <n v="3.6118086571219003E-2"/>
    <x v="2"/>
    <n v="0"/>
    <s v="BNB"/>
    <n v="168137036"/>
    <s v="https://www.binance.com/"/>
    <m/>
    <n v="0"/>
    <s v="EOS"/>
    <x v="1"/>
  </r>
  <r>
    <x v="1198"/>
    <n v="167393154"/>
    <n v="18.72"/>
    <n v="3.6730441334303999E-3"/>
    <n v="2642776671"/>
    <n v="1.5488976481473999E-2"/>
    <n v="1.5735214324471E-2"/>
    <n v="1.4330170312497E-2"/>
    <x v="2"/>
    <n v="0"/>
    <s v="BNB"/>
    <n v="168137036"/>
    <s v="https://www.binance.com/"/>
    <m/>
    <n v="0"/>
    <s v="EOS"/>
    <x v="1"/>
  </r>
  <r>
    <x v="1199"/>
    <n v="189084742"/>
    <n v="19.489999999999998"/>
    <n v="3.7714891673697E-3"/>
    <n v="2751795497"/>
    <n v="4.1251622657449E-2"/>
    <n v="4.1132478632479E-2"/>
    <n v="2.6802028607104001E-2"/>
    <x v="2"/>
    <n v="0"/>
    <s v="BNB"/>
    <n v="168137036"/>
    <s v="https://www.binance.com/"/>
    <m/>
    <n v="0"/>
    <s v="EOS"/>
    <x v="0"/>
  </r>
  <r>
    <x v="1200"/>
    <n v="176699111"/>
    <n v="19.399999999999999"/>
    <n v="3.8286123648390998E-3"/>
    <n v="2739147032"/>
    <n v="-4.5964407652346996E-3"/>
    <n v="-4.6177526936891002E-3"/>
    <n v="1.5146059005976001E-2"/>
    <x v="2"/>
    <n v="0"/>
    <s v="BNB"/>
    <n v="168137036"/>
    <s v="https://www.binance.com/"/>
    <m/>
    <n v="0"/>
    <s v="EOS"/>
    <x v="1"/>
  </r>
  <r>
    <x v="1201"/>
    <n v="174830782"/>
    <n v="19.829999999999998"/>
    <n v="3.787560451986E-3"/>
    <n v="2799150875"/>
    <n v="2.1906032169505998E-2"/>
    <n v="2.2164948453607999E-2"/>
    <n v="-1.0722399903972E-2"/>
    <x v="2"/>
    <n v="0"/>
    <s v="BNB"/>
    <n v="168137036"/>
    <s v="https://www.binance.com/"/>
    <m/>
    <n v="0"/>
    <s v="EOS"/>
    <x v="0"/>
  </r>
  <r>
    <x v="1202"/>
    <n v="186563033"/>
    <n v="19.600000000000001"/>
    <n v="3.7319542873680998E-3"/>
    <n v="2767512515"/>
    <n v="-1.1302841973461E-2"/>
    <n v="-1.1598587997983001E-2"/>
    <n v="-1.4681261282253E-2"/>
    <x v="2"/>
    <n v="0"/>
    <s v="BNB"/>
    <n v="168137036"/>
    <s v="https://www.binance.com/"/>
    <m/>
    <n v="0"/>
    <s v="EOS"/>
    <x v="1"/>
  </r>
  <r>
    <x v="1203"/>
    <n v="376729341"/>
    <n v="22.04"/>
    <n v="4.1597541894801996E-3"/>
    <n v="3111293099"/>
    <n v="0.12422006481875"/>
    <n v="0.12448979591837001"/>
    <n v="0.11463160295401"/>
    <x v="2"/>
    <n v="0"/>
    <s v="BNB"/>
    <n v="168137036"/>
    <s v="https://www.binance.com/"/>
    <m/>
    <n v="0"/>
    <s v="EOS"/>
    <x v="1"/>
  </r>
  <r>
    <x v="1204"/>
    <n v="397681147"/>
    <n v="24.48"/>
    <n v="4.6155499537124996E-3"/>
    <n v="3455309687"/>
    <n v="0.11057029249689"/>
    <n v="0.11070780399273999"/>
    <n v="0.10957276403135"/>
    <x v="2"/>
    <n v="0"/>
    <s v="BNB"/>
    <n v="168137036"/>
    <s v="https://www.binance.com/"/>
    <m/>
    <n v="0"/>
    <s v="EOS"/>
    <x v="1"/>
  </r>
  <r>
    <x v="1205"/>
    <n v="311312466"/>
    <n v="25.01"/>
    <n v="4.6853719353526996E-3"/>
    <n v="3530449999"/>
    <n v="2.1746332111040999E-2"/>
    <n v="2.1650326797385998E-2"/>
    <n v="1.5127554103070999E-2"/>
    <x v="2"/>
    <n v="0"/>
    <s v="BNB"/>
    <n v="168137036"/>
    <s v="https://www.binance.com/"/>
    <m/>
    <n v="0"/>
    <s v="EOS"/>
    <x v="0"/>
  </r>
  <r>
    <x v="1206"/>
    <n v="281288778"/>
    <n v="24.19"/>
    <n v="4.5516724903236997E-3"/>
    <n v="3415575669"/>
    <n v="-3.2538155201896998E-2"/>
    <n v="-3.2786885245902002E-2"/>
    <n v="-2.8535503023831999E-2"/>
    <x v="2"/>
    <n v="0"/>
    <s v="BNB"/>
    <n v="168137036"/>
    <s v="https://www.binance.com/"/>
    <m/>
    <n v="0"/>
    <s v="EOS"/>
    <x v="0"/>
  </r>
  <r>
    <x v="1207"/>
    <n v="254544860"/>
    <n v="23.91"/>
    <n v="4.4282944121259004E-3"/>
    <n v="3375238997"/>
    <n v="-1.1809626226729E-2"/>
    <n v="-1.1575031004546999E-2"/>
    <n v="-2.7106097475186001E-2"/>
    <x v="2"/>
    <n v="0"/>
    <s v="BNB"/>
    <n v="168137036"/>
    <s v="https://www.binance.com/"/>
    <m/>
    <n v="0"/>
    <s v="EOS"/>
    <x v="0"/>
  </r>
  <r>
    <x v="1208"/>
    <n v="264898474"/>
    <n v="22.88"/>
    <n v="4.1059802309972998E-3"/>
    <n v="3229567383"/>
    <n v="-4.3158903452311999E-2"/>
    <n v="-4.3078209953994001E-2"/>
    <n v="-7.2785174410715997E-2"/>
    <x v="2"/>
    <n v="0"/>
    <s v="BNB"/>
    <n v="168137036"/>
    <s v="https://www.binance.com/"/>
    <m/>
    <n v="0"/>
    <s v="EOS"/>
    <x v="1"/>
  </r>
  <r>
    <x v="1209"/>
    <n v="259839247"/>
    <n v="23.13"/>
    <n v="4.2324886044865003E-3"/>
    <n v="3265257560"/>
    <n v="1.1051070551389999E-2"/>
    <n v="1.0926573426572999E-2"/>
    <n v="3.0810760493717001E-2"/>
    <x v="2"/>
    <n v="0"/>
    <s v="BNB"/>
    <n v="168137036"/>
    <s v="https://www.binance.com/"/>
    <m/>
    <n v="0"/>
    <s v="EOS"/>
    <x v="0"/>
  </r>
  <r>
    <x v="1210"/>
    <n v="244068802"/>
    <n v="22.24"/>
    <n v="4.2682880019652997E-3"/>
    <n v="3140181470"/>
    <n v="-3.8305122245854001E-2"/>
    <n v="-3.8478166882836E-2"/>
    <n v="8.4582383614294002E-3"/>
    <x v="2"/>
    <n v="0"/>
    <s v="BNB"/>
    <n v="168137036"/>
    <s v="https://www.binance.com/"/>
    <m/>
    <n v="0"/>
    <s v="EOS"/>
    <x v="1"/>
  </r>
  <r>
    <x v="1211"/>
    <n v="253113255"/>
    <n v="22.87"/>
    <n v="4.3319726860314E-3"/>
    <n v="3228602708"/>
    <n v="2.8158002601041E-2"/>
    <n v="2.8327338129497E-2"/>
    <n v="1.4920428058473999E-2"/>
    <x v="2"/>
    <n v="0"/>
    <s v="BNB"/>
    <n v="168137036"/>
    <s v="https://www.binance.com/"/>
    <m/>
    <n v="0"/>
    <s v="EOS"/>
    <x v="0"/>
  </r>
  <r>
    <x v="1212"/>
    <n v="205615716"/>
    <n v="22.34"/>
    <n v="4.2404651224590998E-3"/>
    <n v="3154084440"/>
    <n v="-2.3080655856279001E-2"/>
    <n v="-2.3174464363795E-2"/>
    <n v="-2.1123762822282999E-2"/>
    <x v="2"/>
    <n v="0"/>
    <s v="BNB"/>
    <n v="168137036"/>
    <s v="https://www.binance.com/"/>
    <m/>
    <n v="0"/>
    <s v="EOS"/>
    <x v="1"/>
  </r>
  <r>
    <x v="1213"/>
    <n v="222693167"/>
    <n v="22.9"/>
    <n v="4.3329031965094996E-3"/>
    <n v="3232825508"/>
    <n v="2.4964793903868999E-2"/>
    <n v="2.5067144136078998E-2"/>
    <n v="2.1799041232713E-2"/>
    <x v="2"/>
    <n v="0"/>
    <s v="BNB"/>
    <n v="168137036"/>
    <s v="https://www.binance.com/"/>
    <m/>
    <n v="0"/>
    <s v="EOS"/>
    <x v="0"/>
  </r>
  <r>
    <x v="1214"/>
    <n v="201243334"/>
    <n v="21.71"/>
    <n v="4.1373264600226998E-3"/>
    <n v="3064223472"/>
    <n v="-5.2153150729222997E-2"/>
    <n v="-5.1965065502183001E-2"/>
    <n v="-4.5137573496756997E-2"/>
    <x v="2"/>
    <n v="0"/>
    <s v="BNB"/>
    <n v="168137036"/>
    <s v="https://www.binance.com/"/>
    <m/>
    <n v="0"/>
    <s v="EOS"/>
    <x v="1"/>
  </r>
  <r>
    <x v="1215"/>
    <n v="190326179"/>
    <n v="22.13"/>
    <n v="4.1358842625212004E-3"/>
    <n v="3123908034"/>
    <n v="1.9477875078427E-2"/>
    <n v="1.934592353754E-2"/>
    <n v="-3.4858199260426998E-4"/>
    <x v="2"/>
    <n v="0"/>
    <s v="BNB"/>
    <n v="168137036"/>
    <s v="https://www.binance.com/"/>
    <m/>
    <n v="0"/>
    <s v="EOS"/>
    <x v="0"/>
  </r>
  <r>
    <x v="1216"/>
    <n v="180070221"/>
    <n v="21.95"/>
    <n v="4.0627834231033002E-3"/>
    <n v="3099313164"/>
    <n v="-7.8731094937220993E-3"/>
    <n v="-8.1337550835968997E-3"/>
    <n v="-1.7674778784396002E-2"/>
    <x v="2"/>
    <n v="0"/>
    <s v="BNB"/>
    <n v="168137036"/>
    <s v="https://www.binance.com/"/>
    <m/>
    <n v="0"/>
    <s v="EOS"/>
    <x v="1"/>
  </r>
  <r>
    <x v="1217"/>
    <n v="228233321"/>
    <n v="23.59"/>
    <n v="4.2849773308533002E-3"/>
    <n v="3330602282"/>
    <n v="7.4625927023617006E-2"/>
    <n v="7.4715261958997997E-2"/>
    <n v="5.4690069494354003E-2"/>
    <x v="2"/>
    <n v="0"/>
    <s v="BNB"/>
    <n v="168137036"/>
    <s v="https://www.binance.com/"/>
    <m/>
    <n v="0"/>
    <s v="EOS"/>
    <x v="1"/>
  </r>
  <r>
    <x v="1218"/>
    <n v="218859579"/>
    <n v="23.75"/>
    <n v="4.1173380672608001E-3"/>
    <n v="3352865380"/>
    <n v="6.6844060368058001E-3"/>
    <n v="6.7825349724460002E-3"/>
    <n v="-3.9122555534983998E-2"/>
    <x v="2"/>
    <n v="0"/>
    <s v="BNB"/>
    <n v="168137036"/>
    <s v="https://www.binance.com/"/>
    <m/>
    <n v="0"/>
    <s v="EOS"/>
    <x v="0"/>
  </r>
  <r>
    <x v="1219"/>
    <n v="193177736"/>
    <n v="22.88"/>
    <n v="3.9237408616109998E-3"/>
    <n v="3230777423"/>
    <n v="-3.6413020853226001E-2"/>
    <n v="-3.6631578947368001E-2"/>
    <n v="-4.7019992647499002E-2"/>
    <x v="2"/>
    <n v="0"/>
    <s v="BNB"/>
    <n v="168137036"/>
    <s v="https://www.binance.com/"/>
    <m/>
    <n v="0"/>
    <s v="EOS"/>
    <x v="1"/>
  </r>
  <r>
    <x v="1220"/>
    <n v="171107466"/>
    <n v="23.02"/>
    <n v="3.9719033561030001E-3"/>
    <n v="3249853031"/>
    <n v="5.9043398855644002E-3"/>
    <n v="6.1188811188810999E-3"/>
    <n v="1.2274636932141999E-2"/>
    <x v="2"/>
    <n v="0"/>
    <s v="BNB"/>
    <n v="168137036"/>
    <s v="https://www.binance.com/"/>
    <m/>
    <n v="0"/>
    <s v="EOS"/>
    <x v="0"/>
  </r>
  <r>
    <x v="1221"/>
    <n v="175856220"/>
    <n v="22.21"/>
    <n v="3.8647527932888E-3"/>
    <n v="3135032511"/>
    <n v="-3.5330988480014001E-2"/>
    <n v="-3.5186794092093999E-2"/>
    <n v="-2.6977132424333999E-2"/>
    <x v="2"/>
    <n v="0"/>
    <s v="BNB"/>
    <n v="168137036"/>
    <s v="https://www.binance.com/"/>
    <m/>
    <n v="0"/>
    <s v="EOS"/>
    <x v="0"/>
  </r>
  <r>
    <x v="1222"/>
    <n v="171922295"/>
    <n v="20.86"/>
    <n v="3.5783514881207999E-3"/>
    <n v="2945510679"/>
    <n v="-6.0452908011326002E-2"/>
    <n v="-6.0783430886988003E-2"/>
    <n v="-7.4105983095573993E-2"/>
    <x v="2"/>
    <n v="0"/>
    <s v="BNB"/>
    <n v="168137036"/>
    <s v="https://www.binance.com/"/>
    <m/>
    <n v="0"/>
    <s v="EOS"/>
    <x v="0"/>
  </r>
  <r>
    <x v="1223"/>
    <n v="247852849"/>
    <n v="20.75"/>
    <n v="3.4684728355894E-3"/>
    <n v="2929769196"/>
    <n v="-5.3442287995180996E-3"/>
    <n v="-5.2732502396932003E-3"/>
    <n v="-3.0706500715808001E-2"/>
    <x v="2"/>
    <n v="0"/>
    <s v="BNB"/>
    <n v="168137036"/>
    <s v="https://www.binance.com/"/>
    <m/>
    <n v="0"/>
    <s v="EOS"/>
    <x v="0"/>
  </r>
  <r>
    <x v="1224"/>
    <n v="204395709"/>
    <n v="18.829999999999998"/>
    <n v="3.0496248297441002E-3"/>
    <n v="2658102391"/>
    <n v="-9.2726350379718006E-2"/>
    <n v="-9.2530120481928005E-2"/>
    <n v="-0.12075862366501"/>
    <x v="2"/>
    <n v="0"/>
    <s v="BNB"/>
    <n v="168137036"/>
    <s v="https://www.binance.com/"/>
    <m/>
    <n v="0"/>
    <s v="EOS"/>
    <x v="1"/>
  </r>
  <r>
    <x v="1225"/>
    <n v="209097573"/>
    <n v="19.600000000000001"/>
    <n v="3.0726541618002999E-3"/>
    <n v="2766772454"/>
    <n v="4.0882572231959E-2"/>
    <n v="4.0892193308549998E-2"/>
    <n v="7.5515295624514001E-3"/>
    <x v="2"/>
    <n v="0"/>
    <s v="BNB"/>
    <n v="168137036"/>
    <s v="https://www.binance.com/"/>
    <m/>
    <n v="0"/>
    <s v="EOS"/>
    <x v="1"/>
  </r>
  <r>
    <x v="1226"/>
    <n v="298063616"/>
    <n v="21.05"/>
    <n v="2.9216755010916E-3"/>
    <n v="2971665277"/>
    <n v="7.4054815279001998E-2"/>
    <n v="7.3979591836734998E-2"/>
    <n v="-4.9136236217428998E-2"/>
    <x v="2"/>
    <n v="0"/>
    <s v="BNB"/>
    <n v="168137036"/>
    <s v="https://www.binance.com/"/>
    <m/>
    <n v="0"/>
    <s v="EOS"/>
    <x v="0"/>
  </r>
  <r>
    <x v="1227"/>
    <n v="239206084"/>
    <n v="20.83"/>
    <n v="2.9875064002627999E-3"/>
    <n v="2940727441"/>
    <n v="-1.0410942389593E-2"/>
    <n v="-1.0451306413302001E-2"/>
    <n v="2.2531899639955999E-2"/>
    <x v="2"/>
    <n v="0"/>
    <s v="BNB"/>
    <n v="168137036"/>
    <s v="https://www.binance.com/"/>
    <m/>
    <n v="0"/>
    <s v="EOS"/>
    <x v="1"/>
  </r>
  <r>
    <x v="1228"/>
    <n v="404049210"/>
    <n v="23.81"/>
    <n v="3.0467362429814002E-3"/>
    <n v="3361533517"/>
    <n v="0.14309591230152"/>
    <n v="0.14306289006240999"/>
    <n v="1.9825846302258001E-2"/>
    <x v="2"/>
    <n v="0"/>
    <s v="BNB"/>
    <n v="168137036"/>
    <s v="https://www.binance.com/"/>
    <m/>
    <n v="0"/>
    <s v="EOS"/>
    <x v="1"/>
  </r>
  <r>
    <x v="1229"/>
    <n v="357899657"/>
    <n v="26.89"/>
    <n v="3.2772020567520001E-3"/>
    <n v="3796906245"/>
    <n v="0.13834177671451001"/>
    <n v="0.13796022005924999"/>
    <n v="0.10873168288359999"/>
    <x v="2"/>
    <n v="0"/>
    <s v="BNB"/>
    <n v="168137036"/>
    <s v="https://www.binance.com/"/>
    <m/>
    <n v="0"/>
    <s v="EOS"/>
    <x v="0"/>
  </r>
  <r>
    <x v="1230"/>
    <n v="368906500"/>
    <n v="26.33"/>
    <n v="3.3392898587301999E-3"/>
    <n v="3716558521"/>
    <n v="-2.1161366337609001E-2"/>
    <n v="-2.0825585719598E-2"/>
    <n v="1.8945368916211E-2"/>
    <x v="2"/>
    <n v="0"/>
    <s v="BNB"/>
    <n v="168137036"/>
    <s v="https://www.binance.com/"/>
    <m/>
    <n v="0"/>
    <s v="EOS"/>
    <x v="0"/>
  </r>
  <r>
    <x v="1231"/>
    <n v="398169924"/>
    <n v="25.68"/>
    <n v="3.4967796402455998E-3"/>
    <n v="3625749718"/>
    <n v="-2.4433572749331001E-2"/>
    <n v="-2.4686669198633E-2"/>
    <n v="4.7162656785769003E-2"/>
    <x v="2"/>
    <n v="0"/>
    <s v="BNB"/>
    <n v="168137036"/>
    <s v="https://www.binance.com/"/>
    <m/>
    <n v="0"/>
    <s v="EOS"/>
    <x v="1"/>
  </r>
  <r>
    <x v="1232"/>
    <n v="470683583"/>
    <n v="28.4"/>
    <n v="3.9058148506232E-3"/>
    <n v="4008931116"/>
    <n v="0.1056833559409"/>
    <n v="0.10591900311525999"/>
    <n v="0.11697483183379"/>
    <x v="2"/>
    <n v="0"/>
    <s v="BNB"/>
    <n v="168137036"/>
    <s v="https://www.binance.com/"/>
    <m/>
    <n v="0"/>
    <s v="EOS"/>
    <x v="1"/>
  </r>
  <r>
    <x v="1233"/>
    <n v="494423260"/>
    <n v="29.41"/>
    <n v="3.5875960179026002E-3"/>
    <n v="4152372616"/>
    <n v="3.5780485084294003E-2"/>
    <n v="3.5563380281690003E-2"/>
    <n v="-8.1473097136140996E-2"/>
    <x v="2"/>
    <n v="0"/>
    <s v="BNB"/>
    <n v="168137036"/>
    <s v="https://www.binance.com/"/>
    <m/>
    <n v="0"/>
    <s v="EOS"/>
    <x v="0"/>
  </r>
  <r>
    <x v="1234"/>
    <n v="457260435"/>
    <n v="29.31"/>
    <n v="3.6737103471788002E-3"/>
    <n v="4137202328"/>
    <n v="-3.6534023804957998E-3"/>
    <n v="-3.4002040122407999E-3"/>
    <n v="2.4003351783886E-2"/>
    <x v="2"/>
    <n v="0"/>
    <s v="BNB"/>
    <n v="168137036"/>
    <s v="https://www.binance.com/"/>
    <m/>
    <n v="0"/>
    <s v="EOS"/>
    <x v="1"/>
  </r>
  <r>
    <x v="1235"/>
    <n v="742382920"/>
    <n v="32.01"/>
    <n v="4.0196751861343999E-3"/>
    <n v="4518656931"/>
    <n v="9.2201099380219004E-2"/>
    <n v="9.2118730808598004E-2"/>
    <n v="9.4173140030306995E-2"/>
    <x v="2"/>
    <n v="0"/>
    <s v="BNB"/>
    <n v="168137036"/>
    <s v="https://www.binance.com/"/>
    <m/>
    <n v="0"/>
    <s v="EOS"/>
    <x v="0"/>
  </r>
  <r>
    <x v="1236"/>
    <n v="534057314"/>
    <n v="31.42"/>
    <n v="4.0911085445836E-3"/>
    <n v="4436022276"/>
    <n v="-1.8287437232308999E-2"/>
    <n v="-1.8431740081225001E-2"/>
    <n v="1.7770928033075999E-2"/>
    <x v="2"/>
    <n v="0"/>
    <s v="BNB"/>
    <n v="168137036"/>
    <s v="https://www.binance.com/"/>
    <m/>
    <n v="0"/>
    <s v="EOS"/>
    <x v="1"/>
  </r>
  <r>
    <x v="1237"/>
    <n v="536619660"/>
    <n v="31.52"/>
    <n v="3.9990611341246003E-3"/>
    <n v="4449249550"/>
    <n v="2.9817871004758001E-3"/>
    <n v="3.1826861871419002E-3"/>
    <n v="-2.2499381147157001E-2"/>
    <x v="2"/>
    <n v="0"/>
    <s v="BNB"/>
    <n v="168137036"/>
    <s v="https://www.binance.com/"/>
    <m/>
    <n v="0"/>
    <s v="EOS"/>
    <x v="1"/>
  </r>
  <r>
    <x v="1238"/>
    <n v="648459287"/>
    <n v="33.840000000000003"/>
    <n v="4.2366886722412997E-3"/>
    <n v="4777575417"/>
    <n v="7.3793538283327006E-2"/>
    <n v="7.3604060913705999E-2"/>
    <n v="5.9420831576937998E-2"/>
    <x v="2"/>
    <n v="0"/>
    <s v="BNB"/>
    <n v="168137036"/>
    <s v="https://www.binance.com/"/>
    <m/>
    <n v="0"/>
    <s v="EOS"/>
    <x v="1"/>
  </r>
  <r>
    <x v="1239"/>
    <n v="637380073"/>
    <n v="35.049999999999997"/>
    <n v="4.3526638799683002E-3"/>
    <n v="4948638864"/>
    <n v="3.5805493805771998E-2"/>
    <n v="3.5756501182033003E-2"/>
    <n v="2.7374021718158E-2"/>
    <x v="2"/>
    <n v="0"/>
    <s v="BNB"/>
    <n v="168137036"/>
    <s v="https://www.binance.com/"/>
    <m/>
    <n v="0"/>
    <s v="EOS"/>
    <x v="0"/>
  </r>
  <r>
    <x v="1240"/>
    <n v="611208604"/>
    <n v="34.1"/>
    <n v="3.9316424580489997E-3"/>
    <n v="4814769248"/>
    <n v="-2.7051805492185999E-2"/>
    <n v="-2.7104136947217999E-2"/>
    <n v="-9.6727299311322998E-2"/>
    <x v="2"/>
    <n v="0"/>
    <s v="BNB"/>
    <n v="168137036"/>
    <s v="https://www.binance.com/"/>
    <m/>
    <n v="0"/>
    <s v="EOS"/>
    <x v="0"/>
  </r>
  <r>
    <x v="1241"/>
    <n v="598117911"/>
    <n v="33.68"/>
    <n v="3.8247605549991E-3"/>
    <n v="4754886598"/>
    <n v="-1.2437283474151E-2"/>
    <n v="-1.2316715542522E-2"/>
    <n v="-2.7185051588583E-2"/>
    <x v="2"/>
    <n v="0"/>
    <s v="BNB"/>
    <n v="168137036"/>
    <s v="https://www.binance.com/"/>
    <m/>
    <n v="0"/>
    <s v="EOS"/>
    <x v="0"/>
  </r>
  <r>
    <x v="1242"/>
    <n v="516116377"/>
    <n v="33.36"/>
    <n v="3.8257056225028999E-3"/>
    <n v="4709747864"/>
    <n v="-9.4931252448767992E-3"/>
    <n v="-9.5011876484561008E-3"/>
    <n v="2.470919395249E-4"/>
    <x v="2"/>
    <n v="0"/>
    <s v="BNB"/>
    <n v="168137036"/>
    <s v="https://www.binance.com/"/>
    <m/>
    <n v="0"/>
    <s v="EOS"/>
    <x v="1"/>
  </r>
  <r>
    <x v="1243"/>
    <n v="564894524"/>
    <n v="33.74"/>
    <n v="3.8963033619762999E-3"/>
    <n v="4763875686"/>
    <n v="1.1492721810808E-2"/>
    <n v="1.1390887290168E-2"/>
    <n v="1.8453521112072001E-2"/>
    <x v="2"/>
    <n v="0"/>
    <s v="BNB"/>
    <n v="168137036"/>
    <s v="https://www.binance.com/"/>
    <m/>
    <n v="0"/>
    <s v="EOS"/>
    <x v="0"/>
  </r>
  <r>
    <x v="1244"/>
    <n v="517229671"/>
    <n v="32.29"/>
    <n v="3.8812568589105E-3"/>
    <n v="4558706819"/>
    <n v="-4.306763663102E-2"/>
    <n v="-4.2975696502667998E-2"/>
    <n v="-3.8617380804167002E-3"/>
    <x v="2"/>
    <n v="0"/>
    <s v="BNB"/>
    <n v="168137036"/>
    <s v="https://www.binance.com/"/>
    <m/>
    <n v="0"/>
    <s v="EOS"/>
    <x v="1"/>
  </r>
  <r>
    <x v="1245"/>
    <n v="503989734"/>
    <n v="32.75"/>
    <n v="3.8194646918188E-3"/>
    <n v="4623238353"/>
    <n v="1.4155666631388E-2"/>
    <n v="1.4245896562403E-2"/>
    <n v="-1.5920659038542999E-2"/>
    <x v="2"/>
    <n v="0"/>
    <s v="BNB"/>
    <n v="168137036"/>
    <s v="https://www.binance.com/"/>
    <m/>
    <n v="0"/>
    <s v="EOS"/>
    <x v="1"/>
  </r>
  <r>
    <x v="1246"/>
    <n v="572703757"/>
    <n v="33.01"/>
    <n v="3.8544982379770001E-3"/>
    <n v="4660718181"/>
    <n v="8.1068344606717996E-3"/>
    <n v="7.9389312977098999E-3"/>
    <n v="9.1723707338624994E-3"/>
    <x v="2"/>
    <n v="0"/>
    <s v="BNB"/>
    <n v="168137036"/>
    <s v="https://www.binance.com/"/>
    <m/>
    <n v="0"/>
    <s v="EOS"/>
    <x v="1"/>
  </r>
  <r>
    <x v="1247"/>
    <n v="461362658"/>
    <n v="33.17"/>
    <n v="3.7939096141353002E-3"/>
    <n v="4683362944"/>
    <n v="4.8586424067248004E-3"/>
    <n v="4.8470160557408E-3"/>
    <n v="-1.5718939301828001E-2"/>
    <x v="2"/>
    <n v="0"/>
    <s v="BNB"/>
    <n v="168137036"/>
    <s v="https://www.binance.com/"/>
    <m/>
    <n v="0"/>
    <s v="EOS"/>
    <x v="0"/>
  </r>
  <r>
    <x v="1248"/>
    <n v="417996141"/>
    <n v="31.39"/>
    <n v="3.8238565280260001E-3"/>
    <n v="4431774967"/>
    <n v="-5.3719513095246002E-2"/>
    <n v="-5.3662948447392E-2"/>
    <n v="7.8934178555933009E-3"/>
    <x v="2"/>
    <n v="0"/>
    <s v="BNB"/>
    <n v="168137036"/>
    <s v="https://www.binance.com/"/>
    <m/>
    <n v="0"/>
    <s v="EOS"/>
    <x v="0"/>
  </r>
  <r>
    <x v="1249"/>
    <n v="421064886"/>
    <n v="29.38"/>
    <n v="3.8117380253952001E-3"/>
    <n v="4147823994"/>
    <n v="-6.4071613544090994E-2"/>
    <n v="-6.4033131570564006E-2"/>
    <n v="-3.1691833995364E-3"/>
    <x v="2"/>
    <n v="0"/>
    <s v="BNB"/>
    <n v="168137036"/>
    <s v="https://www.binance.com/"/>
    <m/>
    <n v="0"/>
    <s v="EOS"/>
    <x v="1"/>
  </r>
  <r>
    <x v="1250"/>
    <n v="464095694"/>
    <n v="31.01"/>
    <n v="3.9633292988575002E-3"/>
    <n v="4377324479"/>
    <n v="5.5330333527166001E-2"/>
    <n v="5.5479918311777003E-2"/>
    <n v="3.9769593936522997E-2"/>
    <x v="2"/>
    <n v="0"/>
    <s v="BNB"/>
    <n v="168137036"/>
    <s v="https://www.binance.com/"/>
    <m/>
    <n v="0"/>
    <s v="EOS"/>
    <x v="1"/>
  </r>
  <r>
    <x v="1251"/>
    <n v="416584078"/>
    <n v="31.48"/>
    <n v="4.0245358615804997E-3"/>
    <n v="4444219166"/>
    <n v="1.528209464958E-2"/>
    <n v="1.5156401160915999E-2"/>
    <n v="1.5443219098809999E-2"/>
    <x v="2"/>
    <n v="0"/>
    <s v="BNB"/>
    <n v="168137036"/>
    <s v="https://www.binance.com/"/>
    <m/>
    <n v="0"/>
    <s v="EOS"/>
    <x v="1"/>
  </r>
  <r>
    <x v="1252"/>
    <n v="342881981"/>
    <n v="31.59"/>
    <n v="3.9271750818937997E-3"/>
    <n v="4459378459"/>
    <n v="3.4110138212746998E-3"/>
    <n v="3.4942820838628E-3"/>
    <n v="-2.419180323776E-2"/>
    <x v="2"/>
    <n v="0"/>
    <s v="BNB"/>
    <n v="168137036"/>
    <s v="https://www.binance.com/"/>
    <m/>
    <n v="0"/>
    <s v="EOS"/>
    <x v="1"/>
  </r>
  <r>
    <x v="1253"/>
    <n v="428041268"/>
    <n v="32.07"/>
    <n v="4.0318677215483998E-3"/>
    <n v="4526978557"/>
    <n v="1.5159085200217999E-2"/>
    <n v="1.5194681861349001E-2"/>
    <n v="2.6658510881592001E-2"/>
    <x v="2"/>
    <n v="0"/>
    <s v="BNB"/>
    <n v="168137036"/>
    <s v="https://www.binance.com/"/>
    <m/>
    <n v="0"/>
    <s v="EOS"/>
    <x v="0"/>
  </r>
  <r>
    <x v="1254"/>
    <n v="336574887"/>
    <n v="30.56"/>
    <n v="3.9749846515645003E-3"/>
    <n v="4314081087"/>
    <n v="-4.7028601377136998E-2"/>
    <n v="-4.7084502650451998E-2"/>
    <n v="-1.4108367117282999E-2"/>
    <x v="2"/>
    <n v="0"/>
    <s v="BNB"/>
    <n v="168137036"/>
    <s v="https://www.binance.com/"/>
    <m/>
    <n v="0"/>
    <s v="EOS"/>
    <x v="1"/>
  </r>
  <r>
    <x v="1255"/>
    <n v="459590416"/>
    <n v="32.06"/>
    <n v="4.0073346974437004E-3"/>
    <n v="4526753535"/>
    <n v="4.9297276456130003E-2"/>
    <n v="4.9083769633508002E-2"/>
    <n v="8.1384077461781005E-3"/>
    <x v="2"/>
    <n v="0"/>
    <s v="BNB"/>
    <n v="168137036"/>
    <s v="https://www.binance.com/"/>
    <m/>
    <n v="0"/>
    <s v="EOS"/>
    <x v="1"/>
  </r>
  <r>
    <x v="1256"/>
    <n v="393897651"/>
    <n v="32.26"/>
    <n v="4.0692709496185E-3"/>
    <n v="4554696452"/>
    <n v="6.1728381684468996E-3"/>
    <n v="6.2383031815344998E-3"/>
    <n v="1.5455722282010999E-2"/>
    <x v="2"/>
    <n v="0"/>
    <s v="BNB"/>
    <n v="168137036"/>
    <s v="https://www.binance.com/"/>
    <m/>
    <n v="0"/>
    <s v="EOS"/>
    <x v="1"/>
  </r>
  <r>
    <x v="1257"/>
    <n v="547786335"/>
    <n v="34.69"/>
    <n v="4.258604984618E-3"/>
    <n v="4896867645"/>
    <n v="7.5124917018289994E-2"/>
    <n v="7.5325480471172004E-2"/>
    <n v="4.6527753335572998E-2"/>
    <x v="2"/>
    <n v="0"/>
    <s v="BNB"/>
    <n v="168137036"/>
    <s v="https://www.binance.com/"/>
    <m/>
    <n v="0"/>
    <s v="EOS"/>
    <x v="1"/>
  </r>
  <r>
    <x v="1258"/>
    <n v="512885462"/>
    <n v="35.14"/>
    <n v="4.2692675909862003E-3"/>
    <n v="4961350437"/>
    <n v="1.3168171303515001E-2"/>
    <n v="1.2972038051312E-2"/>
    <n v="2.5037791499197002E-3"/>
    <x v="2"/>
    <n v="0"/>
    <s v="BNB"/>
    <n v="168137036"/>
    <s v="https://www.binance.com/"/>
    <m/>
    <n v="0"/>
    <s v="EOS"/>
    <x v="0"/>
  </r>
  <r>
    <x v="1259"/>
    <n v="737850145"/>
    <n v="33.08"/>
    <n v="3.8049973371920001E-3"/>
    <n v="4669574216"/>
    <n v="-5.8809839116389998E-2"/>
    <n v="-5.8622652248149998E-2"/>
    <n v="-0.10874704944108"/>
    <x v="2"/>
    <n v="0"/>
    <s v="BNB"/>
    <n v="168137036"/>
    <s v="https://www.binance.com/"/>
    <m/>
    <n v="0"/>
    <s v="EOS"/>
    <x v="0"/>
  </r>
  <r>
    <x v="1260"/>
    <n v="489033316"/>
    <n v="32.83"/>
    <n v="3.7144816131463002E-3"/>
    <n v="4634207332"/>
    <n v="-7.5738991102909997E-3"/>
    <n v="-7.5574365175332999E-3"/>
    <n v="-2.3788643203756999E-2"/>
    <x v="2"/>
    <n v="0"/>
    <s v="BNB"/>
    <n v="168137036"/>
    <s v="https://www.binance.com/"/>
    <m/>
    <n v="0"/>
    <s v="EOS"/>
    <x v="0"/>
  </r>
  <r>
    <x v="1261"/>
    <n v="389404410"/>
    <n v="32.4"/>
    <n v="3.6022053501643999E-3"/>
    <n v="4574470640"/>
    <n v="-1.2890379674536E-2"/>
    <n v="-1.3097776424002E-2"/>
    <n v="-3.0226630436009001E-2"/>
    <x v="2"/>
    <n v="0"/>
    <s v="BNB"/>
    <n v="168137036"/>
    <s v="https://www.binance.com/"/>
    <m/>
    <n v="0"/>
    <s v="EOS"/>
    <x v="1"/>
  </r>
  <r>
    <x v="1262"/>
    <n v="439337220"/>
    <n v="33.92"/>
    <n v="3.6393483077351999E-3"/>
    <n v="4788373010"/>
    <n v="4.6760026860725001E-2"/>
    <n v="4.6913580246914E-2"/>
    <n v="1.0311171618561999E-2"/>
    <x v="2"/>
    <n v="0"/>
    <s v="BNB"/>
    <n v="168137036"/>
    <s v="https://www.binance.com/"/>
    <m/>
    <n v="0"/>
    <s v="EOS"/>
    <x v="1"/>
  </r>
  <r>
    <x v="1263"/>
    <n v="484975596"/>
    <n v="34.340000000000003"/>
    <n v="3.7812054051197001E-3"/>
    <n v="4847896840"/>
    <n v="1.2430909178480999E-2"/>
    <n v="1.2382075471697999E-2"/>
    <n v="3.8978708655882002E-2"/>
    <x v="2"/>
    <n v="0"/>
    <s v="BNB"/>
    <n v="168137036"/>
    <s v="https://www.binance.com/"/>
    <m/>
    <n v="0"/>
    <s v="EOS"/>
    <x v="1"/>
  </r>
  <r>
    <x v="1264"/>
    <n v="509791358"/>
    <n v="35.29"/>
    <n v="3.8054589842908002E-3"/>
    <n v="4981687236"/>
    <n v="2.7597616124191E-2"/>
    <n v="2.7664531158998001E-2"/>
    <n v="6.4142453457310001E-3"/>
    <x v="2"/>
    <n v="0"/>
    <s v="BNB"/>
    <n v="168137036"/>
    <s v="https://www.binance.com/"/>
    <m/>
    <n v="0"/>
    <s v="EOS"/>
    <x v="1"/>
  </r>
  <r>
    <x v="1265"/>
    <n v="636578809"/>
    <n v="36.729999999999997"/>
    <n v="3.8552937076735999E-3"/>
    <n v="5184819736"/>
    <n v="4.0775843680443999E-2"/>
    <n v="4.0804760555398001E-2"/>
    <n v="1.3095588098205E-2"/>
    <x v="2"/>
    <n v="0"/>
    <s v="BNB"/>
    <n v="168137036"/>
    <s v="https://www.binance.com/"/>
    <m/>
    <n v="0"/>
    <s v="EOS"/>
    <x v="1"/>
  </r>
  <r>
    <x v="1266"/>
    <n v="438604247"/>
    <n v="38.82"/>
    <n v="3.8266814923465999E-3"/>
    <n v="5479856278"/>
    <n v="5.6903915087241998E-2"/>
    <n v="5.6901715219167003E-2"/>
    <n v="-7.4215397052765997E-3"/>
    <x v="2"/>
    <n v="0"/>
    <s v="BNB"/>
    <n v="168137036"/>
    <s v="https://www.binance.com/"/>
    <m/>
    <n v="0"/>
    <s v="EOS"/>
    <x v="0"/>
  </r>
  <r>
    <x v="1267"/>
    <n v="428828573"/>
    <n v="37.799999999999997"/>
    <n v="3.5321523983595001E-3"/>
    <n v="5336399154"/>
    <n v="-2.6178993886378999E-2"/>
    <n v="-2.6275115919629E-2"/>
    <n v="-7.6967235077228996E-2"/>
    <x v="2"/>
    <n v="0"/>
    <s v="BNB"/>
    <n v="168137036"/>
    <s v="https://www.binance.com/"/>
    <m/>
    <n v="0"/>
    <s v="EOS"/>
    <x v="0"/>
  </r>
  <r>
    <x v="1268"/>
    <n v="369969675"/>
    <n v="37.130000000000003"/>
    <n v="3.4204269407676E-3"/>
    <n v="5242513179"/>
    <n v="-1.7593506836838999E-2"/>
    <n v="-1.7724867724868001E-2"/>
    <n v="-3.1630984451246999E-2"/>
    <x v="2"/>
    <n v="0"/>
    <s v="BNB"/>
    <n v="168137036"/>
    <s v="https://www.binance.com/"/>
    <m/>
    <n v="0"/>
    <s v="EOS"/>
    <x v="1"/>
  </r>
  <r>
    <x v="1269"/>
    <n v="329001838"/>
    <n v="37.43"/>
    <n v="3.3992970729536998E-3"/>
    <n v="5284712263"/>
    <n v="8.0493996980374998E-3"/>
    <n v="8.0797199030433007E-3"/>
    <n v="-6.1775527382460001E-3"/>
    <x v="2"/>
    <n v="0"/>
    <s v="BNB"/>
    <n v="168137036"/>
    <s v="https://www.binance.com/"/>
    <m/>
    <n v="0"/>
    <s v="EOS"/>
    <x v="0"/>
  </r>
  <r>
    <x v="1270"/>
    <n v="293163090"/>
    <n v="36.01"/>
    <n v="3.0540449769822999E-3"/>
    <n v="5083488020"/>
    <n v="-3.8076669643651001E-2"/>
    <n v="-3.7937483302164003E-2"/>
    <n v="-0.10156573213867"/>
    <x v="2"/>
    <n v="0"/>
    <s v="BNB"/>
    <n v="168137036"/>
    <s v="https://www.binance.com/"/>
    <m/>
    <n v="0"/>
    <s v="EOS"/>
    <x v="0"/>
  </r>
  <r>
    <x v="1271"/>
    <n v="444226052"/>
    <n v="35.700000000000003"/>
    <n v="2.7427296536708E-3"/>
    <n v="5039726760"/>
    <n v="-8.6085105006305992E-3"/>
    <n v="-8.6087198000553995E-3"/>
    <n v="-0.10193540882920001"/>
    <x v="2"/>
    <n v="0"/>
    <s v="BNB"/>
    <n v="168137036"/>
    <s v="https://www.binance.com/"/>
    <m/>
    <n v="0"/>
    <s v="EOS"/>
    <x v="0"/>
  </r>
  <r>
    <x v="1272"/>
    <n v="375392572"/>
    <n v="33.82"/>
    <n v="3.0242845939437001E-3"/>
    <n v="4775062009"/>
    <n v="-5.2515694521502003E-2"/>
    <n v="-5.2661064425770003E-2"/>
    <n v="0.10265501009043"/>
    <x v="2"/>
    <n v="0"/>
    <s v="BNB"/>
    <n v="168137036"/>
    <s v="https://www.binance.com/"/>
    <m/>
    <n v="0"/>
    <s v="EOS"/>
    <x v="1"/>
  </r>
  <r>
    <x v="1273"/>
    <n v="337534352"/>
    <n v="34.549999999999997"/>
    <n v="2.7846442385266999E-3"/>
    <n v="4877576207"/>
    <n v="2.1468663193647E-2"/>
    <n v="2.1584861028977002E-2"/>
    <n v="-7.9238691985830001E-2"/>
    <x v="2"/>
    <n v="0"/>
    <s v="BNB"/>
    <n v="168137036"/>
    <s v="https://www.binance.com/"/>
    <m/>
    <n v="0"/>
    <s v="EOS"/>
    <x v="1"/>
  </r>
  <r>
    <x v="1274"/>
    <n v="369705514"/>
    <n v="35.36"/>
    <n v="2.9566774838474001E-3"/>
    <n v="4991980477"/>
    <n v="2.3455147627589001E-2"/>
    <n v="2.3444283646889E-2"/>
    <n v="6.1779254577836999E-2"/>
    <x v="2"/>
    <n v="0"/>
    <s v="BNB"/>
    <n v="168137036"/>
    <s v="https://www.binance.com/"/>
    <m/>
    <n v="0"/>
    <s v="EOS"/>
    <x v="0"/>
  </r>
  <r>
    <x v="1275"/>
    <n v="286632252"/>
    <n v="32.44"/>
    <n v="2.9989387232877999E-3"/>
    <n v="4580083462"/>
    <n v="-8.2511743965701004E-2"/>
    <n v="-8.2579185520362003E-2"/>
    <n v="1.4293489794304001E-2"/>
    <x v="2"/>
    <n v="0"/>
    <s v="BNB"/>
    <n v="168137036"/>
    <s v="https://www.binance.com/"/>
    <m/>
    <n v="0"/>
    <s v="EOS"/>
    <x v="1"/>
  </r>
  <r>
    <x v="1276"/>
    <n v="290190904"/>
    <n v="32.92"/>
    <n v="3.1106109440213001E-3"/>
    <n v="4647821414"/>
    <n v="1.4789676337125E-2"/>
    <n v="1.4796547472256999E-2"/>
    <n v="3.7237246585367E-2"/>
    <x v="2"/>
    <n v="0"/>
    <s v="BNB"/>
    <n v="168137036"/>
    <s v="https://www.binance.com/"/>
    <m/>
    <n v="0"/>
    <s v="EOS"/>
    <x v="0"/>
  </r>
  <r>
    <x v="1277"/>
    <n v="348029977"/>
    <n v="32.01"/>
    <n v="2.9634279112138E-3"/>
    <n v="4518919331"/>
    <n v="-2.7733871747250002E-2"/>
    <n v="-2.7642770352368999E-2"/>
    <n v="-4.7316438942764001E-2"/>
    <x v="2"/>
    <n v="0"/>
    <s v="BNB"/>
    <n v="168137036"/>
    <s v="https://www.binance.com/"/>
    <m/>
    <n v="0"/>
    <s v="EOS"/>
    <x v="1"/>
  </r>
  <r>
    <x v="1278"/>
    <n v="248895676"/>
    <n v="32.67"/>
    <n v="2.7313153201959E-3"/>
    <n v="4611850530"/>
    <n v="2.0564916563677E-2"/>
    <n v="2.0618556701031E-2"/>
    <n v="-7.8325708595626001E-2"/>
    <x v="2"/>
    <n v="0"/>
    <s v="BNB"/>
    <n v="168137036"/>
    <s v="https://www.binance.com/"/>
    <m/>
    <n v="0"/>
    <s v="EOS"/>
    <x v="1"/>
  </r>
  <r>
    <x v="1279"/>
    <n v="348186707"/>
    <n v="32.89"/>
    <n v="2.9325643933719998E-3"/>
    <n v="4643731176"/>
    <n v="6.9127665332207001E-3"/>
    <n v="6.7340067340066999E-3"/>
    <n v="7.3682109014649999E-2"/>
    <x v="2"/>
    <n v="0"/>
    <s v="BNB"/>
    <n v="168137036"/>
    <s v="https://www.binance.com/"/>
    <m/>
    <n v="0"/>
    <s v="EOS"/>
    <x v="0"/>
  </r>
  <r>
    <x v="1280"/>
    <n v="232575484"/>
    <n v="32.71"/>
    <n v="2.9794707090064999E-3"/>
    <n v="4618296905"/>
    <n v="-5.4771195911276997E-3"/>
    <n v="-5.4727880814837001E-3"/>
    <n v="1.5994982323514002E-2"/>
    <x v="2"/>
    <n v="0"/>
    <s v="BNB"/>
    <n v="168137036"/>
    <s v="https://www.binance.com/"/>
    <m/>
    <n v="0"/>
    <s v="EOS"/>
    <x v="0"/>
  </r>
  <r>
    <x v="1281"/>
    <n v="187247411"/>
    <n v="32.53"/>
    <n v="2.9022487297642998E-3"/>
    <n v="4592571450"/>
    <n v="-5.5703337245702998E-3"/>
    <n v="-5.5029043106084004E-3"/>
    <n v="-2.5918019267242E-2"/>
    <x v="2"/>
    <n v="0"/>
    <s v="BNB"/>
    <n v="168137036"/>
    <s v="https://www.binance.com/"/>
    <m/>
    <n v="0"/>
    <s v="EOS"/>
    <x v="1"/>
  </r>
  <r>
    <x v="1282"/>
    <n v="198859381"/>
    <n v="33.24"/>
    <n v="2.9028412737918999E-3"/>
    <n v="4692823028"/>
    <n v="2.1829073121987001E-2"/>
    <n v="2.1826006762988001E-2"/>
    <n v="2.0416721058166999E-4"/>
    <x v="2"/>
    <n v="0"/>
    <s v="BNB"/>
    <n v="168137036"/>
    <s v="https://www.binance.com/"/>
    <m/>
    <n v="0"/>
    <s v="EOS"/>
    <x v="1"/>
  </r>
  <r>
    <x v="1283"/>
    <n v="257698795"/>
    <n v="33.47"/>
    <n v="2.7242478406245998E-3"/>
    <n v="4725098655"/>
    <n v="6.8776569684017002E-3"/>
    <n v="6.9193742478940003E-3"/>
    <n v="-6.1523664686641999E-2"/>
    <x v="2"/>
    <n v="0"/>
    <s v="BNB"/>
    <n v="168137036"/>
    <s v="https://www.binance.com/"/>
    <m/>
    <n v="0"/>
    <s v="EOS"/>
    <x v="0"/>
  </r>
  <r>
    <x v="1284"/>
    <n v="210904382"/>
    <n v="32.71"/>
    <n v="2.6014390228577999E-3"/>
    <n v="4617518454"/>
    <n v="-2.2767821130287001E-2"/>
    <n v="-2.2706901703018E-2"/>
    <n v="-4.5079899095597002E-2"/>
    <x v="2"/>
    <n v="0"/>
    <s v="BNB"/>
    <n v="168137036"/>
    <s v="https://www.binance.com/"/>
    <m/>
    <n v="0"/>
    <s v="EOS"/>
    <x v="0"/>
  </r>
  <r>
    <x v="1285"/>
    <n v="270511687"/>
    <n v="31.48"/>
    <n v="2.5895590099460999E-3"/>
    <n v="4443834091"/>
    <n v="-3.7614221736253999E-2"/>
    <n v="-3.7603179455823997E-2"/>
    <n v="-4.5667081977833002E-3"/>
    <x v="2"/>
    <n v="0"/>
    <s v="BNB"/>
    <n v="168137036"/>
    <s v="https://www.binance.com/"/>
    <m/>
    <n v="0"/>
    <s v="EOS"/>
    <x v="0"/>
  </r>
  <r>
    <x v="1286"/>
    <n v="251161946"/>
    <n v="29.64"/>
    <n v="2.6094627359212999E-3"/>
    <n v="4184719947"/>
    <n v="-5.8308689904688002E-2"/>
    <n v="-5.8449809402794997E-2"/>
    <n v="7.6861449763284996E-3"/>
    <x v="2"/>
    <n v="0"/>
    <s v="BNB"/>
    <n v="168137036"/>
    <s v="https://www.binance.com/"/>
    <m/>
    <n v="0"/>
    <s v="EOS"/>
    <x v="1"/>
  </r>
  <r>
    <x v="1287"/>
    <n v="417842730"/>
    <n v="31.69"/>
    <n v="2.6819589386924002E-3"/>
    <n v="4474462557"/>
    <n v="6.9238231869665004E-2"/>
    <n v="6.9163292847503E-2"/>
    <n v="2.7782041787038001E-2"/>
    <x v="2"/>
    <n v="0"/>
    <s v="BNB"/>
    <n v="168137036"/>
    <s v="https://www.binance.com/"/>
    <m/>
    <n v="0"/>
    <s v="EOS"/>
    <x v="0"/>
  </r>
  <r>
    <x v="1288"/>
    <n v="273938894"/>
    <n v="31.51"/>
    <n v="2.7658838627223001E-3"/>
    <n v="4448006685"/>
    <n v="-5.9126368056453002E-3"/>
    <n v="-5.6800252445565998E-3"/>
    <n v="3.1292397068089998E-2"/>
    <x v="2"/>
    <n v="0"/>
    <s v="BNB"/>
    <n v="168137036"/>
    <s v="https://www.binance.com/"/>
    <m/>
    <n v="0"/>
    <s v="EOS"/>
    <x v="0"/>
  </r>
  <r>
    <x v="1289"/>
    <n v="299523499"/>
    <n v="28.92"/>
    <n v="2.8197962960434999E-3"/>
    <n v="4083399701"/>
    <n v="-8.1970871408435994E-2"/>
    <n v="-8.2196128213265995E-2"/>
    <n v="1.9491936754051E-2"/>
    <x v="2"/>
    <n v="0"/>
    <s v="BNB"/>
    <n v="168137036"/>
    <s v="https://www.binance.com/"/>
    <m/>
    <n v="0"/>
    <s v="EOS"/>
    <x v="0"/>
  </r>
  <r>
    <x v="1290"/>
    <n v="384045964"/>
    <n v="28.39"/>
    <n v="2.6057609436911E-3"/>
    <n v="3099868490"/>
    <n v="-0.24086087158187"/>
    <n v="-1.8326417704011E-2"/>
    <n v="-7.5904544116423001E-2"/>
    <x v="2"/>
    <n v="0"/>
    <s v="BNB"/>
    <n v="168137036"/>
    <s v="https://www.binance.com/"/>
    <m/>
    <n v="0"/>
    <s v="EOS"/>
    <x v="0"/>
  </r>
  <r>
    <x v="1291"/>
    <n v="439515318"/>
    <n v="25.53"/>
    <n v="2.6937085603588999E-3"/>
    <n v="2786705508"/>
    <n v="-0.10102460249854001"/>
    <n v="-0.10073969707644"/>
    <n v="3.3751222221935002E-2"/>
    <x v="2"/>
    <n v="0"/>
    <s v="BNB"/>
    <n v="168137036"/>
    <s v="https://www.binance.com/"/>
    <m/>
    <n v="0"/>
    <s v="EOS"/>
    <x v="1"/>
  </r>
  <r>
    <x v="1292"/>
    <n v="572389805"/>
    <n v="27.22"/>
    <n v="2.8079803585797001E-3"/>
    <n v="2971713195"/>
    <n v="6.6389392947653003E-2"/>
    <n v="6.6196631414023002E-2"/>
    <n v="4.2421737786503003E-2"/>
    <x v="2"/>
    <n v="0"/>
    <s v="BNB"/>
    <n v="168137036"/>
    <s v="https://www.binance.com/"/>
    <m/>
    <n v="0"/>
    <s v="EOS"/>
    <x v="1"/>
  </r>
  <r>
    <x v="1293"/>
    <n v="711895799"/>
    <n v="28.92"/>
    <n v="2.7112974477053E-3"/>
    <n v="4498559027"/>
    <n v="0.51379313271852001"/>
    <n v="6.2454077883908998E-2"/>
    <n v="-3.4431476907936E-2"/>
    <x v="2"/>
    <n v="0"/>
    <s v="BNB"/>
    <n v="168137036"/>
    <s v="https://www.binance.com/"/>
    <m/>
    <n v="0"/>
    <s v="EOS"/>
    <x v="1"/>
  </r>
  <r>
    <x v="1294"/>
    <n v="483963124"/>
    <n v="29.08"/>
    <n v="2.7614419893018001E-3"/>
    <n v="4522757866"/>
    <n v="5.3792422984250002E-3"/>
    <n v="5.5325034578145001E-3"/>
    <n v="1.8494666322534999E-2"/>
    <x v="2"/>
    <n v="0"/>
    <s v="BNB"/>
    <n v="168137036"/>
    <s v="https://www.binance.com/"/>
    <m/>
    <n v="0"/>
    <s v="EOS"/>
    <x v="1"/>
  </r>
  <r>
    <x v="1295"/>
    <n v="367891866"/>
    <n v="30.87"/>
    <n v="2.8670566185635001E-3"/>
    <n v="4801767338"/>
    <n v="6.1690119229566999E-2"/>
    <n v="6.1554332874827998E-2"/>
    <n v="3.8246187923157003E-2"/>
    <x v="2"/>
    <n v="0"/>
    <s v="BNB"/>
    <n v="168137036"/>
    <s v="https://www.binance.com/"/>
    <m/>
    <n v="0"/>
    <s v="EOS"/>
    <x v="0"/>
  </r>
  <r>
    <x v="1296"/>
    <n v="285097790"/>
    <n v="30.52"/>
    <n v="2.8794870512713002E-3"/>
    <n v="4746909287"/>
    <n v="-1.1424554156522E-2"/>
    <n v="-1.1337868480726E-2"/>
    <n v="4.3356076846489001E-3"/>
    <x v="2"/>
    <n v="0"/>
    <s v="BNB"/>
    <n v="168137036"/>
    <s v="https://www.binance.com/"/>
    <m/>
    <n v="0"/>
    <s v="EOS"/>
    <x v="0"/>
  </r>
  <r>
    <x v="1297"/>
    <n v="324109274"/>
    <n v="29.59"/>
    <n v="2.9886564378326002E-3"/>
    <n v="4601584124"/>
    <n v="-3.4255090541858997E-2"/>
    <n v="-3.3953640222004998E-2"/>
    <n v="9.2067348583374994E-3"/>
    <x v="2"/>
    <n v="0"/>
    <s v="BNB"/>
    <n v="168137036"/>
    <s v="https://www.binance.com/"/>
    <m/>
    <n v="0"/>
    <s v="EOS"/>
    <x v="0"/>
  </r>
  <r>
    <x v="1298"/>
    <n v="265315497"/>
    <n v="29.16"/>
    <n v="2.9718923799904999E-3"/>
    <n v="4536028908"/>
    <n v="-1.4246227871417E-2"/>
    <n v="-1.4531936465022001E-2"/>
    <n v="-5.6092288260103E-3"/>
    <x v="2"/>
    <n v="0"/>
    <s v="BNB"/>
    <n v="168137036"/>
    <s v="https://www.binance.com/"/>
    <m/>
    <n v="0"/>
    <s v="EOS"/>
    <x v="0"/>
  </r>
  <r>
    <x v="1299"/>
    <n v="248126220"/>
    <n v="29"/>
    <n v="2.9257937981243E-3"/>
    <n v="4510942714"/>
    <n v="-5.5304308038594003E-3"/>
    <n v="-5.4869684499314004E-3"/>
    <n v="-1.5511524635480001E-2"/>
    <x v="2"/>
    <n v="0"/>
    <s v="BNB"/>
    <n v="168137036"/>
    <s v="https://www.binance.com/"/>
    <m/>
    <n v="0"/>
    <s v="EOS"/>
    <x v="0"/>
  </r>
  <r>
    <x v="1300"/>
    <n v="231263489"/>
    <n v="28.98"/>
    <n v="2.9360809701832998E-3"/>
    <n v="4507327768"/>
    <n v="-8.0137262412594999E-4"/>
    <n v="-6.8965517241378004E-4"/>
    <n v="3.5160277069453002E-3"/>
    <x v="2"/>
    <n v="0"/>
    <s v="BNB"/>
    <n v="168137036"/>
    <s v="https://www.binance.com/"/>
    <m/>
    <n v="0"/>
    <s v="EOS"/>
    <x v="0"/>
  </r>
  <r>
    <x v="1301"/>
    <n v="191655093"/>
    <n v="27.89"/>
    <n v="2.9427032775953999E-3"/>
    <n v="4337238486"/>
    <n v="-3.7736168913109998E-2"/>
    <n v="-3.7612146307798001E-2"/>
    <n v="2.2554920928049998E-3"/>
    <x v="2"/>
    <n v="0"/>
    <s v="BNB"/>
    <n v="168137036"/>
    <s v="https://www.binance.com/"/>
    <m/>
    <n v="0"/>
    <s v="EOS"/>
    <x v="0"/>
  </r>
  <r>
    <x v="1302"/>
    <n v="163990878"/>
    <n v="27.84"/>
    <n v="2.9143104787467001E-3"/>
    <n v="4329390810"/>
    <n v="-1.8093715679530001E-3"/>
    <n v="-1.7927572606669E-3"/>
    <n v="-9.6485429111573002E-3"/>
    <x v="2"/>
    <n v="0"/>
    <s v="BNB"/>
    <n v="168137036"/>
    <s v="https://www.binance.com/"/>
    <m/>
    <n v="0"/>
    <s v="EOS"/>
    <x v="0"/>
  </r>
  <r>
    <x v="1303"/>
    <n v="146207597"/>
    <n v="27.2"/>
    <n v="2.8573979819627002E-3"/>
    <n v="4231107382"/>
    <n v="-2.2701445148584E-2"/>
    <n v="-2.2988505747125999E-2"/>
    <n v="-1.9528631969398001E-2"/>
    <x v="2"/>
    <n v="0"/>
    <s v="BNB"/>
    <n v="168137036"/>
    <s v="https://www.binance.com/"/>
    <m/>
    <n v="0"/>
    <s v="EOS"/>
    <x v="0"/>
  </r>
  <r>
    <x v="1304"/>
    <n v="148410035"/>
    <n v="26.94"/>
    <n v="2.8040826777635999E-3"/>
    <n v="4190517356"/>
    <n v="-9.5932393899239004E-3"/>
    <n v="-9.5588235294116995E-3"/>
    <n v="-1.8658690366403999E-2"/>
    <x v="2"/>
    <n v="0"/>
    <s v="BNB"/>
    <n v="168137036"/>
    <s v="https://www.binance.com/"/>
    <m/>
    <n v="0"/>
    <s v="EOS"/>
    <x v="1"/>
  </r>
  <r>
    <x v="1305"/>
    <n v="202950576"/>
    <n v="27.64"/>
    <n v="2.7405328174839E-3"/>
    <n v="4299743458"/>
    <n v="2.6065063742931001E-2"/>
    <n v="2.5983667409056999E-2"/>
    <n v="-2.2663333283184001E-2"/>
    <x v="2"/>
    <n v="0"/>
    <s v="BNB"/>
    <n v="168137036"/>
    <s v="https://www.binance.com/"/>
    <m/>
    <n v="0"/>
    <s v="EOS"/>
    <x v="1"/>
  </r>
  <r>
    <x v="1306"/>
    <n v="287326494"/>
    <n v="28.77"/>
    <n v="2.7664339349228999E-3"/>
    <n v="4475300389"/>
    <n v="4.0829629189472E-2"/>
    <n v="4.0882778581765998E-2"/>
    <n v="9.4511247133429992E-3"/>
    <x v="2"/>
    <n v="0"/>
    <s v="BNB"/>
    <n v="168137036"/>
    <s v="https://www.binance.com/"/>
    <m/>
    <n v="0"/>
    <s v="EOS"/>
    <x v="0"/>
  </r>
  <r>
    <x v="1307"/>
    <n v="197026849"/>
    <n v="28.04"/>
    <n v="2.6658629780656E-3"/>
    <n v="4361013466"/>
    <n v="-2.5537262991532E-2"/>
    <n v="-2.5373653110879E-2"/>
    <n v="-3.6354006357344003E-2"/>
    <x v="2"/>
    <n v="0"/>
    <s v="BNB"/>
    <n v="168137036"/>
    <s v="https://www.binance.com/"/>
    <m/>
    <n v="0"/>
    <s v="EOS"/>
    <x v="0"/>
  </r>
  <r>
    <x v="1308"/>
    <n v="153702445"/>
    <n v="27.89"/>
    <n v="2.5772219414086001E-3"/>
    <n v="4337897094"/>
    <n v="-5.3006880579991996E-3"/>
    <n v="-5.3495007132667001E-3"/>
    <n v="-3.3250409862125997E-2"/>
    <x v="2"/>
    <n v="0"/>
    <s v="BNB"/>
    <n v="168137036"/>
    <s v="https://www.binance.com/"/>
    <m/>
    <n v="0"/>
    <s v="EOS"/>
    <x v="0"/>
  </r>
  <r>
    <x v="1309"/>
    <n v="136844756"/>
    <n v="27.56"/>
    <n v="2.5122650676653001E-3"/>
    <n v="4285994667"/>
    <n v="-1.1964882032769001E-2"/>
    <n v="-1.1832197920402E-2"/>
    <n v="-2.5204221918067999E-2"/>
    <x v="2"/>
    <n v="0"/>
    <s v="BNB"/>
    <n v="168137036"/>
    <s v="https://www.binance.com/"/>
    <m/>
    <n v="0"/>
    <s v="EOS"/>
    <x v="1"/>
  </r>
  <r>
    <x v="1310"/>
    <n v="183750146"/>
    <n v="28.01"/>
    <n v="2.3725927839636E-3"/>
    <n v="4356875572"/>
    <n v="1.6537795892689E-2"/>
    <n v="1.6328011611031E-2"/>
    <n v="-5.5596157228522E-2"/>
    <x v="2"/>
    <n v="0"/>
    <s v="BNB"/>
    <n v="168137036"/>
    <s v="https://www.binance.com/"/>
    <m/>
    <n v="0"/>
    <s v="EOS"/>
    <x v="0"/>
  </r>
  <r>
    <x v="1311"/>
    <n v="192614971"/>
    <n v="27.64"/>
    <n v="2.4080493667544998E-3"/>
    <n v="4298737322"/>
    <n v="-1.3344023495559999E-2"/>
    <n v="-1.3209568011424999E-2"/>
    <n v="1.4944234438584E-2"/>
    <x v="2"/>
    <n v="0"/>
    <s v="BNB"/>
    <n v="168137036"/>
    <s v="https://www.binance.com/"/>
    <m/>
    <n v="0"/>
    <s v="EOS"/>
    <x v="1"/>
  </r>
  <r>
    <x v="1312"/>
    <n v="314659493"/>
    <n v="29.35"/>
    <n v="2.4577184501385001E-3"/>
    <n v="4565682087"/>
    <n v="6.2098412860408E-2"/>
    <n v="6.1866859623733998E-2"/>
    <n v="2.0626272895289E-2"/>
    <x v="2"/>
    <n v="0"/>
    <s v="BNB"/>
    <n v="168137036"/>
    <s v="https://www.binance.com/"/>
    <m/>
    <n v="0"/>
    <s v="EOS"/>
    <x v="1"/>
  </r>
  <r>
    <x v="1313"/>
    <n v="404379079"/>
    <n v="30.83"/>
    <n v="2.5763783791463001E-3"/>
    <n v="4795639295"/>
    <n v="5.0366452069617998E-2"/>
    <n v="5.0425894378194003E-2"/>
    <n v="4.8280521717671998E-2"/>
    <x v="2"/>
    <n v="0"/>
    <s v="BNB"/>
    <n v="168137036"/>
    <s v="https://www.binance.com/"/>
    <m/>
    <n v="0"/>
    <s v="EOS"/>
    <x v="0"/>
  </r>
  <r>
    <x v="1314"/>
    <n v="222912268"/>
    <n v="29.96"/>
    <n v="2.5255122254686001E-3"/>
    <n v="4660109133"/>
    <n v="-2.8261125089476001E-2"/>
    <n v="-2.8219266947778002E-2"/>
    <n v="-1.9743277652636001E-2"/>
    <x v="2"/>
    <n v="0"/>
    <s v="BNB"/>
    <n v="168137036"/>
    <s v="https://www.binance.com/"/>
    <m/>
    <n v="0"/>
    <s v="EOS"/>
    <x v="1"/>
  </r>
  <r>
    <x v="1315"/>
    <n v="263951565"/>
    <n v="30.06"/>
    <n v="2.6085643523974002E-3"/>
    <n v="4675006646"/>
    <n v="1.2647341459786E-2"/>
    <n v="1.2803234501348E-2"/>
    <n v="-2.0993319269714001E-3"/>
    <x v="2"/>
    <n v="0"/>
    <s v="BNB"/>
    <n v="168137036"/>
    <s v="https://www.binance.com/"/>
    <m/>
    <n v="0"/>
    <s v="EOS"/>
    <x v="1"/>
  </r>
  <r>
    <x v="1316"/>
    <n v="278357603"/>
    <n v="30.17"/>
    <n v="2.6505321270498001E-3"/>
    <n v="4692057690"/>
    <n v="3.6472769540529001E-3"/>
    <n v="3.6593479707252999E-3"/>
    <n v="1.6088456707549999E-2"/>
    <x v="2"/>
    <n v="0"/>
    <s v="BNB"/>
    <n v="168137036"/>
    <s v="https://www.binance.com/"/>
    <m/>
    <n v="0"/>
    <s v="EOS"/>
    <x v="0"/>
  </r>
  <r>
    <x v="1317"/>
    <n v="241841209"/>
    <n v="29.47"/>
    <n v="2.7047044603301998E-3"/>
    <n v="4583088148"/>
    <n v="-2.3224254516785E-2"/>
    <n v="-2.3201856148492E-2"/>
    <n v="2.0438285854959999E-2"/>
    <x v="2"/>
    <n v="0"/>
    <s v="BNB"/>
    <n v="168137036"/>
    <s v="https://www.binance.com/"/>
    <m/>
    <n v="0"/>
    <s v="EOS"/>
    <x v="0"/>
  </r>
  <r>
    <x v="1318"/>
    <n v="227534067"/>
    <n v="27.11"/>
    <n v="2.6970562193459999E-3"/>
    <n v="4215913076"/>
    <n v="-8.0115210561732E-2"/>
    <n v="-8.0081438751271994E-2"/>
    <n v="-2.8277547866804999E-3"/>
    <x v="2"/>
    <n v="0"/>
    <s v="BNB"/>
    <n v="168137036"/>
    <s v="https://www.binance.com/"/>
    <m/>
    <n v="0"/>
    <s v="EOS"/>
    <x v="1"/>
  </r>
  <r>
    <x v="1319"/>
    <n v="248072109"/>
    <n v="28.04"/>
    <n v="2.7192808064742998E-3"/>
    <n v="4361785696"/>
    <n v="3.4600480932686001E-2"/>
    <n v="3.4304684618222003E-2"/>
    <n v="8.2403128896220996E-3"/>
    <x v="2"/>
    <n v="0"/>
    <s v="BNB"/>
    <n v="168137036"/>
    <s v="https://www.binance.com/"/>
    <m/>
    <n v="0"/>
    <s v="EOS"/>
    <x v="0"/>
  </r>
  <r>
    <x v="1320"/>
    <n v="203654965"/>
    <n v="27.64"/>
    <n v="2.6642658713711001E-3"/>
    <n v="4299745921"/>
    <n v="-1.4223480776897E-2"/>
    <n v="-1.4265335235378001E-2"/>
    <n v="-2.0231428461604001E-2"/>
    <x v="2"/>
    <n v="0"/>
    <s v="BNB"/>
    <n v="168137036"/>
    <s v="https://www.binance.com/"/>
    <m/>
    <n v="0"/>
    <s v="EOS"/>
    <x v="1"/>
  </r>
  <r>
    <x v="1321"/>
    <n v="229491438"/>
    <n v="27.93"/>
    <n v="2.6996436238439E-3"/>
    <n v="4344520680"/>
    <n v="1.6445211171955E-2"/>
    <n v="1.6375545851527999E-2"/>
    <n v="5.1692740839931004E-3"/>
    <x v="2"/>
    <n v="0"/>
    <s v="BNB"/>
    <n v="168137036"/>
    <s v="https://www.binance.com/"/>
    <m/>
    <n v="0"/>
    <s v="EOS"/>
    <x v="1"/>
  </r>
  <r>
    <x v="1322"/>
    <n v="259250527"/>
    <n v="28.81"/>
    <n v="2.6392330559131E-3"/>
    <n v="4480857766"/>
    <n v="3.1381387278837998E-2"/>
    <n v="3.1507339778016001E-2"/>
    <n v="-2.2377238016609E-2"/>
    <x v="2"/>
    <n v="0"/>
    <s v="BNB"/>
    <n v="168137036"/>
    <s v="https://www.binance.com/"/>
    <m/>
    <n v="0"/>
    <s v="EOS"/>
    <x v="0"/>
  </r>
  <r>
    <x v="1323"/>
    <n v="209875661"/>
    <n v="28.17"/>
    <n v="2.6172440800763001E-3"/>
    <n v="4381078784"/>
    <n v="-2.2267830672312E-2"/>
    <n v="-2.2214508851092999E-2"/>
    <n v="-8.3315779133194007E-3"/>
    <x v="2"/>
    <n v="0"/>
    <s v="BNB"/>
    <n v="168137036"/>
    <s v="https://www.binance.com/"/>
    <m/>
    <n v="0"/>
    <s v="EOS"/>
    <x v="0"/>
  </r>
  <r>
    <x v="1324"/>
    <n v="198468093"/>
    <n v="26.99"/>
    <n v="2.6622476709032001E-3"/>
    <n v="4198513863"/>
    <n v="-4.1671225285136997E-2"/>
    <n v="-4.1888533901314001E-2"/>
    <n v="1.7195030134727E-2"/>
    <x v="2"/>
    <n v="0"/>
    <s v="BNB"/>
    <n v="168137036"/>
    <s v="https://www.binance.com/"/>
    <m/>
    <n v="0"/>
    <s v="EOS"/>
    <x v="1"/>
  </r>
  <r>
    <x v="1325"/>
    <n v="193368566"/>
    <n v="27.09"/>
    <n v="2.6739551438842999E-3"/>
    <n v="4213363666"/>
    <n v="3.5369188919121999E-3"/>
    <n v="3.7050759540571002E-3"/>
    <n v="4.3975897167747996E-3"/>
    <x v="2"/>
    <n v="0"/>
    <s v="BNB"/>
    <n v="168137036"/>
    <s v="https://www.binance.com/"/>
    <m/>
    <n v="0"/>
    <s v="EOS"/>
    <x v="1"/>
  </r>
  <r>
    <x v="1326"/>
    <n v="195437616"/>
    <n v="27.17"/>
    <n v="2.610499453784E-3"/>
    <n v="4226014866"/>
    <n v="3.00263661124E-3"/>
    <n v="2.9531192321891001E-3"/>
    <n v="-2.3731022655863E-2"/>
    <x v="2"/>
    <n v="0"/>
    <s v="BNB"/>
    <n v="168137036"/>
    <s v="https://www.binance.com/"/>
    <m/>
    <n v="0"/>
    <s v="EOS"/>
    <x v="0"/>
  </r>
  <r>
    <x v="1327"/>
    <n v="165296408"/>
    <n v="26.13"/>
    <n v="2.5772992507782002E-3"/>
    <n v="4064461677"/>
    <n v="-1.3731122265336E-2"/>
    <n v="-1.3962264150943E-2"/>
    <n v="-1.1877083172201E-2"/>
    <x v="2"/>
    <n v="0"/>
    <s v="BNB"/>
    <n v="168137036"/>
    <s v="https://www.binance.com/"/>
    <m/>
    <n v="0"/>
    <s v="EOS"/>
    <x v="0"/>
  </r>
  <r>
    <x v="1328"/>
    <n v="277691463"/>
    <n v="26.11"/>
    <n v="2.5176408422863E-3"/>
    <n v="4060803662"/>
    <n v="-8.9999987469435E-4"/>
    <n v="-7.6540375047836002E-4"/>
    <n v="-2.3147645145928E-2"/>
    <x v="2"/>
    <n v="0"/>
    <s v="BNB"/>
    <n v="168137036"/>
    <s v="https://www.binance.com/"/>
    <m/>
    <n v="0"/>
    <s v="EOS"/>
    <x v="0"/>
  </r>
  <r>
    <x v="1329"/>
    <n v="196715449"/>
    <n v="25.69"/>
    <n v="2.5222129497816E-3"/>
    <n v="3995579226"/>
    <n v="-1.6061952615525999E-2"/>
    <n v="-1.6085790884717999E-2"/>
    <n v="1.8160284892193E-3"/>
    <x v="2"/>
    <n v="0"/>
    <s v="BNB"/>
    <n v="168137036"/>
    <s v="https://www.binance.com/"/>
    <m/>
    <n v="0"/>
    <s v="EOS"/>
    <x v="0"/>
  </r>
  <r>
    <x v="1330"/>
    <n v="206092745"/>
    <n v="23.7"/>
    <n v="2.4296677813749998E-3"/>
    <n v="3686666048"/>
    <n v="-7.7313741144172998E-2"/>
    <n v="-7.7462047489295999E-2"/>
    <n v="-3.6692051880297998E-2"/>
    <x v="2"/>
    <n v="0"/>
    <s v="BNB"/>
    <n v="168137036"/>
    <s v="https://www.binance.com/"/>
    <m/>
    <n v="0"/>
    <s v="EOS"/>
    <x v="0"/>
  </r>
  <r>
    <x v="1331"/>
    <n v="200824073"/>
    <n v="21.89"/>
    <n v="2.3017391852958001E-3"/>
    <n v="3404637328"/>
    <n v="-7.6499665640449993E-2"/>
    <n v="-7.6371308016877998E-2"/>
    <n v="-5.2652711230678002E-2"/>
    <x v="2"/>
    <n v="0"/>
    <s v="BNB"/>
    <n v="168137036"/>
    <s v="https://www.binance.com/"/>
    <m/>
    <n v="0"/>
    <s v="EOS"/>
    <x v="1"/>
  </r>
  <r>
    <x v="1332"/>
    <n v="196253457"/>
    <n v="22.22"/>
    <n v="2.3150246349044E-3"/>
    <n v="3455847937"/>
    <n v="1.5041428518345E-2"/>
    <n v="1.5075376884422001E-2"/>
    <n v="5.7719179016657999E-3"/>
    <x v="2"/>
    <n v="0"/>
    <s v="BNB"/>
    <n v="168137036"/>
    <s v="https://www.binance.com/"/>
    <m/>
    <n v="0"/>
    <s v="EOS"/>
    <x v="0"/>
  </r>
  <r>
    <x v="1333"/>
    <n v="167589166"/>
    <n v="21.27"/>
    <n v="2.2085713751705E-3"/>
    <n v="3307630392"/>
    <n v="-4.2888908222237003E-2"/>
    <n v="-4.2754275427543002E-2"/>
    <n v="-4.5983640143081997E-2"/>
    <x v="2"/>
    <n v="0"/>
    <s v="BNB"/>
    <n v="168137036"/>
    <s v="https://www.binance.com/"/>
    <m/>
    <n v="0"/>
    <s v="EOS"/>
    <x v="1"/>
  </r>
  <r>
    <x v="1334"/>
    <n v="173772205"/>
    <n v="21.57"/>
    <n v="2.2105007496436E-3"/>
    <n v="3354720068"/>
    <n v="1.4236680166531001E-2"/>
    <n v="1.410437235543E-2"/>
    <n v="8.7358484075558999E-4"/>
    <x v="2"/>
    <n v="0"/>
    <s v="BNB"/>
    <n v="168137036"/>
    <s v="https://www.binance.com/"/>
    <m/>
    <n v="0"/>
    <s v="EOS"/>
    <x v="1"/>
  </r>
  <r>
    <x v="1335"/>
    <n v="237417710"/>
    <n v="22.77"/>
    <n v="2.2006889113114002E-3"/>
    <n v="3541124996"/>
    <n v="5.5564972403533003E-2"/>
    <n v="5.5632823365785997E-2"/>
    <n v="-4.4387401062134001E-3"/>
    <x v="2"/>
    <n v="0"/>
    <s v="BNB"/>
    <n v="168137036"/>
    <s v="https://www.binance.com/"/>
    <m/>
    <n v="0"/>
    <s v="EOS"/>
    <x v="0"/>
  </r>
  <r>
    <x v="1336"/>
    <n v="181166381"/>
    <n v="22.51"/>
    <n v="2.1188793942508999E-3"/>
    <n v="3501837462"/>
    <n v="-1.1094647617460001E-2"/>
    <n v="-1.1418533157664E-2"/>
    <n v="-3.7174503238504998E-2"/>
    <x v="2"/>
    <n v="0"/>
    <s v="BNB"/>
    <n v="168137036"/>
    <s v="https://www.binance.com/"/>
    <m/>
    <n v="0"/>
    <s v="EOS"/>
    <x v="0"/>
  </r>
  <r>
    <x v="1337"/>
    <n v="148909991"/>
    <n v="21.8"/>
    <n v="2.0576733754999002E-3"/>
    <n v="3390126221"/>
    <n v="-3.1900749881235001E-2"/>
    <n v="-3.1541537094624997E-2"/>
    <n v="-2.8886032360804999E-2"/>
    <x v="2"/>
    <n v="0"/>
    <s v="BNB"/>
    <n v="168137036"/>
    <s v="https://www.binance.com/"/>
    <m/>
    <n v="0"/>
    <s v="EOS"/>
    <x v="1"/>
  </r>
  <r>
    <x v="1338"/>
    <n v="259054353"/>
    <n v="22.76"/>
    <n v="2.1521380015942001E-3"/>
    <n v="3540186403"/>
    <n v="4.4263892320721997E-2"/>
    <n v="4.4036697247706001E-2"/>
    <n v="4.5908464977533002E-2"/>
    <x v="2"/>
    <n v="0"/>
    <s v="BNB"/>
    <n v="168137036"/>
    <s v="https://www.binance.com/"/>
    <m/>
    <n v="0"/>
    <s v="EOS"/>
    <x v="0"/>
  </r>
  <r>
    <x v="1339"/>
    <n v="240129733"/>
    <n v="22.15"/>
    <n v="2.1394144862025002E-3"/>
    <n v="3445627920"/>
    <n v="-2.6710029426662001E-2"/>
    <n v="-2.6801405975396E-2"/>
    <n v="-5.9120350936392001E-3"/>
    <x v="2"/>
    <n v="0"/>
    <s v="BNB"/>
    <n v="168137036"/>
    <s v="https://www.binance.com/"/>
    <m/>
    <n v="0"/>
    <s v="EOS"/>
    <x v="1"/>
  </r>
  <r>
    <x v="1340"/>
    <n v="203280778"/>
    <n v="22.55"/>
    <n v="2.1440966031995002E-3"/>
    <n v="3507193557"/>
    <n v="1.7867755436576999E-2"/>
    <n v="1.8058690744920999E-2"/>
    <n v="2.1885039234962999E-3"/>
    <x v="2"/>
    <n v="0"/>
    <s v="BNB"/>
    <n v="168137036"/>
    <s v="https://www.binance.com/"/>
    <m/>
    <n v="0"/>
    <s v="EOS"/>
    <x v="1"/>
  </r>
  <r>
    <x v="1341"/>
    <n v="175027324"/>
    <n v="22.56"/>
    <n v="2.1606546323822001E-3"/>
    <n v="3509171073"/>
    <n v="5.6384569823729003E-4"/>
    <n v="4.4345898004425997E-4"/>
    <n v="7.7226134111784998E-3"/>
    <x v="2"/>
    <n v="0"/>
    <s v="BNB"/>
    <n v="168137036"/>
    <s v="https://www.binance.com/"/>
    <m/>
    <n v="0"/>
    <s v="EOS"/>
    <x v="0"/>
  </r>
  <r>
    <x v="1342"/>
    <n v="155543678"/>
    <n v="22.29"/>
    <n v="2.1567551720034E-3"/>
    <n v="3466507440"/>
    <n v="-1.2157752390089999E-2"/>
    <n v="-1.1968085106382999E-2"/>
    <n v="-1.8047587617161E-3"/>
    <x v="2"/>
    <n v="0"/>
    <s v="BNB"/>
    <n v="168137036"/>
    <s v="https://www.binance.com/"/>
    <m/>
    <n v="0"/>
    <s v="EOS"/>
    <x v="0"/>
  </r>
  <r>
    <x v="1343"/>
    <n v="139754246"/>
    <n v="21.91"/>
    <n v="2.1658801223411002E-3"/>
    <n v="3407987322"/>
    <n v="-1.6881578653124001E-2"/>
    <n v="-1.7048003589053E-2"/>
    <n v="4.2308698067058002E-3"/>
    <x v="2"/>
    <n v="0"/>
    <s v="BNB"/>
    <n v="168137036"/>
    <s v="https://www.binance.com/"/>
    <m/>
    <n v="0"/>
    <s v="EOS"/>
    <x v="0"/>
  </r>
  <r>
    <x v="1344"/>
    <n v="147044919"/>
    <n v="20.9"/>
    <n v="2.0533739685234002E-3"/>
    <n v="3250611594"/>
    <n v="-4.6178495730918E-2"/>
    <n v="-4.6097672295755003E-2"/>
    <n v="-5.1944774162308999E-2"/>
    <x v="2"/>
    <n v="0"/>
    <s v="BNB"/>
    <n v="168137036"/>
    <s v="https://www.binance.com/"/>
    <m/>
    <n v="0"/>
    <s v="EOS"/>
    <x v="1"/>
  </r>
  <r>
    <x v="1345"/>
    <n v="202313591"/>
    <n v="20.92"/>
    <n v="2.0095810523019001E-3"/>
    <n v="3254182239"/>
    <n v="1.098453290018E-3"/>
    <n v="9.5693779904321001E-4"/>
    <n v="-2.1327296874712999E-2"/>
    <x v="2"/>
    <n v="0"/>
    <s v="BNB"/>
    <n v="168137036"/>
    <s v="https://www.binance.com/"/>
    <m/>
    <n v="0"/>
    <s v="EOS"/>
    <x v="0"/>
  </r>
  <r>
    <x v="1346"/>
    <n v="171327680"/>
    <n v="20.89"/>
    <n v="2.0163022233375999E-3"/>
    <n v="3248767822"/>
    <n v="-1.6638333695975999E-3"/>
    <n v="-1.4340344168260999E-3"/>
    <n v="3.3445632998602001E-3"/>
    <x v="2"/>
    <n v="0"/>
    <s v="BNB"/>
    <n v="168137036"/>
    <s v="https://www.binance.com/"/>
    <m/>
    <n v="0"/>
    <s v="EOS"/>
    <x v="1"/>
  </r>
  <r>
    <x v="1347"/>
    <n v="163028906"/>
    <n v="21.07"/>
    <n v="2.034166662644E-3"/>
    <n v="3277404969"/>
    <n v="8.8147718055058E-3"/>
    <n v="8.6165629487792994E-3"/>
    <n v="8.8600007973484995E-3"/>
    <x v="2"/>
    <n v="0"/>
    <s v="BNB"/>
    <n v="168137036"/>
    <s v="https://www.binance.com/"/>
    <m/>
    <n v="0"/>
    <s v="EOS"/>
    <x v="0"/>
  </r>
  <r>
    <x v="1348"/>
    <n v="143466438"/>
    <n v="20.399999999999999"/>
    <n v="1.9850556448074001E-3"/>
    <n v="3172717473"/>
    <n v="-9.7300486199705001E-3"/>
    <n v="-9.7087378640777992E-3"/>
    <n v="-2.8747501781683999E-3"/>
    <x v="2"/>
    <n v="0"/>
    <s v="BNB"/>
    <n v="168137036"/>
    <s v="https://www.binance.com/"/>
    <m/>
    <n v="0"/>
    <s v="EOS"/>
    <x v="1"/>
  </r>
  <r>
    <x v="1349"/>
    <n v="369440814"/>
    <n v="22.26"/>
    <n v="2.1827274287255002E-3"/>
    <n v="3461538669"/>
    <n v="5.9512253548243001E-2"/>
    <n v="5.9495478343645998E-2"/>
    <n v="6.3964823131070006E-2"/>
    <x v="2"/>
    <n v="0"/>
    <s v="BNB"/>
    <n v="168137036"/>
    <s v="https://www.binance.com/"/>
    <m/>
    <n v="0"/>
    <s v="EOS"/>
    <x v="0"/>
  </r>
  <r>
    <x v="1350"/>
    <n v="249524458"/>
    <n v="21.61"/>
    <n v="2.1049227529390002E-3"/>
    <n v="3361863927"/>
    <n v="-2.8794923740891001E-2"/>
    <n v="-2.9200359389039001E-2"/>
    <n v="-3.5645621511245E-2"/>
    <x v="2"/>
    <n v="0"/>
    <s v="BNB"/>
    <n v="168137036"/>
    <s v="https://www.binance.com/"/>
    <m/>
    <n v="0"/>
    <s v="EOS"/>
    <x v="0"/>
  </r>
  <r>
    <x v="1351"/>
    <n v="198988737"/>
    <n v="21.37"/>
    <n v="2.0988760160446001E-3"/>
    <n v="3324048452"/>
    <n v="-1.1248365734346E-2"/>
    <n v="-1.1105969458583999E-2"/>
    <n v="-2.8726645127209998E-3"/>
    <x v="2"/>
    <n v="0"/>
    <s v="BNB"/>
    <n v="168137036"/>
    <s v="https://www.binance.com/"/>
    <m/>
    <n v="0"/>
    <s v="EOS"/>
    <x v="0"/>
  </r>
  <r>
    <x v="1352"/>
    <n v="175114438"/>
    <n v="21.08"/>
    <n v="2.1038512054228999E-3"/>
    <n v="3279053001"/>
    <n v="-1.3536340293994999E-2"/>
    <n v="-1.3570425830603999E-2"/>
    <n v="2.3704065129655999E-3"/>
    <x v="2"/>
    <n v="0"/>
    <s v="BNB"/>
    <n v="168137036"/>
    <s v="https://www.binance.com/"/>
    <m/>
    <n v="0"/>
    <s v="EOS"/>
    <x v="0"/>
  </r>
  <r>
    <x v="1353"/>
    <n v="153747684"/>
    <n v="20.53"/>
    <n v="2.0386499430509E-3"/>
    <n v="3192478010"/>
    <n v="-2.6402437220014001E-2"/>
    <n v="-2.6091081593927999E-2"/>
    <n v="-3.0991384848880001E-2"/>
    <x v="2"/>
    <n v="0"/>
    <s v="BNB"/>
    <n v="168137036"/>
    <s v="https://www.binance.com/"/>
    <m/>
    <n v="0"/>
    <s v="EOS"/>
    <x v="0"/>
  </r>
  <r>
    <x v="1354"/>
    <n v="146934616"/>
    <n v="19.489999999999998"/>
    <n v="2.0032232468456001E-3"/>
    <n v="3030706995"/>
    <n v="-5.0672554201869002E-2"/>
    <n v="-5.0657574281538997E-2"/>
    <n v="-1.7377527871328E-2"/>
    <x v="2"/>
    <n v="0"/>
    <s v="BNB"/>
    <n v="168137036"/>
    <s v="https://www.binance.com/"/>
    <m/>
    <n v="0"/>
    <s v="EOS"/>
    <x v="0"/>
  </r>
  <r>
    <x v="1355"/>
    <n v="229488109"/>
    <n v="16.07"/>
    <n v="1.6760271793829001E-3"/>
    <n v="2499115713"/>
    <n v="-0.17540174054338001"/>
    <n v="-0.17547460236018"/>
    <n v="-0.16333479954266"/>
    <x v="2"/>
    <n v="0"/>
    <s v="BNB"/>
    <n v="168137036"/>
    <s v="https://www.binance.com/"/>
    <m/>
    <n v="0"/>
    <s v="EOS"/>
    <x v="1"/>
  </r>
  <r>
    <x v="1356"/>
    <n v="179697117"/>
    <n v="16.260000000000002"/>
    <n v="1.9158735900477999E-3"/>
    <n v="2528773872"/>
    <n v="1.1867461296699E-2"/>
    <n v="1.1823273179838001E-2"/>
    <n v="0.16209834118130001"/>
    <x v="2"/>
    <n v="0"/>
    <s v="BNB"/>
    <n v="168137036"/>
    <s v="https://www.binance.com/"/>
    <m/>
    <n v="0"/>
    <s v="EOS"/>
    <x v="0"/>
  </r>
  <r>
    <x v="1357"/>
    <n v="157594803"/>
    <n v="15.46"/>
    <n v="1.9041824270812999E-3"/>
    <n v="2404567795"/>
    <n v="-4.9117114968356003E-2"/>
    <n v="-4.920049200492E-2"/>
    <n v="-6.1022621885333996E-3"/>
    <x v="2"/>
    <n v="0"/>
    <s v="BNB"/>
    <n v="168137036"/>
    <s v="https://www.binance.com/"/>
    <m/>
    <n v="0"/>
    <s v="EOS"/>
    <x v="1"/>
  </r>
  <r>
    <x v="1358"/>
    <n v="139548410"/>
    <n v="15.79"/>
    <n v="1.9135103037500999E-3"/>
    <n v="2455965666"/>
    <n v="2.1375097473598E-2"/>
    <n v="2.1345407503234E-2"/>
    <n v="4.8986255393071998E-3"/>
    <x v="2"/>
    <n v="0"/>
    <s v="BNB"/>
    <n v="168137036"/>
    <s v="https://www.binance.com/"/>
    <m/>
    <n v="0"/>
    <s v="EOS"/>
    <x v="1"/>
  </r>
  <r>
    <x v="1359"/>
    <n v="123900187"/>
    <n v="15.85"/>
    <n v="1.9221627180472001E-3"/>
    <n v="2465477590"/>
    <n v="3.8729873677314001E-3"/>
    <n v="3.7998733375553999E-3"/>
    <n v="4.5217495198239003E-3"/>
    <x v="2"/>
    <n v="0"/>
    <s v="BNB"/>
    <n v="168137036"/>
    <s v="https://www.binance.com/"/>
    <m/>
    <n v="0"/>
    <s v="EOS"/>
    <x v="0"/>
  </r>
  <r>
    <x v="1360"/>
    <n v="109712932"/>
    <n v="15.31"/>
    <n v="1.8891462317641001E-3"/>
    <n v="2380504960"/>
    <n v="-3.4464977635428003E-2"/>
    <n v="-3.4069400630915E-2"/>
    <n v="-1.7176738458806001E-2"/>
    <x v="2"/>
    <n v="0"/>
    <s v="BNB"/>
    <n v="168137036"/>
    <s v="https://www.binance.com/"/>
    <m/>
    <n v="0"/>
    <s v="EOS"/>
    <x v="1"/>
  </r>
  <r>
    <x v="1361"/>
    <n v="124329060"/>
    <n v="15.86"/>
    <n v="1.9122556779887E-3"/>
    <n v="2467228254"/>
    <n v="3.6430629407299998E-2"/>
    <n v="3.5924232527760003E-2"/>
    <n v="1.2232746113593001E-2"/>
    <x v="2"/>
    <n v="0"/>
    <s v="BNB"/>
    <n v="168137036"/>
    <s v="https://www.binance.com/"/>
    <m/>
    <n v="0"/>
    <s v="EOS"/>
    <x v="1"/>
  </r>
  <r>
    <x v="1362"/>
    <n v="125165661"/>
    <n v="15.9"/>
    <n v="1.9057253262505999E-3"/>
    <n v="2473533188"/>
    <n v="2.5554725185147E-3"/>
    <n v="2.5220680958386002E-3"/>
    <n v="-3.4149992667112002E-3"/>
    <x v="2"/>
    <n v="0"/>
    <s v="BNB"/>
    <n v="168137036"/>
    <s v="https://www.binance.com/"/>
    <m/>
    <n v="0"/>
    <s v="EOS"/>
    <x v="1"/>
  </r>
  <r>
    <x v="1363"/>
    <n v="106103588"/>
    <n v="15.95"/>
    <n v="1.9003841278011E-3"/>
    <n v="2480818020"/>
    <n v="2.9451118890748001E-3"/>
    <n v="3.1446540880502001E-3"/>
    <n v="-2.8027115848670001E-3"/>
    <x v="2"/>
    <n v="0"/>
    <s v="BNB"/>
    <n v="168137036"/>
    <s v="https://www.binance.com/"/>
    <m/>
    <n v="0"/>
    <s v="EOS"/>
    <x v="0"/>
  </r>
  <r>
    <x v="1364"/>
    <n v="117720712"/>
    <n v="15.73"/>
    <n v="1.9043606590323E-3"/>
    <n v="2446088605"/>
    <n v="-1.3999178787003E-2"/>
    <n v="-1.3793103448276001E-2"/>
    <n v="2.0924881306739001E-3"/>
    <x v="2"/>
    <n v="0"/>
    <s v="BNB"/>
    <n v="168137036"/>
    <s v="https://www.binance.com/"/>
    <m/>
    <n v="0"/>
    <s v="EOS"/>
    <x v="1"/>
  </r>
  <r>
    <x v="1365"/>
    <n v="121510968"/>
    <n v="15.76"/>
    <n v="1.9205599845965001E-3"/>
    <n v="2450498699"/>
    <n v="1.8029167017848001E-3"/>
    <n v="1.9071837253655001E-3"/>
    <n v="8.5064378364551E-3"/>
    <x v="2"/>
    <n v="0"/>
    <s v="BNB"/>
    <n v="168137036"/>
    <s v="https://www.binance.com/"/>
    <m/>
    <n v="0"/>
    <s v="EOS"/>
    <x v="0"/>
  </r>
  <r>
    <x v="1366"/>
    <n v="116659103"/>
    <n v="15.35"/>
    <n v="1.9215939590593999E-3"/>
    <n v="2387329910"/>
    <n v="-2.3824072987410998E-2"/>
    <n v="-2.35368956743E-2"/>
    <n v="-3.5704098426995999E-3"/>
    <x v="2"/>
    <n v="0"/>
    <s v="BNB"/>
    <n v="168137036"/>
    <s v="https://www.binance.com/"/>
    <m/>
    <n v="0"/>
    <s v="EOS"/>
    <x v="1"/>
  </r>
  <r>
    <x v="1367"/>
    <n v="147393768"/>
    <n v="16.13"/>
    <n v="1.9561900742455E-3"/>
    <n v="2509483159"/>
    <n v="5.1167309758205999E-2"/>
    <n v="5.0814332247556999E-2"/>
    <n v="1.8003863419202001E-2"/>
    <x v="2"/>
    <n v="0"/>
    <s v="BNB"/>
    <n v="168137036"/>
    <s v="https://www.binance.com/"/>
    <m/>
    <n v="0"/>
    <s v="EOS"/>
    <x v="0"/>
  </r>
  <r>
    <x v="1368"/>
    <n v="135346905"/>
    <n v="16.11"/>
    <n v="1.9577628761492999E-3"/>
    <n v="2505415410"/>
    <n v="-1.6209509059311E-3"/>
    <n v="-1.2399256044637E-3"/>
    <n v="8.0401282296078003E-4"/>
    <x v="2"/>
    <n v="0"/>
    <s v="BNB"/>
    <n v="168137036"/>
    <s v="https://www.binance.com/"/>
    <m/>
    <n v="0"/>
    <s v="EOS"/>
    <x v="1"/>
  </r>
  <r>
    <x v="1369"/>
    <n v="295619363"/>
    <n v="17.809999999999999"/>
    <n v="2.0719565738376998E-3"/>
    <n v="2769576934"/>
    <n v="0.10543621746144"/>
    <n v="0.10552451893233999"/>
    <n v="5.8328666397548003E-2"/>
    <x v="2"/>
    <n v="0"/>
    <s v="BNB"/>
    <n v="168137036"/>
    <s v="https://www.binance.com/"/>
    <m/>
    <n v="0"/>
    <s v="EOS"/>
    <x v="0"/>
  </r>
  <r>
    <x v="1370"/>
    <n v="236960467"/>
    <n v="17.57"/>
    <n v="2.0462425187533001E-3"/>
    <n v="2732959386"/>
    <n v="-1.3221350723453E-2"/>
    <n v="-1.3475575519370999E-2"/>
    <n v="-1.2410518352114E-2"/>
    <x v="2"/>
    <n v="0"/>
    <s v="BNB"/>
    <n v="168137036"/>
    <s v="https://www.binance.com/"/>
    <m/>
    <n v="0"/>
    <s v="EOS"/>
    <x v="0"/>
  </r>
  <r>
    <x v="1371"/>
    <n v="194750430"/>
    <n v="16.71"/>
    <n v="2.0079886946992001E-3"/>
    <n v="2598945538"/>
    <n v="-4.903616522313E-2"/>
    <n v="-4.8947068867387998E-2"/>
    <n v="-1.8694667764722998E-2"/>
    <x v="2"/>
    <n v="0"/>
    <s v="BNB"/>
    <n v="168137036"/>
    <s v="https://www.binance.com/"/>
    <m/>
    <n v="0"/>
    <s v="EOS"/>
    <x v="1"/>
  </r>
  <r>
    <x v="1372"/>
    <n v="228500831"/>
    <n v="17.28"/>
    <n v="2.0727974128417E-3"/>
    <n v="2687348920"/>
    <n v="3.4015096010064999E-2"/>
    <n v="3.4111310592459997E-2"/>
    <n v="3.2275439754036003E-2"/>
    <x v="2"/>
    <n v="0"/>
    <s v="BNB"/>
    <n v="168137036"/>
    <s v="https://www.binance.com/"/>
    <m/>
    <n v="0"/>
    <s v="EOS"/>
    <x v="1"/>
  </r>
  <r>
    <x v="1373"/>
    <n v="275090600"/>
    <n v="18.309999999999999"/>
    <n v="2.2004540314217E-3"/>
    <n v="2847569964"/>
    <n v="5.9620484265213998E-2"/>
    <n v="5.9606481481480997E-2"/>
    <n v="6.1586635427580999E-2"/>
    <x v="2"/>
    <n v="0"/>
    <s v="BNB"/>
    <n v="168137036"/>
    <s v="https://www.binance.com/"/>
    <m/>
    <n v="0"/>
    <s v="EOS"/>
    <x v="1"/>
  </r>
  <r>
    <x v="1374"/>
    <n v="325479444"/>
    <n v="18.54"/>
    <n v="2.2594959154797001E-3"/>
    <n v="2884374240"/>
    <n v="4.6140856088250004E-3"/>
    <n v="4.3336944745394996E-3"/>
    <n v="2.5058388321181999E-2"/>
    <x v="2"/>
    <n v="0"/>
    <s v="BNB"/>
    <n v="168137036"/>
    <s v="https://www.binance.com/"/>
    <m/>
    <n v="0"/>
    <s v="EOS"/>
    <x v="0"/>
  </r>
  <r>
    <x v="1375"/>
    <n v="229668087"/>
    <n v="17.84"/>
    <n v="2.2168292631404001E-3"/>
    <n v="2774782680"/>
    <n v="-3.7994917053482E-2"/>
    <n v="-3.7756202804746002E-2"/>
    <n v="-1.8883261548323999E-2"/>
    <x v="2"/>
    <n v="0"/>
    <s v="BNB"/>
    <n v="168137036"/>
    <s v="https://www.binance.com/"/>
    <m/>
    <n v="0"/>
    <s v="EOS"/>
    <x v="1"/>
  </r>
  <r>
    <x v="1376"/>
    <n v="250474298"/>
    <n v="18.57"/>
    <n v="2.2914864553036998E-3"/>
    <n v="2888358527"/>
    <n v="4.0931438637925997E-2"/>
    <n v="4.0919282511210998E-2"/>
    <n v="3.3677466011769998E-2"/>
    <x v="2"/>
    <n v="0"/>
    <s v="BNB"/>
    <n v="168137036"/>
    <s v="https://www.binance.com/"/>
    <m/>
    <n v="0"/>
    <s v="EOS"/>
    <x v="0"/>
  </r>
  <r>
    <x v="1377"/>
    <n v="208244557"/>
    <n v="18.25"/>
    <n v="2.2889150041199998E-3"/>
    <n v="2839196964"/>
    <n v="-1.7020588870960002E-2"/>
    <n v="-1.7232094776521E-2"/>
    <n v="-1.1221760345456E-3"/>
    <x v="2"/>
    <n v="0"/>
    <s v="BNB"/>
    <n v="168137036"/>
    <s v="https://www.binance.com/"/>
    <m/>
    <n v="0"/>
    <s v="EOS"/>
    <x v="1"/>
  </r>
  <r>
    <x v="1378"/>
    <n v="225458859"/>
    <n v="18.440000000000001"/>
    <n v="2.2427414960691002E-3"/>
    <n v="2867774149"/>
    <n v="8.1678599023363996E-3"/>
    <n v="8.2012028430838001E-3"/>
    <n v="-2.0433296564355E-2"/>
    <x v="2"/>
    <n v="0"/>
    <s v="BNB"/>
    <n v="168137036"/>
    <s v="https://www.binance.com/"/>
    <m/>
    <n v="0"/>
    <s v="EOS"/>
    <x v="0"/>
  </r>
  <r>
    <x v="1379"/>
    <n v="188130463"/>
    <n v="18.309999999999999"/>
    <n v="2.2210846559563E-3"/>
    <n v="2847185142"/>
    <n v="-7.1794381043498003E-3"/>
    <n v="-7.0498915401302998E-3"/>
    <n v="-9.6564138804173007E-3"/>
    <x v="2"/>
    <n v="0"/>
    <s v="BNB"/>
    <n v="168137036"/>
    <s v="https://www.binance.com/"/>
    <m/>
    <n v="0"/>
    <s v="EOS"/>
    <x v="0"/>
  </r>
  <r>
    <x v="1380"/>
    <n v="234929207"/>
    <n v="18.2"/>
    <n v="2.2529771483746001E-3"/>
    <n v="2830084058"/>
    <n v="-6.0063126024840997E-3"/>
    <n v="-6.0076460950299997E-3"/>
    <n v="1.4358972015235999E-2"/>
    <x v="2"/>
    <n v="0"/>
    <s v="BNB"/>
    <n v="168137036"/>
    <s v="https://www.binance.com/"/>
    <m/>
    <n v="0"/>
    <s v="EOS"/>
    <x v="0"/>
  </r>
  <r>
    <x v="1381"/>
    <n v="201092098"/>
    <n v="16.71"/>
    <n v="2.2236505395446999E-3"/>
    <n v="2599201125"/>
    <n v="-8.1581652088158998E-2"/>
    <n v="-8.1868131868131994E-2"/>
    <n v="-1.3016824804967001E-2"/>
    <x v="2"/>
    <n v="0"/>
    <s v="BNB"/>
    <n v="168137036"/>
    <s v="https://www.binance.com/"/>
    <m/>
    <n v="0"/>
    <s v="EOS"/>
    <x v="1"/>
  </r>
  <r>
    <x v="1382"/>
    <n v="200253301"/>
    <n v="16.89"/>
    <n v="2.2539564341848999E-3"/>
    <n v="2627259624"/>
    <n v="1.0795047266686999E-2"/>
    <n v="1.0771992818671E-2"/>
    <n v="1.3628892715502E-2"/>
    <x v="2"/>
    <n v="0"/>
    <s v="BNB"/>
    <n v="168137036"/>
    <s v="https://www.binance.com/"/>
    <m/>
    <n v="0"/>
    <s v="EOS"/>
    <x v="1"/>
  </r>
  <r>
    <x v="1383"/>
    <n v="344418868"/>
    <n v="18.62"/>
    <n v="2.1499416906255002E-3"/>
    <n v="2895480470"/>
    <n v="0.10209148861795"/>
    <n v="0.10242747187685"/>
    <n v="-4.6147628224687001E-2"/>
    <x v="2"/>
    <n v="0"/>
    <s v="BNB"/>
    <n v="168137036"/>
    <s v="https://www.binance.com/"/>
    <m/>
    <n v="0"/>
    <s v="EOS"/>
    <x v="1"/>
  </r>
  <r>
    <x v="1384"/>
    <n v="292124012"/>
    <n v="18.89"/>
    <n v="2.0432732610273E-3"/>
    <n v="2938042518"/>
    <n v="1.4699476802204001E-2"/>
    <n v="1.4500537056928E-2"/>
    <n v="-4.9614568647714997E-2"/>
    <x v="2"/>
    <n v="0"/>
    <s v="BNB"/>
    <n v="168137036"/>
    <s v="https://www.binance.com/"/>
    <m/>
    <n v="0"/>
    <s v="EOS"/>
    <x v="1"/>
  </r>
  <r>
    <x v="1385"/>
    <n v="292948855"/>
    <n v="19.350000000000001"/>
    <n v="2.0258152728673999E-3"/>
    <n v="3008958175"/>
    <n v="2.4137042457872002E-2"/>
    <n v="2.4351508734780002E-2"/>
    <n v="-8.5441279406742992E-3"/>
    <x v="2"/>
    <n v="0"/>
    <s v="BNB"/>
    <n v="168137036"/>
    <s v="https://www.binance.com/"/>
    <m/>
    <n v="0"/>
    <s v="EOS"/>
    <x v="1"/>
  </r>
  <r>
    <x v="1386"/>
    <n v="317609149"/>
    <n v="20.48"/>
    <n v="2.1723242915284999E-3"/>
    <n v="3184941705"/>
    <n v="3.6378931697501997E-2"/>
    <n v="3.6437246963563E-2"/>
    <n v="1.7578921610890998E-2"/>
    <x v="2"/>
    <n v="0"/>
    <s v="BNB"/>
    <n v="168137036"/>
    <s v="https://www.binance.com/"/>
    <m/>
    <n v="0"/>
    <s v="EOS"/>
    <x v="0"/>
  </r>
  <r>
    <x v="1387"/>
    <n v="250293832"/>
    <n v="20.09"/>
    <n v="2.1823364361110002E-3"/>
    <n v="3124258265"/>
    <n v="-1.9053234131328999E-2"/>
    <n v="-1.904296875E-2"/>
    <n v="4.6089548515233E-3"/>
    <x v="2"/>
    <n v="0"/>
    <s v="BNB"/>
    <n v="168137036"/>
    <s v="https://www.binance.com/"/>
    <m/>
    <n v="0"/>
    <s v="EOS"/>
    <x v="0"/>
  </r>
  <r>
    <x v="1388"/>
    <n v="198377285"/>
    <n v="20.02"/>
    <n v="2.1617302480267E-3"/>
    <n v="3114078497"/>
    <n v="1.0633950591326E-3"/>
    <n v="9.9999999999998007E-4"/>
    <n v="-5.6494822429302002E-3"/>
    <x v="2"/>
    <n v="0"/>
    <s v="BNB"/>
    <n v="168137036"/>
    <s v="https://www.binance.com/"/>
    <m/>
    <n v="0"/>
    <s v="EOS"/>
    <x v="1"/>
  </r>
  <r>
    <x v="1389"/>
    <n v="273890078"/>
    <n v="20.27"/>
    <n v="2.1737918135879999E-3"/>
    <n v="3152261627"/>
    <n v="1.2261453921853E-2"/>
    <n v="1.2487512487512E-2"/>
    <n v="5.5795886523244001E-3"/>
    <x v="2"/>
    <n v="0"/>
    <s v="BNB"/>
    <n v="168137036"/>
    <s v="https://www.binance.com/"/>
    <m/>
    <n v="0"/>
    <s v="EOS"/>
    <x v="0"/>
  </r>
  <r>
    <x v="1390"/>
    <n v="257571666"/>
    <n v="20.21"/>
    <n v="2.1883307075530002E-3"/>
    <n v="3142781986"/>
    <n v="-3.0072507049555002E-3"/>
    <n v="-2.9600394671927999E-3"/>
    <n v="6.6882642000008E-3"/>
    <x v="2"/>
    <n v="0"/>
    <s v="BNB"/>
    <n v="168137036"/>
    <s v="https://www.binance.com/"/>
    <m/>
    <n v="0"/>
    <s v="EOS"/>
    <x v="1"/>
  </r>
  <r>
    <x v="1391"/>
    <n v="296502530"/>
    <n v="20.74"/>
    <n v="2.2034271047032001E-3"/>
    <n v="3225517472"/>
    <n v="2.6325556901038001E-2"/>
    <n v="2.6224641266699999E-2"/>
    <n v="6.8985903721084998E-3"/>
    <x v="2"/>
    <n v="0"/>
    <s v="BNB"/>
    <n v="168137036"/>
    <s v="https://www.binance.com/"/>
    <m/>
    <n v="0"/>
    <s v="EOS"/>
    <x v="0"/>
  </r>
  <r>
    <x v="1392"/>
    <n v="263685442"/>
    <n v="20.72"/>
    <n v="2.2178146604828002E-3"/>
    <n v="3223447634"/>
    <n v="-6.4170726649842005E-4"/>
    <n v="-9.643201542912E-4"/>
    <n v="6.5296263937625002E-3"/>
    <x v="2"/>
    <n v="0"/>
    <s v="BNB"/>
    <n v="168137036"/>
    <s v="https://www.binance.com/"/>
    <m/>
    <n v="0"/>
    <s v="EOS"/>
    <x v="1"/>
  </r>
  <r>
    <x v="1393"/>
    <n v="241489968"/>
    <n v="20.82"/>
    <n v="2.2241498662519E-3"/>
    <n v="3237951225"/>
    <n v="4.4994033242606998E-3"/>
    <n v="4.8262548262548999E-3"/>
    <n v="2.8565082024266E-3"/>
    <x v="2"/>
    <n v="0"/>
    <s v="BNB"/>
    <n v="168137036"/>
    <s v="https://www.binance.com/"/>
    <m/>
    <n v="0"/>
    <s v="EOS"/>
    <x v="0"/>
  </r>
  <r>
    <x v="1394"/>
    <n v="222003636"/>
    <n v="20.65"/>
    <n v="2.2342028872609E-3"/>
    <n v="3211356528"/>
    <n v="-8.2134334806108992E-3"/>
    <n v="-8.1652257444764995E-3"/>
    <n v="4.5199386793042E-3"/>
    <x v="2"/>
    <n v="0"/>
    <s v="BNB"/>
    <n v="168137036"/>
    <s v="https://www.binance.com/"/>
    <m/>
    <n v="0"/>
    <s v="EOS"/>
    <x v="0"/>
  </r>
  <r>
    <x v="1395"/>
    <n v="184596047"/>
    <n v="19.690000000000001"/>
    <n v="2.2268591559649999E-3"/>
    <n v="3062638047"/>
    <n v="-4.6310174439778001E-2"/>
    <n v="-4.6489104116223E-2"/>
    <n v="-3.2869581083445E-3"/>
    <x v="2"/>
    <n v="0"/>
    <s v="BNB"/>
    <n v="168137036"/>
    <s v="https://www.binance.com/"/>
    <m/>
    <n v="0"/>
    <s v="EOS"/>
    <x v="1"/>
  </r>
  <r>
    <x v="1396"/>
    <n v="176812608"/>
    <n v="19.739999999999998"/>
    <n v="2.2383591716030001E-3"/>
    <n v="3069586392"/>
    <n v="2.2687450796890999E-3"/>
    <n v="2.5393600812593999E-3"/>
    <n v="5.1642312479589997E-3"/>
    <x v="2"/>
    <n v="0"/>
    <s v="BNB"/>
    <n v="168137036"/>
    <s v="https://www.binance.com/"/>
    <m/>
    <n v="0"/>
    <s v="EOS"/>
    <x v="1"/>
  </r>
  <r>
    <x v="1397"/>
    <n v="239714468"/>
    <n v="20.48"/>
    <n v="2.2623834563209998E-3"/>
    <n v="3185665329"/>
    <n v="3.7815823429021997E-2"/>
    <n v="3.7487335359676001E-2"/>
    <n v="1.0732989156861E-2"/>
    <x v="2"/>
    <n v="0"/>
    <s v="BNB"/>
    <n v="168137036"/>
    <s v="https://www.binance.com/"/>
    <m/>
    <n v="0"/>
    <s v="EOS"/>
    <x v="0"/>
  </r>
  <r>
    <x v="1398"/>
    <n v="209454454"/>
    <n v="20.13"/>
    <n v="2.2965190566589001E-3"/>
    <n v="3131442373"/>
    <n v="-1.7020920404411E-2"/>
    <n v="-1.708984375E-2"/>
    <n v="1.5088335375919E-2"/>
    <x v="2"/>
    <n v="0"/>
    <s v="BNB"/>
    <n v="168137036"/>
    <s v="https://www.binance.com/"/>
    <m/>
    <n v="0"/>
    <s v="EOS"/>
    <x v="1"/>
  </r>
  <r>
    <x v="1399"/>
    <n v="227650068"/>
    <n v="20.86"/>
    <n v="2.3764063632096999E-3"/>
    <n v="3244098617"/>
    <n v="3.5975831767285998E-2"/>
    <n v="3.6264282165922E-2"/>
    <n v="3.4786258933562998E-2"/>
    <x v="2"/>
    <n v="0"/>
    <s v="BNB"/>
    <n v="168137036"/>
    <s v="https://www.binance.com/"/>
    <m/>
    <n v="0"/>
    <s v="EOS"/>
    <x v="1"/>
  </r>
  <r>
    <x v="1400"/>
    <n v="252296146"/>
    <n v="21.25"/>
    <n v="2.4129191666401998E-3"/>
    <n v="3305222292"/>
    <n v="1.8841497197309001E-2"/>
    <n v="1.8696069031639999E-2"/>
    <n v="1.5364713710486999E-2"/>
    <x v="2"/>
    <n v="0"/>
    <s v="BNB"/>
    <n v="168137036"/>
    <s v="https://www.binance.com/"/>
    <m/>
    <n v="0"/>
    <s v="EOS"/>
    <x v="1"/>
  </r>
  <r>
    <x v="1401"/>
    <n v="237992230"/>
    <n v="21.26"/>
    <n v="2.4411556334316999E-3"/>
    <n v="3307441359"/>
    <n v="6.7138207477635003E-4"/>
    <n v="4.7058823529418998E-4"/>
    <n v="1.1702201707322999E-2"/>
    <x v="2"/>
    <n v="0"/>
    <s v="BNB"/>
    <n v="168137036"/>
    <s v="https://www.binance.com/"/>
    <m/>
    <n v="0"/>
    <s v="EOS"/>
    <x v="0"/>
  </r>
  <r>
    <x v="1402"/>
    <n v="225530775"/>
    <n v="20.32"/>
    <n v="2.3903857555595E-3"/>
    <n v="3159918981"/>
    <n v="-4.4603172660513002E-2"/>
    <n v="-4.4214487300094002E-2"/>
    <n v="-2.0797476890386999E-2"/>
    <x v="2"/>
    <n v="0"/>
    <s v="BNB"/>
    <n v="168137036"/>
    <s v="https://www.binance.com/"/>
    <m/>
    <n v="0"/>
    <s v="EOS"/>
    <x v="0"/>
  </r>
  <r>
    <x v="1403"/>
    <n v="211016746"/>
    <n v="20.28"/>
    <n v="2.3764743105235998E-3"/>
    <n v="3154697160"/>
    <n v="-1.6525173687672999E-3"/>
    <n v="-1.9685039370077998E-3"/>
    <n v="-5.8197489687766002E-3"/>
    <x v="2"/>
    <n v="0"/>
    <s v="BNB"/>
    <n v="168137036"/>
    <s v="https://www.binance.com/"/>
    <m/>
    <n v="0"/>
    <s v="EOS"/>
    <x v="0"/>
  </r>
  <r>
    <x v="1404"/>
    <n v="224982344"/>
    <n v="20.260000000000002"/>
    <n v="2.3300211611004002E-3"/>
    <n v="3151297091"/>
    <n v="-1.0777798398879999E-3"/>
    <n v="-9.8619329388557994E-4"/>
    <n v="-1.9547086714781E-2"/>
    <x v="2"/>
    <n v="0"/>
    <s v="BNB"/>
    <n v="168137036"/>
    <s v="https://www.binance.com/"/>
    <m/>
    <n v="0"/>
    <s v="EOS"/>
    <x v="0"/>
  </r>
  <r>
    <x v="1405"/>
    <n v="224380017"/>
    <n v="19.32"/>
    <n v="2.332181325891E-3"/>
    <n v="3004482390"/>
    <n v="-4.6588657546538001E-2"/>
    <n v="-4.6396841066139997E-2"/>
    <n v="9.2710093223250997E-4"/>
    <x v="2"/>
    <n v="0"/>
    <s v="BNB"/>
    <n v="168137036"/>
    <s v="https://www.binance.com/"/>
    <m/>
    <n v="0"/>
    <s v="EOS"/>
    <x v="0"/>
  </r>
  <r>
    <x v="1406"/>
    <n v="206923366"/>
    <n v="18.7"/>
    <n v="2.2839136753911001E-3"/>
    <n v="2909049614"/>
    <n v="-3.1763466585005E-2"/>
    <n v="-3.2091097308488997E-2"/>
    <n v="-2.0696354080178E-2"/>
    <x v="2"/>
    <n v="0"/>
    <s v="BNB"/>
    <n v="168137036"/>
    <s v="https://www.binance.com/"/>
    <m/>
    <n v="0"/>
    <s v="EOS"/>
    <x v="0"/>
  </r>
  <r>
    <x v="1407"/>
    <n v="210091849"/>
    <n v="18.170000000000002"/>
    <n v="2.2576701142626998E-3"/>
    <n v="2826455734"/>
    <n v="-2.8392049280462999E-2"/>
    <n v="-2.8342245989305001E-2"/>
    <n v="-1.1490609917177E-2"/>
    <x v="2"/>
    <n v="0"/>
    <s v="BNB"/>
    <n v="168137036"/>
    <s v="https://www.binance.com/"/>
    <m/>
    <n v="0"/>
    <s v="EOS"/>
    <x v="0"/>
  </r>
  <r>
    <x v="1408"/>
    <n v="228429806"/>
    <n v="16.84"/>
    <n v="2.2126219307097E-3"/>
    <n v="2619271948"/>
    <n v="-7.3301620650818994E-2"/>
    <n v="-7.3197578425977003E-2"/>
    <n v="-1.9953394992652002E-2"/>
    <x v="2"/>
    <n v="0"/>
    <s v="BNB"/>
    <n v="168137036"/>
    <s v="https://www.binance.com/"/>
    <m/>
    <n v="0"/>
    <s v="EOS"/>
    <x v="0"/>
  </r>
  <r>
    <x v="1409"/>
    <n v="341456274"/>
    <n v="15.58"/>
    <n v="2.1151034405049E-3"/>
    <n v="2423526845"/>
    <n v="-7.4732638262118997E-2"/>
    <n v="-7.4821852731591004E-2"/>
    <n v="-4.4073724865202002E-2"/>
    <x v="2"/>
    <n v="0"/>
    <s v="BNB"/>
    <n v="168137036"/>
    <s v="https://www.binance.com/"/>
    <m/>
    <n v="0"/>
    <s v="EOS"/>
    <x v="1"/>
  </r>
  <r>
    <x v="1410"/>
    <n v="255961052"/>
    <n v="16.420000000000002"/>
    <n v="2.2364722034563002E-3"/>
    <n v="2553835169"/>
    <n v="5.3768054712840997E-2"/>
    <n v="5.3915275994865001E-2"/>
    <n v="5.7381951457861E-2"/>
    <x v="2"/>
    <n v="0"/>
    <s v="BNB"/>
    <n v="168137036"/>
    <s v="https://www.binance.com/"/>
    <m/>
    <n v="0"/>
    <s v="EOS"/>
    <x v="0"/>
  </r>
  <r>
    <x v="1411"/>
    <n v="232363837"/>
    <n v="15.28"/>
    <n v="2.1551450562129E-3"/>
    <n v="2376408889"/>
    <n v="-6.9474444613225994E-2"/>
    <n v="-6.9427527405602998E-2"/>
    <n v="-3.6364032210073997E-2"/>
    <x v="2"/>
    <n v="0"/>
    <s v="BNB"/>
    <n v="168137036"/>
    <s v="https://www.binance.com/"/>
    <m/>
    <n v="0"/>
    <s v="EOS"/>
    <x v="0"/>
  </r>
  <r>
    <x v="1412"/>
    <n v="242510343"/>
    <n v="15.27"/>
    <n v="2.1329258378752999E-3"/>
    <n v="2374635550"/>
    <n v="-7.4622637888979997E-4"/>
    <n v="-6.5445026178009001E-4"/>
    <n v="-1.030984818101E-2"/>
    <x v="2"/>
    <n v="0"/>
    <s v="BNB"/>
    <n v="168137036"/>
    <s v="https://www.binance.com/"/>
    <m/>
    <n v="0"/>
    <s v="EOS"/>
    <x v="1"/>
  </r>
  <r>
    <x v="1413"/>
    <n v="205893351"/>
    <n v="15.53"/>
    <n v="2.1597881655291001E-3"/>
    <n v="2415058208"/>
    <n v="1.7022678701158998E-2"/>
    <n v="1.7026850032744002E-2"/>
    <n v="1.2594121734926E-2"/>
    <x v="2"/>
    <n v="0"/>
    <s v="BNB"/>
    <n v="168137036"/>
    <s v="https://www.binance.com/"/>
    <m/>
    <n v="0"/>
    <s v="EOS"/>
    <x v="1"/>
  </r>
  <r>
    <x v="1414"/>
    <n v="255021618"/>
    <n v="16.100000000000001"/>
    <n v="2.1237219744546999E-3"/>
    <n v="2503874750"/>
    <n v="3.6776149620655001E-2"/>
    <n v="3.6703155183516002E-2"/>
    <n v="-1.6698948373747E-2"/>
    <x v="2"/>
    <n v="0"/>
    <s v="BNB"/>
    <n v="168137036"/>
    <s v="https://www.binance.com/"/>
    <m/>
    <n v="0"/>
    <s v="EOS"/>
    <x v="0"/>
  </r>
  <r>
    <x v="1415"/>
    <n v="194516396"/>
    <n v="15.68"/>
    <n v="2.0485538620726999E-3"/>
    <n v="2439314462"/>
    <n v="-2.5784152342285E-2"/>
    <n v="-2.6086956521739001E-2"/>
    <n v="-3.5394516460286997E-2"/>
    <x v="2"/>
    <n v="0"/>
    <s v="BNB"/>
    <n v="168137036"/>
    <s v="https://www.binance.com/"/>
    <m/>
    <n v="0"/>
    <s v="EOS"/>
    <x v="1"/>
  </r>
  <r>
    <x v="1416"/>
    <n v="250074235"/>
    <n v="16.27"/>
    <n v="2.0938082730522002E-3"/>
    <n v="2531096195"/>
    <n v="3.7626035687399001E-2"/>
    <n v="3.7627551020407997E-2"/>
    <n v="2.2090906086121E-2"/>
    <x v="2"/>
    <n v="0"/>
    <s v="BNB"/>
    <n v="168137036"/>
    <s v="https://www.binance.com/"/>
    <m/>
    <n v="0"/>
    <s v="EOS"/>
    <x v="0"/>
  </r>
  <r>
    <x v="1417"/>
    <n v="213428131"/>
    <n v="15.72"/>
    <n v="2.0881402401360999E-3"/>
    <n v="2444407390"/>
    <n v="-3.4249510220609999E-2"/>
    <n v="-3.3804548248310001E-2"/>
    <n v="-2.7070448564852998E-3"/>
    <x v="2"/>
    <n v="0"/>
    <s v="BNB"/>
    <n v="168137036"/>
    <s v="https://www.binance.com/"/>
    <m/>
    <n v="0"/>
    <s v="EOS"/>
    <x v="0"/>
  </r>
  <r>
    <x v="1418"/>
    <n v="203268417"/>
    <n v="15.5"/>
    <n v="2.0974459873828E-3"/>
    <n v="2410249227"/>
    <n v="-1.3974005781417999E-2"/>
    <n v="-1.3994910941476001E-2"/>
    <n v="4.4564761828992001E-3"/>
    <x v="2"/>
    <n v="0"/>
    <s v="BNB"/>
    <n v="168137036"/>
    <s v="https://www.binance.com/"/>
    <m/>
    <n v="0"/>
    <s v="EOS"/>
    <x v="0"/>
  </r>
  <r>
    <x v="1419"/>
    <n v="200809249"/>
    <n v="15.19"/>
    <n v="2.0759108246655002E-3"/>
    <n v="2362891697"/>
    <n v="-1.9648395472756E-2"/>
    <n v="-0.02"/>
    <n v="-1.0267326475585E-2"/>
    <x v="2"/>
    <n v="0"/>
    <s v="BNB"/>
    <n v="168137036"/>
    <s v="https://www.binance.com/"/>
    <m/>
    <n v="0"/>
    <s v="EOS"/>
    <x v="1"/>
  </r>
  <r>
    <x v="1420"/>
    <n v="219927266"/>
    <n v="15.31"/>
    <n v="2.0844225155753002E-3"/>
    <n v="2381198047"/>
    <n v="7.7474350700213E-3"/>
    <n v="7.8999341672152997E-3"/>
    <n v="4.1002199172957996E-3"/>
    <x v="2"/>
    <n v="0"/>
    <s v="BNB"/>
    <n v="168137036"/>
    <s v="https://www.binance.com/"/>
    <m/>
    <n v="0"/>
    <s v="EOS"/>
    <x v="0"/>
  </r>
  <r>
    <x v="1421"/>
    <n v="237605471"/>
    <n v="15.28"/>
    <n v="2.0500848611698002E-3"/>
    <n v="2376597490"/>
    <n v="-1.9320345931730001E-3"/>
    <n v="-1.9595035924233001E-3"/>
    <n v="-1.6473461665722E-2"/>
    <x v="2"/>
    <n v="0"/>
    <s v="BNB"/>
    <n v="168137036"/>
    <s v="https://www.binance.com/"/>
    <m/>
    <n v="0"/>
    <s v="EOS"/>
    <x v="1"/>
  </r>
  <r>
    <x v="1422"/>
    <n v="255410908"/>
    <n v="15.76"/>
    <n v="2.1159162279764999E-3"/>
    <n v="2451700222"/>
    <n v="3.1600947285356E-2"/>
    <n v="3.1413612565444997E-2"/>
    <n v="3.2111532577814003E-2"/>
    <x v="2"/>
    <n v="0"/>
    <s v="BNB"/>
    <n v="168137036"/>
    <s v="https://www.binance.com/"/>
    <m/>
    <n v="0"/>
    <s v="EOS"/>
    <x v="0"/>
  </r>
  <r>
    <x v="1423"/>
    <n v="236694082"/>
    <n v="15.71"/>
    <n v="2.0816218364912999E-3"/>
    <n v="2443683754"/>
    <n v="-3.2697586466997001E-3"/>
    <n v="-3.1725888324871999E-3"/>
    <n v="-1.6207821005287001E-2"/>
    <x v="2"/>
    <n v="0"/>
    <s v="BNB"/>
    <n v="168137036"/>
    <s v="https://www.binance.com/"/>
    <m/>
    <n v="0"/>
    <s v="EOS"/>
    <x v="0"/>
  </r>
  <r>
    <x v="1424"/>
    <n v="242693199"/>
    <n v="15.67"/>
    <n v="2.0737827279176E-3"/>
    <n v="2436807070"/>
    <n v="-2.8140646222096998E-3"/>
    <n v="-2.5461489497136001E-3"/>
    <n v="-3.7658658437911001E-3"/>
    <x v="2"/>
    <n v="0"/>
    <s v="BNB"/>
    <n v="168137036"/>
    <s v="https://www.binance.com/"/>
    <m/>
    <n v="0"/>
    <s v="EOS"/>
    <x v="0"/>
  </r>
  <r>
    <x v="1425"/>
    <n v="223721643"/>
    <n v="15.67"/>
    <n v="2.0715593540753998E-3"/>
    <n v="2437963813"/>
    <n v="4.7469617691153998E-4"/>
    <n v="0"/>
    <n v="-1.0721344200097999E-3"/>
    <x v="2"/>
    <n v="0"/>
    <s v="BNB"/>
    <n v="168137036"/>
    <s v="https://www.binance.com/"/>
    <m/>
    <n v="0"/>
    <s v="EOS"/>
    <x v="0"/>
  </r>
  <r>
    <x v="1426"/>
    <n v="209955476"/>
    <n v="15.45"/>
    <n v="2.0875839424935E-3"/>
    <n v="2402814942"/>
    <n v="-1.4417306283455E-2"/>
    <n v="-1.4039566049777E-2"/>
    <n v="7.7355198085872004E-3"/>
    <x v="2"/>
    <n v="0"/>
    <s v="BNB"/>
    <n v="168137036"/>
    <s v="https://www.binance.com/"/>
    <m/>
    <n v="0"/>
    <s v="EOS"/>
    <x v="0"/>
  </r>
  <r>
    <x v="1427"/>
    <n v="192615787"/>
    <n v="14.96"/>
    <n v="2.0554758646463998E-3"/>
    <n v="2326653545"/>
    <n v="-3.1696738549747E-2"/>
    <n v="-3.1715210355986997E-2"/>
    <n v="-1.5380496656227999E-2"/>
    <x v="2"/>
    <n v="0"/>
    <s v="BNB"/>
    <n v="168137036"/>
    <s v="https://www.binance.com/"/>
    <m/>
    <n v="0"/>
    <s v="EOS"/>
    <x v="0"/>
  </r>
  <r>
    <x v="1428"/>
    <n v="170909631"/>
    <n v="14.82"/>
    <n v="2.0533624849843001E-3"/>
    <n v="2305761910"/>
    <n v="-8.9792633909316997E-3"/>
    <n v="-9.3582887700534995E-3"/>
    <n v="-1.0281705071059999E-3"/>
    <x v="2"/>
    <n v="0"/>
    <s v="BNB"/>
    <n v="168137036"/>
    <s v="https://www.binance.com/"/>
    <m/>
    <n v="0"/>
    <s v="EOS"/>
    <x v="0"/>
  </r>
  <r>
    <x v="1429"/>
    <n v="165964330"/>
    <n v="14.82"/>
    <n v="2.0460767651553999E-3"/>
    <n v="2304769038"/>
    <n v="-4.3060473663561997E-4"/>
    <n v="0"/>
    <n v="-3.5481898019226001E-3"/>
    <x v="2"/>
    <n v="0"/>
    <s v="BNB"/>
    <n v="168137036"/>
    <s v="https://www.binance.com/"/>
    <m/>
    <n v="0"/>
    <s v="EOS"/>
    <x v="1"/>
  </r>
  <r>
    <x v="1430"/>
    <n v="177476227"/>
    <n v="14.88"/>
    <n v="2.0468576333483998E-3"/>
    <n v="2314190903"/>
    <n v="4.0879866245408999E-3"/>
    <n v="4.0485829959515003E-3"/>
    <n v="3.8164168924423E-4"/>
    <x v="2"/>
    <n v="0"/>
    <s v="BNB"/>
    <n v="168137036"/>
    <s v="https://www.binance.com/"/>
    <m/>
    <n v="0"/>
    <s v="EOS"/>
    <x v="0"/>
  </r>
  <r>
    <x v="1431"/>
    <n v="173092733"/>
    <n v="14.51"/>
    <n v="2.0365855541379001E-3"/>
    <n v="2256062410"/>
    <n v="-2.5118279103354998E-2"/>
    <n v="-2.4865591397849999E-2"/>
    <n v="-5.0184629566165997E-3"/>
    <x v="2"/>
    <n v="0"/>
    <s v="BNB"/>
    <n v="168137036"/>
    <s v="https://www.binance.com/"/>
    <m/>
    <n v="0"/>
    <s v="EOS"/>
    <x v="0"/>
  </r>
  <r>
    <x v="1432"/>
    <n v="167670329"/>
    <n v="14.49"/>
    <n v="2.0259217314710001E-3"/>
    <n v="2253796378"/>
    <n v="-1.0044190222557E-3"/>
    <n v="-1.3783597518952E-3"/>
    <n v="-5.2361280110643999E-3"/>
    <x v="2"/>
    <n v="0"/>
    <s v="BNB"/>
    <n v="168137036"/>
    <s v="https://www.binance.com/"/>
    <m/>
    <n v="0"/>
    <s v="EOS"/>
    <x v="0"/>
  </r>
  <r>
    <x v="1433"/>
    <n v="178952097"/>
    <n v="13.56"/>
    <n v="1.9560099704579001E-3"/>
    <n v="2108889027"/>
    <n v="-6.4294783865342001E-2"/>
    <n v="-6.4182194616976995E-2"/>
    <n v="-3.4508618929878998E-2"/>
    <x v="2"/>
    <n v="0"/>
    <s v="BNB"/>
    <n v="168137036"/>
    <s v="https://www.binance.com/"/>
    <m/>
    <n v="0"/>
    <s v="EOS"/>
    <x v="0"/>
  </r>
  <r>
    <x v="1434"/>
    <n v="186995962"/>
    <n v="12.39"/>
    <n v="1.8658177371652001E-3"/>
    <n v="1926624068"/>
    <n v="-8.6427003349379999E-2"/>
    <n v="-8.6283185840708002E-2"/>
    <n v="-4.6110313676789E-2"/>
    <x v="2"/>
    <n v="0"/>
    <s v="BNB"/>
    <n v="168137036"/>
    <s v="https://www.binance.com/"/>
    <m/>
    <n v="0"/>
    <s v="EOS"/>
    <x v="1"/>
  </r>
  <r>
    <x v="1435"/>
    <n v="234697405"/>
    <n v="13.54"/>
    <n v="1.8607080035180001E-3"/>
    <n v="2105229821"/>
    <n v="9.2703997612470002E-2"/>
    <n v="9.2816787732041994E-2"/>
    <n v="-2.7386027827645001E-3"/>
    <x v="2"/>
    <n v="0"/>
    <s v="BNB"/>
    <n v="168137036"/>
    <s v="https://www.binance.com/"/>
    <m/>
    <n v="0"/>
    <s v="EOS"/>
    <x v="0"/>
  </r>
  <r>
    <x v="1436"/>
    <n v="174965245"/>
    <n v="13.45"/>
    <n v="1.8673190019492E-3"/>
    <n v="2091312286"/>
    <n v="-6.6109338093021004E-3"/>
    <n v="-6.6469719350074003E-3"/>
    <n v="3.5529478127152999E-3"/>
    <x v="2"/>
    <n v="0"/>
    <s v="BNB"/>
    <n v="168137036"/>
    <s v="https://www.binance.com/"/>
    <m/>
    <n v="0"/>
    <s v="EOS"/>
    <x v="1"/>
  </r>
  <r>
    <x v="1437"/>
    <n v="203861105"/>
    <n v="13.57"/>
    <n v="1.8798086113797001E-3"/>
    <n v="2110754367"/>
    <n v="9.2965938803843007E-3"/>
    <n v="8.9219330855019006E-3"/>
    <n v="6.6885247873719996E-3"/>
    <x v="2"/>
    <n v="0"/>
    <s v="BNB"/>
    <n v="168137036"/>
    <s v="https://www.binance.com/"/>
    <m/>
    <n v="0"/>
    <s v="EOS"/>
    <x v="0"/>
  </r>
  <r>
    <x v="1438"/>
    <n v="192827533"/>
    <n v="13.38"/>
    <n v="1.8606177584701001E-3"/>
    <n v="2081183680"/>
    <n v="-1.4009534914301E-2"/>
    <n v="-1.4001473839351001E-2"/>
    <n v="-1.0208939778976999E-2"/>
    <x v="2"/>
    <n v="0"/>
    <s v="BNB"/>
    <n v="168137036"/>
    <s v="https://www.binance.com/"/>
    <m/>
    <n v="0"/>
    <s v="EOS"/>
    <x v="1"/>
  </r>
  <r>
    <x v="1439"/>
    <n v="204111890"/>
    <n v="13.84"/>
    <n v="1.8424860781805E-3"/>
    <n v="2151987387"/>
    <n v="3.4020883250438998E-2"/>
    <n v="3.4379671150971999E-2"/>
    <n v="-9.7449786271588002E-3"/>
    <x v="2"/>
    <n v="0"/>
    <s v="BNB"/>
    <n v="168137036"/>
    <s v="https://www.binance.com/"/>
    <m/>
    <n v="0"/>
    <s v="EOS"/>
    <x v="0"/>
  </r>
  <r>
    <x v="1440"/>
    <n v="159105887"/>
    <n v="13.37"/>
    <n v="1.8176553198027E-3"/>
    <n v="2079375570"/>
    <n v="-3.3741748412952001E-2"/>
    <n v="-3.3959537572253999E-2"/>
    <n v="-1.347676852049E-2"/>
    <x v="2"/>
    <n v="0"/>
    <s v="BNB"/>
    <n v="168137036"/>
    <s v="https://www.binance.com/"/>
    <m/>
    <n v="0"/>
    <s v="EOS"/>
    <x v="1"/>
  </r>
  <r>
    <x v="1441"/>
    <n v="177372409"/>
    <n v="13.44"/>
    <n v="1.8354311965946E-3"/>
    <n v="2091124420"/>
    <n v="5.6501817995293999E-3"/>
    <n v="5.2356020942408996E-3"/>
    <n v="9.7795641441498007E-3"/>
    <x v="2"/>
    <n v="0"/>
    <s v="BNB"/>
    <n v="168137036"/>
    <s v="https://www.binance.com/"/>
    <m/>
    <n v="0"/>
    <s v="EOS"/>
    <x v="0"/>
  </r>
  <r>
    <x v="1442"/>
    <n v="152718120"/>
    <n v="13.17"/>
    <n v="1.8102694648639999E-3"/>
    <n v="2049171218"/>
    <n v="-2.0062508762630001E-2"/>
    <n v="-2.0089285714286E-2"/>
    <n v="-1.3708894006651E-2"/>
    <x v="2"/>
    <n v="0"/>
    <s v="BNB"/>
    <n v="168137036"/>
    <s v="https://www.binance.com/"/>
    <m/>
    <n v="0"/>
    <s v="EOS"/>
    <x v="1"/>
  </r>
  <r>
    <x v="1443"/>
    <n v="157660620"/>
    <n v="13.21"/>
    <n v="1.8248452473211001E-3"/>
    <n v="2054427896"/>
    <n v="2.5652702682065001E-3"/>
    <n v="3.037205770691E-3"/>
    <n v="8.0517197798443997E-3"/>
    <x v="2"/>
    <n v="0"/>
    <s v="BNB"/>
    <n v="168137036"/>
    <s v="https://www.binance.com/"/>
    <m/>
    <n v="0"/>
    <s v="EOS"/>
    <x v="1"/>
  </r>
  <r>
    <x v="1444"/>
    <n v="164413385"/>
    <n v="13.36"/>
    <n v="1.8326248372790999E-3"/>
    <n v="2078393489"/>
    <n v="1.1665336635402E-2"/>
    <n v="1.1355034065102E-2"/>
    <n v="4.2631505161462996E-3"/>
    <x v="2"/>
    <n v="0"/>
    <s v="BNB"/>
    <n v="168137036"/>
    <s v="https://www.binance.com/"/>
    <m/>
    <n v="0"/>
    <s v="EOS"/>
    <x v="1"/>
  </r>
  <r>
    <x v="1445"/>
    <n v="197525901"/>
    <n v="13.71"/>
    <n v="1.8734652548036E-3"/>
    <n v="2131695468"/>
    <n v="2.5645759228029998E-2"/>
    <n v="2.6197604790419E-2"/>
    <n v="2.2285203547229002E-2"/>
    <x v="2"/>
    <n v="0"/>
    <s v="BNB"/>
    <n v="168137036"/>
    <s v="https://www.binance.com/"/>
    <m/>
    <n v="0"/>
    <s v="EOS"/>
    <x v="1"/>
  </r>
  <r>
    <x v="1446"/>
    <n v="225354585"/>
    <n v="14.15"/>
    <n v="1.9063272550908E-3"/>
    <n v="2200851434"/>
    <n v="3.244176620823E-2"/>
    <n v="3.2093362509116999E-2"/>
    <n v="1.7540757803222999E-2"/>
    <x v="2"/>
    <n v="0"/>
    <s v="BNB"/>
    <n v="168137036"/>
    <s v="https://www.binance.com/"/>
    <m/>
    <n v="0"/>
    <s v="EOS"/>
    <x v="0"/>
  </r>
  <r>
    <x v="1447"/>
    <n v="187275635"/>
    <n v="13.95"/>
    <n v="1.9127930892637E-3"/>
    <n v="2169339286"/>
    <n v="-1.4318162286278E-2"/>
    <n v="-1.4134275618375E-2"/>
    <n v="3.3917755493310998E-3"/>
    <x v="2"/>
    <n v="0"/>
    <s v="BNB"/>
    <n v="168137036"/>
    <s v="https://www.binance.com/"/>
    <m/>
    <n v="0"/>
    <s v="EOS"/>
    <x v="0"/>
  </r>
  <r>
    <x v="1448"/>
    <n v="166278254"/>
    <n v="13.73"/>
    <n v="1.9086410142348999E-3"/>
    <n v="2135152371"/>
    <n v="-1.5759136996517001E-2"/>
    <n v="-1.5770609318996001E-2"/>
    <n v="-2.1706869666705E-3"/>
    <x v="2"/>
    <n v="0"/>
    <s v="BNB"/>
    <n v="168137036"/>
    <s v="https://www.binance.com/"/>
    <m/>
    <n v="0"/>
    <s v="EOS"/>
    <x v="0"/>
  </r>
  <r>
    <x v="1449"/>
    <n v="172980718"/>
    <n v="13.69"/>
    <n v="1.9013439960444999E-3"/>
    <n v="2129155037"/>
    <n v="-2.8088552749007002E-3"/>
    <n v="-2.9133284777859E-3"/>
    <n v="-3.8231485836864002E-3"/>
    <x v="2"/>
    <n v="0"/>
    <s v="BNB"/>
    <n v="168137036"/>
    <s v="https://www.binance.com/"/>
    <m/>
    <n v="0"/>
    <s v="EOS"/>
    <x v="0"/>
  </r>
  <r>
    <x v="1450"/>
    <n v="156376427"/>
    <n v="13.03"/>
    <n v="1.8653004021204E-3"/>
    <n v="2026178426"/>
    <n v="-4.8365012979560001E-2"/>
    <n v="-4.8210372534697003E-2"/>
    <n v="-1.8956903116489999E-2"/>
    <x v="2"/>
    <n v="0"/>
    <s v="BNB"/>
    <n v="168137036"/>
    <s v="https://www.binance.com/"/>
    <m/>
    <n v="0"/>
    <s v="EOS"/>
    <x v="1"/>
  </r>
  <r>
    <x v="1451"/>
    <n v="173683857"/>
    <n v="13.66"/>
    <n v="1.8597989347682001E-3"/>
    <n v="2124701780"/>
    <n v="4.8625211252743002E-2"/>
    <n v="4.8349961627014999E-2"/>
    <n v="-2.9493733802783001E-3"/>
    <x v="2"/>
    <n v="0"/>
    <s v="BNB"/>
    <n v="168137036"/>
    <s v="https://www.binance.com/"/>
    <m/>
    <n v="0"/>
    <s v="EOS"/>
    <x v="1"/>
  </r>
  <r>
    <x v="1452"/>
    <n v="182230374"/>
    <n v="13.89"/>
    <n v="1.8743269830218E-3"/>
    <n v="2160640037"/>
    <n v="1.6914494701463001E-2"/>
    <n v="1.6837481698389001E-2"/>
    <n v="7.8116230641896997E-3"/>
    <x v="2"/>
    <n v="0"/>
    <s v="BNB"/>
    <n v="168137036"/>
    <s v="https://www.binance.com/"/>
    <m/>
    <n v="0"/>
    <s v="EOS"/>
    <x v="1"/>
  </r>
  <r>
    <x v="1453"/>
    <n v="202552703"/>
    <n v="14.11"/>
    <n v="1.9038443893935001E-3"/>
    <n v="2194781443"/>
    <n v="1.5801524277687998E-2"/>
    <n v="1.5838732901367999E-2"/>
    <n v="1.5748269453060001E-2"/>
    <x v="2"/>
    <n v="0"/>
    <s v="BNB"/>
    <n v="168137036"/>
    <s v="https://www.binance.com/"/>
    <m/>
    <n v="0"/>
    <s v="EOS"/>
    <x v="1"/>
  </r>
  <r>
    <x v="1454"/>
    <n v="224800409"/>
    <n v="14.96"/>
    <n v="1.9255472235308001E-3"/>
    <n v="2326488219"/>
    <n v="6.0009062141501E-2"/>
    <n v="6.0240963855421999E-2"/>
    <n v="1.1399479000590001E-2"/>
    <x v="2"/>
    <n v="0"/>
    <s v="BNB"/>
    <n v="168137036"/>
    <s v="https://www.binance.com/"/>
    <m/>
    <n v="0"/>
    <s v="EOS"/>
    <x v="1"/>
  </r>
  <r>
    <x v="1455"/>
    <n v="191948560"/>
    <n v="15.01"/>
    <n v="1.8386293453083E-3"/>
    <n v="2334489402"/>
    <n v="3.4391676410203999E-3"/>
    <n v="3.3422459893047E-3"/>
    <n v="-4.5139312690090999E-2"/>
    <x v="2"/>
    <n v="0"/>
    <s v="BNB"/>
    <n v="168137036"/>
    <s v="https://www.binance.com/"/>
    <m/>
    <n v="0"/>
    <s v="EOS"/>
    <x v="0"/>
  </r>
  <r>
    <x v="1456"/>
    <n v="183632222"/>
    <n v="14.6"/>
    <n v="1.8069620018169E-3"/>
    <n v="2271292397"/>
    <n v="-2.7071018161769E-2"/>
    <n v="-2.7315123251166001E-2"/>
    <n v="-1.7223342797315001E-2"/>
    <x v="2"/>
    <n v="0"/>
    <s v="BNB"/>
    <n v="168137036"/>
    <s v="https://www.binance.com/"/>
    <m/>
    <n v="0"/>
    <s v="EOS"/>
    <x v="0"/>
  </r>
  <r>
    <x v="1457"/>
    <n v="169699829"/>
    <n v="14.5"/>
    <n v="1.8403187178181999E-3"/>
    <n v="2255020118"/>
    <n v="-7.1643259236428003E-3"/>
    <n v="-6.8493150684931E-3"/>
    <n v="1.8460109270596999E-2"/>
    <x v="2"/>
    <n v="0"/>
    <s v="BNB"/>
    <n v="168137036"/>
    <s v="https://www.binance.com/"/>
    <m/>
    <n v="0"/>
    <s v="EOS"/>
    <x v="1"/>
  </r>
  <r>
    <x v="1458"/>
    <n v="200173072"/>
    <n v="15.03"/>
    <n v="1.8404344551860999E-3"/>
    <n v="2337067557"/>
    <n v="3.6384349010939003E-2"/>
    <n v="3.6551724137931001E-2"/>
    <n v="6.2889849868961E-5"/>
    <x v="2"/>
    <n v="0"/>
    <s v="BNB"/>
    <n v="168137036"/>
    <s v="https://www.binance.com/"/>
    <m/>
    <n v="0"/>
    <s v="EOS"/>
    <x v="0"/>
  </r>
  <r>
    <x v="1459"/>
    <n v="201663503"/>
    <n v="14.95"/>
    <n v="1.8600218474807001E-3"/>
    <n v="2324702656"/>
    <n v="-5.2907760252649001E-3"/>
    <n v="-5.3226879574184999E-3"/>
    <n v="1.0642808951661999E-2"/>
    <x v="2"/>
    <n v="0"/>
    <s v="BNB"/>
    <n v="168137036"/>
    <s v="https://www.binance.com/"/>
    <m/>
    <n v="0"/>
    <s v="EOS"/>
    <x v="1"/>
  </r>
  <r>
    <x v="1460"/>
    <n v="231150158"/>
    <n v="15.32"/>
    <n v="1.8700053341536001E-3"/>
    <n v="2383146449"/>
    <n v="2.5140330462976999E-2"/>
    <n v="2.4749163879598999E-2"/>
    <n v="5.3674029078863003E-3"/>
    <x v="2"/>
    <n v="0"/>
    <s v="BNB"/>
    <n v="168137036"/>
    <s v="https://www.binance.com/"/>
    <m/>
    <n v="0"/>
    <s v="EOS"/>
    <x v="0"/>
  </r>
  <r>
    <x v="1461"/>
    <n v="211785744"/>
    <n v="15.23"/>
    <n v="1.8700447803894999E-3"/>
    <n v="2368399884"/>
    <n v="-6.1878551383981999E-3"/>
    <n v="-5.8746736292427998E-3"/>
    <n v="2.1094183603885999E-5"/>
    <x v="2"/>
    <n v="0"/>
    <s v="BNB"/>
    <n v="168137036"/>
    <s v="https://www.binance.com/"/>
    <m/>
    <n v="0"/>
    <s v="EOS"/>
    <x v="1"/>
  </r>
  <r>
    <x v="1462"/>
    <n v="299316969"/>
    <n v="16.63"/>
    <n v="1.8838300995949E-3"/>
    <n v="2585972299"/>
    <n v="9.1864729630260003E-2"/>
    <n v="9.1923834537098001E-2"/>
    <n v="7.3716519251413003E-3"/>
    <x v="2"/>
    <n v="0"/>
    <s v="BNB"/>
    <n v="168137036"/>
    <s v="https://www.binance.com/"/>
    <m/>
    <n v="0"/>
    <s v="EOS"/>
    <x v="1"/>
  </r>
  <r>
    <x v="1463"/>
    <n v="380806616"/>
    <n v="17.649999999999999"/>
    <n v="2.0040853819855002E-3"/>
    <n v="2745971388"/>
    <n v="6.1871926880992002E-2"/>
    <n v="6.1334936861094001E-2"/>
    <n v="6.3835524454371004E-2"/>
    <x v="2"/>
    <n v="0"/>
    <s v="BNB"/>
    <n v="168137036"/>
    <s v="https://www.binance.com/"/>
    <m/>
    <n v="0"/>
    <s v="EOS"/>
    <x v="0"/>
  </r>
  <r>
    <x v="1464"/>
    <n v="260423404"/>
    <n v="17.079999999999998"/>
    <n v="1.9578646436927E-3"/>
    <n v="2656091975"/>
    <n v="-3.2731372727617003E-2"/>
    <n v="-3.2294617563738998E-2"/>
    <n v="-2.3063258036935E-2"/>
    <x v="2"/>
    <n v="0"/>
    <s v="BNB"/>
    <n v="168137036"/>
    <s v="https://www.binance.com/"/>
    <m/>
    <n v="0"/>
    <s v="EOS"/>
    <x v="1"/>
  </r>
  <r>
    <x v="1465"/>
    <n v="347229168"/>
    <n v="18.14"/>
    <n v="2.0315733830288999E-3"/>
    <n v="2820689255"/>
    <n v="6.1969721511620002E-2"/>
    <n v="6.2060889929742999E-2"/>
    <n v="3.7647515405933002E-2"/>
    <x v="2"/>
    <n v="0"/>
    <s v="BNB"/>
    <n v="168137036"/>
    <s v="https://www.binance.com/"/>
    <m/>
    <n v="0"/>
    <s v="EOS"/>
    <x v="0"/>
  </r>
  <r>
    <x v="1466"/>
    <n v="257317647"/>
    <n v="17.82"/>
    <n v="1.9926622616381002E-3"/>
    <n v="2772273817"/>
    <n v="-1.7164399770084E-2"/>
    <n v="-1.7640573318633002E-2"/>
    <n v="-1.9153195112611002E-2"/>
    <x v="2"/>
    <n v="0"/>
    <s v="BNB"/>
    <n v="168137036"/>
    <s v="https://www.binance.com/"/>
    <m/>
    <n v="0"/>
    <s v="EOS"/>
    <x v="0"/>
  </r>
  <r>
    <x v="1467"/>
    <n v="266285621"/>
    <n v="17.37"/>
    <n v="1.9951184493897998E-3"/>
    <n v="2701556607"/>
    <n v="-2.5508739276168001E-2"/>
    <n v="-2.5252525252524999E-2"/>
    <n v="1.2326161833699999E-3"/>
    <x v="2"/>
    <n v="0"/>
    <s v="BNB"/>
    <n v="168137036"/>
    <s v="https://www.binance.com/"/>
    <m/>
    <n v="0"/>
    <s v="EOS"/>
    <x v="0"/>
  </r>
  <r>
    <x v="1468"/>
    <n v="245125919"/>
    <n v="17.329999999999998"/>
    <n v="2.0017002323959002E-3"/>
    <n v="2694716492"/>
    <n v="-2.5319162227718998E-3"/>
    <n v="-2.3028209556709002E-3"/>
    <n v="3.2989434828303E-3"/>
    <x v="2"/>
    <n v="0"/>
    <s v="BNB"/>
    <n v="168137036"/>
    <s v="https://www.binance.com/"/>
    <m/>
    <n v="0"/>
    <s v="EOS"/>
    <x v="1"/>
  </r>
  <r>
    <x v="1469"/>
    <n v="295922233"/>
    <n v="18.13"/>
    <n v="2.0729737053633E-3"/>
    <n v="2819517646"/>
    <n v="4.6313277990656002E-2"/>
    <n v="4.6162723600691999E-2"/>
    <n v="3.5606466849491002E-2"/>
    <x v="2"/>
    <n v="0"/>
    <s v="BNB"/>
    <n v="168137036"/>
    <s v="https://www.binance.com/"/>
    <m/>
    <n v="0"/>
    <s v="EOS"/>
    <x v="0"/>
  </r>
  <r>
    <x v="1470"/>
    <n v="237634401"/>
    <n v="17.8"/>
    <n v="2.0504833611339002E-3"/>
    <n v="2768298455"/>
    <n v="-1.8165940927046001E-2"/>
    <n v="-1.8201875344731999E-2"/>
    <n v="-1.0849314765178E-2"/>
    <x v="2"/>
    <n v="0"/>
    <s v="BNB"/>
    <n v="168137036"/>
    <s v="https://www.binance.com/"/>
    <m/>
    <n v="0"/>
    <s v="EOS"/>
    <x v="0"/>
  </r>
  <r>
    <x v="1471"/>
    <n v="213341615"/>
    <n v="17.05"/>
    <n v="2.0188433271012001E-3"/>
    <n v="2651498156"/>
    <n v="1.5278006548463E-3"/>
    <n v="1.7626321974149001E-3"/>
    <n v="-2.8527140926853998E-3"/>
    <x v="2"/>
    <n v="0"/>
    <s v="BNB"/>
    <n v="168137036"/>
    <s v="https://www.binance.com/"/>
    <m/>
    <n v="0"/>
    <s v="EOS"/>
    <x v="0"/>
  </r>
  <r>
    <x v="1472"/>
    <n v="208315919"/>
    <n v="16.98"/>
    <n v="2.0291950740035001E-3"/>
    <n v="2640407667"/>
    <n v="-4.1827255187425003E-3"/>
    <n v="-4.1055718475073001E-3"/>
    <n v="5.1275632751431001E-3"/>
    <x v="2"/>
    <n v="0"/>
    <s v="BNB"/>
    <n v="168137036"/>
    <s v="https://www.binance.com/"/>
    <m/>
    <n v="0"/>
    <s v="EOS"/>
    <x v="1"/>
  </r>
  <r>
    <x v="1473"/>
    <n v="248646036"/>
    <n v="17.440000000000001"/>
    <n v="2.0286547483200001E-3"/>
    <n v="2712347641"/>
    <n v="2.7245782876300001E-2"/>
    <n v="2.7090694935217999E-2"/>
    <n v="-2.6627586986548E-4"/>
    <x v="2"/>
    <n v="0"/>
    <s v="BNB"/>
    <n v="168137036"/>
    <s v="https://www.binance.com/"/>
    <m/>
    <n v="0"/>
    <s v="EOS"/>
    <x v="1"/>
  </r>
  <r>
    <x v="1474"/>
    <n v="227584506"/>
    <n v="17.690000000000001"/>
    <n v="1.9854497621724998E-3"/>
    <n v="2751653009"/>
    <n v="1.4491272212255E-2"/>
    <n v="1.4334862385320999E-2"/>
    <n v="-2.1297357859081E-2"/>
    <x v="2"/>
    <n v="0"/>
    <s v="BNB"/>
    <n v="168137036"/>
    <s v="https://www.binance.com/"/>
    <m/>
    <n v="0"/>
    <s v="EOS"/>
    <x v="1"/>
  </r>
  <r>
    <x v="1475"/>
    <n v="257579475"/>
    <n v="18.12"/>
    <n v="1.9361891054101E-3"/>
    <n v="2817568636"/>
    <n v="2.3954919746206001E-2"/>
    <n v="2.4307518371962E-2"/>
    <n v="-2.4810830120684E-2"/>
    <x v="2"/>
    <n v="0"/>
    <s v="BNB"/>
    <n v="168137036"/>
    <s v="https://www.binance.com/"/>
    <m/>
    <n v="0"/>
    <s v="EOS"/>
    <x v="0"/>
  </r>
  <r>
    <x v="1476"/>
    <n v="221674739"/>
    <n v="17.91"/>
    <n v="1.9223689252444E-3"/>
    <n v="2786094248"/>
    <n v="-1.1170761768800001E-2"/>
    <n v="-1.158940397351E-2"/>
    <n v="-7.1378256013655004E-3"/>
    <x v="2"/>
    <n v="0"/>
    <s v="BNB"/>
    <n v="168137036"/>
    <s v="https://www.binance.com/"/>
    <m/>
    <n v="0"/>
    <s v="EOS"/>
    <x v="1"/>
  </r>
  <r>
    <x v="1477"/>
    <n v="264686498"/>
    <n v="18.59"/>
    <n v="1.9549920654034002E-3"/>
    <n v="2891490938"/>
    <n v="3.7829549404388998E-2"/>
    <n v="3.7967615857063E-2"/>
    <n v="1.6970280642043999E-2"/>
    <x v="2"/>
    <n v="0"/>
    <s v="BNB"/>
    <n v="168137036"/>
    <s v="https://www.binance.com/"/>
    <m/>
    <n v="0"/>
    <s v="EOS"/>
    <x v="0"/>
  </r>
  <r>
    <x v="1478"/>
    <n v="245035922"/>
    <n v="18.21"/>
    <n v="1.9474831907924E-3"/>
    <n v="2832476037"/>
    <n v="-2.0409851618217002E-2"/>
    <n v="-2.0441097364173998E-2"/>
    <n v="-3.8408721671349998E-3"/>
    <x v="2"/>
    <n v="0"/>
    <s v="BNB"/>
    <n v="168137036"/>
    <s v="https://www.binance.com/"/>
    <m/>
    <n v="0"/>
    <s v="EOS"/>
    <x v="1"/>
  </r>
  <r>
    <x v="1479"/>
    <n v="238461925"/>
    <n v="18.22"/>
    <n v="1.939767142772E-3"/>
    <n v="2833617693"/>
    <n v="4.0305936752395999E-4"/>
    <n v="5.4914881932993003E-4"/>
    <n v="-3.9620614220973E-3"/>
    <x v="2"/>
    <n v="0"/>
    <s v="BNB"/>
    <n v="168137036"/>
    <s v="https://www.binance.com/"/>
    <m/>
    <n v="0"/>
    <s v="EOS"/>
    <x v="1"/>
  </r>
  <r>
    <x v="1480"/>
    <n v="256209045"/>
    <n v="18.45"/>
    <n v="1.9744509260656001E-3"/>
    <n v="2869369978"/>
    <n v="1.2617187240297E-2"/>
    <n v="1.2623490669593999E-2"/>
    <n v="1.7880384984821002E-2"/>
    <x v="2"/>
    <n v="0"/>
    <s v="BNB"/>
    <n v="168137036"/>
    <s v="https://www.binance.com/"/>
    <m/>
    <n v="0"/>
    <s v="EOS"/>
    <x v="1"/>
  </r>
  <r>
    <x v="1481"/>
    <n v="227749150"/>
    <n v="18.46"/>
    <n v="1.9863302602243001E-3"/>
    <n v="2871636149"/>
    <n v="7.8977999260296001E-4"/>
    <n v="5.4200542005428999E-4"/>
    <n v="6.0165254055506998E-3"/>
    <x v="2"/>
    <n v="0"/>
    <s v="BNB"/>
    <n v="168137036"/>
    <s v="https://www.binance.com/"/>
    <m/>
    <n v="0"/>
    <s v="EOS"/>
    <x v="0"/>
  </r>
  <r>
    <x v="1482"/>
    <n v="213533737"/>
    <n v="18.18"/>
    <n v="1.9801850786845998E-3"/>
    <n v="2827247893"/>
    <n v="-1.5457479184979001E-2"/>
    <n v="-1.5167930660888E-2"/>
    <n v="-3.0937360532645002E-3"/>
    <x v="2"/>
    <n v="0"/>
    <s v="BNB"/>
    <n v="168137036"/>
    <s v="https://www.binance.com/"/>
    <m/>
    <n v="0"/>
    <s v="EOS"/>
    <x v="1"/>
  </r>
  <r>
    <x v="1483"/>
    <n v="301486499"/>
    <n v="19.22"/>
    <n v="1.9992884946251998E-3"/>
    <n v="2988645526"/>
    <n v="5.7086480955421001E-2"/>
    <n v="5.7205720572057001E-2"/>
    <n v="9.6472880976002998E-3"/>
    <x v="2"/>
    <n v="0"/>
    <s v="BNB"/>
    <n v="168137036"/>
    <s v="https://www.binance.com/"/>
    <m/>
    <n v="0"/>
    <s v="EOS"/>
    <x v="1"/>
  </r>
  <r>
    <x v="1484"/>
    <n v="394704716"/>
    <n v="20.6"/>
    <n v="2.1172069312833E-3"/>
    <n v="3203319484"/>
    <n v="7.1829849385757996E-2"/>
    <n v="7.1800208116545E-2"/>
    <n v="5.8980200693926003E-2"/>
    <x v="2"/>
    <n v="0"/>
    <s v="BNB"/>
    <n v="168137036"/>
    <s v="https://www.binance.com/"/>
    <m/>
    <n v="0"/>
    <s v="EOS"/>
    <x v="1"/>
  </r>
  <r>
    <x v="1485"/>
    <n v="485529457"/>
    <n v="22.06"/>
    <n v="2.2519533602697E-3"/>
    <n v="3431490967"/>
    <n v="7.1229699110461994E-2"/>
    <n v="7.0873786407766995E-2"/>
    <n v="6.3643485667561006E-2"/>
    <x v="2"/>
    <n v="0"/>
    <s v="BNB"/>
    <n v="168137036"/>
    <s v="https://www.binance.com/"/>
    <m/>
    <n v="0"/>
    <s v="EOS"/>
    <x v="0"/>
  </r>
  <r>
    <x v="1486"/>
    <n v="376067881"/>
    <n v="21.78"/>
    <n v="2.2077785166323E-3"/>
    <n v="3387965858"/>
    <n v="-1.2684022606666999E-2"/>
    <n v="-1.2692656391659E-2"/>
    <n v="-1.9616233806919001E-2"/>
    <x v="2"/>
    <n v="0"/>
    <s v="BNB"/>
    <n v="168137036"/>
    <s v="https://www.binance.com/"/>
    <m/>
    <n v="0"/>
    <s v="EOS"/>
    <x v="1"/>
  </r>
  <r>
    <x v="1487"/>
    <n v="523664695"/>
    <n v="24.31"/>
    <n v="2.4029646118732999E-3"/>
    <n v="3780873790"/>
    <n v="0.11597163267516999"/>
    <n v="0.11616161616162"/>
    <n v="8.8408367855062994E-2"/>
    <x v="2"/>
    <n v="0"/>
    <s v="BNB"/>
    <n v="168137036"/>
    <s v="https://www.binance.com/"/>
    <m/>
    <n v="0"/>
    <s v="EOS"/>
    <x v="1"/>
  </r>
  <r>
    <x v="1488"/>
    <n v="730144278"/>
    <n v="25.22"/>
    <n v="2.5586890421758E-3"/>
    <n v="3922374050"/>
    <n v="3.7425279937735999E-2"/>
    <n v="3.7433155080213998E-2"/>
    <n v="6.4805128437196005E-2"/>
    <x v="2"/>
    <n v="0"/>
    <s v="BNB"/>
    <n v="168137036"/>
    <s v="https://www.binance.com/"/>
    <m/>
    <n v="0"/>
    <s v="EOS"/>
    <x v="1"/>
  </r>
  <r>
    <x v="1489"/>
    <n v="567226060"/>
    <n v="25.64"/>
    <n v="2.5116964334694E-3"/>
    <n v="3987557482"/>
    <n v="1.6618362035105E-2"/>
    <n v="1.665344964314E-2"/>
    <n v="-1.8365892819224999E-2"/>
    <x v="2"/>
    <n v="0"/>
    <s v="BNB"/>
    <n v="168137036"/>
    <s v="https://www.binance.com/"/>
    <m/>
    <n v="0"/>
    <s v="EOS"/>
    <x v="1"/>
  </r>
  <r>
    <x v="1490"/>
    <n v="492328618"/>
    <n v="26.47"/>
    <n v="2.56341970066E-3"/>
    <n v="4116553352"/>
    <n v="3.2349595104846002E-2"/>
    <n v="3.2371294851793998E-2"/>
    <n v="2.0592961195993E-2"/>
    <x v="2"/>
    <n v="0"/>
    <s v="BNB"/>
    <n v="168137036"/>
    <s v="https://www.binance.com/"/>
    <m/>
    <n v="0"/>
    <s v="EOS"/>
    <x v="0"/>
  </r>
  <r>
    <x v="1491"/>
    <n v="463998187"/>
    <n v="25.44"/>
    <n v="2.4906063804165999E-3"/>
    <n v="3956869413"/>
    <n v="-3.8790688555614003E-2"/>
    <n v="-3.8911975821684999E-2"/>
    <n v="-2.8404759557947998E-2"/>
    <x v="2"/>
    <n v="0"/>
    <s v="BNB"/>
    <n v="168137036"/>
    <s v="https://www.binance.com/"/>
    <m/>
    <n v="0"/>
    <s v="EOS"/>
    <x v="1"/>
  </r>
  <r>
    <x v="1492"/>
    <n v="471534694"/>
    <n v="26.3"/>
    <n v="2.5503970085686001E-3"/>
    <n v="4090142477"/>
    <n v="3.3681441081210003E-2"/>
    <n v="3.3805031446540998E-2"/>
    <n v="2.4006454260318999E-2"/>
    <x v="2"/>
    <n v="0"/>
    <s v="BNB"/>
    <n v="168137036"/>
    <s v="https://www.binance.com/"/>
    <m/>
    <n v="0"/>
    <s v="EOS"/>
    <x v="0"/>
  </r>
  <r>
    <x v="1493"/>
    <n v="454859713"/>
    <n v="24.15"/>
    <n v="2.4420036766564998E-3"/>
    <n v="3756157245"/>
    <n v="-8.1656136400649004E-2"/>
    <n v="-8.1749049429657994E-2"/>
    <n v="-4.2500572086589999E-2"/>
    <x v="2"/>
    <n v="0"/>
    <s v="BNB"/>
    <n v="168137036"/>
    <s v="https://www.binance.com/"/>
    <m/>
    <n v="0"/>
    <s v="EOS"/>
    <x v="0"/>
  </r>
  <r>
    <x v="1494"/>
    <n v="471225913"/>
    <n v="23.47"/>
    <n v="2.36249085252E-3"/>
    <n v="3649884929"/>
    <n v="-2.8292829364762E-2"/>
    <n v="-2.815734989648E-2"/>
    <n v="-3.2560485021611997E-2"/>
    <x v="2"/>
    <n v="0"/>
    <s v="BNB"/>
    <n v="168137036"/>
    <s v="https://www.binance.com/"/>
    <m/>
    <n v="0"/>
    <s v="EOS"/>
    <x v="1"/>
  </r>
  <r>
    <x v="1495"/>
    <n v="418783808"/>
    <n v="23.55"/>
    <n v="2.4303054445034E-3"/>
    <n v="3663104094"/>
    <n v="3.6218032231558001E-3"/>
    <n v="3.4086067319984001E-3"/>
    <n v="2.8704700342468002E-2"/>
    <x v="2"/>
    <n v="0"/>
    <s v="BNB"/>
    <n v="168137036"/>
    <s v="https://www.binance.com/"/>
    <m/>
    <n v="0"/>
    <s v="EOS"/>
    <x v="1"/>
  </r>
  <r>
    <x v="1496"/>
    <n v="392689678"/>
    <n v="24.06"/>
    <n v="2.3723131532241998E-3"/>
    <n v="3741929997"/>
    <n v="2.1518881521580002E-2"/>
    <n v="2.1656050955414001E-2"/>
    <n v="-2.3862141036767998E-2"/>
    <x v="2"/>
    <n v="0"/>
    <s v="BNB"/>
    <n v="168137036"/>
    <s v="https://www.binance.com/"/>
    <m/>
    <n v="0"/>
    <s v="EOS"/>
    <x v="0"/>
  </r>
  <r>
    <x v="1497"/>
    <n v="298250332"/>
    <n v="22.33"/>
    <n v="2.3179794444115999E-3"/>
    <n v="3473680872"/>
    <n v="-7.1687371280344997E-2"/>
    <n v="-7.1903574397340006E-2"/>
    <n v="-2.2903261628339E-2"/>
    <x v="2"/>
    <n v="0"/>
    <s v="BNB"/>
    <n v="168137036"/>
    <s v="https://www.binance.com/"/>
    <m/>
    <n v="0"/>
    <s v="EOS"/>
    <x v="0"/>
  </r>
  <r>
    <x v="1498"/>
    <n v="358656850"/>
    <n v="22.23"/>
    <n v="2.3135813364861002E-3"/>
    <n v="3457448465"/>
    <n v="-4.6729701426642999E-3"/>
    <n v="-4.4782803403491996E-3"/>
    <n v="-1.8973886658364999E-3"/>
    <x v="2"/>
    <n v="0"/>
    <s v="BNB"/>
    <n v="168137036"/>
    <s v="https://www.binance.com/"/>
    <m/>
    <n v="0"/>
    <s v="EOS"/>
    <x v="0"/>
  </r>
  <r>
    <x v="1499"/>
    <n v="396181352"/>
    <n v="22.18"/>
    <n v="2.2897989354190001E-3"/>
    <n v="3450562889"/>
    <n v="-1.9915194889246002E-3"/>
    <n v="-2.2492127755286001E-3"/>
    <n v="-1.0279474809053999E-2"/>
    <x v="2"/>
    <n v="0"/>
    <s v="BNB"/>
    <n v="168137036"/>
    <s v="https://www.binance.com/"/>
    <m/>
    <n v="0"/>
    <s v="EOS"/>
    <x v="0"/>
  </r>
  <r>
    <x v="1500"/>
    <n v="328794302"/>
    <n v="21.97"/>
    <n v="2.2735786769987002E-3"/>
    <n v="3416905532"/>
    <n v="-9.7541641994979E-3"/>
    <n v="-9.4679891794409998E-3"/>
    <n v="-7.0837042368354997E-3"/>
    <x v="2"/>
    <n v="0"/>
    <s v="BNB"/>
    <n v="168137036"/>
    <s v="https://www.binance.com/"/>
    <m/>
    <n v="0"/>
    <s v="EOS"/>
    <x v="1"/>
  </r>
  <r>
    <x v="1501"/>
    <n v="439036993"/>
    <n v="22.83"/>
    <n v="2.3003631409882E-3"/>
    <n v="3550727461"/>
    <n v="3.9164655781885001E-2"/>
    <n v="3.9144287664998001E-2"/>
    <n v="1.1780750875472999E-2"/>
    <x v="2"/>
    <n v="0"/>
    <s v="BNB"/>
    <n v="168137036"/>
    <s v="https://www.binance.com/"/>
    <m/>
    <n v="0"/>
    <s v="EOS"/>
    <x v="0"/>
  </r>
  <r>
    <x v="1502"/>
    <n v="357640680"/>
    <n v="22.04"/>
    <n v="2.2838975893689E-3"/>
    <n v="3428670929"/>
    <n v="-3.4375077597654999E-2"/>
    <n v="-3.4603591765221001E-2"/>
    <n v="-7.1578053594674E-3"/>
    <x v="2"/>
    <n v="0"/>
    <s v="BNB"/>
    <n v="168137036"/>
    <s v="https://www.binance.com/"/>
    <m/>
    <n v="0"/>
    <s v="EOS"/>
    <x v="0"/>
  </r>
  <r>
    <x v="1503"/>
    <n v="356163893"/>
    <n v="20.34"/>
    <n v="2.1773315592112999E-3"/>
    <n v="3164000936"/>
    <n v="-7.7193174405101997E-2"/>
    <n v="-7.7132486388385005E-2"/>
    <n v="-4.6659723559241001E-2"/>
    <x v="2"/>
    <n v="0"/>
    <s v="BNB"/>
    <n v="168137036"/>
    <s v="https://www.binance.com/"/>
    <m/>
    <n v="0"/>
    <s v="EOS"/>
    <x v="0"/>
  </r>
  <r>
    <x v="1504"/>
    <n v="443909390"/>
    <n v="18.8"/>
    <n v="2.1313936139819001E-3"/>
    <n v="2923955254"/>
    <n v="-7.5867765798916006E-2"/>
    <n v="-7.5712881022615003E-2"/>
    <n v="-2.1098277400626999E-2"/>
    <x v="2"/>
    <n v="0"/>
    <s v="BNB"/>
    <n v="168137036"/>
    <s v="https://www.binance.com/"/>
    <m/>
    <n v="0"/>
    <s v="EOS"/>
    <x v="1"/>
  </r>
  <r>
    <x v="1505"/>
    <n v="406092296"/>
    <n v="19.12"/>
    <n v="2.1765634658357999E-3"/>
    <n v="2974261568"/>
    <n v="1.7204885037546001E-2"/>
    <n v="1.7021276595745E-2"/>
    <n v="2.1192637323089E-2"/>
    <x v="2"/>
    <n v="0"/>
    <s v="BNB"/>
    <n v="168137036"/>
    <s v="https://www.binance.com/"/>
    <m/>
    <n v="0"/>
    <s v="EOS"/>
    <x v="0"/>
  </r>
  <r>
    <x v="1506"/>
    <n v="461435237"/>
    <n v="18.850000000000001"/>
    <n v="2.1735470673834001E-3"/>
    <n v="2932619604"/>
    <n v="-1.4000773989761E-2"/>
    <n v="-1.4121338912133999E-2"/>
    <n v="-1.3858536632340001E-3"/>
    <x v="2"/>
    <n v="0"/>
    <s v="BNB"/>
    <n v="168137036"/>
    <s v="https://www.binance.com/"/>
    <m/>
    <n v="0"/>
    <s v="EOS"/>
    <x v="1"/>
  </r>
  <r>
    <x v="1507"/>
    <n v="584219366"/>
    <n v="19.579999999999998"/>
    <n v="2.2768739149090999E-3"/>
    <n v="3046045200"/>
    <n v="3.8677227638147002E-2"/>
    <n v="3.8726790450928E-2"/>
    <n v="4.7538352896159999E-2"/>
    <x v="2"/>
    <n v="0"/>
    <s v="BNB"/>
    <n v="168137036"/>
    <s v="https://www.binance.com/"/>
    <m/>
    <n v="0"/>
    <s v="EOS"/>
    <x v="0"/>
  </r>
  <r>
    <x v="1508"/>
    <n v="380913102"/>
    <n v="18.96"/>
    <n v="2.2143194996758998E-3"/>
    <n v="2949478830"/>
    <n v="-3.1702211772825999E-2"/>
    <n v="-3.1664964249233998E-2"/>
    <n v="-2.7473816105312E-2"/>
    <x v="2"/>
    <n v="0"/>
    <s v="BNB"/>
    <n v="168137036"/>
    <s v="https://www.binance.com/"/>
    <m/>
    <n v="0"/>
    <s v="EOS"/>
    <x v="1"/>
  </r>
  <r>
    <x v="1509"/>
    <n v="428747453"/>
    <n v="19.809999999999999"/>
    <n v="2.2334540067443002E-3"/>
    <n v="3081814362"/>
    <n v="4.4867429002702998E-2"/>
    <n v="4.4831223628691998E-2"/>
    <n v="8.6412584413503996E-3"/>
    <x v="2"/>
    <n v="0"/>
    <s v="BNB"/>
    <n v="168137036"/>
    <s v="https://www.binance.com/"/>
    <m/>
    <n v="0"/>
    <s v="EOS"/>
    <x v="0"/>
  </r>
  <r>
    <x v="1510"/>
    <n v="355662760"/>
    <n v="19.64"/>
    <n v="2.234919132114E-3"/>
    <n v="3054303981"/>
    <n v="-8.9266833652325E-3"/>
    <n v="-8.5815244825845002E-3"/>
    <n v="6.5599083985341995E-4"/>
    <x v="2"/>
    <n v="0"/>
    <s v="BNB"/>
    <n v="168137036"/>
    <s v="https://www.binance.com/"/>
    <m/>
    <n v="0"/>
    <s v="EOS"/>
    <x v="1"/>
  </r>
  <r>
    <x v="1511"/>
    <n v="363898093"/>
    <n v="19.96"/>
    <n v="2.2797749921475998E-3"/>
    <n v="3104386463"/>
    <n v="1.6397346927991E-2"/>
    <n v="1.6293279022403E-2"/>
    <n v="2.0070462232407001E-2"/>
    <x v="2"/>
    <n v="0"/>
    <s v="BNB"/>
    <n v="168137036"/>
    <s v="https://www.binance.com/"/>
    <m/>
    <n v="0"/>
    <s v="EOS"/>
    <x v="1"/>
  </r>
  <r>
    <x v="1512"/>
    <n v="424802925"/>
    <n v="20.8"/>
    <n v="2.2910617749561002E-3"/>
    <n v="3235479596"/>
    <n v="4.2228354801327E-2"/>
    <n v="4.2084168336673E-2"/>
    <n v="4.9508319230445004E-3"/>
    <x v="2"/>
    <n v="0"/>
    <s v="BNB"/>
    <n v="168137036"/>
    <s v="https://www.binance.com/"/>
    <m/>
    <n v="0"/>
    <s v="EOS"/>
    <x v="1"/>
  </r>
  <r>
    <x v="1513"/>
    <n v="449180749"/>
    <n v="21.29"/>
    <n v="2.3337772881486E-3"/>
    <n v="3311126110"/>
    <n v="2.3380309396332E-2"/>
    <n v="2.3557692307691998E-2"/>
    <n v="1.8644417911153E-2"/>
    <x v="2"/>
    <n v="0"/>
    <s v="BNB"/>
    <n v="168137036"/>
    <s v="https://www.binance.com/"/>
    <m/>
    <n v="0"/>
    <s v="EOS"/>
    <x v="0"/>
  </r>
  <r>
    <x v="1514"/>
    <n v="337204407"/>
    <n v="20.18"/>
    <n v="2.2648836413223E-3"/>
    <n v="3138663736"/>
    <n v="-5.2085715937892997E-2"/>
    <n v="-5.2137153593236001E-2"/>
    <n v="-2.9520231933061001E-2"/>
    <x v="2"/>
    <n v="0"/>
    <s v="BNB"/>
    <n v="168137036"/>
    <s v="https://www.binance.com/"/>
    <m/>
    <n v="0"/>
    <s v="EOS"/>
    <x v="0"/>
  </r>
  <r>
    <x v="1515"/>
    <n v="365362955"/>
    <n v="16.97"/>
    <n v="2.0929635969866999E-3"/>
    <n v="2640090329"/>
    <n v="-0.15884893984706"/>
    <n v="-0.15906838453915001"/>
    <n v="-7.5906788851741E-2"/>
    <x v="2"/>
    <n v="0"/>
    <s v="BNB"/>
    <n v="168137036"/>
    <s v="https://www.binance.com/"/>
    <m/>
    <n v="0"/>
    <s v="EOS"/>
    <x v="0"/>
  </r>
  <r>
    <x v="1516"/>
    <n v="417649798"/>
    <n v="16.57"/>
    <n v="2.0912106052268999E-3"/>
    <n v="2577359027"/>
    <n v="-2.3761043821467001E-2"/>
    <n v="-2.3571007660577001E-2"/>
    <n v="-8.3756438112787997E-4"/>
    <x v="2"/>
    <n v="0"/>
    <s v="BNB"/>
    <n v="168137036"/>
    <s v="https://www.binance.com/"/>
    <m/>
    <n v="0"/>
    <s v="EOS"/>
    <x v="1"/>
  </r>
  <r>
    <x v="1517"/>
    <n v="360300206"/>
    <n v="16.88"/>
    <n v="2.1340804300525999E-3"/>
    <n v="2624783869"/>
    <n v="1.8400557121916E-2"/>
    <n v="1.8708509354254999E-2"/>
    <n v="2.0500003547496998E-2"/>
    <x v="2"/>
    <n v="0"/>
    <s v="BNB"/>
    <n v="168137036"/>
    <s v="https://www.binance.com/"/>
    <m/>
    <n v="0"/>
    <s v="EOS"/>
    <x v="0"/>
  </r>
  <r>
    <x v="1518"/>
    <n v="288383091"/>
    <n v="16.52"/>
    <n v="2.0881180772629E-3"/>
    <n v="2570218252"/>
    <n v="-2.0788613357636002E-2"/>
    <n v="-2.1327014218009002E-2"/>
    <n v="-2.1537310469867E-2"/>
    <x v="2"/>
    <n v="0"/>
    <s v="BNB"/>
    <n v="168137036"/>
    <s v="https://www.binance.com/"/>
    <m/>
    <n v="0"/>
    <s v="EOS"/>
    <x v="0"/>
  </r>
  <r>
    <x v="1519"/>
    <n v="444641540"/>
    <n v="9.6"/>
    <n v="1.9312825526727E-3"/>
    <n v="1493178250"/>
    <n v="-0.41904612620422999"/>
    <n v="-0.41888619854721998"/>
    <n v="-7.5108551713590002E-2"/>
    <x v="2"/>
    <n v="0"/>
    <s v="BNB"/>
    <n v="168137036"/>
    <s v="https://www.binance.com/"/>
    <m/>
    <n v="0"/>
    <s v="EOS"/>
    <x v="1"/>
  </r>
  <r>
    <x v="1520"/>
    <n v="681143272"/>
    <n v="10.83"/>
    <n v="1.9465428643836999E-3"/>
    <n v="1684938085"/>
    <n v="0.12842394067821"/>
    <n v="0.12812499999999999"/>
    <n v="7.9016463385043999E-3"/>
    <x v="2"/>
    <n v="0"/>
    <s v="BNB"/>
    <n v="168137036"/>
    <s v="https://www.binance.com/"/>
    <m/>
    <n v="0"/>
    <s v="EOS"/>
    <x v="0"/>
  </r>
  <r>
    <x v="1521"/>
    <n v="301943026"/>
    <n v="10.14"/>
    <n v="1.9498612598719E-3"/>
    <n v="1577212181"/>
    <n v="-6.3934636506242995E-2"/>
    <n v="-6.3711911357341E-2"/>
    <n v="1.7047636345203E-3"/>
    <x v="2"/>
    <n v="0"/>
    <s v="BNB"/>
    <n v="168137036"/>
    <s v="https://www.binance.com/"/>
    <m/>
    <n v="0"/>
    <s v="EOS"/>
    <x v="1"/>
  </r>
  <r>
    <x v="1522"/>
    <n v="336142093"/>
    <n v="10.44"/>
    <n v="1.9360904695760999E-3"/>
    <n v="1623183882"/>
    <n v="2.9147442274286998E-2"/>
    <n v="2.9585798816568001E-2"/>
    <n v="-7.0624462258819E-3"/>
    <x v="2"/>
    <n v="0"/>
    <s v="BNB"/>
    <n v="168137036"/>
    <s v="https://www.binance.com/"/>
    <m/>
    <n v="0"/>
    <s v="EOS"/>
    <x v="0"/>
  </r>
  <r>
    <x v="1523"/>
    <n v="314940366"/>
    <n v="9.39"/>
    <n v="1.8725770169589E-3"/>
    <n v="1459875427"/>
    <n v="-0.10060995356779"/>
    <n v="-0.10057471264367999"/>
    <n v="-3.2805002460002002E-2"/>
    <x v="2"/>
    <n v="0"/>
    <s v="BNB"/>
    <n v="168137036"/>
    <s v="https://www.binance.com/"/>
    <m/>
    <n v="0"/>
    <s v="EOS"/>
    <x v="1"/>
  </r>
  <r>
    <x v="1524"/>
    <n v="288591005"/>
    <n v="10.08"/>
    <n v="1.9289540208548999E-3"/>
    <n v="1567370634"/>
    <n v="7.3633136781333999E-2"/>
    <n v="7.3482428115015999E-2"/>
    <n v="3.0106640947443E-2"/>
    <x v="2"/>
    <n v="0"/>
    <s v="BNB"/>
    <n v="168137036"/>
    <s v="https://www.binance.com/"/>
    <m/>
    <n v="0"/>
    <s v="EOS"/>
    <x v="1"/>
  </r>
  <r>
    <x v="1525"/>
    <n v="264539835"/>
    <n v="10.119999999999999"/>
    <n v="1.9318728476416999E-3"/>
    <n v="1573897290"/>
    <n v="4.1640795472502002E-3"/>
    <n v="3.9682539682539004E-3"/>
    <n v="1.5131655577094001E-3"/>
    <x v="2"/>
    <n v="0"/>
    <s v="BNB"/>
    <n v="168137036"/>
    <s v="https://www.binance.com/"/>
    <m/>
    <n v="0"/>
    <s v="EOS"/>
    <x v="1"/>
  </r>
  <r>
    <x v="1526"/>
    <n v="407534104"/>
    <n v="12.28"/>
    <n v="1.9834635990819E-3"/>
    <n v="1909934856"/>
    <n v="0.21350666789698999"/>
    <n v="0.21343873517786999"/>
    <n v="2.6705045056788002E-2"/>
    <x v="2"/>
    <n v="0"/>
    <s v="BNB"/>
    <n v="168137036"/>
    <s v="https://www.binance.com/"/>
    <m/>
    <n v="0"/>
    <s v="EOS"/>
    <x v="0"/>
  </r>
  <r>
    <x v="1527"/>
    <n v="433929425"/>
    <n v="11.88"/>
    <n v="1.9165061512104E-3"/>
    <n v="1847133244"/>
    <n v="-3.2881546615431002E-2"/>
    <n v="-3.2573289902279999E-2"/>
    <n v="-3.3757840528313002E-2"/>
    <x v="2"/>
    <n v="0"/>
    <s v="BNB"/>
    <n v="168137036"/>
    <s v="https://www.binance.com/"/>
    <m/>
    <n v="0"/>
    <s v="EOS"/>
    <x v="1"/>
  </r>
  <r>
    <x v="1528"/>
    <n v="386174572"/>
    <n v="12.06"/>
    <n v="1.9498566709834999E-3"/>
    <n v="1875460321"/>
    <n v="1.5335697677475999E-2"/>
    <n v="1.5151515151514999E-2"/>
    <n v="1.7401728531918001E-2"/>
    <x v="2"/>
    <n v="0"/>
    <s v="BNB"/>
    <n v="168137036"/>
    <s v="https://www.binance.com/"/>
    <m/>
    <n v="0"/>
    <s v="EOS"/>
    <x v="0"/>
  </r>
  <r>
    <x v="1529"/>
    <n v="308670064"/>
    <n v="11.16"/>
    <n v="1.9141546245873E-3"/>
    <n v="1735514181"/>
    <n v="-7.4619621877886996E-2"/>
    <n v="-7.4626865671642006E-2"/>
    <n v="-1.8310087570808001E-2"/>
    <x v="2"/>
    <n v="0"/>
    <s v="BNB"/>
    <n v="168137036"/>
    <s v="https://www.binance.com/"/>
    <m/>
    <n v="0"/>
    <s v="EOS"/>
    <x v="1"/>
  </r>
  <r>
    <x v="1530"/>
    <n v="359015601"/>
    <n v="12.12"/>
    <n v="1.8889361642439001E-3"/>
    <n v="1884749571"/>
    <n v="8.5989150439560999E-2"/>
    <n v="8.6021505376343996E-2"/>
    <n v="-1.3174724768531E-2"/>
    <x v="2"/>
    <n v="0"/>
    <s v="BNB"/>
    <n v="168137036"/>
    <s v="https://www.binance.com/"/>
    <m/>
    <n v="0"/>
    <s v="EOS"/>
    <x v="1"/>
  </r>
  <r>
    <x v="1531"/>
    <n v="333522129"/>
    <n v="12.4"/>
    <n v="1.8411831086298E-3"/>
    <n v="1928844946"/>
    <n v="2.3395880109739999E-2"/>
    <n v="2.3102310231023E-2"/>
    <n v="-2.5280396721741E-2"/>
    <x v="2"/>
    <n v="0"/>
    <s v="BNB"/>
    <n v="168137036"/>
    <s v="https://www.binance.com/"/>
    <m/>
    <n v="0"/>
    <s v="EOS"/>
    <x v="0"/>
  </r>
  <r>
    <x v="1532"/>
    <n v="288895593"/>
    <n v="12.32"/>
    <n v="1.8440187634896001E-3"/>
    <n v="1916881081"/>
    <n v="-6.2026058780984003E-3"/>
    <n v="-6.4516129032258004E-3"/>
    <n v="1.5401264798333E-3"/>
    <x v="2"/>
    <n v="0"/>
    <s v="BNB"/>
    <n v="168137036"/>
    <s v="https://www.binance.com/"/>
    <m/>
    <n v="0"/>
    <s v="EOS"/>
    <x v="1"/>
  </r>
  <r>
    <x v="1533"/>
    <n v="299218749"/>
    <n v="13.22"/>
    <n v="1.9683046375759002E-3"/>
    <n v="2055823709"/>
    <n v="7.2483697281584006E-2"/>
    <n v="7.3051948051948007E-2"/>
    <n v="6.7399462818390002E-2"/>
    <x v="2"/>
    <n v="0"/>
    <s v="BNB"/>
    <n v="168137036"/>
    <s v="https://www.binance.com/"/>
    <m/>
    <n v="0"/>
    <s v="EOS"/>
    <x v="0"/>
  </r>
  <r>
    <x v="1534"/>
    <n v="263730266"/>
    <n v="12.52"/>
    <n v="1.9351448267334E-3"/>
    <n v="1947826173"/>
    <n v="-5.2532488815654997E-2"/>
    <n v="-5.2950075642965E-2"/>
    <n v="-1.6846889556313999E-2"/>
    <x v="2"/>
    <n v="0"/>
    <s v="BNB"/>
    <n v="168137036"/>
    <s v="https://www.binance.com/"/>
    <m/>
    <n v="0"/>
    <s v="EOS"/>
    <x v="0"/>
  </r>
  <r>
    <x v="1535"/>
    <n v="256061862"/>
    <n v="12.19"/>
    <n v="1.9528402692004E-3"/>
    <n v="1896476688"/>
    <n v="-2.6362457652426001E-2"/>
    <n v="-2.6357827476038001E-2"/>
    <n v="9.1442470984586001E-3"/>
    <x v="2"/>
    <n v="0"/>
    <s v="BNB"/>
    <n v="168137036"/>
    <s v="https://www.binance.com/"/>
    <m/>
    <n v="0"/>
    <s v="EOS"/>
    <x v="0"/>
  </r>
  <r>
    <x v="1536"/>
    <n v="218854042"/>
    <n v="11.44"/>
    <n v="1.9317667560503E-3"/>
    <n v="1779529888"/>
    <n v="-6.1665297939058998E-2"/>
    <n v="-6.1525840853158001E-2"/>
    <n v="-1.0791211899139E-2"/>
    <x v="2"/>
    <n v="0"/>
    <s v="BNB"/>
    <n v="168137036"/>
    <s v="https://www.binance.com/"/>
    <m/>
    <n v="0"/>
    <s v="EOS"/>
    <x v="1"/>
  </r>
  <r>
    <x v="1537"/>
    <n v="305631180"/>
    <n v="12.29"/>
    <n v="1.9114005947271E-3"/>
    <n v="1911055190"/>
    <n v="7.3910139350242002E-2"/>
    <n v="7.4300699300699005E-2"/>
    <n v="-1.0542764161049999E-2"/>
    <x v="2"/>
    <n v="0"/>
    <s v="BNB"/>
    <n v="168137036"/>
    <s v="https://www.binance.com/"/>
    <m/>
    <n v="0"/>
    <s v="EOS"/>
    <x v="1"/>
  </r>
  <r>
    <x v="1538"/>
    <n v="372566080"/>
    <n v="12.58"/>
    <n v="1.9538287588683001E-3"/>
    <n v="1956901646"/>
    <n v="2.3990126627374E-2"/>
    <n v="2.359641985354E-2"/>
    <n v="2.2197421230428001E-2"/>
    <x v="2"/>
    <n v="0"/>
    <s v="BNB"/>
    <n v="168137036"/>
    <s v="https://www.binance.com/"/>
    <m/>
    <n v="0"/>
    <s v="EOS"/>
    <x v="1"/>
  </r>
  <r>
    <x v="1539"/>
    <n v="332222983"/>
    <n v="12.74"/>
    <n v="1.9283221175821999E-3"/>
    <n v="1981787101"/>
    <n v="1.2716763282849E-2"/>
    <n v="1.2718600953894999E-2"/>
    <n v="-1.3054696410992E-2"/>
    <x v="2"/>
    <n v="0"/>
    <s v="BNB"/>
    <n v="168137036"/>
    <s v="https://www.binance.com/"/>
    <m/>
    <n v="0"/>
    <s v="EOS"/>
    <x v="1"/>
  </r>
  <r>
    <x v="1540"/>
    <n v="398592822"/>
    <n v="13.07"/>
    <n v="1.9238638605044E-3"/>
    <n v="2032342068"/>
    <n v="2.5509787087871001E-2"/>
    <n v="2.5902668759812002E-2"/>
    <n v="-2.3119877312908002E-3"/>
    <x v="2"/>
    <n v="0"/>
    <s v="BNB"/>
    <n v="168137036"/>
    <s v="https://www.binance.com/"/>
    <m/>
    <n v="0"/>
    <s v="EOS"/>
    <x v="1"/>
  </r>
  <r>
    <x v="1541"/>
    <n v="406426751"/>
    <n v="13.37"/>
    <n v="1.9856268536354001E-3"/>
    <n v="2079993665"/>
    <n v="2.3446642054155999E-2"/>
    <n v="2.2953328232594002E-2"/>
    <n v="3.2103619387487001E-2"/>
    <x v="2"/>
    <n v="0"/>
    <s v="BNB"/>
    <n v="168137036"/>
    <s v="https://www.binance.com/"/>
    <m/>
    <n v="0"/>
    <s v="EOS"/>
    <x v="1"/>
  </r>
  <r>
    <x v="1542"/>
    <n v="416644565"/>
    <n v="13.82"/>
    <n v="2.0123683478630999E-3"/>
    <n v="2150221628"/>
    <n v="3.3763546582724999E-2"/>
    <n v="3.3657442034405002E-2"/>
    <n v="1.3467532521889E-2"/>
    <x v="2"/>
    <n v="0"/>
    <s v="BNB"/>
    <n v="168137036"/>
    <s v="https://www.binance.com/"/>
    <m/>
    <n v="0"/>
    <s v="EOS"/>
    <x v="0"/>
  </r>
  <r>
    <x v="1543"/>
    <n v="398954313"/>
    <n v="13.73"/>
    <n v="2.0217548478676998E-3"/>
    <n v="2136159300"/>
    <n v="-6.5399435187896999E-3"/>
    <n v="-6.5123010130246003E-3"/>
    <n v="4.6644045135379002E-3"/>
    <x v="2"/>
    <n v="0"/>
    <s v="BNB"/>
    <n v="168137036"/>
    <s v="https://www.binance.com/"/>
    <m/>
    <n v="0"/>
    <s v="EOS"/>
    <x v="1"/>
  </r>
  <r>
    <x v="1544"/>
    <n v="491814166"/>
    <n v="15.08"/>
    <n v="2.0737701085565999E-3"/>
    <n v="2346196872"/>
    <n v="9.8324863693452003E-2"/>
    <n v="9.8324836125272999E-2"/>
    <n v="2.5727778392007E-2"/>
    <x v="2"/>
    <n v="0"/>
    <s v="BNB"/>
    <n v="168137036"/>
    <s v="https://www.binance.com/"/>
    <m/>
    <n v="0"/>
    <s v="EOS"/>
    <x v="0"/>
  </r>
  <r>
    <x v="1545"/>
    <n v="452816635"/>
    <n v="14.68"/>
    <n v="2.0455910406457002E-3"/>
    <n v="2283519607"/>
    <n v="-2.6714409923568001E-2"/>
    <n v="-2.6525198938991999E-2"/>
    <n v="-1.3588327748913999E-2"/>
    <x v="2"/>
    <n v="0"/>
    <s v="BNB"/>
    <n v="168137036"/>
    <s v="https://www.binance.com/"/>
    <m/>
    <n v="0"/>
    <s v="EOS"/>
    <x v="1"/>
  </r>
  <r>
    <x v="1546"/>
    <n v="434986928"/>
    <n v="15.06"/>
    <n v="2.0534216877326002E-3"/>
    <n v="2341772649"/>
    <n v="2.5510200053210998E-2"/>
    <n v="2.5885558583106E-2"/>
    <n v="3.8280609033678002E-3"/>
    <x v="2"/>
    <n v="0"/>
    <s v="BNB"/>
    <n v="168137036"/>
    <s v="https://www.binance.com/"/>
    <m/>
    <n v="0"/>
    <s v="EOS"/>
    <x v="0"/>
  </r>
  <r>
    <x v="1547"/>
    <n v="444821353"/>
    <n v="15.06"/>
    <n v="2.0624232240358999E-3"/>
    <n v="2342787878"/>
    <n v="4.3353012959371998E-4"/>
    <n v="0"/>
    <n v="4.3836764542753998E-3"/>
    <x v="2"/>
    <n v="0"/>
    <s v="BNB"/>
    <n v="168137036"/>
    <s v="https://www.binance.com/"/>
    <m/>
    <n v="0"/>
    <s v="EOS"/>
    <x v="0"/>
  </r>
  <r>
    <x v="1548"/>
    <n v="394331907"/>
    <n v="13.74"/>
    <n v="2.0013138173676998E-3"/>
    <n v="2136720360"/>
    <n v="-8.7958248348081997E-2"/>
    <n v="-8.7649402390438003E-2"/>
    <n v="-2.9629906197691999E-2"/>
    <x v="2"/>
    <n v="0"/>
    <s v="BNB"/>
    <n v="168137036"/>
    <s v="https://www.binance.com/"/>
    <m/>
    <n v="0"/>
    <s v="EOS"/>
    <x v="1"/>
  </r>
  <r>
    <x v="1549"/>
    <n v="364313702"/>
    <n v="13.8"/>
    <n v="2.0119316293147E-3"/>
    <n v="2147073560"/>
    <n v="4.8453696580118E-3"/>
    <n v="4.3668122270742998E-3"/>
    <n v="5.3054207964997003E-3"/>
    <x v="2"/>
    <n v="0"/>
    <s v="BNB"/>
    <n v="168137036"/>
    <s v="https://www.binance.com/"/>
    <m/>
    <n v="0"/>
    <s v="EOS"/>
    <x v="1"/>
  </r>
  <r>
    <x v="1550"/>
    <n v="414752932"/>
    <n v="14.38"/>
    <n v="2.0628050993460002E-3"/>
    <n v="2235857452"/>
    <n v="4.1351117937477998E-2"/>
    <n v="4.2028985507246E-2"/>
    <n v="2.5285884117554999E-2"/>
    <x v="2"/>
    <n v="0"/>
    <s v="BNB"/>
    <n v="168137036"/>
    <s v="https://www.binance.com/"/>
    <m/>
    <n v="0"/>
    <s v="EOS"/>
    <x v="1"/>
  </r>
  <r>
    <x v="1551"/>
    <n v="459561236"/>
    <n v="15.03"/>
    <n v="2.1957504996318999E-3"/>
    <n v="2338405291"/>
    <n v="4.5865105983509999E-2"/>
    <n v="4.5201668984701002E-2"/>
    <n v="6.4448842175146001E-2"/>
    <x v="2"/>
    <n v="0"/>
    <s v="BNB"/>
    <n v="168137036"/>
    <s v="https://www.binance.com/"/>
    <m/>
    <n v="0"/>
    <s v="EOS"/>
    <x v="1"/>
  </r>
  <r>
    <x v="1552"/>
    <n v="515331620"/>
    <n v="15.53"/>
    <n v="2.2696615091421998E-3"/>
    <n v="2414719312"/>
    <n v="3.2635070273624001E-2"/>
    <n v="3.3266799733866002E-2"/>
    <n v="3.3660932570783002E-2"/>
    <x v="2"/>
    <n v="0"/>
    <s v="BNB"/>
    <n v="168137036"/>
    <s v="https://www.binance.com/"/>
    <m/>
    <n v="0"/>
    <s v="EOS"/>
    <x v="0"/>
  </r>
  <r>
    <x v="1553"/>
    <n v="425648054"/>
    <n v="14.59"/>
    <n v="2.1965911434770002E-3"/>
    <n v="2269891487"/>
    <n v="-5.9977084823182002E-2"/>
    <n v="-6.0528010302639997E-2"/>
    <n v="-3.2194389062374998E-2"/>
    <x v="2"/>
    <n v="0"/>
    <s v="BNB"/>
    <n v="168137036"/>
    <s v="https://www.binance.com/"/>
    <m/>
    <n v="0"/>
    <s v="EOS"/>
    <x v="1"/>
  </r>
  <r>
    <x v="1554"/>
    <n v="478820058"/>
    <n v="15.7"/>
    <n v="2.2060476618704999E-3"/>
    <n v="2442350989"/>
    <n v="7.5976980832652002E-2"/>
    <n v="7.6079506511309E-2"/>
    <n v="4.3050881005270002E-3"/>
    <x v="2"/>
    <n v="0"/>
    <s v="BNB"/>
    <n v="168137036"/>
    <s v="https://www.binance.com/"/>
    <m/>
    <n v="0"/>
    <s v="EOS"/>
    <x v="1"/>
  </r>
  <r>
    <x v="1555"/>
    <n v="396448352"/>
    <n v="15.74"/>
    <n v="2.2180948059377999E-3"/>
    <n v="2447383046"/>
    <n v="2.0603332701416002E-3"/>
    <n v="2.5477707006369998E-3"/>
    <n v="5.4609627323845998E-3"/>
    <x v="2"/>
    <n v="0"/>
    <s v="BNB"/>
    <n v="168137036"/>
    <s v="https://www.binance.com/"/>
    <m/>
    <n v="0"/>
    <s v="EOS"/>
    <x v="1"/>
  </r>
  <r>
    <x v="1556"/>
    <n v="479760692"/>
    <n v="16.59"/>
    <n v="2.2858607319715001E-3"/>
    <n v="2580847660"/>
    <n v="5.4533602419994998E-2"/>
    <n v="5.4002541296061003E-2"/>
    <n v="3.0551410991185E-2"/>
    <x v="2"/>
    <n v="0"/>
    <s v="BNB"/>
    <n v="168137036"/>
    <s v="https://www.binance.com/"/>
    <m/>
    <n v="0"/>
    <s v="EOS"/>
    <x v="0"/>
  </r>
  <r>
    <x v="1557"/>
    <n v="402957217"/>
    <n v="16.14"/>
    <n v="2.2449655187762002E-3"/>
    <n v="2510351930"/>
    <n v="-2.7314952018516001E-2"/>
    <n v="-2.7124773960217001E-2"/>
    <n v="-1.7890509523732001E-2"/>
    <x v="2"/>
    <n v="0"/>
    <s v="BNB"/>
    <n v="168137036"/>
    <s v="https://www.binance.com/"/>
    <m/>
    <n v="0"/>
    <s v="EOS"/>
    <x v="0"/>
  </r>
  <r>
    <x v="1558"/>
    <n v="398870343"/>
    <n v="15.09"/>
    <n v="2.1926892920039998E-3"/>
    <n v="2346334037"/>
    <n v="-6.5336613181563002E-2"/>
    <n v="-6.5055762081783999E-2"/>
    <n v="-2.3285982049593999E-2"/>
    <x v="2"/>
    <n v="0"/>
    <s v="BNB"/>
    <n v="168137036"/>
    <s v="https://www.binance.com/"/>
    <m/>
    <n v="0"/>
    <s v="EOS"/>
    <x v="1"/>
  </r>
  <r>
    <x v="1559"/>
    <n v="390367736"/>
    <n v="15.21"/>
    <n v="2.2106529928841E-3"/>
    <n v="2365055829"/>
    <n v="7.9791673754762999E-3"/>
    <n v="7.9522862823062004E-3"/>
    <n v="8.1925428037332004E-3"/>
    <x v="2"/>
    <n v="0"/>
    <s v="BNB"/>
    <n v="168137036"/>
    <s v="https://www.binance.com/"/>
    <m/>
    <n v="0"/>
    <s v="EOS"/>
    <x v="1"/>
  </r>
  <r>
    <x v="1560"/>
    <n v="395820106"/>
    <n v="15.69"/>
    <n v="2.2045155334745E-3"/>
    <n v="2440862572"/>
    <n v="3.2052834470319001E-2"/>
    <n v="3.1558185404339002E-2"/>
    <n v="-2.7763106327926002E-3"/>
    <x v="2"/>
    <n v="0"/>
    <s v="BNB"/>
    <n v="168137036"/>
    <s v="https://www.binance.com/"/>
    <m/>
    <n v="0"/>
    <s v="EOS"/>
    <x v="1"/>
  </r>
  <r>
    <x v="1561"/>
    <n v="446947832"/>
    <n v="16.010000000000002"/>
    <n v="2.1548591333185999E-3"/>
    <n v="2489553066"/>
    <n v="1.9948068587942999E-2"/>
    <n v="2.0395156150413998E-2"/>
    <n v="-2.2524858365418E-2"/>
    <x v="2"/>
    <n v="0"/>
    <s v="BNB"/>
    <n v="168137036"/>
    <s v="https://www.binance.com/"/>
    <m/>
    <n v="0"/>
    <s v="EOS"/>
    <x v="1"/>
  </r>
  <r>
    <x v="1562"/>
    <n v="375266800"/>
    <n v="16.02"/>
    <n v="2.1216013985088E-3"/>
    <n v="2491141137"/>
    <n v="6.3789401466808995E-4"/>
    <n v="6.2460961898800997E-4"/>
    <n v="-1.5433832446677001E-2"/>
    <x v="2"/>
    <n v="0"/>
    <s v="BNB"/>
    <n v="168137036"/>
    <s v="https://www.binance.com/"/>
    <m/>
    <n v="0"/>
    <s v="EOS"/>
    <x v="1"/>
  </r>
  <r>
    <x v="1563"/>
    <n v="362345240"/>
    <n v="16.309999999999999"/>
    <n v="2.1545745408813998E-3"/>
    <n v="2536091111"/>
    <n v="1.8043929078273999E-2"/>
    <n v="1.8102372034955998E-2"/>
    <n v="1.5541629259776001E-2"/>
    <x v="2"/>
    <n v="0"/>
    <s v="BNB"/>
    <n v="168137036"/>
    <s v="https://www.binance.com/"/>
    <m/>
    <n v="0"/>
    <s v="EOS"/>
    <x v="1"/>
  </r>
  <r>
    <x v="1564"/>
    <n v="400076436"/>
    <n v="16.38"/>
    <n v="2.132848602906E-3"/>
    <n v="2548277411"/>
    <n v="4.8051507089564996E-3"/>
    <n v="4.2918454935621997E-3"/>
    <n v="-1.0083632551653E-2"/>
    <x v="2"/>
    <n v="0"/>
    <s v="BNB"/>
    <n v="168137036"/>
    <s v="https://www.binance.com/"/>
    <m/>
    <n v="0"/>
    <s v="EOS"/>
    <x v="1"/>
  </r>
  <r>
    <x v="1565"/>
    <n v="389838383"/>
    <n v="16.46"/>
    <n v="2.1114474831956001E-3"/>
    <n v="2560634167"/>
    <n v="4.8490623299725002E-3"/>
    <n v="4.8840048840050002E-3"/>
    <n v="-1.003405477596E-2"/>
    <x v="2"/>
    <n v="0"/>
    <s v="BNB"/>
    <n v="168137036"/>
    <s v="https://www.binance.com/"/>
    <m/>
    <n v="0"/>
    <s v="EOS"/>
    <x v="0"/>
  </r>
  <r>
    <x v="1566"/>
    <n v="361059754"/>
    <n v="16.440000000000001"/>
    <n v="2.1057863011171999E-3"/>
    <n v="2557690119"/>
    <n v="-1.1497339362027E-3"/>
    <n v="-1.2150668286756E-3"/>
    <n v="-2.6811853591009998E-3"/>
    <x v="2"/>
    <n v="0"/>
    <s v="BNB"/>
    <n v="168137036"/>
    <s v="https://www.binance.com/"/>
    <m/>
    <n v="0"/>
    <s v="EOS"/>
    <x v="1"/>
  </r>
  <r>
    <x v="1567"/>
    <n v="463165164"/>
    <n v="17.489999999999998"/>
    <n v="1.9872651413924002E-3"/>
    <n v="2720924144"/>
    <n v="6.3820876417906999E-2"/>
    <n v="6.3868613138685998E-2"/>
    <n v="-5.6283564795692999E-2"/>
    <x v="2"/>
    <n v="0"/>
    <s v="BNB"/>
    <n v="168137036"/>
    <s v="https://www.binance.com/"/>
    <m/>
    <n v="0"/>
    <s v="EOS"/>
    <x v="0"/>
  </r>
  <r>
    <x v="1568"/>
    <n v="498015944"/>
    <n v="17.03"/>
    <n v="1.9668420232025001E-3"/>
    <n v="2649408578"/>
    <n v="-2.6283557429449999E-2"/>
    <n v="-2.6300743281875E-2"/>
    <n v="-1.0276997147734E-2"/>
    <x v="2"/>
    <n v="0"/>
    <s v="BNB"/>
    <n v="168137036"/>
    <s v="https://www.binance.com/"/>
    <m/>
    <n v="0"/>
    <s v="EOS"/>
    <x v="1"/>
  </r>
  <r>
    <x v="1569"/>
    <n v="453439052"/>
    <n v="17.559999999999999"/>
    <n v="1.9808748563132001E-3"/>
    <n v="2732001168"/>
    <n v="3.1173972442691E-2"/>
    <n v="3.1121550205520002E-2"/>
    <n v="7.1347027088124E-3"/>
    <x v="2"/>
    <n v="0"/>
    <s v="BNB"/>
    <n v="168137036"/>
    <s v="https://www.binance.com/"/>
    <m/>
    <n v="0"/>
    <s v="EOS"/>
    <x v="1"/>
  </r>
  <r>
    <x v="1570"/>
    <n v="393955300"/>
    <n v="17.579999999999998"/>
    <n v="1.9558106935452001E-3"/>
    <n v="2735098062"/>
    <n v="1.1335624729133E-3"/>
    <n v="1.1389521640091001E-3"/>
    <n v="-1.2653077345199E-2"/>
    <x v="2"/>
    <n v="0"/>
    <s v="BNB"/>
    <n v="168137036"/>
    <s v="https://www.binance.com/"/>
    <m/>
    <n v="0"/>
    <s v="EOS"/>
    <x v="0"/>
  </r>
  <r>
    <x v="1571"/>
    <n v="381109061"/>
    <n v="17.13"/>
    <n v="1.9252663959529999E-3"/>
    <n v="2663768293"/>
    <n v="-2.6079419232172E-2"/>
    <n v="-2.5597269624573E-2"/>
    <n v="-1.5617205536792E-2"/>
    <x v="2"/>
    <n v="0"/>
    <s v="BNB"/>
    <n v="168137036"/>
    <s v="https://www.binance.com/"/>
    <m/>
    <n v="0"/>
    <s v="EOS"/>
    <x v="0"/>
  </r>
  <r>
    <x v="1572"/>
    <n v="390548947"/>
    <n v="17.100000000000001"/>
    <n v="1.9186212854763001E-3"/>
    <n v="2659795202"/>
    <n v="-1.4915302545048001E-3"/>
    <n v="-1.7513134851137001E-3"/>
    <n v="-3.4515277941347001E-3"/>
    <x v="2"/>
    <n v="0"/>
    <s v="BNB"/>
    <n v="168137036"/>
    <s v="https://www.binance.com/"/>
    <m/>
    <n v="0"/>
    <s v="EOS"/>
    <x v="0"/>
  </r>
  <r>
    <x v="1573"/>
    <n v="358987881"/>
    <n v="16.920000000000002"/>
    <n v="1.8793589297872999E-3"/>
    <n v="2631646244"/>
    <n v="-1.0583129851063E-2"/>
    <n v="-1.0526315789474E-2"/>
    <n v="-2.0463838270840001E-2"/>
    <x v="2"/>
    <n v="0"/>
    <s v="BNB"/>
    <n v="168137036"/>
    <s v="https://www.binance.com/"/>
    <m/>
    <n v="0"/>
    <s v="EOS"/>
    <x v="0"/>
  </r>
  <r>
    <x v="1574"/>
    <n v="364717662"/>
    <n v="16.66"/>
    <n v="1.7974356871901E-3"/>
    <n v="2590782069"/>
    <n v="-1.5527989407074999E-2"/>
    <n v="-1.5366430260047E-2"/>
    <n v="-4.3591057194416999E-2"/>
    <x v="2"/>
    <n v="0"/>
    <s v="BNB"/>
    <n v="168137036"/>
    <s v="https://www.binance.com/"/>
    <m/>
    <n v="0"/>
    <s v="EOS"/>
    <x v="1"/>
  </r>
  <r>
    <x v="1575"/>
    <n v="414976837"/>
    <n v="17.010000000000002"/>
    <n v="1.7092866215412E-3"/>
    <n v="2646177022"/>
    <n v="2.1381556427624002E-2"/>
    <n v="2.1008403361345001E-2"/>
    <n v="-4.9041568650869997E-2"/>
    <x v="2"/>
    <n v="0"/>
    <s v="BNB"/>
    <n v="168137036"/>
    <s v="https://www.binance.com/"/>
    <m/>
    <n v="0"/>
    <s v="EOS"/>
    <x v="1"/>
  </r>
  <r>
    <x v="1576"/>
    <n v="382131707"/>
    <n v="17.239999999999998"/>
    <n v="1.7515572502177E-3"/>
    <n v="2681682517"/>
    <n v="1.3417656757205E-2"/>
    <n v="1.3521457965902E-2"/>
    <n v="2.472998275639E-2"/>
    <x v="2"/>
    <n v="0"/>
    <s v="BNB"/>
    <n v="168137036"/>
    <s v="https://www.binance.com/"/>
    <m/>
    <n v="0"/>
    <s v="EOS"/>
    <x v="0"/>
  </r>
  <r>
    <x v="1577"/>
    <n v="365221789"/>
    <n v="16.940000000000001"/>
    <n v="1.7657052919042E-3"/>
    <n v="2634163527"/>
    <n v="-1.7719841815263999E-2"/>
    <n v="-1.7401392111368999E-2"/>
    <n v="8.0774075096878995E-3"/>
    <x v="2"/>
    <n v="0"/>
    <s v="BNB"/>
    <n v="168137036"/>
    <s v="https://www.binance.com/"/>
    <m/>
    <n v="0"/>
    <s v="EOS"/>
    <x v="0"/>
  </r>
  <r>
    <x v="1578"/>
    <n v="436166815"/>
    <n v="15.3"/>
    <n v="1.7472874219288E-3"/>
    <n v="2379038126"/>
    <n v="-9.6852529611386004E-2"/>
    <n v="-9.6812278630460005E-2"/>
    <n v="-1.0430885640926001E-2"/>
    <x v="2"/>
    <n v="0"/>
    <s v="BNB"/>
    <n v="168137036"/>
    <s v="https://www.binance.com/"/>
    <m/>
    <n v="0"/>
    <s v="EOS"/>
    <x v="0"/>
  </r>
  <r>
    <x v="1579"/>
    <n v="404659513"/>
    <n v="15.1"/>
    <n v="1.7554465344463001E-3"/>
    <n v="2348222492"/>
    <n v="-1.2952980308816E-2"/>
    <n v="-1.3071895424837001E-2"/>
    <n v="4.6695880798320001E-3"/>
    <x v="2"/>
    <n v="0"/>
    <s v="BNB"/>
    <n v="168137036"/>
    <s v="https://www.binance.com/"/>
    <m/>
    <n v="0"/>
    <s v="EOS"/>
    <x v="1"/>
  </r>
  <r>
    <x v="1580"/>
    <n v="394508013"/>
    <n v="15.74"/>
    <n v="1.7877262484553001E-3"/>
    <n v="2448311765"/>
    <n v="4.2623419774312998E-2"/>
    <n v="4.2384105960264998E-2"/>
    <n v="1.8388320792256999E-2"/>
    <x v="2"/>
    <n v="0"/>
    <s v="BNB"/>
    <n v="168137036"/>
    <s v="https://www.binance.com/"/>
    <m/>
    <n v="0"/>
    <s v="EOS"/>
    <x v="1"/>
  </r>
  <r>
    <x v="1581"/>
    <n v="359517914"/>
    <n v="16.14"/>
    <n v="1.7411022018361999E-3"/>
    <n v="2510187961"/>
    <n v="2.5273005213043001E-2"/>
    <n v="2.5412960609910999E-2"/>
    <n v="-2.6080081701194E-2"/>
    <x v="2"/>
    <n v="0"/>
    <s v="BNB"/>
    <n v="168137036"/>
    <s v="https://www.binance.com/"/>
    <m/>
    <n v="0"/>
    <s v="EOS"/>
    <x v="1"/>
  </r>
  <r>
    <x v="1582"/>
    <n v="388231861"/>
    <n v="16.36"/>
    <n v="1.6807551480831999E-3"/>
    <n v="2544238407"/>
    <n v="1.3564898935471E-2"/>
    <n v="1.3630731102849999E-2"/>
    <n v="-3.4660259282564998E-2"/>
    <x v="2"/>
    <n v="0"/>
    <s v="BNB"/>
    <n v="168137036"/>
    <s v="https://www.binance.com/"/>
    <m/>
    <n v="0"/>
    <s v="EOS"/>
    <x v="0"/>
  </r>
  <r>
    <x v="1583"/>
    <n v="340889408"/>
    <n v="15.75"/>
    <n v="1.6884286357496999E-3"/>
    <n v="2450383625"/>
    <n v="-3.6889145978528E-2"/>
    <n v="-3.7286063569681997E-2"/>
    <n v="4.5655000225674003E-3"/>
    <x v="2"/>
    <n v="0"/>
    <s v="BNB"/>
    <n v="168137036"/>
    <s v="https://www.binance.com/"/>
    <m/>
    <n v="0"/>
    <s v="EOS"/>
    <x v="1"/>
  </r>
  <r>
    <x v="1584"/>
    <n v="339913391"/>
    <n v="16.05"/>
    <n v="1.7116330258793E-3"/>
    <n v="2496641247"/>
    <n v="1.8877706138768002E-2"/>
    <n v="1.9047619047619001E-2"/>
    <n v="1.3743186794085E-2"/>
    <x v="2"/>
    <n v="0"/>
    <s v="BNB"/>
    <n v="168137036"/>
    <s v="https://www.binance.com/"/>
    <m/>
    <n v="0"/>
    <s v="EOS"/>
    <x v="1"/>
  </r>
  <r>
    <x v="1585"/>
    <n v="329675187"/>
    <n v="16.309999999999999"/>
    <n v="1.6865307101628E-3"/>
    <n v="2537526373"/>
    <n v="1.6376051645035999E-2"/>
    <n v="1.619937694704E-2"/>
    <n v="-1.4665711245865E-2"/>
    <x v="2"/>
    <n v="0"/>
    <s v="BNB"/>
    <n v="168137036"/>
    <s v="https://www.binance.com/"/>
    <m/>
    <n v="0"/>
    <s v="EOS"/>
    <x v="1"/>
  </r>
  <r>
    <x v="1586"/>
    <n v="337613743"/>
    <n v="16.64"/>
    <n v="1.7107777973119E-3"/>
    <n v="2587549865"/>
    <n v="1.9713486540381998E-2"/>
    <n v="2.0232985898221999E-2"/>
    <n v="1.4376902242555001E-2"/>
    <x v="2"/>
    <n v="0"/>
    <s v="BNB"/>
    <n v="168137036"/>
    <s v="https://www.binance.com/"/>
    <m/>
    <n v="0"/>
    <s v="EOS"/>
    <x v="1"/>
  </r>
  <r>
    <x v="1587"/>
    <n v="351679092"/>
    <n v="17.149999999999999"/>
    <n v="1.7627638492595001E-3"/>
    <n v="2668180081"/>
    <n v="3.1160835619297E-2"/>
    <n v="3.0649038461537999E-2"/>
    <n v="3.0387378202664E-2"/>
    <x v="2"/>
    <n v="0"/>
    <s v="BNB"/>
    <n v="168137036"/>
    <s v="https://www.binance.com/"/>
    <m/>
    <n v="0"/>
    <s v="EOS"/>
    <x v="0"/>
  </r>
  <r>
    <x v="1588"/>
    <n v="305581860"/>
    <n v="16.89"/>
    <n v="1.7736044809503E-3"/>
    <n v="2626708056"/>
    <n v="-1.5543188143604E-2"/>
    <n v="-1.5160349854227E-2"/>
    <n v="6.1497923816106002E-3"/>
    <x v="2"/>
    <n v="0"/>
    <s v="BNB"/>
    <n v="168137036"/>
    <s v="https://www.binance.com/"/>
    <m/>
    <n v="0"/>
    <s v="EOS"/>
    <x v="0"/>
  </r>
  <r>
    <x v="1589"/>
    <n v="283593221"/>
    <n v="16.12"/>
    <n v="1.7749863462588999E-3"/>
    <n v="2507622080"/>
    <n v="-4.5336586122686998E-2"/>
    <n v="-4.5589105979870002E-2"/>
    <n v="7.7912822358436004E-4"/>
    <x v="2"/>
    <n v="0"/>
    <s v="BNB"/>
    <n v="168137036"/>
    <s v="https://www.binance.com/"/>
    <m/>
    <n v="0"/>
    <s v="EOS"/>
    <x v="1"/>
  </r>
  <r>
    <x v="1590"/>
    <n v="308017283"/>
    <n v="16.64"/>
    <n v="1.8121268750177001E-3"/>
    <n v="2588067684"/>
    <n v="3.2080433747018001E-2"/>
    <n v="3.2258064516128997E-2"/>
    <n v="2.0924402509969998E-2"/>
    <x v="2"/>
    <n v="0"/>
    <s v="BNB"/>
    <n v="168137036"/>
    <s v="https://www.binance.com/"/>
    <m/>
    <n v="0"/>
    <s v="EOS"/>
    <x v="0"/>
  </r>
  <r>
    <x v="1591"/>
    <n v="281071630"/>
    <n v="16.59"/>
    <n v="1.8014418049599999E-3"/>
    <n v="2580073085"/>
    <n v="-3.0890223812245999E-3"/>
    <n v="-3.0048076923076998E-3"/>
    <n v="-5.8964249164954003E-3"/>
    <x v="2"/>
    <n v="0"/>
    <s v="BNB"/>
    <n v="168137036"/>
    <s v="https://www.binance.com/"/>
    <m/>
    <n v="0"/>
    <s v="EOS"/>
    <x v="0"/>
  </r>
  <r>
    <x v="1592"/>
    <n v="250849075"/>
    <n v="16.079999999999998"/>
    <n v="1.8292745356565999E-3"/>
    <n v="2501565035"/>
    <n v="-3.0428614777011E-2"/>
    <n v="-3.0741410488245999E-2"/>
    <n v="1.5450252469998999E-2"/>
    <x v="2"/>
    <n v="0"/>
    <s v="BNB"/>
    <n v="168137036"/>
    <s v="https://www.binance.com/"/>
    <m/>
    <n v="0"/>
    <s v="EOS"/>
    <x v="1"/>
  </r>
  <r>
    <x v="1593"/>
    <n v="295250983"/>
    <n v="16.399999999999999"/>
    <n v="1.8412629267323E-3"/>
    <n v="2550943106"/>
    <n v="1.9738871590040001E-2"/>
    <n v="1.9900497512438001E-2"/>
    <n v="6.5536314216467001E-3"/>
    <x v="2"/>
    <n v="0"/>
    <s v="BNB"/>
    <n v="168137036"/>
    <s v="https://www.binance.com/"/>
    <m/>
    <n v="0"/>
    <s v="EOS"/>
    <x v="0"/>
  </r>
  <r>
    <x v="1594"/>
    <n v="264787793"/>
    <n v="16.21"/>
    <n v="1.8347377773752999E-3"/>
    <n v="2521646463"/>
    <n v="-1.1484632068466E-2"/>
    <n v="-1.1585365853658E-2"/>
    <n v="-3.5438444245278001E-3"/>
    <x v="2"/>
    <n v="0"/>
    <s v="BNB"/>
    <n v="168137036"/>
    <s v="https://www.binance.com/"/>
    <m/>
    <n v="0"/>
    <s v="EOS"/>
    <x v="1"/>
  </r>
  <r>
    <x v="1595"/>
    <n v="289787288"/>
    <n v="16.489999999999998"/>
    <n v="1.7960967299929999E-3"/>
    <n v="2565311105"/>
    <n v="1.7315925384739E-2"/>
    <n v="1.7273288093769001E-2"/>
    <n v="-2.1060801090418E-2"/>
    <x v="2"/>
    <n v="0"/>
    <s v="BNB"/>
    <n v="168137036"/>
    <s v="https://www.binance.com/"/>
    <m/>
    <n v="0"/>
    <s v="EOS"/>
    <x v="1"/>
  </r>
  <r>
    <x v="1596"/>
    <n v="307231707"/>
    <n v="17.059999999999999"/>
    <n v="1.790935096974E-3"/>
    <n v="2653353544"/>
    <n v="3.4320374955067998E-2"/>
    <n v="3.4566403881139997E-2"/>
    <n v="-2.8738056992022002E-3"/>
    <x v="2"/>
    <n v="0"/>
    <s v="BNB"/>
    <n v="168137036"/>
    <s v="https://www.binance.com/"/>
    <m/>
    <n v="0"/>
    <s v="EOS"/>
    <x v="0"/>
  </r>
  <r>
    <x v="1597"/>
    <n v="302410995"/>
    <n v="17.04"/>
    <n v="1.8052530320623E-3"/>
    <n v="2650598907"/>
    <n v="-1.0381718660256E-3"/>
    <n v="-1.1723329425557E-3"/>
    <n v="7.9946699980982996E-3"/>
    <x v="2"/>
    <n v="0"/>
    <s v="BNB"/>
    <n v="168137036"/>
    <s v="https://www.binance.com/"/>
    <m/>
    <n v="0"/>
    <s v="EOS"/>
    <x v="1"/>
  </r>
  <r>
    <x v="1598"/>
    <n v="330991078"/>
    <n v="17.739999999999998"/>
    <n v="1.8287886800661E-3"/>
    <n v="2759752874"/>
    <n v="4.1180869241187003E-2"/>
    <n v="4.1079812206573002E-2"/>
    <n v="1.3037312546099E-2"/>
    <x v="2"/>
    <n v="0"/>
    <s v="BNB"/>
    <n v="168137036"/>
    <s v="https://www.binance.com/"/>
    <m/>
    <n v="0"/>
    <s v="EOS"/>
    <x v="0"/>
  </r>
  <r>
    <x v="1599"/>
    <n v="306613468"/>
    <n v="17.04"/>
    <n v="1.8010666880878001E-3"/>
    <n v="2650418986"/>
    <n v="-3.961727480386E-2"/>
    <n v="-3.9458850056370003E-2"/>
    <n v="-1.5158663371262E-2"/>
    <x v="2"/>
    <n v="0"/>
    <s v="BNB"/>
    <n v="168137036"/>
    <s v="https://www.binance.com/"/>
    <m/>
    <n v="0"/>
    <s v="EOS"/>
    <x v="1"/>
  </r>
  <r>
    <x v="1600"/>
    <n v="343444957"/>
    <n v="17.91"/>
    <n v="1.7615348072786E-3"/>
    <n v="2786431039"/>
    <n v="5.1317189364565002E-2"/>
    <n v="5.1056338028169002E-2"/>
    <n v="-2.1949148840860001E-2"/>
    <x v="2"/>
    <n v="0"/>
    <s v="BNB"/>
    <n v="168137036"/>
    <s v="https://www.binance.com/"/>
    <m/>
    <n v="0"/>
    <s v="EOS"/>
    <x v="0"/>
  </r>
  <r>
    <x v="1601"/>
    <n v="285916007"/>
    <n v="17.239999999999998"/>
    <n v="1.8090620999390999E-3"/>
    <n v="2681344663"/>
    <n v="-3.7713610898375001E-2"/>
    <n v="-3.7409268565047997E-2"/>
    <n v="2.6980615122736001E-2"/>
    <x v="2"/>
    <n v="0"/>
    <s v="BNB"/>
    <n v="168137036"/>
    <s v="https://www.binance.com/"/>
    <m/>
    <n v="0"/>
    <s v="EOS"/>
    <x v="1"/>
  </r>
  <r>
    <x v="1602"/>
    <n v="278598569"/>
    <n v="17.55"/>
    <n v="1.8173872702117999E-3"/>
    <n v="2728954685"/>
    <n v="1.7756024675594E-2"/>
    <n v="1.7981438515081001E-2"/>
    <n v="4.6019261986494997E-3"/>
    <x v="2"/>
    <n v="0"/>
    <s v="BNB"/>
    <n v="168137036"/>
    <s v="https://www.binance.com/"/>
    <m/>
    <n v="0"/>
    <s v="EOS"/>
    <x v="1"/>
  </r>
  <r>
    <x v="1603"/>
    <n v="251564500"/>
    <n v="17.57"/>
    <n v="1.7927400659549001E-3"/>
    <n v="2732138446"/>
    <n v="1.1666595335934999E-3"/>
    <n v="1.1396011396011001E-3"/>
    <n v="-1.356188890554E-2"/>
    <x v="2"/>
    <n v="0"/>
    <s v="BNB"/>
    <n v="168137036"/>
    <s v="https://www.binance.com/"/>
    <m/>
    <n v="0"/>
    <s v="EOS"/>
    <x v="1"/>
  </r>
  <r>
    <x v="1604"/>
    <n v="264892611"/>
    <n v="17.690000000000001"/>
    <n v="1.8302152080641001E-3"/>
    <n v="2751255650"/>
    <n v="6.9971578592543998E-3"/>
    <n v="6.8298235628913E-3"/>
    <n v="2.0903834761613001E-2"/>
    <x v="2"/>
    <n v="0"/>
    <s v="BNB"/>
    <n v="168137036"/>
    <s v="https://www.binance.com/"/>
    <m/>
    <n v="0"/>
    <s v="EOS"/>
    <x v="0"/>
  </r>
  <r>
    <x v="1605"/>
    <n v="247410758"/>
    <n v="17.54"/>
    <n v="1.8169237016349999E-3"/>
    <n v="2727481713"/>
    <n v="-8.6411224634832008E-3"/>
    <n v="-8.4793668739402001E-3"/>
    <n v="-7.2622642247386999E-3"/>
    <x v="2"/>
    <n v="0"/>
    <s v="BNB"/>
    <n v="168137036"/>
    <s v="https://www.binance.com/"/>
    <m/>
    <n v="0"/>
    <s v="EOS"/>
    <x v="0"/>
  </r>
  <r>
    <x v="1606"/>
    <n v="229571456"/>
    <n v="17.45"/>
    <n v="1.7881205264965001E-3"/>
    <n v="2713654465"/>
    <n v="-5.0696024593291002E-3"/>
    <n v="-5.1311288483466E-3"/>
    <n v="-1.5852715836467E-2"/>
    <x v="2"/>
    <n v="0"/>
    <s v="BNB"/>
    <n v="168137036"/>
    <s v="https://www.binance.com/"/>
    <m/>
    <n v="0"/>
    <s v="EOS"/>
    <x v="0"/>
  </r>
  <r>
    <x v="1607"/>
    <n v="201873195"/>
    <n v="17.39"/>
    <n v="1.7796671746069001E-3"/>
    <n v="2705254792"/>
    <n v="-3.0953362369221002E-3"/>
    <n v="-3.4383954154727E-3"/>
    <n v="-4.7275067671650002E-3"/>
    <x v="2"/>
    <n v="0"/>
    <s v="BNB"/>
    <n v="168137036"/>
    <s v="https://www.binance.com/"/>
    <m/>
    <n v="0"/>
    <s v="EOS"/>
    <x v="1"/>
  </r>
  <r>
    <x v="1608"/>
    <n v="218805704"/>
    <n v="17.41"/>
    <n v="1.7639150200251001E-3"/>
    <n v="2707966985"/>
    <n v="-1.4286658293758E-3"/>
    <n v="-1.7201834862386001E-3"/>
    <n v="-9.2441306387424996E-3"/>
    <x v="2"/>
    <n v="0"/>
    <s v="BNB"/>
    <n v="168137036"/>
    <s v="https://www.binance.com/"/>
    <m/>
    <n v="0"/>
    <s v="EOS"/>
    <x v="0"/>
  </r>
  <r>
    <x v="1609"/>
    <n v="214293278"/>
    <n v="16.309999999999999"/>
    <n v="1.7496658363530999E-3"/>
    <n v="2536636730"/>
    <n v="-6.3268960053440002E-2"/>
    <n v="-6.3182079264789998E-2"/>
    <n v="-8.0781576834698995E-3"/>
    <x v="2"/>
    <n v="0"/>
    <s v="BNB"/>
    <n v="168137036"/>
    <s v="https://www.binance.com/"/>
    <m/>
    <n v="0"/>
    <s v="EOS"/>
    <x v="1"/>
  </r>
  <r>
    <x v="1610"/>
    <n v="220884223"/>
    <n v="16.670000000000002"/>
    <n v="1.7582830213356999E-3"/>
    <n v="2592663212"/>
    <n v="2.2086915850974002E-2"/>
    <n v="2.2072348252606001E-2"/>
    <n v="4.9250461450860003E-3"/>
    <x v="2"/>
    <n v="0"/>
    <s v="BNB"/>
    <n v="168137036"/>
    <s v="https://www.binance.com/"/>
    <m/>
    <n v="0"/>
    <s v="EOS"/>
    <x v="1"/>
  </r>
  <r>
    <x v="1611"/>
    <n v="217773557"/>
    <n v="16.82"/>
    <n v="1.7751454310585E-3"/>
    <n v="2616708430"/>
    <n v="9.2743314629945006E-3"/>
    <n v="8.9982003599278996E-3"/>
    <n v="9.5902704617085999E-3"/>
    <x v="2"/>
    <n v="0"/>
    <s v="BNB"/>
    <n v="168137036"/>
    <s v="https://www.binance.com/"/>
    <m/>
    <n v="0"/>
    <s v="EOS"/>
    <x v="0"/>
  </r>
  <r>
    <x v="1612"/>
    <n v="197988813"/>
    <n v="16.66"/>
    <n v="1.7748346346302E-3"/>
    <n v="2590657273"/>
    <n v="-9.9556972803423998E-3"/>
    <n v="-9.5124851367420007E-3"/>
    <n v="-1.7508223433873E-4"/>
    <x v="2"/>
    <n v="0"/>
    <s v="BNB"/>
    <n v="168137036"/>
    <s v="https://www.binance.com/"/>
    <m/>
    <n v="0"/>
    <s v="EOS"/>
    <x v="0"/>
  </r>
  <r>
    <x v="1613"/>
    <n v="205913863"/>
    <n v="16.38"/>
    <n v="1.7332049477816001E-3"/>
    <n v="2548438215"/>
    <n v="-1.6296658936714999E-2"/>
    <n v="-1.6806722689076001E-2"/>
    <n v="-2.3455529904724999E-2"/>
    <x v="2"/>
    <n v="0"/>
    <s v="BNB"/>
    <n v="168137036"/>
    <s v="https://www.binance.com/"/>
    <m/>
    <n v="0"/>
    <s v="EOS"/>
    <x v="1"/>
  </r>
  <r>
    <x v="1614"/>
    <n v="197512179"/>
    <n v="16.420000000000002"/>
    <n v="1.7215313031426001E-3"/>
    <n v="2554217172"/>
    <n v="2.2676465005057999E-3"/>
    <n v="2.4420024420025999E-3"/>
    <n v="-6.7352938577782996E-3"/>
    <x v="2"/>
    <n v="0"/>
    <s v="BNB"/>
    <n v="168137036"/>
    <s v="https://www.binance.com/"/>
    <m/>
    <n v="0"/>
    <s v="EOS"/>
    <x v="0"/>
  </r>
  <r>
    <x v="1615"/>
    <n v="190623459"/>
    <n v="16.399999999999999"/>
    <n v="1.7299103611082001E-3"/>
    <n v="2551197615"/>
    <n v="-1.1821849109390999E-3"/>
    <n v="-1.2180267965896999E-3"/>
    <n v="4.8672120863343998E-3"/>
    <x v="2"/>
    <n v="0"/>
    <s v="BNB"/>
    <n v="168137036"/>
    <s v="https://www.binance.com/"/>
    <m/>
    <n v="0"/>
    <s v="EOS"/>
    <x v="0"/>
  </r>
  <r>
    <x v="1616"/>
    <n v="176409002"/>
    <n v="16.21"/>
    <n v="1.7222987216101999E-3"/>
    <n v="2521030877"/>
    <n v="-1.182453990339E-2"/>
    <n v="-1.1585365853658E-2"/>
    <n v="-4.4000196016723003E-3"/>
    <x v="2"/>
    <n v="0"/>
    <s v="BNB"/>
    <n v="168137036"/>
    <s v="https://www.binance.com/"/>
    <m/>
    <n v="0"/>
    <s v="EOS"/>
    <x v="0"/>
  </r>
  <r>
    <x v="1617"/>
    <n v="160670035"/>
    <n v="15.91"/>
    <n v="1.7129592744201999E-3"/>
    <n v="2474135854"/>
    <n v="-1.8601526632551001E-2"/>
    <n v="-1.8507094386180999E-2"/>
    <n v="-5.4226639507277997E-3"/>
    <x v="2"/>
    <n v="0"/>
    <s v="BNB"/>
    <n v="168137036"/>
    <s v="https://www.binance.com/"/>
    <m/>
    <n v="0"/>
    <s v="EOS"/>
    <x v="1"/>
  </r>
  <r>
    <x v="1618"/>
    <n v="158722069"/>
    <n v="16.05"/>
    <n v="1.7198258957560001E-3"/>
    <n v="2495984577"/>
    <n v="8.8308501591278996E-3"/>
    <n v="8.7994971715902003E-3"/>
    <n v="4.0086308171021004E-3"/>
    <x v="2"/>
    <n v="0"/>
    <s v="BNB"/>
    <n v="168137036"/>
    <s v="https://www.binance.com/"/>
    <m/>
    <n v="0"/>
    <s v="EOS"/>
    <x v="0"/>
  </r>
  <r>
    <x v="1619"/>
    <n v="151504787"/>
    <n v="16"/>
    <n v="1.7197588468157001E-3"/>
    <n v="2488778109"/>
    <n v="-2.8872245711797002E-3"/>
    <n v="-3.1152647975077998E-3"/>
    <n v="-3.8985888343938998E-5"/>
    <x v="2"/>
    <n v="0"/>
    <s v="BNB"/>
    <n v="168137036"/>
    <s v="https://www.binance.com/"/>
    <m/>
    <n v="0"/>
    <s v="EOS"/>
    <x v="1"/>
  </r>
  <r>
    <x v="1620"/>
    <n v="181943736"/>
    <n v="16.48"/>
    <n v="1.7351713290059999E-3"/>
    <n v="2562512331"/>
    <n v="2.9626675730295E-2"/>
    <n v="0.03"/>
    <n v="8.9620019800325003E-3"/>
    <x v="2"/>
    <n v="0"/>
    <s v="BNB"/>
    <n v="168137036"/>
    <s v="https://www.binance.com/"/>
    <m/>
    <n v="0"/>
    <s v="EOS"/>
    <x v="0"/>
  </r>
  <r>
    <x v="1621"/>
    <n v="165960947"/>
    <n v="16.420000000000002"/>
    <n v="1.7051484683778999E-3"/>
    <n v="2554312286"/>
    <n v="-3.2000021622530001E-3"/>
    <n v="-3.6407766990290001E-3"/>
    <n v="-1.6686814437328001E-3"/>
    <x v="2"/>
    <n v="0"/>
    <s v="BNB"/>
    <n v="168137036"/>
    <s v="https://www.binance.com/"/>
    <m/>
    <n v="0"/>
    <s v="EOS"/>
    <x v="0"/>
  </r>
  <r>
    <x v="1622"/>
    <n v="168239834"/>
    <n v="16.03"/>
    <n v="1.7211371315740999E-3"/>
    <n v="2492749448"/>
    <n v="-2.4101531491439999E-2"/>
    <n v="-2.3751522533496001E-2"/>
    <n v="9.3766985647988008E-3"/>
    <x v="2"/>
    <n v="0"/>
    <s v="BNB"/>
    <n v="168137036"/>
    <s v="https://www.binance.com/"/>
    <m/>
    <n v="0"/>
    <s v="EOS"/>
    <x v="0"/>
  </r>
  <r>
    <x v="1623"/>
    <n v="143049947"/>
    <n v="15.92"/>
    <n v="1.7183298955941999E-3"/>
    <n v="2476565795"/>
    <n v="-6.4922902752960997E-3"/>
    <n v="-6.8621334996882E-3"/>
    <n v="-1.6310356266376999E-3"/>
    <x v="2"/>
    <n v="0"/>
    <s v="BNB"/>
    <n v="168137036"/>
    <s v="https://www.binance.com/"/>
    <m/>
    <n v="0"/>
    <s v="EOS"/>
    <x v="0"/>
  </r>
  <r>
    <x v="1624"/>
    <n v="136599245"/>
    <n v="15.75"/>
    <n v="1.7188843731038E-3"/>
    <n v="2449582459"/>
    <n v="-1.0895465024381001E-2"/>
    <n v="-1.0678391959799E-2"/>
    <n v="3.2268396831299997E-4"/>
    <x v="2"/>
    <n v="0"/>
    <s v="BNB"/>
    <n v="168137036"/>
    <s v="https://www.binance.com/"/>
    <m/>
    <n v="0"/>
    <s v="EOS"/>
    <x v="0"/>
  </r>
  <r>
    <x v="1625"/>
    <n v="152435707"/>
    <n v="15.19"/>
    <n v="1.6793084654172E-3"/>
    <n v="2361864421"/>
    <n v="-3.5809383626877002E-2"/>
    <n v="-3.5555555555556E-2"/>
    <n v="-2.3024182606954002E-2"/>
    <x v="2"/>
    <n v="0"/>
    <s v="BNB"/>
    <n v="168137036"/>
    <s v="https://www.binance.com/"/>
    <m/>
    <n v="0"/>
    <s v="EOS"/>
    <x v="1"/>
  </r>
  <r>
    <x v="1626"/>
    <n v="159817886"/>
    <n v="15.42"/>
    <n v="1.6864291666940001E-3"/>
    <n v="2398389948"/>
    <n v="1.5464700968964001E-2"/>
    <n v="1.5141540487162999E-2"/>
    <n v="4.2402580725685E-3"/>
    <x v="2"/>
    <n v="0"/>
    <s v="BNB"/>
    <n v="168137036"/>
    <s v="https://www.binance.com/"/>
    <m/>
    <n v="0"/>
    <s v="EOS"/>
    <x v="1"/>
  </r>
  <r>
    <x v="1627"/>
    <n v="167963469"/>
    <n v="15.51"/>
    <n v="1.6875479417029001E-3"/>
    <n v="2411632830"/>
    <n v="5.5215716739652997E-3"/>
    <n v="5.8365758754863996E-3"/>
    <n v="6.6339875458516003E-4"/>
    <x v="2"/>
    <n v="0"/>
    <s v="BNB"/>
    <n v="168137036"/>
    <s v="https://www.binance.com/"/>
    <m/>
    <n v="0"/>
    <s v="EOS"/>
    <x v="0"/>
  </r>
  <r>
    <x v="1628"/>
    <n v="151582461"/>
    <n v="15.41"/>
    <n v="1.6863664766541E-3"/>
    <n v="2397377912"/>
    <n v="-5.9108989654947002E-3"/>
    <n v="-6.4474532559638999E-3"/>
    <n v="-7.0010754636138999E-4"/>
    <x v="2"/>
    <n v="0"/>
    <s v="BNB"/>
    <n v="168137036"/>
    <s v="https://www.binance.com/"/>
    <m/>
    <n v="0"/>
    <s v="EOS"/>
    <x v="1"/>
  </r>
  <r>
    <x v="1629"/>
    <n v="159837869"/>
    <n v="15.83"/>
    <n v="1.7153699531768001E-3"/>
    <n v="2462062195"/>
    <n v="2.6981262602039001E-2"/>
    <n v="2.7255029201817001E-2"/>
    <n v="1.7198798081117E-2"/>
    <x v="2"/>
    <n v="0"/>
    <s v="BNB"/>
    <n v="168137036"/>
    <s v="https://www.binance.com/"/>
    <m/>
    <n v="0"/>
    <s v="EOS"/>
    <x v="0"/>
  </r>
  <r>
    <x v="1630"/>
    <n v="151839908"/>
    <n v="15.54"/>
    <n v="1.7033104946506E-3"/>
    <n v="2416805639"/>
    <n v="-1.8381564889753E-2"/>
    <n v="-1.8319646241313998E-2"/>
    <n v="-7.0302377069654002E-3"/>
    <x v="2"/>
    <n v="0"/>
    <s v="BNB"/>
    <n v="168137036"/>
    <s v="https://www.binance.com/"/>
    <m/>
    <n v="0"/>
    <s v="EOS"/>
    <x v="0"/>
  </r>
  <r>
    <x v="1631"/>
    <n v="138591561"/>
    <n v="15.29"/>
    <n v="1.6825679794878999E-3"/>
    <n v="2378461574"/>
    <n v="-1.5865597291417E-2"/>
    <n v="-1.6087516087516001E-2"/>
    <n v="-1.2177765139040999E-2"/>
    <x v="2"/>
    <n v="0"/>
    <s v="BNB"/>
    <n v="168137036"/>
    <s v="https://www.binance.com/"/>
    <m/>
    <n v="0"/>
    <s v="EOS"/>
    <x v="1"/>
  </r>
  <r>
    <x v="1632"/>
    <n v="146316736"/>
    <n v="15.55"/>
    <n v="1.7027119657398999E-3"/>
    <n v="2419059513"/>
    <n v="1.7068990915722001E-2"/>
    <n v="1.7004578155657001E-2"/>
    <n v="1.1972167839647999E-2"/>
    <x v="2"/>
    <n v="0"/>
    <s v="BNB"/>
    <n v="168137036"/>
    <s v="https://www.binance.com/"/>
    <m/>
    <n v="0"/>
    <s v="EOS"/>
    <x v="0"/>
  </r>
  <r>
    <x v="1633"/>
    <n v="138494209"/>
    <n v="15.48"/>
    <n v="1.7059843904632E-3"/>
    <n v="2407743527"/>
    <n v="-4.6778452283576001E-3"/>
    <n v="-4.5016077170418004E-3"/>
    <n v="1.9218897788824E-3"/>
    <x v="2"/>
    <n v="0"/>
    <s v="BNB"/>
    <n v="168137036"/>
    <s v="https://www.binance.com/"/>
    <m/>
    <n v="0"/>
    <s v="EOS"/>
    <x v="1"/>
  </r>
  <r>
    <x v="1634"/>
    <n v="172232440"/>
    <n v="16.3"/>
    <n v="1.7385795058808E-3"/>
    <n v="2534746174"/>
    <n v="5.2747581117263999E-2"/>
    <n v="5.2971576227390002E-2"/>
    <n v="1.9106338604120001E-2"/>
    <x v="2"/>
    <n v="0"/>
    <s v="BNB"/>
    <n v="168137036"/>
    <s v="https://www.binance.com/"/>
    <m/>
    <n v="0"/>
    <s v="EOS"/>
    <x v="1"/>
  </r>
  <r>
    <x v="1635"/>
    <n v="196296818"/>
    <n v="16.77"/>
    <n v="1.8125262097559E-3"/>
    <n v="2608385875"/>
    <n v="2.9052100662131E-2"/>
    <n v="2.8834355828221001E-2"/>
    <n v="4.2532828452749999E-2"/>
    <x v="2"/>
    <n v="0"/>
    <s v="BNB"/>
    <n v="168137036"/>
    <s v="https://www.binance.com/"/>
    <m/>
    <n v="0"/>
    <s v="EOS"/>
    <x v="1"/>
  </r>
  <r>
    <x v="1636"/>
    <n v="212383912"/>
    <n v="17.23"/>
    <n v="1.8274710367583999E-3"/>
    <n v="2679533358"/>
    <n v="2.727644083719E-2"/>
    <n v="2.7429934406678999E-2"/>
    <n v="8.2453025628319992E-3"/>
    <x v="2"/>
    <n v="0"/>
    <s v="BNB"/>
    <n v="168137036"/>
    <s v="https://www.binance.com/"/>
    <m/>
    <n v="0"/>
    <s v="EOS"/>
    <x v="0"/>
  </r>
  <r>
    <x v="1637"/>
    <n v="179705380"/>
    <n v="16.88"/>
    <n v="1.8193635030077E-3"/>
    <n v="2626216970"/>
    <n v="-1.9897639206773999E-2"/>
    <n v="-2.031340684852E-2"/>
    <n v="-4.4364772889012001E-3"/>
    <x v="2"/>
    <n v="0"/>
    <s v="BNB"/>
    <n v="168137036"/>
    <s v="https://www.binance.com/"/>
    <m/>
    <n v="0"/>
    <s v="EOS"/>
    <x v="1"/>
  </r>
  <r>
    <x v="1638"/>
    <n v="174222029"/>
    <n v="17.260000000000002"/>
    <n v="1.8601523255675999E-3"/>
    <n v="2684758451"/>
    <n v="2.2291182209518999E-2"/>
    <n v="2.2511848341231998E-2"/>
    <n v="2.2419281519344001E-2"/>
    <x v="2"/>
    <n v="0"/>
    <s v="BNB"/>
    <n v="168137036"/>
    <s v="https://www.binance.com/"/>
    <m/>
    <n v="0"/>
    <s v="EOS"/>
    <x v="1"/>
  </r>
  <r>
    <x v="1639"/>
    <n v="186743534"/>
    <n v="17.62"/>
    <n v="1.9068541776015001E-3"/>
    <n v="2740895828"/>
    <n v="2.0909656501534001E-2"/>
    <n v="2.0857473928158E-2"/>
    <n v="2.5106466493080001E-2"/>
    <x v="2"/>
    <n v="0"/>
    <s v="BNB"/>
    <n v="168137036"/>
    <s v="https://www.binance.com/"/>
    <m/>
    <n v="0"/>
    <s v="EOS"/>
    <x v="1"/>
  </r>
  <r>
    <x v="1640"/>
    <n v="224015851"/>
    <n v="18.239999999999998"/>
    <n v="1.9662588260659E-3"/>
    <n v="2836452254"/>
    <n v="3.4863209693645002E-2"/>
    <n v="3.5187287173666003E-2"/>
    <n v="3.1153220399415999E-2"/>
    <x v="2"/>
    <n v="0"/>
    <s v="BNB"/>
    <n v="168137036"/>
    <s v="https://www.binance.com/"/>
    <m/>
    <n v="0"/>
    <s v="EOS"/>
    <x v="1"/>
  </r>
  <r>
    <x v="1641"/>
    <n v="261690866"/>
    <n v="18.41"/>
    <n v="1.9916461209418999E-3"/>
    <n v="2863363146"/>
    <n v="9.4875180648819005E-3"/>
    <n v="9.3201754385966E-3"/>
    <n v="1.2911471541545001E-2"/>
    <x v="2"/>
    <n v="0"/>
    <s v="BNB"/>
    <n v="168137036"/>
    <s v="https://www.binance.com/"/>
    <m/>
    <n v="0"/>
    <s v="EOS"/>
    <x v="0"/>
  </r>
  <r>
    <x v="1642"/>
    <n v="203397123"/>
    <n v="18.079999999999998"/>
    <n v="1.9560304266591001E-3"/>
    <n v="2812556212"/>
    <n v="-1.7743796860336999E-2"/>
    <n v="-1.7925040738729001E-2"/>
    <n v="-1.7882541435597001E-2"/>
    <x v="2"/>
    <n v="0"/>
    <s v="BNB"/>
    <n v="168137036"/>
    <s v="https://www.binance.com/"/>
    <m/>
    <n v="0"/>
    <s v="EOS"/>
    <x v="0"/>
  </r>
  <r>
    <x v="1643"/>
    <n v="169152686"/>
    <n v="17.59"/>
    <n v="1.9134456816392001E-3"/>
    <n v="2736079874"/>
    <n v="-2.7191043390958E-2"/>
    <n v="-2.7101769911503999E-2"/>
    <n v="-2.177100337477E-2"/>
    <x v="2"/>
    <n v="0"/>
    <s v="BNB"/>
    <n v="168137036"/>
    <s v="https://www.binance.com/"/>
    <m/>
    <n v="0"/>
    <s v="EOS"/>
    <x v="0"/>
  </r>
  <r>
    <x v="1644"/>
    <n v="191191483"/>
    <n v="17.14"/>
    <n v="1.8768690670295999E-3"/>
    <n v="2666496807"/>
    <n v="-2.5431665084496999E-2"/>
    <n v="-2.5582717453098001E-2"/>
    <n v="-1.9115575090808998E-2"/>
    <x v="2"/>
    <n v="0"/>
    <s v="BNB"/>
    <n v="168137036"/>
    <s v="https://www.binance.com/"/>
    <m/>
    <n v="0"/>
    <s v="EOS"/>
    <x v="0"/>
  </r>
  <r>
    <x v="1645"/>
    <n v="149402466"/>
    <n v="17.13"/>
    <n v="1.8702833484732001E-3"/>
    <n v="2663832333"/>
    <n v="2.4428861805225002E-3"/>
    <n v="2.9274004683840999E-3"/>
    <n v="2.0897150107832001E-3"/>
    <x v="2"/>
    <n v="0"/>
    <s v="BNB"/>
    <n v="168137036"/>
    <s v="https://www.binance.com/"/>
    <m/>
    <n v="0"/>
    <s v="EOS"/>
    <x v="1"/>
  </r>
  <r>
    <x v="1646"/>
    <n v="213342724"/>
    <n v="17.96"/>
    <n v="1.9551874519639998E-3"/>
    <n v="2792782900"/>
    <n v="4.8407914192848997E-2"/>
    <n v="4.8453006421483001E-2"/>
    <n v="4.5396385291092002E-2"/>
    <x v="2"/>
    <n v="0"/>
    <s v="BNB"/>
    <n v="168137036"/>
    <s v="https://www.binance.com/"/>
    <m/>
    <n v="0"/>
    <s v="EOS"/>
    <x v="0"/>
  </r>
  <r>
    <x v="1647"/>
    <n v="203143854"/>
    <n v="17.48"/>
    <n v="1.9074161167932E-3"/>
    <n v="2719514136"/>
    <n v="-2.6235037460305002E-2"/>
    <n v="-2.6726057906458999E-2"/>
    <n v="-2.4433122830648E-2"/>
    <x v="2"/>
    <n v="0"/>
    <s v="BNB"/>
    <n v="168137036"/>
    <s v="https://www.binance.com/"/>
    <m/>
    <n v="0"/>
    <s v="EOS"/>
    <x v="1"/>
  </r>
  <r>
    <x v="1648"/>
    <n v="187854335"/>
    <n v="17.72"/>
    <n v="1.890155511158E-3"/>
    <n v="2755396351"/>
    <n v="1.3194347668579E-2"/>
    <n v="1.3729977116705001E-2"/>
    <n v="-9.0492082368733E-3"/>
    <x v="2"/>
    <n v="0"/>
    <s v="BNB"/>
    <n v="168137036"/>
    <s v="https://www.binance.com/"/>
    <m/>
    <n v="0"/>
    <s v="EOS"/>
    <x v="1"/>
  </r>
  <r>
    <x v="1649"/>
    <n v="191909868"/>
    <n v="18.09"/>
    <n v="1.8991408198745E-3"/>
    <n v="2612590172"/>
    <n v="-5.1827817420231001E-2"/>
    <n v="2.0880361173815001E-2"/>
    <n v="4.7537404533565999E-3"/>
    <x v="2"/>
    <n v="0"/>
    <s v="BNB"/>
    <n v="168137036"/>
    <s v="https://www.binance.com/"/>
    <m/>
    <n v="0"/>
    <s v="EOS"/>
    <x v="1"/>
  </r>
  <r>
    <x v="1650"/>
    <n v="220207323"/>
    <n v="18.670000000000002"/>
    <n v="1.9486341295909999E-3"/>
    <n v="2696546476"/>
    <n v="3.2135275137979001E-2"/>
    <n v="3.2061912658928E-2"/>
    <n v="2.6060895115560999E-2"/>
    <x v="2"/>
    <n v="0"/>
    <s v="BNB"/>
    <n v="168137036"/>
    <s v="https://www.binance.com/"/>
    <m/>
    <n v="0"/>
    <s v="EOS"/>
    <x v="1"/>
  </r>
  <r>
    <x v="1651"/>
    <n v="248008823"/>
    <n v="19.149999999999999"/>
    <n v="2.0079921232184E-3"/>
    <n v="2765804467"/>
    <n v="2.5683959693043001E-2"/>
    <n v="2.5709694697375E-2"/>
    <n v="3.0461333262119999E-2"/>
    <x v="2"/>
    <n v="0"/>
    <s v="BNB"/>
    <n v="168137036"/>
    <s v="https://www.binance.com/"/>
    <m/>
    <n v="0"/>
    <s v="EOS"/>
    <x v="1"/>
  </r>
  <r>
    <x v="1652"/>
    <n v="257057785"/>
    <n v="19.78"/>
    <n v="2.0439986731576E-3"/>
    <n v="2855845136"/>
    <n v="3.2554965498939999E-2"/>
    <n v="3.2898172323760001E-2"/>
    <n v="1.7931619114873999E-2"/>
    <x v="2"/>
    <n v="0"/>
    <s v="BNB"/>
    <n v="168137036"/>
    <s v="https://www.binance.com/"/>
    <m/>
    <n v="0"/>
    <s v="EOS"/>
    <x v="0"/>
  </r>
  <r>
    <x v="1653"/>
    <n v="248581857"/>
    <n v="19.52"/>
    <n v="1.9706880346324002E-3"/>
    <n v="2818964003"/>
    <n v="-1.2914262238903001E-2"/>
    <n v="-1.314459049545E-2"/>
    <n v="-3.5866284791621003E-2"/>
    <x v="2"/>
    <n v="0"/>
    <s v="BNB"/>
    <n v="168137036"/>
    <s v="https://www.binance.com/"/>
    <m/>
    <n v="0"/>
    <s v="EOS"/>
    <x v="1"/>
  </r>
  <r>
    <x v="1654"/>
    <n v="325386899"/>
    <n v="19.62"/>
    <n v="1.785118011586E-3"/>
    <n v="2833304045"/>
    <n v="5.0869901086849998E-3"/>
    <n v="5.1229508196722002E-3"/>
    <n v="-9.4165093503016994E-2"/>
    <x v="2"/>
    <n v="0"/>
    <s v="BNB"/>
    <n v="168137036"/>
    <s v="https://www.binance.com/"/>
    <m/>
    <n v="0"/>
    <s v="EOS"/>
    <x v="1"/>
  </r>
  <r>
    <x v="1655"/>
    <n v="284409544"/>
    <n v="20.170000000000002"/>
    <n v="1.8482848612916001E-3"/>
    <n v="2913192575"/>
    <n v="2.8196243230930999E-2"/>
    <n v="2.8032619775738999E-2"/>
    <n v="3.5385251448716001E-2"/>
    <x v="2"/>
    <n v="0"/>
    <s v="BNB"/>
    <n v="168137036"/>
    <s v="https://www.binance.com/"/>
    <m/>
    <n v="0"/>
    <s v="EOS"/>
    <x v="0"/>
  </r>
  <r>
    <x v="1656"/>
    <n v="204440432"/>
    <n v="19.899999999999999"/>
    <n v="1.7927168849607E-3"/>
    <n v="2873053585"/>
    <n v="-1.3778351058718E-2"/>
    <n v="-1.338621715419E-2"/>
    <n v="-3.0064616929245998E-2"/>
    <x v="2"/>
    <n v="0"/>
    <s v="BNB"/>
    <n v="168137036"/>
    <s v="https://www.binance.com/"/>
    <m/>
    <n v="0"/>
    <s v="EOS"/>
    <x v="1"/>
  </r>
  <r>
    <x v="1657"/>
    <n v="200436410"/>
    <n v="20.010000000000002"/>
    <n v="1.8008839721326E-3"/>
    <n v="2889970345"/>
    <n v="5.8880767446597999E-3"/>
    <n v="5.5276381909549E-3"/>
    <n v="4.5557038260953999E-3"/>
    <x v="2"/>
    <n v="0"/>
    <s v="BNB"/>
    <n v="168137036"/>
    <s v="https://www.binance.com/"/>
    <m/>
    <n v="0"/>
    <s v="EOS"/>
    <x v="1"/>
  </r>
  <r>
    <x v="1658"/>
    <n v="229781080"/>
    <n v="20.67"/>
    <n v="1.8254121748899001E-3"/>
    <n v="2984615923"/>
    <n v="3.2749671000516997E-2"/>
    <n v="3.2983508245877001E-2"/>
    <n v="1.3620090542623E-2"/>
    <x v="2"/>
    <n v="0"/>
    <s v="BNB"/>
    <n v="168137036"/>
    <s v="https://www.binance.com/"/>
    <m/>
    <n v="0"/>
    <s v="EOS"/>
    <x v="1"/>
  </r>
  <r>
    <x v="1659"/>
    <n v="264604008"/>
    <n v="21.53"/>
    <n v="1.8308461434455E-3"/>
    <n v="3109135453"/>
    <n v="4.1720453556663997E-2"/>
    <n v="4.1606192549588999E-2"/>
    <n v="2.9768446986238998E-3"/>
    <x v="2"/>
    <n v="0"/>
    <s v="BNB"/>
    <n v="168137036"/>
    <s v="https://www.binance.com/"/>
    <m/>
    <n v="0"/>
    <s v="EOS"/>
    <x v="0"/>
  </r>
  <r>
    <x v="1660"/>
    <n v="299350525"/>
    <n v="20.94"/>
    <n v="1.8944037287365999E-3"/>
    <n v="3024579087"/>
    <n v="-2.7196102350063998E-2"/>
    <n v="-2.7403622851835001E-2"/>
    <n v="3.4714869689431001E-2"/>
    <x v="2"/>
    <n v="0"/>
    <s v="BNB"/>
    <n v="168137036"/>
    <s v="https://www.binance.com/"/>
    <m/>
    <n v="0"/>
    <s v="EOS"/>
    <x v="1"/>
  </r>
  <r>
    <x v="1661"/>
    <n v="265708949"/>
    <n v="22.06"/>
    <n v="1.9615252948734E-3"/>
    <n v="3184888210"/>
    <n v="5.3002126374881997E-2"/>
    <n v="5.3486150907354001E-2"/>
    <n v="3.5431500222831001E-2"/>
    <x v="2"/>
    <n v="0"/>
    <s v="BNB"/>
    <n v="168137036"/>
    <s v="https://www.binance.com/"/>
    <m/>
    <n v="0"/>
    <s v="EOS"/>
    <x v="1"/>
  </r>
  <r>
    <x v="1662"/>
    <n v="241931958"/>
    <n v="22.28"/>
    <n v="1.988240113012E-3"/>
    <n v="3217751647"/>
    <n v="1.0318552750709999E-2"/>
    <n v="9.9728014505894007E-3"/>
    <n v="1.3619410470194E-2"/>
    <x v="2"/>
    <n v="0"/>
    <s v="BNB"/>
    <n v="168137036"/>
    <s v="https://www.binance.com/"/>
    <m/>
    <n v="0"/>
    <s v="EOS"/>
    <x v="1"/>
  </r>
  <r>
    <x v="1663"/>
    <n v="344072749"/>
    <n v="23.34"/>
    <n v="1.9868868870572998E-3"/>
    <n v="3369902765"/>
    <n v="4.7284916516741E-2"/>
    <n v="4.7576301615799003E-2"/>
    <n v="-6.8061495481714003E-4"/>
    <x v="2"/>
    <n v="0"/>
    <s v="BNB"/>
    <n v="168137036"/>
    <s v="https://www.binance.com/"/>
    <m/>
    <n v="0"/>
    <s v="EOS"/>
    <x v="0"/>
  </r>
  <r>
    <x v="1664"/>
    <n v="246554661"/>
    <n v="22.71"/>
    <n v="1.9278814442047999E-3"/>
    <n v="3279135270"/>
    <n v="-2.6934751928963E-2"/>
    <n v="-2.6992287917738E-2"/>
    <n v="-2.9697434331521E-2"/>
    <x v="2"/>
    <n v="0"/>
    <s v="BNB"/>
    <n v="168137036"/>
    <s v="https://www.binance.com/"/>
    <m/>
    <n v="0"/>
    <s v="EOS"/>
    <x v="0"/>
  </r>
  <r>
    <x v="1665"/>
    <n v="326409994"/>
    <n v="22.31"/>
    <n v="1.9230321674753E-3"/>
    <n v="3221933538"/>
    <n v="-1.7444151366162002E-2"/>
    <n v="-1.7613386173492E-2"/>
    <n v="-2.5153396978928998E-3"/>
    <x v="2"/>
    <n v="0"/>
    <s v="BNB"/>
    <n v="168137036"/>
    <s v="https://www.binance.com/"/>
    <m/>
    <n v="0"/>
    <s v="EOS"/>
    <x v="1"/>
  </r>
  <r>
    <x v="1666"/>
    <n v="236392685"/>
    <n v="22.88"/>
    <n v="1.9465630995274001E-3"/>
    <n v="3303750487"/>
    <n v="2.5393741998411001E-2"/>
    <n v="2.5549081129538E-2"/>
    <n v="1.2236369443035E-2"/>
    <x v="2"/>
    <n v="0"/>
    <s v="BNB"/>
    <n v="168137036"/>
    <s v="https://www.binance.com/"/>
    <m/>
    <n v="0"/>
    <s v="EOS"/>
    <x v="0"/>
  </r>
  <r>
    <x v="1667"/>
    <n v="216694610"/>
    <n v="22.48"/>
    <n v="1.9253597630643001E-3"/>
    <n v="3245614914"/>
    <n v="-1.7596841295600001E-2"/>
    <n v="-1.7482517482517002E-2"/>
    <n v="-1.0892704412344001E-2"/>
    <x v="2"/>
    <n v="0"/>
    <s v="BNB"/>
    <n v="168137036"/>
    <s v="https://www.binance.com/"/>
    <m/>
    <n v="0"/>
    <s v="EOS"/>
    <x v="1"/>
  </r>
  <r>
    <x v="1668"/>
    <n v="239664308"/>
    <n v="22.61"/>
    <n v="1.9035014829799999E-3"/>
    <n v="3265580526"/>
    <n v="6.1515652746966997E-3"/>
    <n v="5.7829181494660998E-3"/>
    <n v="-1.1352828963998E-2"/>
    <x v="2"/>
    <n v="0"/>
    <s v="BNB"/>
    <n v="168137036"/>
    <s v="https://www.binance.com/"/>
    <m/>
    <n v="0"/>
    <s v="EOS"/>
    <x v="0"/>
  </r>
  <r>
    <x v="1669"/>
    <n v="310846749"/>
    <n v="21.26"/>
    <n v="1.8631912803349E-3"/>
    <n v="3069642355"/>
    <n v="-6.0001022617563002E-2"/>
    <n v="-5.9708093763821003E-2"/>
    <n v="-2.1176869577222E-2"/>
    <x v="2"/>
    <n v="0"/>
    <s v="BNB"/>
    <n v="168137036"/>
    <s v="https://www.binance.com/"/>
    <m/>
    <n v="0"/>
    <s v="EOS"/>
    <x v="1"/>
  </r>
  <r>
    <x v="1670"/>
    <n v="256078366"/>
    <n v="21.75"/>
    <n v="1.877439052286E-3"/>
    <n v="3141052138"/>
    <n v="2.3263225725199999E-2"/>
    <n v="2.3047977422389E-2"/>
    <n v="7.6469722145491E-3"/>
    <x v="2"/>
    <n v="0"/>
    <s v="BNB"/>
    <n v="168137036"/>
    <s v="https://www.binance.com/"/>
    <m/>
    <n v="0"/>
    <s v="EOS"/>
    <x v="1"/>
  </r>
  <r>
    <x v="1671"/>
    <n v="299981376"/>
    <n v="22.08"/>
    <n v="1.8737048269962999E-3"/>
    <n v="3187853579"/>
    <n v="1.4899924911720999E-2"/>
    <n v="1.5172413793103001E-2"/>
    <n v="-1.9889994752152001E-3"/>
    <x v="2"/>
    <n v="0"/>
    <s v="BNB"/>
    <n v="168137036"/>
    <s v="https://www.binance.com/"/>
    <m/>
    <n v="0"/>
    <s v="EOS"/>
    <x v="1"/>
  </r>
  <r>
    <x v="1672"/>
    <n v="357386067"/>
    <n v="23.07"/>
    <n v="1.9602561673295999E-3"/>
    <n v="3331429313"/>
    <n v="4.5038371569449002E-2"/>
    <n v="4.4836956521739003E-2"/>
    <n v="4.6192622811372999E-2"/>
    <x v="2"/>
    <n v="0"/>
    <s v="BNB"/>
    <n v="168137036"/>
    <s v="https://www.binance.com/"/>
    <m/>
    <n v="0"/>
    <s v="EOS"/>
    <x v="0"/>
  </r>
  <r>
    <x v="1673"/>
    <n v="269746412"/>
    <n v="23.02"/>
    <n v="1.9400456778783E-3"/>
    <n v="3324491959"/>
    <n v="-2.0823956771134E-3"/>
    <n v="-2.1673168617252002E-3"/>
    <n v="-1.0310126700865001E-2"/>
    <x v="2"/>
    <n v="0"/>
    <s v="BNB"/>
    <n v="168137036"/>
    <s v="https://www.binance.com/"/>
    <m/>
    <n v="0"/>
    <s v="EOS"/>
    <x v="1"/>
  </r>
  <r>
    <x v="1674"/>
    <n v="271264839"/>
    <n v="23.5"/>
    <n v="1.9759854702005E-3"/>
    <n v="3393135634"/>
    <n v="2.0647869162134E-2"/>
    <n v="2.0851433536056001E-2"/>
    <n v="1.8525229963404E-2"/>
    <x v="2"/>
    <n v="0"/>
    <s v="BNB"/>
    <n v="168137036"/>
    <s v="https://www.binance.com/"/>
    <m/>
    <n v="0"/>
    <s v="EOS"/>
    <x v="1"/>
  </r>
  <r>
    <x v="1675"/>
    <n v="264606385"/>
    <n v="23.51"/>
    <n v="1.9184945815381E-3"/>
    <n v="3395013043"/>
    <n v="5.5329618456389997E-4"/>
    <n v="4.2553191489368001E-4"/>
    <n v="-2.9094793220602998E-2"/>
    <x v="2"/>
    <n v="0"/>
    <s v="BNB"/>
    <n v="168137036"/>
    <s v="https://www.binance.com/"/>
    <m/>
    <n v="0"/>
    <s v="EOS"/>
    <x v="0"/>
  </r>
  <r>
    <x v="1676"/>
    <n v="259152684"/>
    <n v="23.07"/>
    <n v="1.923906054675E-3"/>
    <n v="3331052285"/>
    <n v="-1.8839620699506999E-2"/>
    <n v="-1.8715440238197E-2"/>
    <n v="2.8206872143260999E-3"/>
    <x v="2"/>
    <n v="0"/>
    <s v="BNB"/>
    <n v="168137036"/>
    <s v="https://www.binance.com/"/>
    <m/>
    <n v="0"/>
    <s v="EOS"/>
    <x v="0"/>
  </r>
  <r>
    <x v="1677"/>
    <n v="224754805"/>
    <n v="22.31"/>
    <n v="1.8973863524257E-3"/>
    <n v="3221767589"/>
    <n v="-3.2807859694102999E-2"/>
    <n v="-3.2943216298222999E-2"/>
    <n v="-1.3784302089399E-2"/>
    <x v="2"/>
    <n v="0"/>
    <s v="BNB"/>
    <n v="168137036"/>
    <s v="https://www.binance.com/"/>
    <m/>
    <n v="0"/>
    <s v="EOS"/>
    <x v="1"/>
  </r>
  <r>
    <x v="1678"/>
    <n v="240389084"/>
    <n v="23.09"/>
    <n v="1.9438694029568001E-3"/>
    <n v="3334719466"/>
    <n v="3.5058977371816E-2"/>
    <n v="3.4961900493051999E-2"/>
    <n v="2.4498463621646E-2"/>
    <x v="2"/>
    <n v="0"/>
    <s v="BNB"/>
    <n v="168137036"/>
    <s v="https://www.binance.com/"/>
    <m/>
    <n v="0"/>
    <s v="EOS"/>
    <x v="0"/>
  </r>
  <r>
    <x v="1679"/>
    <n v="245533836"/>
    <n v="22.13"/>
    <n v="1.9089945300794001E-3"/>
    <n v="3195571930"/>
    <n v="-4.1726909090469E-2"/>
    <n v="-4.1576440017324003E-2"/>
    <n v="-1.7940954687782999E-2"/>
    <x v="2"/>
    <n v="0"/>
    <s v="BNB"/>
    <n v="168137036"/>
    <s v="https://www.binance.com/"/>
    <m/>
    <n v="0"/>
    <s v="EOS"/>
    <x v="1"/>
  </r>
  <r>
    <x v="1680"/>
    <n v="208053381"/>
    <n v="22.24"/>
    <n v="1.9038113035372E-3"/>
    <n v="3211575905"/>
    <n v="5.0081723555507997E-3"/>
    <n v="4.9706281066424999E-3"/>
    <n v="-2.7151604996842999E-3"/>
    <x v="2"/>
    <n v="0"/>
    <s v="BNB"/>
    <n v="168137036"/>
    <s v="https://www.binance.com/"/>
    <m/>
    <n v="0"/>
    <s v="EOS"/>
    <x v="0"/>
  </r>
  <r>
    <x v="1681"/>
    <n v="181970641"/>
    <n v="21.87"/>
    <n v="1.8748633715821E-3"/>
    <n v="3158293019"/>
    <n v="-1.6590884841627001E-2"/>
    <n v="-1.6636690647482001E-2"/>
    <n v="-1.5205252695618E-2"/>
    <x v="2"/>
    <n v="0"/>
    <s v="BNB"/>
    <n v="168137036"/>
    <s v="https://www.binance.com/"/>
    <m/>
    <n v="0"/>
    <s v="EOS"/>
    <x v="1"/>
  </r>
  <r>
    <x v="1682"/>
    <n v="192633739"/>
    <n v="22.61"/>
    <n v="1.9202350822957999E-3"/>
    <n v="3264433403"/>
    <n v="3.3606883009736001E-2"/>
    <n v="3.3836305441243997E-2"/>
    <n v="2.4200009132055E-2"/>
    <x v="2"/>
    <n v="0"/>
    <s v="BNB"/>
    <n v="168137036"/>
    <s v="https://www.binance.com/"/>
    <m/>
    <n v="0"/>
    <s v="EOS"/>
    <x v="0"/>
  </r>
  <r>
    <x v="1683"/>
    <n v="234877041"/>
    <n v="21.48"/>
    <n v="1.8898236340569E-3"/>
    <n v="3101183769"/>
    <n v="-5.0008566218559002E-2"/>
    <n v="-4.9977885891199003E-2"/>
    <n v="-1.5837356852415E-2"/>
    <x v="2"/>
    <n v="0"/>
    <s v="BNB"/>
    <n v="168137036"/>
    <s v="https://www.binance.com/"/>
    <m/>
    <n v="0"/>
    <s v="EOS"/>
    <x v="1"/>
  </r>
  <r>
    <x v="1684"/>
    <n v="255812854"/>
    <n v="22.28"/>
    <n v="1.9393542681462E-3"/>
    <n v="3216988911"/>
    <n v="3.7342237876262001E-2"/>
    <n v="3.7243947858473E-2"/>
    <n v="2.6209130416535002E-2"/>
    <x v="2"/>
    <n v="0"/>
    <s v="BNB"/>
    <n v="168137036"/>
    <s v="https://www.binance.com/"/>
    <m/>
    <n v="0"/>
    <s v="EOS"/>
    <x v="1"/>
  </r>
  <r>
    <x v="1685"/>
    <n v="296206828"/>
    <n v="23.08"/>
    <n v="2.0382570606002001E-3"/>
    <n v="3333012206"/>
    <n v="3.6065805077312003E-2"/>
    <n v="3.5906642728905001E-2"/>
    <n v="5.0997795543832998E-2"/>
    <x v="2"/>
    <n v="0"/>
    <s v="BNB"/>
    <n v="168137036"/>
    <s v="https://www.binance.com/"/>
    <m/>
    <n v="0"/>
    <s v="EOS"/>
    <x v="1"/>
  </r>
  <r>
    <x v="1686"/>
    <n v="260086579"/>
    <n v="23.13"/>
    <n v="2.0038986354775998E-3"/>
    <n v="3340674193"/>
    <n v="2.2988175639461999E-3"/>
    <n v="2.1663778162912001E-3"/>
    <n v="-1.6856767375786001E-2"/>
    <x v="2"/>
    <n v="0"/>
    <s v="BNB"/>
    <n v="168137036"/>
    <s v="https://www.binance.com/"/>
    <m/>
    <n v="0"/>
    <s v="EOS"/>
    <x v="0"/>
  </r>
  <r>
    <x v="1687"/>
    <n v="213897145"/>
    <n v="23.01"/>
    <n v="1.9996749767747001E-3"/>
    <n v="3322978734"/>
    <n v="-5.2969724006845E-3"/>
    <n v="-5.1880674448766999E-3"/>
    <n v="-2.1077207340041001E-3"/>
    <x v="2"/>
    <n v="0"/>
    <s v="BNB"/>
    <n v="168137036"/>
    <s v="https://www.binance.com/"/>
    <m/>
    <n v="0"/>
    <s v="EOS"/>
    <x v="1"/>
  </r>
  <r>
    <x v="1688"/>
    <n v="228141192"/>
    <n v="23.64"/>
    <n v="2.0185270729394002E-3"/>
    <n v="3414480811"/>
    <n v="2.7536160873907999E-2"/>
    <n v="2.7379400260755998E-2"/>
    <n v="9.4275801735631999E-3"/>
    <x v="2"/>
    <n v="0"/>
    <s v="BNB"/>
    <n v="168137036"/>
    <s v="https://www.binance.com/"/>
    <m/>
    <n v="0"/>
    <s v="EOS"/>
    <x v="0"/>
  </r>
  <r>
    <x v="1689"/>
    <n v="215511200"/>
    <n v="23.19"/>
    <n v="1.9843938997554998E-3"/>
    <n v="3349228654"/>
    <n v="-1.9110418424314001E-2"/>
    <n v="-1.9035532994924002E-2"/>
    <n v="-1.6909940739211E-2"/>
    <x v="2"/>
    <n v="0"/>
    <s v="BNB"/>
    <n v="168137036"/>
    <s v="https://www.binance.com/"/>
    <m/>
    <n v="0"/>
    <s v="EOS"/>
    <x v="1"/>
  </r>
  <r>
    <x v="1690"/>
    <n v="450200844"/>
    <n v="24.82"/>
    <n v="2.0684629708025998E-3"/>
    <n v="3584473534"/>
    <n v="7.0238524837367006E-2"/>
    <n v="7.0288917636912002E-2"/>
    <n v="4.1886314730932003E-2"/>
    <x v="2"/>
    <n v="0"/>
    <s v="BNB"/>
    <n v="168137036"/>
    <s v="https://www.binance.com/"/>
    <m/>
    <n v="0"/>
    <s v="EOS"/>
    <x v="0"/>
  </r>
  <r>
    <x v="1691"/>
    <n v="577817197"/>
    <n v="24.69"/>
    <n v="2.175114525462E-3"/>
    <n v="3565450183"/>
    <n v="-5.3071534270115002E-3"/>
    <n v="-5.2377115229653003E-3"/>
    <n v="4.9039682705585001E-2"/>
    <x v="2"/>
    <n v="0"/>
    <s v="BNB"/>
    <n v="168137036"/>
    <s v="https://www.binance.com/"/>
    <m/>
    <n v="0"/>
    <s v="EOS"/>
    <x v="0"/>
  </r>
  <r>
    <x v="1692"/>
    <n v="574956638"/>
    <n v="20.62"/>
    <n v="1.919406125096E-3"/>
    <n v="2977646779"/>
    <n v="-0.16486092185571"/>
    <n v="-0.16484406642364999"/>
    <n v="-0.11267075358325"/>
    <x v="2"/>
    <n v="0"/>
    <s v="BNB"/>
    <n v="168137036"/>
    <s v="https://www.binance.com/"/>
    <m/>
    <n v="0"/>
    <s v="EOS"/>
    <x v="1"/>
  </r>
  <r>
    <x v="1693"/>
    <n v="489923568"/>
    <n v="21.06"/>
    <n v="1.9885321257884E-3"/>
    <n v="3040639911"/>
    <n v="2.1155340668431E-2"/>
    <n v="2.1338506304559E-2"/>
    <n v="-1.1973414726505999E-2"/>
    <x v="2"/>
    <n v="0"/>
    <s v="BNB"/>
    <n v="168137036"/>
    <s v="https://www.binance.com/"/>
    <m/>
    <n v="0"/>
    <s v="EOS"/>
    <x v="0"/>
  </r>
  <r>
    <x v="1694"/>
    <n v="399969033"/>
    <n v="19.48"/>
    <n v="1.9393815010933001E-3"/>
    <n v="2812861769"/>
    <n v="-7.4911251798010003E-2"/>
    <n v="-7.5023741690408E-2"/>
    <n v="-3.1984337274110999E-2"/>
    <x v="2"/>
    <n v="0"/>
    <s v="BNB"/>
    <n v="168137036"/>
    <s v="https://www.binance.com/"/>
    <m/>
    <n v="0"/>
    <s v="EOS"/>
    <x v="1"/>
  </r>
  <r>
    <x v="1695"/>
    <n v="740680573"/>
    <n v="23.19"/>
    <n v="2.2611384241866001E-3"/>
    <n v="3348883884"/>
    <n v="0.19056112920563001"/>
    <n v="0.19045174537987999"/>
    <n v="0.18043149304186001"/>
    <x v="2"/>
    <n v="0"/>
    <s v="BNB"/>
    <n v="168137036"/>
    <s v="https://www.binance.com/"/>
    <m/>
    <n v="0"/>
    <s v="EOS"/>
    <x v="0"/>
  </r>
  <r>
    <x v="1696"/>
    <n v="555588378"/>
    <n v="22.39"/>
    <n v="2.2087951525859E-3"/>
    <n v="3233740277"/>
    <n v="-3.4382681212126003E-2"/>
    <n v="-3.4497628288054999E-2"/>
    <n v="-2.0819868612075E-2"/>
    <x v="2"/>
    <n v="0"/>
    <s v="BNB"/>
    <n v="168137036"/>
    <s v="https://www.binance.com/"/>
    <m/>
    <n v="0"/>
    <s v="EOS"/>
    <x v="1"/>
  </r>
  <r>
    <x v="1697"/>
    <n v="555422363"/>
    <n v="23.19"/>
    <n v="2.3065773602086001E-3"/>
    <n v="3348824083"/>
    <n v="3.5588450568690998E-2"/>
    <n v="3.5730236712817998E-2"/>
    <n v="6.8253342176164994E-2"/>
    <x v="2"/>
    <n v="0"/>
    <s v="BNB"/>
    <n v="168137036"/>
    <s v="https://www.binance.com/"/>
    <m/>
    <n v="0"/>
    <s v="EOS"/>
    <x v="1"/>
  </r>
  <r>
    <x v="1698"/>
    <n v="456284484"/>
    <n v="24.53"/>
    <n v="2.3860609451714001E-3"/>
    <n v="3542334928"/>
    <n v="5.7784714933919998E-2"/>
    <n v="5.7783527382491998E-2"/>
    <n v="4.2450374610719002E-2"/>
    <x v="2"/>
    <n v="0"/>
    <s v="BNB"/>
    <n v="168137036"/>
    <s v="https://www.binance.com/"/>
    <m/>
    <n v="0"/>
    <s v="EOS"/>
    <x v="1"/>
  </r>
  <r>
    <x v="1699"/>
    <n v="420689466"/>
    <n v="25.45"/>
    <n v="2.4637895446885999E-3"/>
    <n v="3675351150"/>
    <n v="3.6300089930947001E-2"/>
    <n v="3.6237785016287001E-2"/>
    <n v="3.5178914278673E-2"/>
    <x v="2"/>
    <n v="0"/>
    <s v="BNB"/>
    <n v="168137036"/>
    <s v="https://www.binance.com/"/>
    <m/>
    <n v="0"/>
    <s v="EOS"/>
    <x v="1"/>
  </r>
  <r>
    <x v="1700"/>
    <n v="688007352"/>
    <n v="28.53"/>
    <n v="2.7301544639002999E-3"/>
    <n v="4119897328"/>
    <n v="0.1209533891748"/>
    <n v="0.12102161100196"/>
    <n v="0.11575995540767001"/>
    <x v="2"/>
    <n v="0"/>
    <s v="BNB"/>
    <n v="168137036"/>
    <s v="https://www.binance.com/"/>
    <m/>
    <n v="0"/>
    <s v="EOS"/>
    <x v="1"/>
  </r>
  <r>
    <x v="1701"/>
    <n v="1144638251"/>
    <n v="31.06"/>
    <n v="3.0088807493121E-3"/>
    <n v="4485069875"/>
    <n v="8.8636322201085999E-2"/>
    <n v="8.8678583946722997E-2"/>
    <n v="0.10127039236049"/>
    <x v="2"/>
    <n v="0"/>
    <s v="BNB"/>
    <n v="168137036"/>
    <s v="https://www.binance.com/"/>
    <m/>
    <n v="0"/>
    <s v="EOS"/>
    <x v="1"/>
  </r>
  <r>
    <x v="1702"/>
    <n v="1009392260"/>
    <n v="31.18"/>
    <n v="2.9149583924467002E-3"/>
    <n v="4502400574"/>
    <n v="3.8640867328739001E-3"/>
    <n v="3.8634900193175001E-3"/>
    <n v="-3.1122638325641001E-2"/>
    <x v="2"/>
    <n v="0"/>
    <s v="BNB"/>
    <n v="168137036"/>
    <s v="https://www.binance.com/"/>
    <m/>
    <n v="0"/>
    <s v="EOS"/>
    <x v="0"/>
  </r>
  <r>
    <x v="1703"/>
    <n v="861821910"/>
    <n v="27.2"/>
    <n v="2.5067646703518E-3"/>
    <n v="3928203643"/>
    <n v="-0.12753128504732"/>
    <n v="-0.12764592687619999"/>
    <n v="-0.14129723022193"/>
    <x v="2"/>
    <n v="0"/>
    <s v="BNB"/>
    <n v="168137036"/>
    <s v="https://www.binance.com/"/>
    <m/>
    <n v="0"/>
    <s v="EOS"/>
    <x v="1"/>
  </r>
  <r>
    <x v="1704"/>
    <n v="664539530"/>
    <n v="27.96"/>
    <n v="2.5337455579072E-3"/>
    <n v="4038270839"/>
    <n v="2.8019727591296999E-2"/>
    <n v="2.7941176470588001E-2"/>
    <n v="5.7619154943621999E-3"/>
    <x v="2"/>
    <n v="0"/>
    <s v="BNB"/>
    <n v="168137036"/>
    <s v="https://www.binance.com/"/>
    <m/>
    <n v="0"/>
    <s v="EOS"/>
    <x v="0"/>
  </r>
  <r>
    <x v="1705"/>
    <n v="512578971"/>
    <n v="26.99"/>
    <n v="2.4691863678241999E-3"/>
    <n v="3897985086"/>
    <n v="-3.4739064959481002E-2"/>
    <n v="-3.4692417739628001E-2"/>
    <n v="-3.0791363797056E-2"/>
    <x v="2"/>
    <n v="0"/>
    <s v="BNB"/>
    <n v="168137036"/>
    <s v="https://www.binance.com/"/>
    <m/>
    <n v="0"/>
    <s v="EOS"/>
    <x v="1"/>
  </r>
  <r>
    <x v="1706"/>
    <n v="482149967"/>
    <n v="27.4"/>
    <n v="2.5144141682855998E-3"/>
    <n v="3956664775"/>
    <n v="1.5053851593931E-2"/>
    <n v="1.5190811411634E-2"/>
    <n v="2.0018361779063E-2"/>
    <x v="2"/>
    <n v="0"/>
    <s v="BNB"/>
    <n v="168137036"/>
    <s v="https://www.binance.com/"/>
    <m/>
    <n v="0"/>
    <s v="EOS"/>
    <x v="0"/>
  </r>
  <r>
    <x v="1707"/>
    <n v="331216806"/>
    <n v="27.25"/>
    <n v="2.4597405463865998E-3"/>
    <n v="3935239344"/>
    <n v="-5.4150230606786996E-3"/>
    <n v="-5.4744525547444998E-3"/>
    <n v="-1.7487161073806001E-2"/>
    <x v="2"/>
    <n v="0"/>
    <s v="BNB"/>
    <n v="168137036"/>
    <s v="https://www.binance.com/"/>
    <m/>
    <n v="0"/>
    <s v="EOS"/>
    <x v="0"/>
  </r>
  <r>
    <x v="1708"/>
    <n v="343197520"/>
    <n v="26.39"/>
    <n v="2.4126301508374001E-3"/>
    <n v="3811197212"/>
    <n v="-3.1520860907513999E-2"/>
    <n v="-3.1559633027523001E-2"/>
    <n v="-1.7740795818617001E-2"/>
    <x v="2"/>
    <n v="0"/>
    <s v="BNB"/>
    <n v="168137036"/>
    <s v="https://www.binance.com/"/>
    <m/>
    <n v="0"/>
    <s v="EOS"/>
    <x v="0"/>
  </r>
  <r>
    <x v="1709"/>
    <n v="462503299"/>
    <n v="23.27"/>
    <n v="2.2090815004422002E-3"/>
    <n v="3360034461"/>
    <n v="-0.11837822235477"/>
    <n v="-0.11822660098522"/>
    <n v="-8.4367946046166001E-2"/>
    <x v="2"/>
    <n v="0"/>
    <s v="BNB"/>
    <n v="168137036"/>
    <s v="https://www.binance.com/"/>
    <m/>
    <n v="0"/>
    <s v="EOS"/>
    <x v="1"/>
  </r>
  <r>
    <x v="1710"/>
    <n v="340023558"/>
    <n v="24.1"/>
    <n v="2.2868616477170001E-3"/>
    <n v="3480304977"/>
    <n v="3.5794429311955998E-2"/>
    <n v="3.5668242372152999E-2"/>
    <n v="2.8179679520582999E-2"/>
    <x v="2"/>
    <n v="0"/>
    <s v="BNB"/>
    <n v="168137036"/>
    <s v="https://www.binance.com/"/>
    <m/>
    <n v="0"/>
    <s v="EOS"/>
    <x v="1"/>
  </r>
  <r>
    <x v="1711"/>
    <n v="334899570"/>
    <n v="24.62"/>
    <n v="2.2911810005072E-3"/>
    <n v="3555583245"/>
    <n v="7.6482294835060999E-2"/>
    <n v="7.6519457804984994E-2"/>
    <n v="2.4455450190049001E-2"/>
    <x v="2"/>
    <n v="0"/>
    <s v="BNB"/>
    <n v="168137036"/>
    <s v="https://www.binance.com/"/>
    <m/>
    <n v="0"/>
    <s v="EOS"/>
    <x v="1"/>
  </r>
  <r>
    <x v="1712"/>
    <n v="314771614"/>
    <n v="24.68"/>
    <n v="2.3004303415413E-3"/>
    <n v="3563719938"/>
    <n v="2.2884270847664998E-3"/>
    <n v="2.4370430544272E-3"/>
    <n v="4.0369316226181E-3"/>
    <x v="2"/>
    <n v="0"/>
    <s v="BNB"/>
    <n v="168137036"/>
    <s v="https://www.binance.com/"/>
    <m/>
    <n v="0"/>
    <s v="EOS"/>
    <x v="1"/>
  </r>
  <r>
    <x v="1713"/>
    <n v="307235511"/>
    <n v="26.24"/>
    <n v="2.4353956543409E-3"/>
    <n v="3789208844"/>
    <n v="5.4325636528316003E-5"/>
    <n v="0"/>
    <n v="-4.5893694608438E-3"/>
    <x v="2"/>
    <n v="0"/>
    <s v="BNB"/>
    <n v="168137036"/>
    <s v="https://www.binance.com/"/>
    <m/>
    <n v="0"/>
    <s v="EOS"/>
    <x v="1"/>
  </r>
  <r>
    <x v="1714"/>
    <n v="367437239"/>
    <n v="26.98"/>
    <n v="2.4807939858205001E-3"/>
    <n v="3896766709"/>
    <n v="2.8385309289645E-2"/>
    <n v="2.8201219512195001E-2"/>
    <n v="1.8641049719671E-2"/>
    <x v="2"/>
    <n v="0"/>
    <s v="BNB"/>
    <n v="168137036"/>
    <s v="https://www.binance.com/"/>
    <m/>
    <n v="0"/>
    <s v="EOS"/>
    <x v="1"/>
  </r>
  <r>
    <x v="1715"/>
    <n v="428302897"/>
    <n v="28.85"/>
    <n v="2.6788988077147001E-3"/>
    <n v="4166537215"/>
    <n v="6.9229319111389007E-2"/>
    <n v="6.9310600444773995E-2"/>
    <n v="6.4542555749297001E-2"/>
    <x v="2"/>
    <n v="0"/>
    <s v="BNB"/>
    <n v="168137036"/>
    <s v="https://www.binance.com/"/>
    <m/>
    <n v="0"/>
    <s v="EOS"/>
    <x v="1"/>
  </r>
  <r>
    <x v="1716"/>
    <n v="398597227"/>
    <n v="29.33"/>
    <n v="2.7188573568590999E-3"/>
    <n v="4235586350"/>
    <n v="1.6572307275070999E-2"/>
    <n v="1.6637781629116E-2"/>
    <n v="2.2406282801155999E-2"/>
    <x v="2"/>
    <n v="0"/>
    <s v="BNB"/>
    <n v="168137036"/>
    <s v="https://www.binance.com/"/>
    <m/>
    <n v="0"/>
    <s v="EOS"/>
    <x v="0"/>
  </r>
  <r>
    <x v="1717"/>
    <n v="433273407"/>
    <n v="27.47"/>
    <n v="2.5953692450674001E-3"/>
    <n v="3966957148"/>
    <n v="-6.3421963289686994E-2"/>
    <n v="-6.3416297306512007E-2"/>
    <n v="-4.5419121190803997E-2"/>
    <x v="2"/>
    <n v="0"/>
    <s v="BNB"/>
    <n v="168137036"/>
    <s v="https://www.binance.com/"/>
    <m/>
    <n v="0"/>
    <s v="EOS"/>
    <x v="1"/>
  </r>
  <r>
    <x v="1718"/>
    <n v="348883342"/>
    <n v="28.27"/>
    <n v="2.6756922774049999E-3"/>
    <n v="4082641158"/>
    <n v="3.4803776153799003E-2"/>
    <n v="3.4773060029283001E-2"/>
    <n v="3.3826232234165997E-2"/>
    <x v="2"/>
    <n v="0"/>
    <s v="BNB"/>
    <n v="168137036"/>
    <s v="https://www.binance.com/"/>
    <m/>
    <n v="0"/>
    <s v="EOS"/>
    <x v="1"/>
  </r>
  <r>
    <x v="1719"/>
    <n v="303807994"/>
    <n v="28.66"/>
    <n v="2.652721214365E-3"/>
    <n v="4138518495"/>
    <n v="-1.3951010031865999E-2"/>
    <n v="-1.3764624913970999E-2"/>
    <n v="-2.6813558654323E-2"/>
    <x v="2"/>
    <n v="0"/>
    <s v="BNB"/>
    <n v="168137036"/>
    <s v="https://www.binance.com/"/>
    <m/>
    <n v="0"/>
    <s v="EOS"/>
    <x v="0"/>
  </r>
  <r>
    <x v="1720"/>
    <n v="282017891"/>
    <n v="27.76"/>
    <n v="2.5994602561629E-3"/>
    <n v="4008566692"/>
    <n v="-3.0039245154465997E-4"/>
    <n v="-3.6010082823182999E-4"/>
    <n v="-1.2813998843102E-2"/>
    <x v="2"/>
    <n v="0"/>
    <s v="BNB"/>
    <n v="168137036"/>
    <s v="https://www.binance.com/"/>
    <m/>
    <n v="0"/>
    <s v="EOS"/>
    <x v="0"/>
  </r>
  <r>
    <x v="1721"/>
    <n v="304551407"/>
    <n v="27.75"/>
    <n v="2.5403643294399001E-3"/>
    <n v="4007180378"/>
    <n v="-3.4583782846041002E-4"/>
    <n v="-3.6023054755048999E-4"/>
    <n v="-2.2733922006655999E-2"/>
    <x v="2"/>
    <n v="0"/>
    <s v="BNB"/>
    <n v="168137036"/>
    <s v="https://www.binance.com/"/>
    <m/>
    <n v="0"/>
    <s v="EOS"/>
    <x v="1"/>
  </r>
  <r>
    <x v="1722"/>
    <n v="426434526"/>
    <n v="28.31"/>
    <n v="2.4903529107435001E-3"/>
    <n v="4088508780"/>
    <n v="-5.1060125012821998E-3"/>
    <n v="-5.2705551651441003E-3"/>
    <n v="-3.2905938413061997E-2"/>
    <x v="2"/>
    <n v="0"/>
    <s v="BNB"/>
    <n v="168137036"/>
    <s v="https://www.binance.com/"/>
    <m/>
    <n v="0"/>
    <s v="EOS"/>
    <x v="1"/>
  </r>
  <r>
    <x v="1723"/>
    <n v="408482939"/>
    <n v="28.56"/>
    <n v="2.5093809684179E-3"/>
    <n v="4123613065"/>
    <n v="8.5860852670102007E-3"/>
    <n v="8.8308018368068002E-3"/>
    <n v="1.3023947861881E-3"/>
    <x v="2"/>
    <n v="0"/>
    <s v="BNB"/>
    <n v="168137036"/>
    <s v="https://www.binance.com/"/>
    <m/>
    <n v="0"/>
    <s v="EOS"/>
    <x v="1"/>
  </r>
  <r>
    <x v="1724"/>
    <n v="718406691"/>
    <n v="30.71"/>
    <n v="2.6533275019917E-3"/>
    <n v="4435401470"/>
    <n v="7.5610490141853004E-2"/>
    <n v="7.5280112044818007E-2"/>
    <n v="5.7631578488220002E-2"/>
    <x v="2"/>
    <n v="0"/>
    <s v="BNB"/>
    <n v="168137036"/>
    <s v="https://www.binance.com/"/>
    <m/>
    <n v="0"/>
    <s v="EOS"/>
    <x v="0"/>
  </r>
  <r>
    <x v="1725"/>
    <n v="600050050"/>
    <n v="30.71"/>
    <n v="2.6879509176065998E-3"/>
    <n v="4434255414"/>
    <n v="-2.5838833479937E-4"/>
    <n v="0"/>
    <n v="1.1404770930473001E-2"/>
    <x v="2"/>
    <n v="0"/>
    <s v="BNB"/>
    <n v="168137036"/>
    <s v="https://www.binance.com/"/>
    <m/>
    <n v="0"/>
    <s v="EOS"/>
    <x v="1"/>
  </r>
  <r>
    <x v="1726"/>
    <n v="460297911"/>
    <n v="30.91"/>
    <n v="2.7086711699936001E-3"/>
    <n v="4463912580"/>
    <n v="6.6881952506311002E-3"/>
    <n v="6.5125366330184998E-3"/>
    <n v="7.7826740875825999E-3"/>
    <x v="2"/>
    <n v="0"/>
    <s v="BNB"/>
    <n v="168137036"/>
    <s v="https://www.binance.com/"/>
    <m/>
    <n v="0"/>
    <s v="EOS"/>
    <x v="1"/>
  </r>
  <r>
    <x v="1727"/>
    <n v="504135680"/>
    <n v="31.3"/>
    <n v="0"/>
    <n v="4519328173"/>
    <n v="1.2414130430843001E-2"/>
    <n v="1.2617275962472E-2"/>
    <n v="-1"/>
    <x v="2"/>
    <n v="0"/>
    <s v="BNB"/>
    <n v="168137036"/>
    <s v="https://www.binance.com/"/>
    <m/>
    <n v="0"/>
    <s v="EOS"/>
    <x v="0"/>
  </r>
  <r>
    <x v="1728"/>
    <n v="546849696"/>
    <n v="29.99"/>
    <n v="2.6540926970486001E-3"/>
    <n v="4331460193"/>
    <n v="-4.1569891100713997E-2"/>
    <n v="-4.185303514377E-2"/>
    <n v="-2.5248419009012001E-2"/>
    <x v="2"/>
    <n v="0"/>
    <s v="BNB"/>
    <n v="168137036"/>
    <s v="https://www.binance.com/"/>
    <m/>
    <n v="0"/>
    <s v="EOS"/>
    <x v="1"/>
  </r>
  <r>
    <x v="1729"/>
    <n v="377026508"/>
    <n v="30.25"/>
    <n v="2.6681961101948999E-3"/>
    <n v="4368043546"/>
    <n v="8.4459631094201994E-3"/>
    <n v="8.6695565188397005E-3"/>
    <n v="7.3236593250916001E-3"/>
    <x v="2"/>
    <n v="0"/>
    <s v="BNB"/>
    <n v="168137036"/>
    <s v="https://www.binance.com/"/>
    <m/>
    <n v="0"/>
    <s v="EOS"/>
    <x v="1"/>
  </r>
  <r>
    <x v="1730"/>
    <n v="440840685"/>
    <n v="30.66"/>
    <n v="2.6818371951422E-3"/>
    <n v="4427436309"/>
    <n v="1.3597108722597E-2"/>
    <n v="1.3553719008263999E-2"/>
    <n v="6.9611585502192003E-3"/>
    <x v="2"/>
    <n v="0"/>
    <s v="BNB"/>
    <n v="168137036"/>
    <s v="https://www.binance.com/"/>
    <m/>
    <n v="0"/>
    <s v="EOS"/>
    <x v="0"/>
  </r>
  <r>
    <x v="1731"/>
    <n v="385913101"/>
    <n v="29.93"/>
    <n v="2.5565036702992002E-3"/>
    <n v="4321376045"/>
    <n v="-2.3955232011898999E-2"/>
    <n v="-2.3809523809523999E-2"/>
    <n v="-4.2490150444649002E-2"/>
    <x v="2"/>
    <n v="0"/>
    <s v="BNB"/>
    <n v="168137036"/>
    <s v="https://www.binance.com/"/>
    <m/>
    <n v="0"/>
    <s v="EOS"/>
    <x v="0"/>
  </r>
  <r>
    <x v="1732"/>
    <n v="493774162"/>
    <n v="28.8"/>
    <n v="2.4233930983976002E-3"/>
    <n v="4159406132"/>
    <n v="-3.7481096602875998E-2"/>
    <n v="-3.7754761109254999E-2"/>
    <n v="-4.9262322181474999E-2"/>
    <x v="2"/>
    <n v="0"/>
    <s v="BNB"/>
    <n v="168137036"/>
    <s v="https://www.binance.com/"/>
    <m/>
    <n v="0"/>
    <s v="EOS"/>
    <x v="1"/>
  </r>
  <r>
    <x v="1733"/>
    <n v="510855830"/>
    <n v="29.77"/>
    <n v="2.3318069999893999E-3"/>
    <n v="4299323300"/>
    <n v="3.3638736771472999E-2"/>
    <n v="3.3680555555555998E-2"/>
    <n v="-3.5187325477315998E-2"/>
    <x v="2"/>
    <n v="0"/>
    <s v="BNB"/>
    <n v="168137036"/>
    <s v="https://www.binance.com/"/>
    <m/>
    <n v="0"/>
    <s v="EOS"/>
    <x v="1"/>
  </r>
  <r>
    <x v="1734"/>
    <n v="530907796"/>
    <n v="30.66"/>
    <n v="2.3305358850480998E-3"/>
    <n v="4427243882"/>
    <n v="2.9753654953095E-2"/>
    <n v="2.9895868323816001E-2"/>
    <n v="3.8988822214339998E-3"/>
    <x v="2"/>
    <n v="0"/>
    <s v="BNB"/>
    <n v="168137036"/>
    <s v="https://www.binance.com/"/>
    <m/>
    <n v="0"/>
    <s v="EOS"/>
    <x v="0"/>
  </r>
  <r>
    <x v="1735"/>
    <n v="514504830"/>
    <n v="30.63"/>
    <n v="2.3694362001288002E-3"/>
    <n v="4423744907"/>
    <n v="-7.9032804454842005E-4"/>
    <n v="-9.7847358121333993E-4"/>
    <n v="2.0172580850781E-3"/>
    <x v="2"/>
    <n v="0"/>
    <s v="BNB"/>
    <n v="168137036"/>
    <s v="https://www.binance.com/"/>
    <m/>
    <n v="0"/>
    <s v="EOS"/>
    <x v="0"/>
  </r>
  <r>
    <x v="1736"/>
    <n v="407454460"/>
    <n v="30.59"/>
    <n v="2.3355886693232001E-3"/>
    <n v="4417226481"/>
    <n v="-1.4735085627757001E-3"/>
    <n v="-1.3059092393078E-3"/>
    <n v="-1.3948472056822E-2"/>
    <x v="2"/>
    <n v="0"/>
    <s v="BNB"/>
    <n v="168137036"/>
    <s v="https://www.binance.com/"/>
    <m/>
    <n v="0"/>
    <s v="EOS"/>
    <x v="0"/>
  </r>
  <r>
    <x v="1737"/>
    <n v="391997739"/>
    <n v="30.11"/>
    <n v="2.3113622499720001E-3"/>
    <n v="4347726477"/>
    <n v="-1.5733855689523998E-2"/>
    <n v="-1.5691402419091002E-2"/>
    <n v="-9.5627638323742999E-3"/>
    <x v="2"/>
    <n v="0"/>
    <s v="BNB"/>
    <n v="168137036"/>
    <s v="https://www.binance.com/"/>
    <m/>
    <n v="0"/>
    <s v="EOS"/>
    <x v="1"/>
  </r>
  <r>
    <x v="1738"/>
    <n v="624224136"/>
    <n v="31.15"/>
    <n v="2.3911322275234998E-3"/>
    <n v="4498922939"/>
    <n v="3.4775982987855003E-2"/>
    <n v="3.4540019926934999E-2"/>
    <n v="3.4847245079286E-2"/>
    <x v="2"/>
    <n v="0"/>
    <s v="BNB"/>
    <n v="168137036"/>
    <s v="https://www.binance.com/"/>
    <m/>
    <n v="0"/>
    <s v="EOS"/>
    <x v="1"/>
  </r>
  <r>
    <x v="1739"/>
    <n v="715978374"/>
    <n v="31.64"/>
    <n v="2.3238691482957998E-3"/>
    <n v="4568839011"/>
    <n v="1.5540624489012E-2"/>
    <n v="1.5730337078651999E-2"/>
    <n v="-2.4553127407563002E-2"/>
    <x v="2"/>
    <n v="0"/>
    <s v="BNB"/>
    <n v="168137036"/>
    <s v="https://www.binance.com/"/>
    <m/>
    <n v="0"/>
    <s v="EOS"/>
    <x v="0"/>
  </r>
  <r>
    <x v="1740"/>
    <n v="477279858"/>
    <n v="30.36"/>
    <n v="2.3040528971202999E-3"/>
    <n v="4384689479"/>
    <n v="-4.0305541857928999E-2"/>
    <n v="-4.0455120101137998E-2"/>
    <n v="-5.6875743072604002E-3"/>
    <x v="2"/>
    <n v="0"/>
    <s v="BNB"/>
    <n v="168137036"/>
    <s v="https://www.binance.com/"/>
    <m/>
    <n v="0"/>
    <s v="EOS"/>
    <x v="0"/>
  </r>
  <r>
    <x v="1741"/>
    <n v="426303252"/>
    <n v="29.84"/>
    <n v="2.2173363196602998E-3"/>
    <n v="4309449684"/>
    <n v="-1.7159663269280999E-2"/>
    <n v="-1.7127799736495E-2"/>
    <n v="-3.0734080179685E-2"/>
    <x v="2"/>
    <n v="0"/>
    <s v="BNB"/>
    <n v="168137036"/>
    <s v="https://www.binance.com/"/>
    <m/>
    <n v="0"/>
    <s v="EOS"/>
    <x v="0"/>
  </r>
  <r>
    <x v="1742"/>
    <n v="531974962"/>
    <n v="28.51"/>
    <n v="2.0884797324063E-3"/>
    <n v="4116801767"/>
    <n v="-4.4703600488771998E-2"/>
    <n v="-4.4571045576407002E-2"/>
    <n v="-5.9492626457504E-2"/>
    <x v="2"/>
    <n v="0"/>
    <s v="BNB"/>
    <n v="168137036"/>
    <s v="https://www.binance.com/"/>
    <m/>
    <n v="0"/>
    <s v="EOS"/>
    <x v="0"/>
  </r>
  <r>
    <x v="1743"/>
    <n v="360596998"/>
    <n v="28.43"/>
    <n v="2.0594403258451001E-3"/>
    <n v="4105653935"/>
    <n v="-2.7078865174806998E-3"/>
    <n v="-2.8060329708875001E-3"/>
    <n v="-2.1457398706869999E-2"/>
    <x v="2"/>
    <n v="0"/>
    <s v="BNB"/>
    <n v="168137036"/>
    <s v="https://www.binance.com/"/>
    <m/>
    <n v="0"/>
    <s v="EOS"/>
    <x v="1"/>
  </r>
  <r>
    <x v="1744"/>
    <n v="338657898"/>
    <n v="28.46"/>
    <n v="2.0608259319807001E-3"/>
    <n v="4110036786"/>
    <n v="1.0675159351928999E-3"/>
    <n v="1.0552233556103E-3"/>
    <n v="-1.0474301665049999E-3"/>
    <x v="2"/>
    <n v="0"/>
    <s v="BNB"/>
    <n v="168137036"/>
    <s v="https://www.binance.com/"/>
    <m/>
    <n v="0"/>
    <s v="EOS"/>
    <x v="0"/>
  </r>
  <r>
    <x v="1745"/>
    <n v="390864652"/>
    <n v="27.88"/>
    <n v="2.0443584215703E-3"/>
    <n v="4026622517"/>
    <n v="-2.0295260929083001E-2"/>
    <n v="-2.0379479971890001E-2"/>
    <n v="-1.3226404900276999E-2"/>
    <x v="2"/>
    <n v="0"/>
    <s v="BNB"/>
    <n v="168137036"/>
    <s v="https://www.binance.com/"/>
    <m/>
    <n v="0"/>
    <s v="EO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9A51-8F4F-41A3-B1E6-6D5D1E0679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5" firstHeaderRow="1" firstDataRow="1" firstDataCol="1"/>
  <pivotFields count="20">
    <pivotField numFmtId="14" showAll="0">
      <items count="1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46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Max of market_cap" fld="4" subtotal="max" baseField="8" baseItem="2" numFmtId="165"/>
  </dataFields>
  <chartFormats count="5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101B5-AEEC-4F02-B37E-2FBA46E6E80A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4">
  <location ref="A1:B7" firstHeaderRow="1" firstDataRow="1" firstDataCol="1"/>
  <pivotFields count="20">
    <pivotField axis="axisRow" numFmtId="14" showAll="0">
      <items count="1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46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4">
    <field x="19"/>
    <field x="18"/>
    <field x="17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arket_cap" fld="4" subtotal="average" baseField="19" baseItem="1" numFmtId="167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0" name="trade_date">
      <autoFilter ref="A1">
        <filterColumn colId="0">
          <customFilters and="1">
            <customFilter operator="greaterThanOrEqual" val="42370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BDA28-85D4-4DAF-80A5-A29DB03B32D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4" firstHeaderRow="1" firstDataRow="1" firstDataCol="1"/>
  <pivotFields count="20">
    <pivotField numFmtId="14" showAll="0">
      <items count="1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46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volume" fld="1" subtotal="average" baseField="16" baseItem="0" numFmtId="167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91590-2239-471D-AD88-5CFC82E5DA6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G28:H31" firstHeaderRow="1" firstDataRow="1" firstDataCol="1"/>
  <pivotFields count="20">
    <pivotField dataField="1" numFmtId="14" showAll="0">
      <items count="1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46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Number of Days" fld="0" subtotal="count" baseField="16" baseItem="0"/>
  </dataField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03E4-5FFF-44B7-AEBE-E41D27BE5E4D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A1:B7" firstHeaderRow="1" firstDataRow="1" firstDataCol="1"/>
  <pivotFields count="20">
    <pivotField axis="axisRow" numFmtId="14" showAll="0">
      <items count="1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46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19"/>
    <field x="18"/>
    <field x="17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_usd" fld="2" subtotal="average" baseField="19" baseItem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8" name="trade_date">
      <autoFilter ref="A1">
        <filterColumn colId="0">
          <customFilters and="1">
            <customFilter operator="greaterThanOrEqual" val="42370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rade_date" xr10:uid="{DF153468-51B9-4FEC-ABD2-BBCBDD273DF3}" sourceName="trade_date">
  <pivotTables>
    <pivotTable tabId="5" name="PivotTable2"/>
  </pivotTables>
  <state minimalRefreshVersion="6" lastRefreshVersion="6" pivotCacheId="168135203" filterType="dateBetween">
    <selection startDate="2016-01-01T00:00:00" endDate="2020-12-31T00:00:00"/>
    <bounds startDate="2016-01-01T00:00:00" endDate="2021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rade_date1" xr10:uid="{3A616016-FEED-4E30-8ADF-8E86068A0B90}" sourceName="trade_date">
  <pivotTables>
    <pivotTable tabId="8" name="PivotTable1"/>
  </pivotTables>
  <state minimalRefreshVersion="6" lastRefreshVersion="6" pivotCacheId="168135203" filterType="dateBetween">
    <selection startDate="2016-01-01T00:00:00" endDate="2020-12-31T00:00:00"/>
    <bounds startDate="2016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rade_date 1" xr10:uid="{8B2E0EBD-229E-4123-9851-1FFE41483DA9}" cache="NativeTimeline_trade_date1" caption="trade_date" level="2" selectionLevel="0" scrollPosition="2020-06-06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rade_date" xr10:uid="{DA938FC8-2533-4724-B5FE-E0D916F1F991}" cache="NativeTimeline_trade_date" caption="trade_date" level="2" selectionLevel="0" scrollPosition="2016-01-01T00:00:00"/>
</timeline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2771-7146-4CEE-AAAB-5C9E691653C2}">
  <dimension ref="A1:U4667"/>
  <sheetViews>
    <sheetView tabSelected="1" topLeftCell="A4641" workbookViewId="0">
      <selection activeCell="U18" sqref="U18"/>
    </sheetView>
  </sheetViews>
  <sheetFormatPr defaultRowHeight="14.4" x14ac:dyDescent="0.3"/>
  <cols>
    <col min="1" max="1" width="16.5546875" style="1" customWidth="1"/>
    <col min="2" max="2" width="11.88671875" customWidth="1"/>
    <col min="3" max="3" width="12.77734375" customWidth="1"/>
    <col min="5" max="5" width="22.109375" customWidth="1"/>
    <col min="6" max="6" width="15.77734375" customWidth="1"/>
    <col min="16" max="16" width="13.44140625" customWidth="1"/>
    <col min="17" max="17" width="11.5546875" customWidth="1"/>
    <col min="18" max="18" width="17.88671875" customWidth="1"/>
    <col min="19" max="20" width="16.21875" customWidth="1"/>
    <col min="21" max="21" width="28.44140625" customWidth="1"/>
  </cols>
  <sheetData>
    <row r="1" spans="1: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  <c r="R1" s="11" t="s">
        <v>29</v>
      </c>
      <c r="S1" s="11"/>
      <c r="T1" s="2"/>
    </row>
    <row r="2" spans="1:21" x14ac:dyDescent="0.3">
      <c r="A2" s="1">
        <v>42370</v>
      </c>
      <c r="B2">
        <v>36278900</v>
      </c>
      <c r="C2">
        <v>434.33</v>
      </c>
      <c r="D2">
        <v>1</v>
      </c>
      <c r="E2">
        <v>6529299589</v>
      </c>
      <c r="F2">
        <v>0</v>
      </c>
      <c r="G2">
        <v>0</v>
      </c>
      <c r="H2">
        <v>0</v>
      </c>
      <c r="I2" t="s">
        <v>16</v>
      </c>
      <c r="J2">
        <v>0</v>
      </c>
      <c r="K2" t="s">
        <v>17</v>
      </c>
      <c r="L2">
        <v>21000000</v>
      </c>
      <c r="M2" t="s">
        <v>18</v>
      </c>
      <c r="N2" t="s">
        <v>19</v>
      </c>
      <c r="O2">
        <v>1</v>
      </c>
      <c r="P2" t="s">
        <v>20</v>
      </c>
      <c r="Q2" t="str">
        <f>IF(C3&gt;C2,"UP","DOWN")</f>
        <v>DOWN</v>
      </c>
    </row>
    <row r="3" spans="1:21" x14ac:dyDescent="0.3">
      <c r="A3" s="1">
        <v>42371</v>
      </c>
      <c r="B3">
        <v>30096600</v>
      </c>
      <c r="C3">
        <v>433.44</v>
      </c>
      <c r="D3">
        <v>1</v>
      </c>
      <c r="E3">
        <v>6517390487</v>
      </c>
      <c r="F3">
        <v>-1.8239478580617001E-3</v>
      </c>
      <c r="G3">
        <v>-2.0491331476066E-3</v>
      </c>
      <c r="H3">
        <v>0</v>
      </c>
      <c r="I3" t="s">
        <v>16</v>
      </c>
      <c r="J3">
        <v>0</v>
      </c>
      <c r="K3" t="s">
        <v>17</v>
      </c>
      <c r="L3">
        <v>21000000</v>
      </c>
      <c r="M3" t="s">
        <v>18</v>
      </c>
      <c r="N3" t="s">
        <v>19</v>
      </c>
      <c r="O3">
        <v>1</v>
      </c>
      <c r="P3" t="s">
        <v>20</v>
      </c>
      <c r="Q3" t="str">
        <f>IF(C4&gt;C3,"UP","DOWN")</f>
        <v>DOWN</v>
      </c>
      <c r="R3" t="s">
        <v>30</v>
      </c>
      <c r="S3">
        <f>AVERAGE(C2:C4667)</f>
        <v>2197.3244874224106</v>
      </c>
    </row>
    <row r="4" spans="1:21" x14ac:dyDescent="0.3">
      <c r="A4" s="1">
        <v>42372</v>
      </c>
      <c r="B4">
        <v>39633800</v>
      </c>
      <c r="C4">
        <v>430.01</v>
      </c>
      <c r="D4">
        <v>1</v>
      </c>
      <c r="E4">
        <v>6467429942</v>
      </c>
      <c r="F4">
        <v>-7.6657283462843997E-3</v>
      </c>
      <c r="G4">
        <v>-7.9134366925064994E-3</v>
      </c>
      <c r="H4">
        <v>0</v>
      </c>
      <c r="I4" t="s">
        <v>16</v>
      </c>
      <c r="J4">
        <v>0</v>
      </c>
      <c r="K4" t="s">
        <v>17</v>
      </c>
      <c r="L4">
        <v>21000000</v>
      </c>
      <c r="M4" t="s">
        <v>18</v>
      </c>
      <c r="N4" t="s">
        <v>19</v>
      </c>
      <c r="O4">
        <v>1</v>
      </c>
      <c r="P4" t="s">
        <v>20</v>
      </c>
      <c r="Q4" t="str">
        <f t="shared" ref="Q4:Q66" si="0">IF(C5&gt;C4,"UP","DOWN")</f>
        <v>UP</v>
      </c>
      <c r="R4" t="s">
        <v>39</v>
      </c>
      <c r="S4" s="5">
        <f>MAX(E2:E4667)</f>
        <v>326502485530</v>
      </c>
      <c r="T4" s="5" t="s">
        <v>40</v>
      </c>
      <c r="U4" s="6">
        <f>MIN(E2:E4667)</f>
        <v>9986680</v>
      </c>
    </row>
    <row r="5" spans="1:21" x14ac:dyDescent="0.3">
      <c r="A5" s="1">
        <v>42373</v>
      </c>
      <c r="B5">
        <v>38477500</v>
      </c>
      <c r="C5">
        <v>433.09</v>
      </c>
      <c r="D5">
        <v>1</v>
      </c>
      <c r="E5">
        <v>6515713340</v>
      </c>
      <c r="F5">
        <v>7.4656236608677999E-3</v>
      </c>
      <c r="G5">
        <v>7.1626241250202999E-3</v>
      </c>
      <c r="H5">
        <v>0</v>
      </c>
      <c r="I5" t="s">
        <v>16</v>
      </c>
      <c r="J5">
        <v>0</v>
      </c>
      <c r="K5" t="s">
        <v>17</v>
      </c>
      <c r="L5">
        <v>21000000</v>
      </c>
      <c r="M5" t="s">
        <v>18</v>
      </c>
      <c r="N5" t="s">
        <v>19</v>
      </c>
      <c r="O5">
        <v>1</v>
      </c>
      <c r="P5" t="s">
        <v>20</v>
      </c>
      <c r="Q5" t="str">
        <f t="shared" si="0"/>
        <v>DOWN</v>
      </c>
      <c r="R5" t="s">
        <v>31</v>
      </c>
      <c r="S5">
        <f>_xlfn.MAXIFS(B2:B4667,K2:K4667, "BTC")</f>
        <v>74156772075</v>
      </c>
      <c r="U5" t="s">
        <v>17</v>
      </c>
    </row>
    <row r="6" spans="1:21" x14ac:dyDescent="0.3">
      <c r="A6" s="1">
        <v>42374</v>
      </c>
      <c r="B6">
        <v>34522600</v>
      </c>
      <c r="C6">
        <v>431.96</v>
      </c>
      <c r="D6">
        <v>1</v>
      </c>
      <c r="E6">
        <v>6500393256</v>
      </c>
      <c r="F6">
        <v>-2.3512519966078999E-3</v>
      </c>
      <c r="G6">
        <v>-2.6091574499527001E-3</v>
      </c>
      <c r="H6">
        <v>0</v>
      </c>
      <c r="I6" t="s">
        <v>16</v>
      </c>
      <c r="J6">
        <v>0</v>
      </c>
      <c r="K6" t="s">
        <v>17</v>
      </c>
      <c r="L6">
        <v>21000000</v>
      </c>
      <c r="M6" t="s">
        <v>18</v>
      </c>
      <c r="N6" t="s">
        <v>19</v>
      </c>
      <c r="O6">
        <v>1</v>
      </c>
      <c r="P6" t="s">
        <v>20</v>
      </c>
      <c r="Q6" t="str">
        <f t="shared" si="0"/>
        <v>DOWN</v>
      </c>
      <c r="S6">
        <f>_xlfn.MAXIFS(B2:B4667,K2:K4667, "ETH")</f>
        <v>29880047640</v>
      </c>
      <c r="U6" t="s">
        <v>22</v>
      </c>
    </row>
    <row r="7" spans="1:21" x14ac:dyDescent="0.3">
      <c r="A7" s="1">
        <v>42375</v>
      </c>
      <c r="B7">
        <v>34042500</v>
      </c>
      <c r="C7">
        <v>429.11</v>
      </c>
      <c r="D7">
        <v>1</v>
      </c>
      <c r="E7">
        <v>6458942098</v>
      </c>
      <c r="F7">
        <v>-6.3767154335993004E-3</v>
      </c>
      <c r="G7">
        <v>-6.5978331326973999E-3</v>
      </c>
      <c r="H7">
        <v>0</v>
      </c>
      <c r="I7" t="s">
        <v>16</v>
      </c>
      <c r="J7">
        <v>0</v>
      </c>
      <c r="K7" t="s">
        <v>17</v>
      </c>
      <c r="L7">
        <v>21000000</v>
      </c>
      <c r="M7" t="s">
        <v>18</v>
      </c>
      <c r="N7" t="s">
        <v>19</v>
      </c>
      <c r="O7">
        <v>1</v>
      </c>
      <c r="P7" t="s">
        <v>20</v>
      </c>
      <c r="Q7" t="str">
        <f t="shared" si="0"/>
        <v>UP</v>
      </c>
      <c r="S7">
        <f>_xlfn.MAXIFS(B2:B4667,K2:K4667,"BNB")</f>
        <v>1144638251</v>
      </c>
      <c r="U7" t="s">
        <v>27</v>
      </c>
    </row>
    <row r="8" spans="1:21" x14ac:dyDescent="0.3">
      <c r="A8" s="1">
        <v>42376</v>
      </c>
      <c r="B8">
        <v>87562200</v>
      </c>
      <c r="C8">
        <v>458.05</v>
      </c>
      <c r="D8">
        <v>1</v>
      </c>
      <c r="E8">
        <v>6896279078</v>
      </c>
      <c r="F8">
        <v>6.7710311280762006E-2</v>
      </c>
      <c r="G8">
        <v>6.7441914660577001E-2</v>
      </c>
      <c r="H8">
        <v>0</v>
      </c>
      <c r="I8" t="s">
        <v>16</v>
      </c>
      <c r="J8">
        <v>0</v>
      </c>
      <c r="K8" t="s">
        <v>17</v>
      </c>
      <c r="L8">
        <v>21000000</v>
      </c>
      <c r="M8" t="s">
        <v>18</v>
      </c>
      <c r="N8" t="s">
        <v>19</v>
      </c>
      <c r="O8">
        <v>1</v>
      </c>
      <c r="P8" t="s">
        <v>20</v>
      </c>
      <c r="Q8" t="str">
        <f t="shared" si="0"/>
        <v>DOWN</v>
      </c>
    </row>
    <row r="9" spans="1:21" x14ac:dyDescent="0.3">
      <c r="A9" s="1">
        <v>42377</v>
      </c>
      <c r="B9">
        <v>56993000</v>
      </c>
      <c r="C9">
        <v>453.23</v>
      </c>
      <c r="D9">
        <v>1</v>
      </c>
      <c r="E9">
        <v>6825700454</v>
      </c>
      <c r="F9">
        <v>-1.0234305079844E-2</v>
      </c>
      <c r="G9">
        <v>-1.0522868682457999E-2</v>
      </c>
      <c r="H9">
        <v>0</v>
      </c>
      <c r="I9" t="s">
        <v>16</v>
      </c>
      <c r="J9">
        <v>0</v>
      </c>
      <c r="K9" t="s">
        <v>17</v>
      </c>
      <c r="L9">
        <v>21000000</v>
      </c>
      <c r="M9" t="s">
        <v>18</v>
      </c>
      <c r="N9" t="s">
        <v>19</v>
      </c>
      <c r="O9">
        <v>1</v>
      </c>
      <c r="P9" t="s">
        <v>20</v>
      </c>
      <c r="Q9" t="str">
        <f t="shared" si="0"/>
        <v>DOWN</v>
      </c>
      <c r="R9" t="s">
        <v>32</v>
      </c>
      <c r="S9">
        <f>_xlfn.MINIFS(B2:B4667,K2:K4667, "BTC")</f>
        <v>28514000</v>
      </c>
      <c r="U9" t="s">
        <v>17</v>
      </c>
    </row>
    <row r="10" spans="1:21" x14ac:dyDescent="0.3">
      <c r="A10" s="1">
        <v>42378</v>
      </c>
      <c r="B10">
        <v>32278000</v>
      </c>
      <c r="C10">
        <v>447.61</v>
      </c>
      <c r="D10">
        <v>1</v>
      </c>
      <c r="E10">
        <v>6742767343</v>
      </c>
      <c r="F10">
        <v>-1.2150124600238E-2</v>
      </c>
      <c r="G10">
        <v>-1.2399885267965999E-2</v>
      </c>
      <c r="H10">
        <v>0</v>
      </c>
      <c r="I10" t="s">
        <v>16</v>
      </c>
      <c r="J10">
        <v>0</v>
      </c>
      <c r="K10" t="s">
        <v>17</v>
      </c>
      <c r="L10">
        <v>21000000</v>
      </c>
      <c r="M10" t="s">
        <v>18</v>
      </c>
      <c r="N10" t="s">
        <v>19</v>
      </c>
      <c r="O10">
        <v>1</v>
      </c>
      <c r="P10" t="s">
        <v>20</v>
      </c>
      <c r="Q10" t="str">
        <f t="shared" si="0"/>
        <v>UP</v>
      </c>
      <c r="S10">
        <f>_xlfn.MINIFS(B2:B4667,K2:K4667, "ETH")</f>
        <v>206062</v>
      </c>
      <c r="U10" t="s">
        <v>22</v>
      </c>
    </row>
    <row r="11" spans="1:21" x14ac:dyDescent="0.3">
      <c r="A11" s="1">
        <v>42379</v>
      </c>
      <c r="B11">
        <v>35995900</v>
      </c>
      <c r="C11">
        <v>447.99</v>
      </c>
      <c r="D11">
        <v>1</v>
      </c>
      <c r="E11">
        <v>6750440386</v>
      </c>
      <c r="F11">
        <v>1.1379664475545E-3</v>
      </c>
      <c r="G11">
        <v>8.4895332990772001E-4</v>
      </c>
      <c r="H11">
        <v>0</v>
      </c>
      <c r="I11" t="s">
        <v>16</v>
      </c>
      <c r="J11">
        <v>0</v>
      </c>
      <c r="K11" t="s">
        <v>17</v>
      </c>
      <c r="L11">
        <v>21000000</v>
      </c>
      <c r="M11" t="s">
        <v>18</v>
      </c>
      <c r="N11" t="s">
        <v>19</v>
      </c>
      <c r="O11">
        <v>1</v>
      </c>
      <c r="P11" t="s">
        <v>20</v>
      </c>
      <c r="Q11" t="str">
        <f t="shared" si="0"/>
        <v>UP</v>
      </c>
      <c r="S11">
        <f>_xlfn.MINIFS(B2:B4667,K2:K4667,"BNB")</f>
        <v>9284</v>
      </c>
      <c r="U11" t="s">
        <v>27</v>
      </c>
    </row>
    <row r="12" spans="1:21" x14ac:dyDescent="0.3">
      <c r="A12" s="1">
        <v>42380</v>
      </c>
      <c r="B12">
        <v>40450000</v>
      </c>
      <c r="C12">
        <v>448.43</v>
      </c>
      <c r="D12">
        <v>1</v>
      </c>
      <c r="E12">
        <v>6758931030</v>
      </c>
      <c r="F12">
        <v>1.2577911239108001E-3</v>
      </c>
      <c r="G12">
        <v>9.8216478046384004E-4</v>
      </c>
      <c r="H12">
        <v>0</v>
      </c>
      <c r="I12" t="s">
        <v>16</v>
      </c>
      <c r="J12">
        <v>0</v>
      </c>
      <c r="K12" t="s">
        <v>17</v>
      </c>
      <c r="L12">
        <v>21000000</v>
      </c>
      <c r="M12" t="s">
        <v>18</v>
      </c>
      <c r="N12" t="s">
        <v>19</v>
      </c>
      <c r="O12">
        <v>1</v>
      </c>
      <c r="P12" t="s">
        <v>20</v>
      </c>
      <c r="Q12" t="str">
        <f t="shared" si="0"/>
        <v>DOWN</v>
      </c>
    </row>
    <row r="13" spans="1:21" x14ac:dyDescent="0.3">
      <c r="A13" s="1">
        <v>42381</v>
      </c>
      <c r="B13">
        <v>115607000</v>
      </c>
      <c r="C13">
        <v>435.69</v>
      </c>
      <c r="D13">
        <v>1</v>
      </c>
      <c r="E13">
        <v>6568800100</v>
      </c>
      <c r="F13">
        <v>-2.8130325513914999E-2</v>
      </c>
      <c r="G13">
        <v>-2.8410231251254001E-2</v>
      </c>
      <c r="H13">
        <v>0</v>
      </c>
      <c r="I13" t="s">
        <v>16</v>
      </c>
      <c r="J13">
        <v>0</v>
      </c>
      <c r="K13" t="s">
        <v>17</v>
      </c>
      <c r="L13">
        <v>21000000</v>
      </c>
      <c r="M13" t="s">
        <v>18</v>
      </c>
      <c r="N13" t="s">
        <v>19</v>
      </c>
      <c r="O13">
        <v>1</v>
      </c>
      <c r="P13" t="s">
        <v>20</v>
      </c>
      <c r="Q13" t="str">
        <f t="shared" si="0"/>
        <v>DOWN</v>
      </c>
      <c r="R13" t="s">
        <v>33</v>
      </c>
      <c r="U13" s="7">
        <f>SUM(B2:B5000)</f>
        <v>26074707662958</v>
      </c>
    </row>
    <row r="14" spans="1:21" x14ac:dyDescent="0.3">
      <c r="A14" s="1">
        <v>42382</v>
      </c>
      <c r="B14">
        <v>173888000</v>
      </c>
      <c r="C14">
        <v>432.37</v>
      </c>
      <c r="D14">
        <v>1</v>
      </c>
      <c r="E14">
        <v>6520360056</v>
      </c>
      <c r="F14">
        <v>-7.3742606355155001E-3</v>
      </c>
      <c r="G14">
        <v>-7.6200968578575999E-3</v>
      </c>
      <c r="H14">
        <v>0</v>
      </c>
      <c r="I14" t="s">
        <v>16</v>
      </c>
      <c r="J14">
        <v>0</v>
      </c>
      <c r="K14" t="s">
        <v>17</v>
      </c>
      <c r="L14">
        <v>21000000</v>
      </c>
      <c r="M14" t="s">
        <v>18</v>
      </c>
      <c r="N14" t="s">
        <v>19</v>
      </c>
      <c r="O14">
        <v>1</v>
      </c>
      <c r="P14" t="s">
        <v>20</v>
      </c>
      <c r="Q14" t="str">
        <f t="shared" si="0"/>
        <v>DOWN</v>
      </c>
    </row>
    <row r="15" spans="1:21" x14ac:dyDescent="0.3">
      <c r="A15" s="1">
        <v>42383</v>
      </c>
      <c r="B15">
        <v>43945500</v>
      </c>
      <c r="C15">
        <v>430.31</v>
      </c>
      <c r="D15">
        <v>1</v>
      </c>
      <c r="E15">
        <v>6490638885</v>
      </c>
      <c r="F15">
        <v>-4.5582100903538997E-3</v>
      </c>
      <c r="G15">
        <v>-4.7644378657168999E-3</v>
      </c>
      <c r="H15">
        <v>0</v>
      </c>
      <c r="I15" t="s">
        <v>16</v>
      </c>
      <c r="J15">
        <v>0</v>
      </c>
      <c r="K15" t="s">
        <v>17</v>
      </c>
      <c r="L15">
        <v>21000000</v>
      </c>
      <c r="M15" t="s">
        <v>18</v>
      </c>
      <c r="N15" t="s">
        <v>19</v>
      </c>
      <c r="O15">
        <v>1</v>
      </c>
      <c r="P15" t="s">
        <v>20</v>
      </c>
      <c r="Q15" t="str">
        <f t="shared" si="0"/>
        <v>DOWN</v>
      </c>
    </row>
    <row r="16" spans="1:21" x14ac:dyDescent="0.3">
      <c r="A16" s="1">
        <v>42384</v>
      </c>
      <c r="B16">
        <v>153351008</v>
      </c>
      <c r="C16">
        <v>364.33</v>
      </c>
      <c r="D16">
        <v>1</v>
      </c>
      <c r="E16">
        <v>5496598039</v>
      </c>
      <c r="F16">
        <v>-0.15314992308341999</v>
      </c>
      <c r="G16">
        <v>-0.15333131928145</v>
      </c>
      <c r="H16">
        <v>0</v>
      </c>
      <c r="I16" t="s">
        <v>16</v>
      </c>
      <c r="J16">
        <v>0</v>
      </c>
      <c r="K16" t="s">
        <v>17</v>
      </c>
      <c r="L16">
        <v>21000000</v>
      </c>
      <c r="M16" t="s">
        <v>18</v>
      </c>
      <c r="N16" t="s">
        <v>19</v>
      </c>
      <c r="O16">
        <v>1</v>
      </c>
      <c r="P16" t="s">
        <v>20</v>
      </c>
      <c r="Q16" t="str">
        <f t="shared" si="0"/>
        <v>UP</v>
      </c>
      <c r="R16" t="s">
        <v>34</v>
      </c>
      <c r="S16">
        <f>COUNT(A2:A5000)</f>
        <v>4666</v>
      </c>
    </row>
    <row r="17" spans="1:21" x14ac:dyDescent="0.3">
      <c r="A17" s="1">
        <v>42385</v>
      </c>
      <c r="B17">
        <v>120352000</v>
      </c>
      <c r="C17">
        <v>387.54</v>
      </c>
      <c r="D17">
        <v>1</v>
      </c>
      <c r="E17">
        <v>5848063566</v>
      </c>
      <c r="F17">
        <v>6.3942373902229996E-2</v>
      </c>
      <c r="G17">
        <v>6.3705980841544996E-2</v>
      </c>
      <c r="H17">
        <v>0</v>
      </c>
      <c r="I17" t="s">
        <v>16</v>
      </c>
      <c r="J17">
        <v>0</v>
      </c>
      <c r="K17" t="s">
        <v>17</v>
      </c>
      <c r="L17">
        <v>21000000</v>
      </c>
      <c r="M17" t="s">
        <v>18</v>
      </c>
      <c r="N17" t="s">
        <v>19</v>
      </c>
      <c r="O17">
        <v>1</v>
      </c>
      <c r="P17" t="s">
        <v>20</v>
      </c>
      <c r="Q17" t="str">
        <f t="shared" si="0"/>
        <v>DOWN</v>
      </c>
    </row>
    <row r="18" spans="1:21" x14ac:dyDescent="0.3">
      <c r="A18" s="1">
        <v>42386</v>
      </c>
      <c r="B18">
        <v>45319600</v>
      </c>
      <c r="C18">
        <v>382.3</v>
      </c>
      <c r="D18">
        <v>1</v>
      </c>
      <c r="E18">
        <v>5770478451</v>
      </c>
      <c r="F18">
        <v>-1.3266804323241999E-2</v>
      </c>
      <c r="G18">
        <v>-1.3521184909945E-2</v>
      </c>
      <c r="H18">
        <v>0</v>
      </c>
      <c r="I18" t="s">
        <v>16</v>
      </c>
      <c r="J18">
        <v>0</v>
      </c>
      <c r="K18" t="s">
        <v>17</v>
      </c>
      <c r="L18">
        <v>21000000</v>
      </c>
      <c r="M18" t="s">
        <v>18</v>
      </c>
      <c r="N18" t="s">
        <v>19</v>
      </c>
      <c r="O18">
        <v>1</v>
      </c>
      <c r="P18" t="s">
        <v>20</v>
      </c>
      <c r="Q18" t="str">
        <f t="shared" si="0"/>
        <v>UP</v>
      </c>
      <c r="R18" s="3" t="s">
        <v>36</v>
      </c>
      <c r="U18">
        <f>COUNTIF(Q2:Q4667,"Up")</f>
        <v>2439</v>
      </c>
    </row>
    <row r="19" spans="1:21" x14ac:dyDescent="0.3">
      <c r="A19" s="1">
        <v>42387</v>
      </c>
      <c r="B19">
        <v>54403900</v>
      </c>
      <c r="C19">
        <v>387.17</v>
      </c>
      <c r="D19">
        <v>1</v>
      </c>
      <c r="E19">
        <v>5845656048</v>
      </c>
      <c r="F19">
        <v>1.302796598902E-2</v>
      </c>
      <c r="G19">
        <v>1.2738686895109E-2</v>
      </c>
      <c r="H19">
        <v>0</v>
      </c>
      <c r="I19" t="s">
        <v>16</v>
      </c>
      <c r="J19">
        <v>0</v>
      </c>
      <c r="K19" t="s">
        <v>17</v>
      </c>
      <c r="L19">
        <v>21000000</v>
      </c>
      <c r="M19" t="s">
        <v>18</v>
      </c>
      <c r="N19" t="s">
        <v>19</v>
      </c>
      <c r="O19">
        <v>1</v>
      </c>
      <c r="P19" t="s">
        <v>20</v>
      </c>
      <c r="Q19" t="str">
        <f t="shared" si="0"/>
        <v>DOWN</v>
      </c>
    </row>
    <row r="20" spans="1:21" x14ac:dyDescent="0.3">
      <c r="A20" s="1">
        <v>42388</v>
      </c>
      <c r="B20">
        <v>46819800</v>
      </c>
      <c r="C20">
        <v>380.15</v>
      </c>
      <c r="D20">
        <v>1</v>
      </c>
      <c r="E20">
        <v>5740934168</v>
      </c>
      <c r="F20">
        <v>-1.7914478570087999E-2</v>
      </c>
      <c r="G20">
        <v>-1.8131570111321001E-2</v>
      </c>
      <c r="H20">
        <v>0</v>
      </c>
      <c r="I20" t="s">
        <v>16</v>
      </c>
      <c r="J20">
        <v>0</v>
      </c>
      <c r="K20" t="s">
        <v>17</v>
      </c>
      <c r="L20">
        <v>21000000</v>
      </c>
      <c r="M20" t="s">
        <v>18</v>
      </c>
      <c r="N20" t="s">
        <v>19</v>
      </c>
      <c r="O20">
        <v>1</v>
      </c>
      <c r="P20" t="s">
        <v>20</v>
      </c>
      <c r="Q20" t="str">
        <f t="shared" si="0"/>
        <v>UP</v>
      </c>
      <c r="R20" t="s">
        <v>37</v>
      </c>
      <c r="U20">
        <f>SUMIF(Q2:Q4667,"UP",B2:B4667)</f>
        <v>13578830424276</v>
      </c>
    </row>
    <row r="21" spans="1:21" x14ac:dyDescent="0.3">
      <c r="A21" s="1">
        <v>42389</v>
      </c>
      <c r="B21">
        <v>121720000</v>
      </c>
      <c r="C21">
        <v>420.23</v>
      </c>
      <c r="D21">
        <v>1</v>
      </c>
      <c r="E21">
        <v>6347836794</v>
      </c>
      <c r="F21">
        <v>0.10571496001171</v>
      </c>
      <c r="G21">
        <v>0.10543206628962</v>
      </c>
      <c r="H21">
        <v>0</v>
      </c>
      <c r="I21" t="s">
        <v>16</v>
      </c>
      <c r="J21">
        <v>0</v>
      </c>
      <c r="K21" t="s">
        <v>17</v>
      </c>
      <c r="L21">
        <v>21000000</v>
      </c>
      <c r="M21" t="s">
        <v>18</v>
      </c>
      <c r="N21" t="s">
        <v>19</v>
      </c>
      <c r="O21">
        <v>1</v>
      </c>
      <c r="P21" t="s">
        <v>20</v>
      </c>
      <c r="Q21" t="str">
        <f t="shared" si="0"/>
        <v>DOWN</v>
      </c>
      <c r="R21" t="s">
        <v>38</v>
      </c>
      <c r="U21">
        <f>SUMIF(Q2:Q4667,"DOWN",B2:B4667)</f>
        <v>12495877238682</v>
      </c>
    </row>
    <row r="22" spans="1:21" x14ac:dyDescent="0.3">
      <c r="A22" s="1">
        <v>42390</v>
      </c>
      <c r="B22">
        <v>68338000</v>
      </c>
      <c r="C22">
        <v>410.26</v>
      </c>
      <c r="D22">
        <v>1</v>
      </c>
      <c r="E22">
        <v>6198658815</v>
      </c>
      <c r="F22">
        <v>-2.3500600888321999E-2</v>
      </c>
      <c r="G22">
        <v>-2.3725102919829998E-2</v>
      </c>
      <c r="H22">
        <v>0</v>
      </c>
      <c r="I22" t="s">
        <v>16</v>
      </c>
      <c r="J22">
        <v>0</v>
      </c>
      <c r="K22" t="s">
        <v>17</v>
      </c>
      <c r="L22">
        <v>21000000</v>
      </c>
      <c r="M22" t="s">
        <v>18</v>
      </c>
      <c r="N22" t="s">
        <v>19</v>
      </c>
      <c r="O22">
        <v>1</v>
      </c>
      <c r="P22" t="s">
        <v>20</v>
      </c>
      <c r="Q22" t="str">
        <f t="shared" si="0"/>
        <v>DOWN</v>
      </c>
    </row>
    <row r="23" spans="1:21" x14ac:dyDescent="0.3">
      <c r="A23" s="1">
        <v>42391</v>
      </c>
      <c r="B23">
        <v>91546600</v>
      </c>
      <c r="C23">
        <v>382.49</v>
      </c>
      <c r="D23">
        <v>1</v>
      </c>
      <c r="E23">
        <v>5780764155</v>
      </c>
      <c r="F23">
        <v>-6.7416948161229007E-2</v>
      </c>
      <c r="G23">
        <v>-6.7688782723151E-2</v>
      </c>
      <c r="H23">
        <v>0</v>
      </c>
      <c r="I23" t="s">
        <v>16</v>
      </c>
      <c r="J23">
        <v>0</v>
      </c>
      <c r="K23" t="s">
        <v>17</v>
      </c>
      <c r="L23">
        <v>21000000</v>
      </c>
      <c r="M23" t="s">
        <v>18</v>
      </c>
      <c r="N23" t="s">
        <v>19</v>
      </c>
      <c r="O23">
        <v>1</v>
      </c>
      <c r="P23" t="s">
        <v>20</v>
      </c>
      <c r="Q23" t="str">
        <f t="shared" si="0"/>
        <v>UP</v>
      </c>
    </row>
    <row r="24" spans="1:21" x14ac:dyDescent="0.3">
      <c r="A24" s="1">
        <v>42392</v>
      </c>
      <c r="B24">
        <v>56247400</v>
      </c>
      <c r="C24">
        <v>387.49</v>
      </c>
      <c r="D24">
        <v>1</v>
      </c>
      <c r="E24">
        <v>5858059876</v>
      </c>
      <c r="F24">
        <v>1.3371194348613001E-2</v>
      </c>
      <c r="G24">
        <v>1.3072237182671E-2</v>
      </c>
      <c r="H24">
        <v>0</v>
      </c>
      <c r="I24" t="s">
        <v>16</v>
      </c>
      <c r="J24">
        <v>0</v>
      </c>
      <c r="K24" t="s">
        <v>17</v>
      </c>
      <c r="L24">
        <v>21000000</v>
      </c>
      <c r="M24" t="s">
        <v>18</v>
      </c>
      <c r="N24" t="s">
        <v>19</v>
      </c>
      <c r="O24">
        <v>1</v>
      </c>
      <c r="P24" t="s">
        <v>20</v>
      </c>
      <c r="Q24" t="str">
        <f t="shared" si="0"/>
        <v>UP</v>
      </c>
    </row>
    <row r="25" spans="1:21" x14ac:dyDescent="0.3">
      <c r="A25" s="1">
        <v>42393</v>
      </c>
      <c r="B25">
        <v>54824800</v>
      </c>
      <c r="C25">
        <v>402.97</v>
      </c>
      <c r="D25">
        <v>1</v>
      </c>
      <c r="E25">
        <v>6093787908</v>
      </c>
      <c r="F25">
        <v>4.0239949230591002E-2</v>
      </c>
      <c r="G25">
        <v>3.9949418049498003E-2</v>
      </c>
      <c r="H25">
        <v>0</v>
      </c>
      <c r="I25" t="s">
        <v>16</v>
      </c>
      <c r="J25">
        <v>0</v>
      </c>
      <c r="K25" t="s">
        <v>17</v>
      </c>
      <c r="L25">
        <v>21000000</v>
      </c>
      <c r="M25" t="s">
        <v>18</v>
      </c>
      <c r="N25" t="s">
        <v>19</v>
      </c>
      <c r="O25">
        <v>1</v>
      </c>
      <c r="P25" t="s">
        <v>20</v>
      </c>
      <c r="Q25" t="str">
        <f t="shared" si="0"/>
        <v>DOWN</v>
      </c>
    </row>
    <row r="26" spans="1:21" x14ac:dyDescent="0.3">
      <c r="A26" s="1">
        <v>42394</v>
      </c>
      <c r="B26">
        <v>59062400</v>
      </c>
      <c r="C26">
        <v>391.73</v>
      </c>
      <c r="D26">
        <v>1</v>
      </c>
      <c r="E26">
        <v>5925345408</v>
      </c>
      <c r="F26">
        <v>-2.7641674200518999E-2</v>
      </c>
      <c r="G26">
        <v>-2.7892895252748E-2</v>
      </c>
      <c r="H26">
        <v>0</v>
      </c>
      <c r="I26" t="s">
        <v>16</v>
      </c>
      <c r="J26">
        <v>0</v>
      </c>
      <c r="K26" t="s">
        <v>17</v>
      </c>
      <c r="L26">
        <v>21000000</v>
      </c>
      <c r="M26" t="s">
        <v>18</v>
      </c>
      <c r="N26" t="s">
        <v>19</v>
      </c>
      <c r="O26">
        <v>1</v>
      </c>
      <c r="P26" t="s">
        <v>20</v>
      </c>
      <c r="Q26" t="str">
        <f t="shared" si="0"/>
        <v>UP</v>
      </c>
    </row>
    <row r="27" spans="1:21" x14ac:dyDescent="0.3">
      <c r="A27" s="1">
        <v>42395</v>
      </c>
      <c r="B27">
        <v>58147000</v>
      </c>
      <c r="C27">
        <v>392.15</v>
      </c>
      <c r="D27">
        <v>1</v>
      </c>
      <c r="E27">
        <v>5933372928</v>
      </c>
      <c r="F27">
        <v>1.3547767171786999E-3</v>
      </c>
      <c r="G27">
        <v>1.072167053838E-3</v>
      </c>
      <c r="H27">
        <v>0</v>
      </c>
      <c r="I27" t="s">
        <v>16</v>
      </c>
      <c r="J27">
        <v>0</v>
      </c>
      <c r="K27" t="s">
        <v>17</v>
      </c>
      <c r="L27">
        <v>21000000</v>
      </c>
      <c r="M27" t="s">
        <v>18</v>
      </c>
      <c r="N27" t="s">
        <v>19</v>
      </c>
      <c r="O27">
        <v>1</v>
      </c>
      <c r="P27" t="s">
        <v>20</v>
      </c>
      <c r="Q27" t="str">
        <f t="shared" si="0"/>
        <v>UP</v>
      </c>
    </row>
    <row r="28" spans="1:21" x14ac:dyDescent="0.3">
      <c r="A28" s="1">
        <v>42396</v>
      </c>
      <c r="B28">
        <v>47424400</v>
      </c>
      <c r="C28">
        <v>394.97</v>
      </c>
      <c r="D28">
        <v>1</v>
      </c>
      <c r="E28">
        <v>5977545745</v>
      </c>
      <c r="F28">
        <v>7.4448071166310003E-3</v>
      </c>
      <c r="G28">
        <v>7.1911258447023996E-3</v>
      </c>
      <c r="H28">
        <v>0</v>
      </c>
      <c r="I28" t="s">
        <v>16</v>
      </c>
      <c r="J28">
        <v>0</v>
      </c>
      <c r="K28" t="s">
        <v>17</v>
      </c>
      <c r="L28">
        <v>21000000</v>
      </c>
      <c r="M28" t="s">
        <v>18</v>
      </c>
      <c r="N28" t="s">
        <v>19</v>
      </c>
      <c r="O28">
        <v>1</v>
      </c>
      <c r="P28" t="s">
        <v>20</v>
      </c>
      <c r="Q28" t="str">
        <f t="shared" si="0"/>
        <v>DOWN</v>
      </c>
    </row>
    <row r="29" spans="1:21" x14ac:dyDescent="0.3">
      <c r="A29" s="1">
        <v>42397</v>
      </c>
      <c r="B29">
        <v>59247900</v>
      </c>
      <c r="C29">
        <v>380.29</v>
      </c>
      <c r="D29">
        <v>1</v>
      </c>
      <c r="E29">
        <v>5756710303</v>
      </c>
      <c r="F29">
        <v>-3.6944165953848002E-2</v>
      </c>
      <c r="G29">
        <v>-3.7167379800997997E-2</v>
      </c>
      <c r="H29">
        <v>0</v>
      </c>
      <c r="I29" t="s">
        <v>16</v>
      </c>
      <c r="J29">
        <v>0</v>
      </c>
      <c r="K29" t="s">
        <v>17</v>
      </c>
      <c r="L29">
        <v>21000000</v>
      </c>
      <c r="M29" t="s">
        <v>18</v>
      </c>
      <c r="N29" t="s">
        <v>19</v>
      </c>
      <c r="O29">
        <v>1</v>
      </c>
      <c r="P29" t="s">
        <v>20</v>
      </c>
      <c r="Q29" t="str">
        <f t="shared" si="0"/>
        <v>DOWN</v>
      </c>
    </row>
    <row r="30" spans="1:21" x14ac:dyDescent="0.3">
      <c r="A30" s="1">
        <v>42398</v>
      </c>
      <c r="B30">
        <v>86125296</v>
      </c>
      <c r="C30">
        <v>379.47</v>
      </c>
      <c r="D30">
        <v>1</v>
      </c>
      <c r="E30">
        <v>5745985821</v>
      </c>
      <c r="F30">
        <v>-1.8629532207676E-3</v>
      </c>
      <c r="G30">
        <v>-2.1562491782587002E-3</v>
      </c>
      <c r="H30">
        <v>0</v>
      </c>
      <c r="I30" t="s">
        <v>16</v>
      </c>
      <c r="J30">
        <v>0</v>
      </c>
      <c r="K30" t="s">
        <v>17</v>
      </c>
      <c r="L30">
        <v>21000000</v>
      </c>
      <c r="M30" t="s">
        <v>18</v>
      </c>
      <c r="N30" t="s">
        <v>19</v>
      </c>
      <c r="O30">
        <v>1</v>
      </c>
      <c r="P30" t="s">
        <v>20</v>
      </c>
      <c r="Q30" t="str">
        <f t="shared" si="0"/>
        <v>DOWN</v>
      </c>
    </row>
    <row r="31" spans="1:21" x14ac:dyDescent="0.3">
      <c r="A31" s="1">
        <v>42399</v>
      </c>
      <c r="B31">
        <v>30284400</v>
      </c>
      <c r="C31">
        <v>378.26</v>
      </c>
      <c r="D31">
        <v>1</v>
      </c>
      <c r="E31">
        <v>5729296096</v>
      </c>
      <c r="F31">
        <v>-2.9045886154128002E-3</v>
      </c>
      <c r="G31">
        <v>-3.1886578649170001E-3</v>
      </c>
      <c r="H31">
        <v>0</v>
      </c>
      <c r="I31" t="s">
        <v>16</v>
      </c>
      <c r="J31">
        <v>0</v>
      </c>
      <c r="K31" t="s">
        <v>17</v>
      </c>
      <c r="L31">
        <v>21000000</v>
      </c>
      <c r="M31" t="s">
        <v>18</v>
      </c>
      <c r="N31" t="s">
        <v>19</v>
      </c>
      <c r="O31">
        <v>1</v>
      </c>
      <c r="P31" t="s">
        <v>20</v>
      </c>
      <c r="Q31" t="str">
        <f t="shared" si="0"/>
        <v>DOWN</v>
      </c>
    </row>
    <row r="32" spans="1:21" x14ac:dyDescent="0.3">
      <c r="A32" s="1">
        <v>42400</v>
      </c>
      <c r="B32">
        <v>37894300</v>
      </c>
      <c r="C32">
        <v>368.77</v>
      </c>
      <c r="D32">
        <v>1</v>
      </c>
      <c r="E32">
        <v>5587253351</v>
      </c>
      <c r="F32">
        <v>-2.4792355399324999E-2</v>
      </c>
      <c r="G32">
        <v>-2.5088563421985E-2</v>
      </c>
      <c r="H32">
        <v>0</v>
      </c>
      <c r="I32" t="s">
        <v>16</v>
      </c>
      <c r="J32">
        <v>0</v>
      </c>
      <c r="K32" t="s">
        <v>17</v>
      </c>
      <c r="L32">
        <v>21000000</v>
      </c>
      <c r="M32" t="s">
        <v>18</v>
      </c>
      <c r="N32" t="s">
        <v>19</v>
      </c>
      <c r="O32">
        <v>1</v>
      </c>
      <c r="P32" t="s">
        <v>20</v>
      </c>
      <c r="Q32" t="str">
        <f t="shared" si="0"/>
        <v>UP</v>
      </c>
    </row>
    <row r="33" spans="1:17" x14ac:dyDescent="0.3">
      <c r="A33" s="1">
        <v>42401</v>
      </c>
      <c r="B33">
        <v>51656700</v>
      </c>
      <c r="C33">
        <v>373.06</v>
      </c>
      <c r="D33">
        <v>1</v>
      </c>
      <c r="E33">
        <v>5653747618</v>
      </c>
      <c r="F33">
        <v>1.1901065303956E-2</v>
      </c>
      <c r="G33">
        <v>1.1633267348212E-2</v>
      </c>
      <c r="H33">
        <v>0</v>
      </c>
      <c r="I33" t="s">
        <v>16</v>
      </c>
      <c r="J33">
        <v>0</v>
      </c>
      <c r="K33" t="s">
        <v>17</v>
      </c>
      <c r="L33">
        <v>21000000</v>
      </c>
      <c r="M33" t="s">
        <v>18</v>
      </c>
      <c r="N33" t="s">
        <v>19</v>
      </c>
      <c r="O33">
        <v>1</v>
      </c>
      <c r="P33" t="s">
        <v>20</v>
      </c>
      <c r="Q33" t="str">
        <f t="shared" si="0"/>
        <v>UP</v>
      </c>
    </row>
    <row r="34" spans="1:17" x14ac:dyDescent="0.3">
      <c r="A34" s="1">
        <v>42402</v>
      </c>
      <c r="B34">
        <v>40378700</v>
      </c>
      <c r="C34">
        <v>374.45</v>
      </c>
      <c r="D34">
        <v>1</v>
      </c>
      <c r="E34">
        <v>5676528707</v>
      </c>
      <c r="F34">
        <v>4.0293784829501999E-3</v>
      </c>
      <c r="G34">
        <v>3.7259422076876998E-3</v>
      </c>
      <c r="H34">
        <v>0</v>
      </c>
      <c r="I34" t="s">
        <v>16</v>
      </c>
      <c r="J34">
        <v>0</v>
      </c>
      <c r="K34" t="s">
        <v>17</v>
      </c>
      <c r="L34">
        <v>21000000</v>
      </c>
      <c r="M34" t="s">
        <v>18</v>
      </c>
      <c r="N34" t="s">
        <v>19</v>
      </c>
      <c r="O34">
        <v>1</v>
      </c>
      <c r="P34" t="s">
        <v>20</v>
      </c>
      <c r="Q34" t="str">
        <f t="shared" si="0"/>
        <v>DOWN</v>
      </c>
    </row>
    <row r="35" spans="1:17" x14ac:dyDescent="0.3">
      <c r="A35" s="1">
        <v>42403</v>
      </c>
      <c r="B35">
        <v>45933400</v>
      </c>
      <c r="C35">
        <v>369.95</v>
      </c>
      <c r="D35">
        <v>1</v>
      </c>
      <c r="E35">
        <v>5609971377</v>
      </c>
      <c r="F35">
        <v>-1.1725005445304E-2</v>
      </c>
      <c r="G35">
        <v>-1.2017625851248E-2</v>
      </c>
      <c r="H35">
        <v>0</v>
      </c>
      <c r="I35" t="s">
        <v>16</v>
      </c>
      <c r="J35">
        <v>0</v>
      </c>
      <c r="K35" t="s">
        <v>17</v>
      </c>
      <c r="L35">
        <v>21000000</v>
      </c>
      <c r="M35" t="s">
        <v>18</v>
      </c>
      <c r="N35" t="s">
        <v>19</v>
      </c>
      <c r="O35">
        <v>1</v>
      </c>
      <c r="P35" t="s">
        <v>20</v>
      </c>
      <c r="Q35" t="str">
        <f t="shared" si="0"/>
        <v>UP</v>
      </c>
    </row>
    <row r="36" spans="1:17" x14ac:dyDescent="0.3">
      <c r="A36" s="1">
        <v>42404</v>
      </c>
      <c r="B36">
        <v>69285504</v>
      </c>
      <c r="C36">
        <v>389.59</v>
      </c>
      <c r="D36">
        <v>1</v>
      </c>
      <c r="E36">
        <v>5909517630</v>
      </c>
      <c r="F36">
        <v>5.3395326441075003E-2</v>
      </c>
      <c r="G36">
        <v>5.3088255169617002E-2</v>
      </c>
      <c r="H36">
        <v>0</v>
      </c>
      <c r="I36" t="s">
        <v>16</v>
      </c>
      <c r="J36">
        <v>0</v>
      </c>
      <c r="K36" t="s">
        <v>17</v>
      </c>
      <c r="L36">
        <v>21000000</v>
      </c>
      <c r="M36" t="s">
        <v>18</v>
      </c>
      <c r="N36" t="s">
        <v>19</v>
      </c>
      <c r="O36">
        <v>1</v>
      </c>
      <c r="P36" t="s">
        <v>20</v>
      </c>
      <c r="Q36" t="str">
        <f t="shared" si="0"/>
        <v>DOWN</v>
      </c>
    </row>
    <row r="37" spans="1:17" x14ac:dyDescent="0.3">
      <c r="A37" s="1">
        <v>42405</v>
      </c>
      <c r="B37">
        <v>43825000</v>
      </c>
      <c r="C37">
        <v>386.55</v>
      </c>
      <c r="D37">
        <v>1</v>
      </c>
      <c r="E37">
        <v>5865136968</v>
      </c>
      <c r="F37">
        <v>-7.5100312375242003E-3</v>
      </c>
      <c r="G37">
        <v>-7.8030750275930004E-3</v>
      </c>
      <c r="H37">
        <v>0</v>
      </c>
      <c r="I37" t="s">
        <v>16</v>
      </c>
      <c r="J37">
        <v>0</v>
      </c>
      <c r="K37" t="s">
        <v>17</v>
      </c>
      <c r="L37">
        <v>21000000</v>
      </c>
      <c r="M37" t="s">
        <v>18</v>
      </c>
      <c r="N37" t="s">
        <v>19</v>
      </c>
      <c r="O37">
        <v>1</v>
      </c>
      <c r="P37" t="s">
        <v>20</v>
      </c>
      <c r="Q37" t="str">
        <f t="shared" si="0"/>
        <v>DOWN</v>
      </c>
    </row>
    <row r="38" spans="1:17" x14ac:dyDescent="0.3">
      <c r="A38" s="1">
        <v>42406</v>
      </c>
      <c r="B38">
        <v>49249300</v>
      </c>
      <c r="C38">
        <v>376.52</v>
      </c>
      <c r="D38">
        <v>1</v>
      </c>
      <c r="E38">
        <v>5714879155</v>
      </c>
      <c r="F38">
        <v>-2.5618807168494E-2</v>
      </c>
      <c r="G38">
        <v>-2.5947484154702001E-2</v>
      </c>
      <c r="H38">
        <v>0</v>
      </c>
      <c r="I38" t="s">
        <v>16</v>
      </c>
      <c r="J38">
        <v>0</v>
      </c>
      <c r="K38" t="s">
        <v>17</v>
      </c>
      <c r="L38">
        <v>21000000</v>
      </c>
      <c r="M38" t="s">
        <v>18</v>
      </c>
      <c r="N38" t="s">
        <v>19</v>
      </c>
      <c r="O38">
        <v>1</v>
      </c>
      <c r="P38" t="s">
        <v>20</v>
      </c>
      <c r="Q38" t="str">
        <f t="shared" si="0"/>
        <v>UP</v>
      </c>
    </row>
    <row r="39" spans="1:17" x14ac:dyDescent="0.3">
      <c r="A39" s="1">
        <v>42407</v>
      </c>
      <c r="B39">
        <v>37076300</v>
      </c>
      <c r="C39">
        <v>376.62</v>
      </c>
      <c r="D39">
        <v>1</v>
      </c>
      <c r="E39">
        <v>5718023735</v>
      </c>
      <c r="F39">
        <v>5.5024435595436003E-4</v>
      </c>
      <c r="G39">
        <v>2.6559014129402001E-4</v>
      </c>
      <c r="H39">
        <v>0</v>
      </c>
      <c r="I39" t="s">
        <v>16</v>
      </c>
      <c r="J39">
        <v>0</v>
      </c>
      <c r="K39" t="s">
        <v>17</v>
      </c>
      <c r="L39">
        <v>21000000</v>
      </c>
      <c r="M39" t="s">
        <v>18</v>
      </c>
      <c r="N39" t="s">
        <v>19</v>
      </c>
      <c r="O39">
        <v>1</v>
      </c>
      <c r="P39" t="s">
        <v>20</v>
      </c>
      <c r="Q39" t="str">
        <f t="shared" si="0"/>
        <v>DOWN</v>
      </c>
    </row>
    <row r="40" spans="1:17" x14ac:dyDescent="0.3">
      <c r="A40" s="1">
        <v>42408</v>
      </c>
      <c r="B40">
        <v>47671100</v>
      </c>
      <c r="C40">
        <v>373.45</v>
      </c>
      <c r="D40">
        <v>1</v>
      </c>
      <c r="E40">
        <v>5671240831</v>
      </c>
      <c r="F40">
        <v>-8.1816561399775008E-3</v>
      </c>
      <c r="G40">
        <v>-8.4169720142319004E-3</v>
      </c>
      <c r="H40">
        <v>0</v>
      </c>
      <c r="I40" t="s">
        <v>16</v>
      </c>
      <c r="J40">
        <v>0</v>
      </c>
      <c r="K40" t="s">
        <v>17</v>
      </c>
      <c r="L40">
        <v>21000000</v>
      </c>
      <c r="M40" t="s">
        <v>18</v>
      </c>
      <c r="N40" t="s">
        <v>19</v>
      </c>
      <c r="O40">
        <v>1</v>
      </c>
      <c r="P40" t="s">
        <v>20</v>
      </c>
      <c r="Q40" t="str">
        <f t="shared" si="0"/>
        <v>UP</v>
      </c>
    </row>
    <row r="41" spans="1:17" x14ac:dyDescent="0.3">
      <c r="A41" s="1">
        <v>42409</v>
      </c>
      <c r="B41">
        <v>55318500</v>
      </c>
      <c r="C41">
        <v>376.03</v>
      </c>
      <c r="D41">
        <v>1</v>
      </c>
      <c r="E41">
        <v>5712106127</v>
      </c>
      <c r="F41">
        <v>7.2057063379539999E-3</v>
      </c>
      <c r="G41">
        <v>6.9085553621635997E-3</v>
      </c>
      <c r="H41">
        <v>0</v>
      </c>
      <c r="I41" t="s">
        <v>16</v>
      </c>
      <c r="J41">
        <v>0</v>
      </c>
      <c r="K41" t="s">
        <v>17</v>
      </c>
      <c r="L41">
        <v>21000000</v>
      </c>
      <c r="M41" t="s">
        <v>18</v>
      </c>
      <c r="N41" t="s">
        <v>19</v>
      </c>
      <c r="O41">
        <v>1</v>
      </c>
      <c r="P41" t="s">
        <v>20</v>
      </c>
      <c r="Q41" t="str">
        <f t="shared" si="0"/>
        <v>UP</v>
      </c>
    </row>
    <row r="42" spans="1:17" x14ac:dyDescent="0.3">
      <c r="A42" s="1">
        <v>42410</v>
      </c>
      <c r="B42">
        <v>85130896</v>
      </c>
      <c r="C42">
        <v>381.65</v>
      </c>
      <c r="D42">
        <v>1</v>
      </c>
      <c r="E42">
        <v>5799042060</v>
      </c>
      <c r="F42">
        <v>1.5219593450665999E-2</v>
      </c>
      <c r="G42">
        <v>1.4945616041273001E-2</v>
      </c>
      <c r="H42">
        <v>0</v>
      </c>
      <c r="I42" t="s">
        <v>16</v>
      </c>
      <c r="J42">
        <v>0</v>
      </c>
      <c r="K42" t="s">
        <v>17</v>
      </c>
      <c r="L42">
        <v>21000000</v>
      </c>
      <c r="M42" t="s">
        <v>18</v>
      </c>
      <c r="N42" t="s">
        <v>19</v>
      </c>
      <c r="O42">
        <v>1</v>
      </c>
      <c r="P42" t="s">
        <v>20</v>
      </c>
      <c r="Q42" t="str">
        <f t="shared" si="0"/>
        <v>DOWN</v>
      </c>
    </row>
    <row r="43" spans="1:17" x14ac:dyDescent="0.3">
      <c r="A43" s="1">
        <v>42411</v>
      </c>
      <c r="B43">
        <v>74375600</v>
      </c>
      <c r="C43">
        <v>379.65</v>
      </c>
      <c r="D43">
        <v>1</v>
      </c>
      <c r="E43">
        <v>5770550973</v>
      </c>
      <c r="F43">
        <v>-4.9130678317584001E-3</v>
      </c>
      <c r="G43">
        <v>-5.2404035110703998E-3</v>
      </c>
      <c r="H43">
        <v>0</v>
      </c>
      <c r="I43" t="s">
        <v>16</v>
      </c>
      <c r="J43">
        <v>0</v>
      </c>
      <c r="K43" t="s">
        <v>17</v>
      </c>
      <c r="L43">
        <v>21000000</v>
      </c>
      <c r="M43" t="s">
        <v>18</v>
      </c>
      <c r="N43" t="s">
        <v>19</v>
      </c>
      <c r="O43">
        <v>1</v>
      </c>
      <c r="P43" t="s">
        <v>20</v>
      </c>
      <c r="Q43" t="str">
        <f t="shared" si="0"/>
        <v>UP</v>
      </c>
    </row>
    <row r="44" spans="1:17" x14ac:dyDescent="0.3">
      <c r="A44" s="1">
        <v>42412</v>
      </c>
      <c r="B44">
        <v>67042800</v>
      </c>
      <c r="C44">
        <v>384.26</v>
      </c>
      <c r="D44">
        <v>1</v>
      </c>
      <c r="E44">
        <v>5842238586</v>
      </c>
      <c r="F44">
        <v>1.2423010096509E-2</v>
      </c>
      <c r="G44">
        <v>1.214276307125E-2</v>
      </c>
      <c r="H44">
        <v>0</v>
      </c>
      <c r="I44" t="s">
        <v>16</v>
      </c>
      <c r="J44">
        <v>0</v>
      </c>
      <c r="K44" t="s">
        <v>17</v>
      </c>
      <c r="L44">
        <v>21000000</v>
      </c>
      <c r="M44" t="s">
        <v>18</v>
      </c>
      <c r="N44" t="s">
        <v>19</v>
      </c>
      <c r="O44">
        <v>1</v>
      </c>
      <c r="P44" t="s">
        <v>20</v>
      </c>
      <c r="Q44" t="str">
        <f t="shared" si="0"/>
        <v>UP</v>
      </c>
    </row>
    <row r="45" spans="1:17" x14ac:dyDescent="0.3">
      <c r="A45" s="1">
        <v>42413</v>
      </c>
      <c r="B45">
        <v>61911700</v>
      </c>
      <c r="C45">
        <v>391.86</v>
      </c>
      <c r="D45">
        <v>1</v>
      </c>
      <c r="E45">
        <v>5959279526</v>
      </c>
      <c r="F45">
        <v>2.0033577587959001E-2</v>
      </c>
      <c r="G45">
        <v>1.9778275126217E-2</v>
      </c>
      <c r="H45">
        <v>0</v>
      </c>
      <c r="I45" t="s">
        <v>16</v>
      </c>
      <c r="J45">
        <v>0</v>
      </c>
      <c r="K45" t="s">
        <v>17</v>
      </c>
      <c r="L45">
        <v>21000000</v>
      </c>
      <c r="M45" t="s">
        <v>18</v>
      </c>
      <c r="N45" t="s">
        <v>19</v>
      </c>
      <c r="O45">
        <v>1</v>
      </c>
      <c r="P45" t="s">
        <v>20</v>
      </c>
      <c r="Q45" t="str">
        <f t="shared" si="0"/>
        <v>UP</v>
      </c>
    </row>
    <row r="46" spans="1:17" x14ac:dyDescent="0.3">
      <c r="A46" s="1">
        <v>42414</v>
      </c>
      <c r="B46">
        <v>74469800</v>
      </c>
      <c r="C46">
        <v>407.23</v>
      </c>
      <c r="D46">
        <v>1</v>
      </c>
      <c r="E46">
        <v>6194711495</v>
      </c>
      <c r="F46">
        <v>3.9506783995082999E-2</v>
      </c>
      <c r="G46">
        <v>3.9223191956311E-2</v>
      </c>
      <c r="H46">
        <v>0</v>
      </c>
      <c r="I46" t="s">
        <v>16</v>
      </c>
      <c r="J46">
        <v>0</v>
      </c>
      <c r="K46" t="s">
        <v>17</v>
      </c>
      <c r="L46">
        <v>21000000</v>
      </c>
      <c r="M46" t="s">
        <v>18</v>
      </c>
      <c r="N46" t="s">
        <v>19</v>
      </c>
      <c r="O46">
        <v>1</v>
      </c>
      <c r="P46" t="s">
        <v>20</v>
      </c>
      <c r="Q46" t="str">
        <f t="shared" si="0"/>
        <v>DOWN</v>
      </c>
    </row>
    <row r="47" spans="1:17" x14ac:dyDescent="0.3">
      <c r="A47" s="1">
        <v>42415</v>
      </c>
      <c r="B47">
        <v>74070496</v>
      </c>
      <c r="C47">
        <v>400.18</v>
      </c>
      <c r="D47">
        <v>1</v>
      </c>
      <c r="E47">
        <v>6089064891</v>
      </c>
      <c r="F47">
        <v>-1.7054321913985999E-2</v>
      </c>
      <c r="G47">
        <v>-1.731208408025E-2</v>
      </c>
      <c r="H47">
        <v>0</v>
      </c>
      <c r="I47" t="s">
        <v>16</v>
      </c>
      <c r="J47">
        <v>0</v>
      </c>
      <c r="K47" t="s">
        <v>17</v>
      </c>
      <c r="L47">
        <v>21000000</v>
      </c>
      <c r="M47" t="s">
        <v>18</v>
      </c>
      <c r="N47" t="s">
        <v>19</v>
      </c>
      <c r="O47">
        <v>1</v>
      </c>
      <c r="P47" t="s">
        <v>20</v>
      </c>
      <c r="Q47" t="str">
        <f t="shared" si="0"/>
        <v>UP</v>
      </c>
    </row>
    <row r="48" spans="1:17" x14ac:dyDescent="0.3">
      <c r="A48" s="1">
        <v>42416</v>
      </c>
      <c r="B48">
        <v>73093104</v>
      </c>
      <c r="C48">
        <v>407.49</v>
      </c>
      <c r="D48">
        <v>1</v>
      </c>
      <c r="E48">
        <v>6201590434</v>
      </c>
      <c r="F48">
        <v>1.8479938219465999E-2</v>
      </c>
      <c r="G48">
        <v>1.8266779949022999E-2</v>
      </c>
      <c r="H48">
        <v>0</v>
      </c>
      <c r="I48" t="s">
        <v>16</v>
      </c>
      <c r="J48">
        <v>0</v>
      </c>
      <c r="K48" t="s">
        <v>17</v>
      </c>
      <c r="L48">
        <v>21000000</v>
      </c>
      <c r="M48" t="s">
        <v>18</v>
      </c>
      <c r="N48" t="s">
        <v>19</v>
      </c>
      <c r="O48">
        <v>1</v>
      </c>
      <c r="P48" t="s">
        <v>20</v>
      </c>
      <c r="Q48" t="str">
        <f t="shared" si="0"/>
        <v>UP</v>
      </c>
    </row>
    <row r="49" spans="1:17" x14ac:dyDescent="0.3">
      <c r="A49" s="1">
        <v>42417</v>
      </c>
      <c r="B49">
        <v>83193600</v>
      </c>
      <c r="C49">
        <v>416.32</v>
      </c>
      <c r="D49">
        <v>1</v>
      </c>
      <c r="E49">
        <v>6337628174</v>
      </c>
      <c r="F49">
        <v>2.1935943924026001E-2</v>
      </c>
      <c r="G49">
        <v>2.1669243417015999E-2</v>
      </c>
      <c r="H49">
        <v>0</v>
      </c>
      <c r="I49" t="s">
        <v>16</v>
      </c>
      <c r="J49">
        <v>0</v>
      </c>
      <c r="K49" t="s">
        <v>17</v>
      </c>
      <c r="L49">
        <v>21000000</v>
      </c>
      <c r="M49" t="s">
        <v>18</v>
      </c>
      <c r="N49" t="s">
        <v>19</v>
      </c>
      <c r="O49">
        <v>1</v>
      </c>
      <c r="P49" t="s">
        <v>20</v>
      </c>
      <c r="Q49" t="str">
        <f t="shared" si="0"/>
        <v>UP</v>
      </c>
    </row>
    <row r="50" spans="1:17" x14ac:dyDescent="0.3">
      <c r="A50" s="1">
        <v>42418</v>
      </c>
      <c r="B50">
        <v>76752600</v>
      </c>
      <c r="C50">
        <v>422.37</v>
      </c>
      <c r="D50">
        <v>1</v>
      </c>
      <c r="E50">
        <v>6431547586</v>
      </c>
      <c r="F50">
        <v>1.4819331368366001E-2</v>
      </c>
      <c r="G50">
        <v>1.4532090699462E-2</v>
      </c>
      <c r="H50">
        <v>0</v>
      </c>
      <c r="I50" t="s">
        <v>16</v>
      </c>
      <c r="J50">
        <v>0</v>
      </c>
      <c r="K50" t="s">
        <v>17</v>
      </c>
      <c r="L50">
        <v>21000000</v>
      </c>
      <c r="M50" t="s">
        <v>18</v>
      </c>
      <c r="N50" t="s">
        <v>19</v>
      </c>
      <c r="O50">
        <v>1</v>
      </c>
      <c r="P50" t="s">
        <v>20</v>
      </c>
      <c r="Q50" t="str">
        <f t="shared" si="0"/>
        <v>DOWN</v>
      </c>
    </row>
    <row r="51" spans="1:17" x14ac:dyDescent="0.3">
      <c r="A51" s="1">
        <v>42419</v>
      </c>
      <c r="B51">
        <v>55711300</v>
      </c>
      <c r="C51">
        <v>420.79</v>
      </c>
      <c r="D51">
        <v>1</v>
      </c>
      <c r="E51">
        <v>6408881658</v>
      </c>
      <c r="F51">
        <v>-3.5241794757670001E-3</v>
      </c>
      <c r="G51">
        <v>-3.7407959845633001E-3</v>
      </c>
      <c r="H51">
        <v>0</v>
      </c>
      <c r="I51" t="s">
        <v>16</v>
      </c>
      <c r="J51">
        <v>0</v>
      </c>
      <c r="K51" t="s">
        <v>17</v>
      </c>
      <c r="L51">
        <v>21000000</v>
      </c>
      <c r="M51" t="s">
        <v>18</v>
      </c>
      <c r="N51" t="s">
        <v>19</v>
      </c>
      <c r="O51">
        <v>1</v>
      </c>
      <c r="P51" t="s">
        <v>20</v>
      </c>
      <c r="Q51" t="str">
        <f t="shared" si="0"/>
        <v>UP</v>
      </c>
    </row>
    <row r="52" spans="1:17" x14ac:dyDescent="0.3">
      <c r="A52" s="1">
        <v>42420</v>
      </c>
      <c r="B52">
        <v>93992096</v>
      </c>
      <c r="C52">
        <v>437.16</v>
      </c>
      <c r="D52">
        <v>1</v>
      </c>
      <c r="E52">
        <v>6659985887</v>
      </c>
      <c r="F52">
        <v>3.9180662461843999E-2</v>
      </c>
      <c r="G52">
        <v>3.8903015756077998E-2</v>
      </c>
      <c r="H52">
        <v>0</v>
      </c>
      <c r="I52" t="s">
        <v>16</v>
      </c>
      <c r="J52">
        <v>0</v>
      </c>
      <c r="K52" t="s">
        <v>17</v>
      </c>
      <c r="L52">
        <v>21000000</v>
      </c>
      <c r="M52" t="s">
        <v>18</v>
      </c>
      <c r="N52" t="s">
        <v>19</v>
      </c>
      <c r="O52">
        <v>1</v>
      </c>
      <c r="P52" t="s">
        <v>20</v>
      </c>
      <c r="Q52" t="str">
        <f t="shared" si="0"/>
        <v>UP</v>
      </c>
    </row>
    <row r="53" spans="1:17" x14ac:dyDescent="0.3">
      <c r="A53" s="1">
        <v>42421</v>
      </c>
      <c r="B53">
        <v>89820704</v>
      </c>
      <c r="C53">
        <v>438.8</v>
      </c>
      <c r="D53">
        <v>1</v>
      </c>
      <c r="E53">
        <v>6686294225</v>
      </c>
      <c r="F53">
        <v>3.9502092716671997E-3</v>
      </c>
      <c r="G53">
        <v>3.7514868697958999E-3</v>
      </c>
      <c r="H53">
        <v>0</v>
      </c>
      <c r="I53" t="s">
        <v>16</v>
      </c>
      <c r="J53">
        <v>0</v>
      </c>
      <c r="K53" t="s">
        <v>17</v>
      </c>
      <c r="L53">
        <v>21000000</v>
      </c>
      <c r="M53" t="s">
        <v>18</v>
      </c>
      <c r="N53" t="s">
        <v>19</v>
      </c>
      <c r="O53">
        <v>1</v>
      </c>
      <c r="P53" t="s">
        <v>20</v>
      </c>
      <c r="Q53" t="str">
        <f t="shared" si="0"/>
        <v>DOWN</v>
      </c>
    </row>
    <row r="54" spans="1:17" x14ac:dyDescent="0.3">
      <c r="A54" s="1">
        <v>42422</v>
      </c>
      <c r="B54">
        <v>85385200</v>
      </c>
      <c r="C54">
        <v>437.75</v>
      </c>
      <c r="D54">
        <v>1</v>
      </c>
      <c r="E54">
        <v>6671673493</v>
      </c>
      <c r="F54">
        <v>-2.1866719453256002E-3</v>
      </c>
      <c r="G54">
        <v>-2.3928896991796001E-3</v>
      </c>
      <c r="H54">
        <v>0</v>
      </c>
      <c r="I54" t="s">
        <v>16</v>
      </c>
      <c r="J54">
        <v>0</v>
      </c>
      <c r="K54" t="s">
        <v>17</v>
      </c>
      <c r="L54">
        <v>21000000</v>
      </c>
      <c r="M54" t="s">
        <v>18</v>
      </c>
      <c r="N54" t="s">
        <v>19</v>
      </c>
      <c r="O54">
        <v>1</v>
      </c>
      <c r="P54" t="s">
        <v>20</v>
      </c>
      <c r="Q54" t="str">
        <f t="shared" si="0"/>
        <v>DOWN</v>
      </c>
    </row>
    <row r="55" spans="1:17" x14ac:dyDescent="0.3">
      <c r="A55" s="1">
        <v>42423</v>
      </c>
      <c r="B55">
        <v>85244896</v>
      </c>
      <c r="C55">
        <v>420.74</v>
      </c>
      <c r="D55">
        <v>1</v>
      </c>
      <c r="E55">
        <v>6413836323</v>
      </c>
      <c r="F55">
        <v>-3.8646551014603001E-2</v>
      </c>
      <c r="G55">
        <v>-3.8857795545403001E-2</v>
      </c>
      <c r="H55">
        <v>0</v>
      </c>
      <c r="I55" t="s">
        <v>16</v>
      </c>
      <c r="J55">
        <v>0</v>
      </c>
      <c r="K55" t="s">
        <v>17</v>
      </c>
      <c r="L55">
        <v>21000000</v>
      </c>
      <c r="M55" t="s">
        <v>18</v>
      </c>
      <c r="N55" t="s">
        <v>19</v>
      </c>
      <c r="O55">
        <v>1</v>
      </c>
      <c r="P55" t="s">
        <v>20</v>
      </c>
      <c r="Q55" t="str">
        <f t="shared" si="0"/>
        <v>UP</v>
      </c>
    </row>
    <row r="56" spans="1:17" x14ac:dyDescent="0.3">
      <c r="A56" s="1">
        <v>42424</v>
      </c>
      <c r="B56">
        <v>67743696</v>
      </c>
      <c r="C56">
        <v>424.95</v>
      </c>
      <c r="D56">
        <v>1</v>
      </c>
      <c r="E56">
        <v>6479395124</v>
      </c>
      <c r="F56">
        <v>1.0221464611578E-2</v>
      </c>
      <c r="G56">
        <v>1.0006179588344001E-2</v>
      </c>
      <c r="H56">
        <v>0</v>
      </c>
      <c r="I56" t="s">
        <v>16</v>
      </c>
      <c r="J56">
        <v>0</v>
      </c>
      <c r="K56" t="s">
        <v>17</v>
      </c>
      <c r="L56">
        <v>21000000</v>
      </c>
      <c r="M56" t="s">
        <v>18</v>
      </c>
      <c r="N56" t="s">
        <v>19</v>
      </c>
      <c r="O56">
        <v>1</v>
      </c>
      <c r="P56" t="s">
        <v>20</v>
      </c>
      <c r="Q56" t="str">
        <f t="shared" si="0"/>
        <v>DOWN</v>
      </c>
    </row>
    <row r="57" spans="1:17" x14ac:dyDescent="0.3">
      <c r="A57" s="1">
        <v>42425</v>
      </c>
      <c r="B57">
        <v>70798000</v>
      </c>
      <c r="C57">
        <v>424.54</v>
      </c>
      <c r="D57">
        <v>1</v>
      </c>
      <c r="E57">
        <v>6474784226</v>
      </c>
      <c r="F57">
        <v>-7.1162475999047995E-4</v>
      </c>
      <c r="G57">
        <v>-9.6481939051646E-4</v>
      </c>
      <c r="H57">
        <v>0</v>
      </c>
      <c r="I57" t="s">
        <v>16</v>
      </c>
      <c r="J57">
        <v>0</v>
      </c>
      <c r="K57" t="s">
        <v>17</v>
      </c>
      <c r="L57">
        <v>21000000</v>
      </c>
      <c r="M57" t="s">
        <v>18</v>
      </c>
      <c r="N57" t="s">
        <v>19</v>
      </c>
      <c r="O57">
        <v>1</v>
      </c>
      <c r="P57" t="s">
        <v>20</v>
      </c>
      <c r="Q57" t="str">
        <f t="shared" si="0"/>
        <v>UP</v>
      </c>
    </row>
    <row r="58" spans="1:17" x14ac:dyDescent="0.3">
      <c r="A58" s="1">
        <v>42426</v>
      </c>
      <c r="B58">
        <v>61486000</v>
      </c>
      <c r="C58">
        <v>432.15</v>
      </c>
      <c r="D58">
        <v>1</v>
      </c>
      <c r="E58">
        <v>6592327507</v>
      </c>
      <c r="F58">
        <v>1.815400743827E-2</v>
      </c>
      <c r="G58">
        <v>1.7925283836623E-2</v>
      </c>
      <c r="H58">
        <v>0</v>
      </c>
      <c r="I58" t="s">
        <v>16</v>
      </c>
      <c r="J58">
        <v>0</v>
      </c>
      <c r="K58" t="s">
        <v>17</v>
      </c>
      <c r="L58">
        <v>21000000</v>
      </c>
      <c r="M58" t="s">
        <v>18</v>
      </c>
      <c r="N58" t="s">
        <v>19</v>
      </c>
      <c r="O58">
        <v>1</v>
      </c>
      <c r="P58" t="s">
        <v>20</v>
      </c>
      <c r="Q58" t="str">
        <f t="shared" si="0"/>
        <v>UP</v>
      </c>
    </row>
    <row r="59" spans="1:17" x14ac:dyDescent="0.3">
      <c r="A59" s="1">
        <v>42427</v>
      </c>
      <c r="B59">
        <v>41893600</v>
      </c>
      <c r="C59">
        <v>432.52</v>
      </c>
      <c r="D59">
        <v>1</v>
      </c>
      <c r="E59">
        <v>6599515471</v>
      </c>
      <c r="F59">
        <v>1.0903529887383999E-3</v>
      </c>
      <c r="G59">
        <v>8.5618419530256997E-4</v>
      </c>
      <c r="H59">
        <v>0</v>
      </c>
      <c r="I59" t="s">
        <v>16</v>
      </c>
      <c r="J59">
        <v>0</v>
      </c>
      <c r="K59" t="s">
        <v>17</v>
      </c>
      <c r="L59">
        <v>21000000</v>
      </c>
      <c r="M59" t="s">
        <v>18</v>
      </c>
      <c r="N59" t="s">
        <v>19</v>
      </c>
      <c r="O59">
        <v>1</v>
      </c>
      <c r="P59" t="s">
        <v>20</v>
      </c>
      <c r="Q59" t="str">
        <f t="shared" si="0"/>
        <v>UP</v>
      </c>
    </row>
    <row r="60" spans="1:17" x14ac:dyDescent="0.3">
      <c r="A60" s="1">
        <v>42428</v>
      </c>
      <c r="B60">
        <v>53033400</v>
      </c>
      <c r="C60">
        <v>433.5</v>
      </c>
      <c r="D60">
        <v>1</v>
      </c>
      <c r="E60">
        <v>6615986322</v>
      </c>
      <c r="F60">
        <v>2.4957667077799002E-3</v>
      </c>
      <c r="G60">
        <v>2.2657911772866E-3</v>
      </c>
      <c r="H60">
        <v>0</v>
      </c>
      <c r="I60" t="s">
        <v>16</v>
      </c>
      <c r="J60">
        <v>0</v>
      </c>
      <c r="K60" t="s">
        <v>17</v>
      </c>
      <c r="L60">
        <v>21000000</v>
      </c>
      <c r="M60" t="s">
        <v>18</v>
      </c>
      <c r="N60" t="s">
        <v>19</v>
      </c>
      <c r="O60">
        <v>1</v>
      </c>
      <c r="P60" t="s">
        <v>20</v>
      </c>
      <c r="Q60" t="str">
        <f t="shared" si="0"/>
        <v>UP</v>
      </c>
    </row>
    <row r="61" spans="1:17" x14ac:dyDescent="0.3">
      <c r="A61" s="1">
        <v>42429</v>
      </c>
      <c r="B61">
        <v>60694700</v>
      </c>
      <c r="C61">
        <v>437.7</v>
      </c>
      <c r="D61">
        <v>1</v>
      </c>
      <c r="E61">
        <v>6681444705</v>
      </c>
      <c r="F61">
        <v>9.8939719361771997E-3</v>
      </c>
      <c r="G61">
        <v>9.6885813148789007E-3</v>
      </c>
      <c r="H61">
        <v>0</v>
      </c>
      <c r="I61" t="s">
        <v>16</v>
      </c>
      <c r="J61">
        <v>0</v>
      </c>
      <c r="K61" t="s">
        <v>17</v>
      </c>
      <c r="L61">
        <v>21000000</v>
      </c>
      <c r="M61" t="s">
        <v>18</v>
      </c>
      <c r="N61" t="s">
        <v>19</v>
      </c>
      <c r="O61">
        <v>1</v>
      </c>
      <c r="P61" t="s">
        <v>20</v>
      </c>
      <c r="Q61" t="str">
        <f t="shared" si="0"/>
        <v>DOWN</v>
      </c>
    </row>
    <row r="62" spans="1:17" x14ac:dyDescent="0.3">
      <c r="A62" s="1">
        <v>42430</v>
      </c>
      <c r="B62">
        <v>74895800</v>
      </c>
      <c r="C62">
        <v>435.12</v>
      </c>
      <c r="D62">
        <v>1</v>
      </c>
      <c r="E62">
        <v>6643686404</v>
      </c>
      <c r="F62">
        <v>-5.6512180624265001E-3</v>
      </c>
      <c r="G62">
        <v>-5.8944482522275002E-3</v>
      </c>
      <c r="H62">
        <v>0</v>
      </c>
      <c r="I62" t="s">
        <v>16</v>
      </c>
      <c r="J62">
        <v>0</v>
      </c>
      <c r="K62" t="s">
        <v>17</v>
      </c>
      <c r="L62">
        <v>21000000</v>
      </c>
      <c r="M62" t="s">
        <v>18</v>
      </c>
      <c r="N62" t="s">
        <v>19</v>
      </c>
      <c r="O62">
        <v>1</v>
      </c>
      <c r="P62" t="s">
        <v>20</v>
      </c>
      <c r="Q62" t="str">
        <f t="shared" si="0"/>
        <v>DOWN</v>
      </c>
    </row>
    <row r="63" spans="1:17" x14ac:dyDescent="0.3">
      <c r="A63" s="1">
        <v>42431</v>
      </c>
      <c r="B63">
        <v>74955296</v>
      </c>
      <c r="C63">
        <v>423.99</v>
      </c>
      <c r="D63">
        <v>1</v>
      </c>
      <c r="E63">
        <v>6475329604</v>
      </c>
      <c r="F63">
        <v>-2.5340870980701001E-2</v>
      </c>
      <c r="G63">
        <v>-2.5579150579151E-2</v>
      </c>
      <c r="H63">
        <v>0</v>
      </c>
      <c r="I63" t="s">
        <v>16</v>
      </c>
      <c r="J63">
        <v>0</v>
      </c>
      <c r="K63" t="s">
        <v>17</v>
      </c>
      <c r="L63">
        <v>21000000</v>
      </c>
      <c r="M63" t="s">
        <v>18</v>
      </c>
      <c r="N63" t="s">
        <v>19</v>
      </c>
      <c r="O63">
        <v>1</v>
      </c>
      <c r="P63" t="s">
        <v>20</v>
      </c>
      <c r="Q63" t="str">
        <f t="shared" si="0"/>
        <v>DOWN</v>
      </c>
    </row>
    <row r="64" spans="1:17" x14ac:dyDescent="0.3">
      <c r="A64" s="1">
        <v>42432</v>
      </c>
      <c r="B64">
        <v>100484000</v>
      </c>
      <c r="C64">
        <v>421.65</v>
      </c>
      <c r="D64">
        <v>1</v>
      </c>
      <c r="E64">
        <v>6441066887</v>
      </c>
      <c r="F64">
        <v>-5.2912699577231E-3</v>
      </c>
      <c r="G64">
        <v>-5.5189980895777001E-3</v>
      </c>
      <c r="H64">
        <v>0</v>
      </c>
      <c r="I64" t="s">
        <v>16</v>
      </c>
      <c r="J64">
        <v>0</v>
      </c>
      <c r="K64" t="s">
        <v>17</v>
      </c>
      <c r="L64">
        <v>21000000</v>
      </c>
      <c r="M64" t="s">
        <v>18</v>
      </c>
      <c r="N64" t="s">
        <v>19</v>
      </c>
      <c r="O64">
        <v>1</v>
      </c>
      <c r="P64" t="s">
        <v>20</v>
      </c>
      <c r="Q64" t="str">
        <f t="shared" si="0"/>
        <v>DOWN</v>
      </c>
    </row>
    <row r="65" spans="1:17" x14ac:dyDescent="0.3">
      <c r="A65" s="1">
        <v>42433</v>
      </c>
      <c r="B65">
        <v>90856096</v>
      </c>
      <c r="C65">
        <v>410.94</v>
      </c>
      <c r="D65">
        <v>1</v>
      </c>
      <c r="E65">
        <v>6279024638</v>
      </c>
      <c r="F65">
        <v>-2.5157672143888001E-2</v>
      </c>
      <c r="G65">
        <v>-2.5400213447171999E-2</v>
      </c>
      <c r="H65">
        <v>0</v>
      </c>
      <c r="I65" t="s">
        <v>16</v>
      </c>
      <c r="J65">
        <v>0</v>
      </c>
      <c r="K65" t="s">
        <v>17</v>
      </c>
      <c r="L65">
        <v>21000000</v>
      </c>
      <c r="M65" t="s">
        <v>18</v>
      </c>
      <c r="N65" t="s">
        <v>19</v>
      </c>
      <c r="O65">
        <v>1</v>
      </c>
      <c r="P65" t="s">
        <v>20</v>
      </c>
      <c r="Q65" t="str">
        <f t="shared" si="0"/>
        <v>DOWN</v>
      </c>
    </row>
    <row r="66" spans="1:17" x14ac:dyDescent="0.3">
      <c r="A66" s="1">
        <v>42434</v>
      </c>
      <c r="B66">
        <v>135384992</v>
      </c>
      <c r="C66">
        <v>400.57</v>
      </c>
      <c r="D66">
        <v>1</v>
      </c>
      <c r="E66">
        <v>6122091567</v>
      </c>
      <c r="F66">
        <v>-2.4993224274079E-2</v>
      </c>
      <c r="G66">
        <v>-2.5234827468730001E-2</v>
      </c>
      <c r="H66">
        <v>0</v>
      </c>
      <c r="I66" t="s">
        <v>16</v>
      </c>
      <c r="J66">
        <v>0</v>
      </c>
      <c r="K66" t="s">
        <v>17</v>
      </c>
      <c r="L66">
        <v>21000000</v>
      </c>
      <c r="M66" t="s">
        <v>18</v>
      </c>
      <c r="N66" t="s">
        <v>19</v>
      </c>
      <c r="O66">
        <v>1</v>
      </c>
      <c r="P66" t="s">
        <v>20</v>
      </c>
      <c r="Q66" t="str">
        <f t="shared" si="0"/>
        <v>UP</v>
      </c>
    </row>
    <row r="67" spans="1:17" x14ac:dyDescent="0.3">
      <c r="A67" s="1">
        <v>42435</v>
      </c>
      <c r="B67">
        <v>91212496</v>
      </c>
      <c r="C67">
        <v>407.71</v>
      </c>
      <c r="D67">
        <v>1</v>
      </c>
      <c r="E67">
        <v>6232667872</v>
      </c>
      <c r="F67">
        <v>1.8061850887046999E-2</v>
      </c>
      <c r="G67">
        <v>1.7824599945077998E-2</v>
      </c>
      <c r="H67">
        <v>0</v>
      </c>
      <c r="I67" t="s">
        <v>16</v>
      </c>
      <c r="J67">
        <v>0</v>
      </c>
      <c r="K67" t="s">
        <v>17</v>
      </c>
      <c r="L67">
        <v>21000000</v>
      </c>
      <c r="M67" t="s">
        <v>18</v>
      </c>
      <c r="N67" t="s">
        <v>19</v>
      </c>
      <c r="O67">
        <v>1</v>
      </c>
      <c r="P67" t="s">
        <v>20</v>
      </c>
      <c r="Q67" t="str">
        <f t="shared" ref="Q67:Q130" si="1">IF(C68&gt;C67,"UP","DOWN")</f>
        <v>UP</v>
      </c>
    </row>
    <row r="68" spans="1:17" x14ac:dyDescent="0.3">
      <c r="A68" s="1">
        <v>42436</v>
      </c>
      <c r="B68">
        <v>85762400</v>
      </c>
      <c r="C68">
        <v>414.32</v>
      </c>
      <c r="D68">
        <v>1</v>
      </c>
      <c r="E68">
        <v>6335164892</v>
      </c>
      <c r="F68">
        <v>1.6445127849738998E-2</v>
      </c>
      <c r="G68">
        <v>1.6212503985675999E-2</v>
      </c>
      <c r="H68">
        <v>0</v>
      </c>
      <c r="I68" t="s">
        <v>16</v>
      </c>
      <c r="J68">
        <v>0</v>
      </c>
      <c r="K68" t="s">
        <v>17</v>
      </c>
      <c r="L68">
        <v>21000000</v>
      </c>
      <c r="M68" t="s">
        <v>18</v>
      </c>
      <c r="N68" t="s">
        <v>19</v>
      </c>
      <c r="O68">
        <v>1</v>
      </c>
      <c r="P68" t="s">
        <v>20</v>
      </c>
      <c r="Q68" t="str">
        <f t="shared" si="1"/>
        <v>DOWN</v>
      </c>
    </row>
    <row r="69" spans="1:17" x14ac:dyDescent="0.3">
      <c r="A69" s="1">
        <v>42437</v>
      </c>
      <c r="B69">
        <v>70311696</v>
      </c>
      <c r="C69">
        <v>413.97</v>
      </c>
      <c r="D69">
        <v>1</v>
      </c>
      <c r="E69">
        <v>6331422309</v>
      </c>
      <c r="F69">
        <v>-5.9076331300012995E-4</v>
      </c>
      <c r="G69">
        <v>-8.4475767522680005E-4</v>
      </c>
      <c r="H69">
        <v>0</v>
      </c>
      <c r="I69" t="s">
        <v>16</v>
      </c>
      <c r="J69">
        <v>0</v>
      </c>
      <c r="K69" t="s">
        <v>17</v>
      </c>
      <c r="L69">
        <v>21000000</v>
      </c>
      <c r="M69" t="s">
        <v>18</v>
      </c>
      <c r="N69" t="s">
        <v>19</v>
      </c>
      <c r="O69">
        <v>1</v>
      </c>
      <c r="P69" t="s">
        <v>20</v>
      </c>
      <c r="Q69" t="str">
        <f t="shared" si="1"/>
        <v>UP</v>
      </c>
    </row>
    <row r="70" spans="1:17" x14ac:dyDescent="0.3">
      <c r="A70" s="1">
        <v>42438</v>
      </c>
      <c r="B70">
        <v>70012304</v>
      </c>
      <c r="C70">
        <v>414.86</v>
      </c>
      <c r="D70">
        <v>1</v>
      </c>
      <c r="E70">
        <v>6346735710</v>
      </c>
      <c r="F70">
        <v>2.4186352216993001E-3</v>
      </c>
      <c r="G70">
        <v>2.1499142449935998E-3</v>
      </c>
      <c r="H70">
        <v>0</v>
      </c>
      <c r="I70" t="s">
        <v>16</v>
      </c>
      <c r="J70">
        <v>0</v>
      </c>
      <c r="K70" t="s">
        <v>17</v>
      </c>
      <c r="L70">
        <v>21000000</v>
      </c>
      <c r="M70" t="s">
        <v>18</v>
      </c>
      <c r="N70" t="s">
        <v>19</v>
      </c>
      <c r="O70">
        <v>1</v>
      </c>
      <c r="P70" t="s">
        <v>20</v>
      </c>
      <c r="Q70" t="str">
        <f t="shared" si="1"/>
        <v>UP</v>
      </c>
    </row>
    <row r="71" spans="1:17" x14ac:dyDescent="0.3">
      <c r="A71" s="1">
        <v>42439</v>
      </c>
      <c r="B71">
        <v>81022896</v>
      </c>
      <c r="C71">
        <v>417.13</v>
      </c>
      <c r="D71">
        <v>1</v>
      </c>
      <c r="E71">
        <v>6383105414</v>
      </c>
      <c r="F71">
        <v>5.7304582484339998E-3</v>
      </c>
      <c r="G71">
        <v>5.4717254013402E-3</v>
      </c>
      <c r="H71">
        <v>0</v>
      </c>
      <c r="I71" t="s">
        <v>16</v>
      </c>
      <c r="J71">
        <v>0</v>
      </c>
      <c r="K71" t="s">
        <v>17</v>
      </c>
      <c r="L71">
        <v>21000000</v>
      </c>
      <c r="M71" t="s">
        <v>18</v>
      </c>
      <c r="N71" t="s">
        <v>19</v>
      </c>
      <c r="O71">
        <v>1</v>
      </c>
      <c r="P71" t="s">
        <v>20</v>
      </c>
      <c r="Q71" t="str">
        <f t="shared" si="1"/>
        <v>UP</v>
      </c>
    </row>
    <row r="72" spans="1:17" x14ac:dyDescent="0.3">
      <c r="A72" s="1">
        <v>42440</v>
      </c>
      <c r="B72">
        <v>73969696</v>
      </c>
      <c r="C72">
        <v>421.69</v>
      </c>
      <c r="D72">
        <v>1</v>
      </c>
      <c r="E72">
        <v>6454555816</v>
      </c>
      <c r="F72">
        <v>1.1193674139125E-2</v>
      </c>
      <c r="G72">
        <v>1.0931843789706E-2</v>
      </c>
      <c r="H72">
        <v>0</v>
      </c>
      <c r="I72" t="s">
        <v>16</v>
      </c>
      <c r="J72">
        <v>0</v>
      </c>
      <c r="K72" t="s">
        <v>17</v>
      </c>
      <c r="L72">
        <v>21000000</v>
      </c>
      <c r="M72" t="s">
        <v>18</v>
      </c>
      <c r="N72" t="s">
        <v>19</v>
      </c>
      <c r="O72">
        <v>1</v>
      </c>
      <c r="P72" t="s">
        <v>20</v>
      </c>
      <c r="Q72" t="str">
        <f t="shared" si="1"/>
        <v>DOWN</v>
      </c>
    </row>
    <row r="73" spans="1:17" x14ac:dyDescent="0.3">
      <c r="A73" s="1">
        <v>42441</v>
      </c>
      <c r="B73">
        <v>92712896</v>
      </c>
      <c r="C73">
        <v>411.62</v>
      </c>
      <c r="D73">
        <v>1</v>
      </c>
      <c r="E73">
        <v>6301963440</v>
      </c>
      <c r="F73">
        <v>-2.3641034387176001E-2</v>
      </c>
      <c r="G73">
        <v>-2.3880101496359999E-2</v>
      </c>
      <c r="H73">
        <v>0</v>
      </c>
      <c r="I73" t="s">
        <v>16</v>
      </c>
      <c r="J73">
        <v>0</v>
      </c>
      <c r="K73" t="s">
        <v>17</v>
      </c>
      <c r="L73">
        <v>21000000</v>
      </c>
      <c r="M73" t="s">
        <v>18</v>
      </c>
      <c r="N73" t="s">
        <v>19</v>
      </c>
      <c r="O73">
        <v>1</v>
      </c>
      <c r="P73" t="s">
        <v>20</v>
      </c>
      <c r="Q73" t="str">
        <f t="shared" si="1"/>
        <v>UP</v>
      </c>
    </row>
    <row r="74" spans="1:17" x14ac:dyDescent="0.3">
      <c r="A74" s="1">
        <v>42442</v>
      </c>
      <c r="B74">
        <v>74322800</v>
      </c>
      <c r="C74">
        <v>414.07</v>
      </c>
      <c r="D74">
        <v>1</v>
      </c>
      <c r="E74">
        <v>6340701565</v>
      </c>
      <c r="F74">
        <v>6.1469929758907003E-3</v>
      </c>
      <c r="G74">
        <v>5.9520917350954E-3</v>
      </c>
      <c r="H74">
        <v>0</v>
      </c>
      <c r="I74" t="s">
        <v>16</v>
      </c>
      <c r="J74">
        <v>0</v>
      </c>
      <c r="K74" t="s">
        <v>17</v>
      </c>
      <c r="L74">
        <v>21000000</v>
      </c>
      <c r="M74" t="s">
        <v>18</v>
      </c>
      <c r="N74" t="s">
        <v>19</v>
      </c>
      <c r="O74">
        <v>1</v>
      </c>
      <c r="P74" t="s">
        <v>20</v>
      </c>
      <c r="Q74" t="str">
        <f t="shared" si="1"/>
        <v>UP</v>
      </c>
    </row>
    <row r="75" spans="1:17" x14ac:dyDescent="0.3">
      <c r="A75" s="1">
        <v>42443</v>
      </c>
      <c r="B75">
        <v>95259400</v>
      </c>
      <c r="C75">
        <v>416.44</v>
      </c>
      <c r="D75">
        <v>1</v>
      </c>
      <c r="E75">
        <v>6378632901</v>
      </c>
      <c r="F75">
        <v>5.9821985960319003E-3</v>
      </c>
      <c r="G75">
        <v>5.7236699108846002E-3</v>
      </c>
      <c r="H75">
        <v>0</v>
      </c>
      <c r="I75" t="s">
        <v>16</v>
      </c>
      <c r="J75">
        <v>0</v>
      </c>
      <c r="K75" t="s">
        <v>17</v>
      </c>
      <c r="L75">
        <v>21000000</v>
      </c>
      <c r="M75" t="s">
        <v>18</v>
      </c>
      <c r="N75" t="s">
        <v>19</v>
      </c>
      <c r="O75">
        <v>1</v>
      </c>
      <c r="P75" t="s">
        <v>20</v>
      </c>
      <c r="Q75" t="str">
        <f t="shared" si="1"/>
        <v>UP</v>
      </c>
    </row>
    <row r="76" spans="1:17" x14ac:dyDescent="0.3">
      <c r="A76" s="1">
        <v>42444</v>
      </c>
      <c r="B76">
        <v>66781700</v>
      </c>
      <c r="C76">
        <v>416.83</v>
      </c>
      <c r="D76">
        <v>1</v>
      </c>
      <c r="E76">
        <v>6386304534</v>
      </c>
      <c r="F76">
        <v>1.202708028361E-3</v>
      </c>
      <c r="G76">
        <v>9.3650946114683001E-4</v>
      </c>
      <c r="H76">
        <v>0</v>
      </c>
      <c r="I76" t="s">
        <v>16</v>
      </c>
      <c r="J76">
        <v>0</v>
      </c>
      <c r="K76" t="s">
        <v>17</v>
      </c>
      <c r="L76">
        <v>21000000</v>
      </c>
      <c r="M76" t="s">
        <v>18</v>
      </c>
      <c r="N76" t="s">
        <v>19</v>
      </c>
      <c r="O76">
        <v>1</v>
      </c>
      <c r="P76" t="s">
        <v>20</v>
      </c>
      <c r="Q76" t="str">
        <f t="shared" si="1"/>
        <v>UP</v>
      </c>
    </row>
    <row r="77" spans="1:17" x14ac:dyDescent="0.3">
      <c r="A77" s="1">
        <v>42445</v>
      </c>
      <c r="B77">
        <v>65185800</v>
      </c>
      <c r="C77">
        <v>417.01</v>
      </c>
      <c r="D77">
        <v>1</v>
      </c>
      <c r="E77">
        <v>6390672724</v>
      </c>
      <c r="F77">
        <v>6.8399337625448995E-4</v>
      </c>
      <c r="G77">
        <v>4.3183072235685003E-4</v>
      </c>
      <c r="H77">
        <v>0</v>
      </c>
      <c r="I77" t="s">
        <v>16</v>
      </c>
      <c r="J77">
        <v>0</v>
      </c>
      <c r="K77" t="s">
        <v>17</v>
      </c>
      <c r="L77">
        <v>21000000</v>
      </c>
      <c r="M77" t="s">
        <v>18</v>
      </c>
      <c r="N77" t="s">
        <v>19</v>
      </c>
      <c r="O77">
        <v>1</v>
      </c>
      <c r="P77" t="s">
        <v>20</v>
      </c>
      <c r="Q77" t="str">
        <f t="shared" si="1"/>
        <v>UP</v>
      </c>
    </row>
    <row r="78" spans="1:17" x14ac:dyDescent="0.3">
      <c r="A78" s="1">
        <v>42446</v>
      </c>
      <c r="B78">
        <v>83528600</v>
      </c>
      <c r="C78">
        <v>420.62</v>
      </c>
      <c r="D78">
        <v>1</v>
      </c>
      <c r="E78">
        <v>6447467967</v>
      </c>
      <c r="F78">
        <v>8.8872088202399998E-3</v>
      </c>
      <c r="G78">
        <v>8.6568667418048008E-3</v>
      </c>
      <c r="H78">
        <v>0</v>
      </c>
      <c r="I78" t="s">
        <v>16</v>
      </c>
      <c r="J78">
        <v>0</v>
      </c>
      <c r="K78" t="s">
        <v>17</v>
      </c>
      <c r="L78">
        <v>21000000</v>
      </c>
      <c r="M78" t="s">
        <v>18</v>
      </c>
      <c r="N78" t="s">
        <v>19</v>
      </c>
      <c r="O78">
        <v>1</v>
      </c>
      <c r="P78" t="s">
        <v>20</v>
      </c>
      <c r="Q78" t="str">
        <f t="shared" si="1"/>
        <v>DOWN</v>
      </c>
    </row>
    <row r="79" spans="1:17" x14ac:dyDescent="0.3">
      <c r="A79" s="1">
        <v>42447</v>
      </c>
      <c r="B79">
        <v>104940000</v>
      </c>
      <c r="C79">
        <v>409.55</v>
      </c>
      <c r="D79">
        <v>1</v>
      </c>
      <c r="E79">
        <v>6279128504</v>
      </c>
      <c r="F79">
        <v>-2.6109391137980002E-2</v>
      </c>
      <c r="G79">
        <v>-2.6318292045075999E-2</v>
      </c>
      <c r="H79">
        <v>0</v>
      </c>
      <c r="I79" t="s">
        <v>16</v>
      </c>
      <c r="J79">
        <v>0</v>
      </c>
      <c r="K79" t="s">
        <v>17</v>
      </c>
      <c r="L79">
        <v>21000000</v>
      </c>
      <c r="M79" t="s">
        <v>18</v>
      </c>
      <c r="N79" t="s">
        <v>19</v>
      </c>
      <c r="O79">
        <v>1</v>
      </c>
      <c r="P79" t="s">
        <v>20</v>
      </c>
      <c r="Q79" t="str">
        <f t="shared" si="1"/>
        <v>UP</v>
      </c>
    </row>
    <row r="80" spans="1:17" x14ac:dyDescent="0.3">
      <c r="A80" s="1">
        <v>42448</v>
      </c>
      <c r="B80">
        <v>58423000</v>
      </c>
      <c r="C80">
        <v>410.44</v>
      </c>
      <c r="D80">
        <v>1</v>
      </c>
      <c r="E80">
        <v>6294271612</v>
      </c>
      <c r="F80">
        <v>2.4116576034959999E-3</v>
      </c>
      <c r="G80">
        <v>2.1731168355512E-3</v>
      </c>
      <c r="H80">
        <v>0</v>
      </c>
      <c r="I80" t="s">
        <v>16</v>
      </c>
      <c r="J80">
        <v>0</v>
      </c>
      <c r="K80" t="s">
        <v>17</v>
      </c>
      <c r="L80">
        <v>21000000</v>
      </c>
      <c r="M80" t="s">
        <v>18</v>
      </c>
      <c r="N80" t="s">
        <v>19</v>
      </c>
      <c r="O80">
        <v>1</v>
      </c>
      <c r="P80" t="s">
        <v>20</v>
      </c>
      <c r="Q80" t="str">
        <f t="shared" si="1"/>
        <v>UP</v>
      </c>
    </row>
    <row r="81" spans="1:17" x14ac:dyDescent="0.3">
      <c r="A81" s="1">
        <v>42449</v>
      </c>
      <c r="B81">
        <v>45947900</v>
      </c>
      <c r="C81">
        <v>413.76</v>
      </c>
      <c r="D81">
        <v>1</v>
      </c>
      <c r="E81">
        <v>6346546570</v>
      </c>
      <c r="F81">
        <v>8.3051640002852999E-3</v>
      </c>
      <c r="G81">
        <v>8.0888802260988008E-3</v>
      </c>
      <c r="H81">
        <v>0</v>
      </c>
      <c r="I81" t="s">
        <v>16</v>
      </c>
      <c r="J81">
        <v>0</v>
      </c>
      <c r="K81" t="s">
        <v>17</v>
      </c>
      <c r="L81">
        <v>21000000</v>
      </c>
      <c r="M81" t="s">
        <v>18</v>
      </c>
      <c r="N81" t="s">
        <v>19</v>
      </c>
      <c r="O81">
        <v>1</v>
      </c>
      <c r="P81" t="s">
        <v>20</v>
      </c>
      <c r="Q81" t="str">
        <f t="shared" si="1"/>
        <v>DOWN</v>
      </c>
    </row>
    <row r="82" spans="1:17" x14ac:dyDescent="0.3">
      <c r="A82" s="1">
        <v>42450</v>
      </c>
      <c r="B82">
        <v>61655400</v>
      </c>
      <c r="C82">
        <v>413.31</v>
      </c>
      <c r="D82">
        <v>1</v>
      </c>
      <c r="E82">
        <v>6341110984</v>
      </c>
      <c r="F82">
        <v>-8.5646358063359005E-4</v>
      </c>
      <c r="G82">
        <v>-1.0875870069605E-3</v>
      </c>
      <c r="H82">
        <v>0</v>
      </c>
      <c r="I82" t="s">
        <v>16</v>
      </c>
      <c r="J82">
        <v>0</v>
      </c>
      <c r="K82" t="s">
        <v>17</v>
      </c>
      <c r="L82">
        <v>21000000</v>
      </c>
      <c r="M82" t="s">
        <v>18</v>
      </c>
      <c r="N82" t="s">
        <v>19</v>
      </c>
      <c r="O82">
        <v>1</v>
      </c>
      <c r="P82" t="s">
        <v>20</v>
      </c>
      <c r="Q82" t="str">
        <f t="shared" si="1"/>
        <v>UP</v>
      </c>
    </row>
    <row r="83" spans="1:17" x14ac:dyDescent="0.3">
      <c r="A83" s="1">
        <v>42451</v>
      </c>
      <c r="B83">
        <v>66813300</v>
      </c>
      <c r="C83">
        <v>418.09</v>
      </c>
      <c r="D83">
        <v>1</v>
      </c>
      <c r="E83">
        <v>6416025151</v>
      </c>
      <c r="F83">
        <v>1.1814044445685E-2</v>
      </c>
      <c r="G83">
        <v>1.1565169001476E-2</v>
      </c>
      <c r="H83">
        <v>0</v>
      </c>
      <c r="I83" t="s">
        <v>16</v>
      </c>
      <c r="J83">
        <v>0</v>
      </c>
      <c r="K83" t="s">
        <v>17</v>
      </c>
      <c r="L83">
        <v>21000000</v>
      </c>
      <c r="M83" t="s">
        <v>18</v>
      </c>
      <c r="N83" t="s">
        <v>19</v>
      </c>
      <c r="O83">
        <v>1</v>
      </c>
      <c r="P83" t="s">
        <v>20</v>
      </c>
      <c r="Q83" t="str">
        <f t="shared" si="1"/>
        <v>DOWN</v>
      </c>
    </row>
    <row r="84" spans="1:17" x14ac:dyDescent="0.3">
      <c r="A84" s="1">
        <v>42452</v>
      </c>
      <c r="B84">
        <v>61444200</v>
      </c>
      <c r="C84">
        <v>418.04</v>
      </c>
      <c r="D84">
        <v>1</v>
      </c>
      <c r="E84">
        <v>6416845742</v>
      </c>
      <c r="F84">
        <v>1.2789709838842E-4</v>
      </c>
      <c r="G84">
        <v>-1.1959147551952E-4</v>
      </c>
      <c r="H84">
        <v>0</v>
      </c>
      <c r="I84" t="s">
        <v>16</v>
      </c>
      <c r="J84">
        <v>0</v>
      </c>
      <c r="K84" t="s">
        <v>17</v>
      </c>
      <c r="L84">
        <v>21000000</v>
      </c>
      <c r="M84" t="s">
        <v>18</v>
      </c>
      <c r="N84" t="s">
        <v>19</v>
      </c>
      <c r="O84">
        <v>1</v>
      </c>
      <c r="P84" t="s">
        <v>20</v>
      </c>
      <c r="Q84" t="str">
        <f t="shared" si="1"/>
        <v>DOWN</v>
      </c>
    </row>
    <row r="85" spans="1:17" x14ac:dyDescent="0.3">
      <c r="A85" s="1">
        <v>42453</v>
      </c>
      <c r="B85">
        <v>68346704</v>
      </c>
      <c r="C85">
        <v>416.39</v>
      </c>
      <c r="D85">
        <v>1</v>
      </c>
      <c r="E85">
        <v>6393094869</v>
      </c>
      <c r="F85">
        <v>-3.7013314570653001E-3</v>
      </c>
      <c r="G85">
        <v>-3.9469907185916003E-3</v>
      </c>
      <c r="H85">
        <v>0</v>
      </c>
      <c r="I85" t="s">
        <v>16</v>
      </c>
      <c r="J85">
        <v>0</v>
      </c>
      <c r="K85" t="s">
        <v>17</v>
      </c>
      <c r="L85">
        <v>21000000</v>
      </c>
      <c r="M85" t="s">
        <v>18</v>
      </c>
      <c r="N85" t="s">
        <v>19</v>
      </c>
      <c r="O85">
        <v>1</v>
      </c>
      <c r="P85" t="s">
        <v>20</v>
      </c>
      <c r="Q85" t="str">
        <f t="shared" si="1"/>
        <v>UP</v>
      </c>
    </row>
    <row r="86" spans="1:17" x14ac:dyDescent="0.3">
      <c r="A86" s="1">
        <v>42454</v>
      </c>
      <c r="B86">
        <v>52560000</v>
      </c>
      <c r="C86">
        <v>417.18</v>
      </c>
      <c r="D86">
        <v>1</v>
      </c>
      <c r="E86">
        <v>6406608048</v>
      </c>
      <c r="F86">
        <v>2.1137147620826002E-3</v>
      </c>
      <c r="G86">
        <v>1.8972597804942999E-3</v>
      </c>
      <c r="H86">
        <v>0</v>
      </c>
      <c r="I86" t="s">
        <v>16</v>
      </c>
      <c r="J86">
        <v>0</v>
      </c>
      <c r="K86" t="s">
        <v>17</v>
      </c>
      <c r="L86">
        <v>21000000</v>
      </c>
      <c r="M86" t="s">
        <v>18</v>
      </c>
      <c r="N86" t="s">
        <v>19</v>
      </c>
      <c r="O86">
        <v>1</v>
      </c>
      <c r="P86" t="s">
        <v>20</v>
      </c>
      <c r="Q86" t="str">
        <f t="shared" si="1"/>
        <v>UP</v>
      </c>
    </row>
    <row r="87" spans="1:17" x14ac:dyDescent="0.3">
      <c r="A87" s="1">
        <v>42455</v>
      </c>
      <c r="B87">
        <v>44650400</v>
      </c>
      <c r="C87">
        <v>417.95</v>
      </c>
      <c r="D87">
        <v>1</v>
      </c>
      <c r="E87">
        <v>6420042696</v>
      </c>
      <c r="F87">
        <v>2.0969985832353E-3</v>
      </c>
      <c r="G87">
        <v>1.8457260654873001E-3</v>
      </c>
      <c r="H87">
        <v>0</v>
      </c>
      <c r="I87" t="s">
        <v>16</v>
      </c>
      <c r="J87">
        <v>0</v>
      </c>
      <c r="K87" t="s">
        <v>17</v>
      </c>
      <c r="L87">
        <v>21000000</v>
      </c>
      <c r="M87" t="s">
        <v>18</v>
      </c>
      <c r="N87" t="s">
        <v>19</v>
      </c>
      <c r="O87">
        <v>1</v>
      </c>
      <c r="P87" t="s">
        <v>20</v>
      </c>
      <c r="Q87" t="str">
        <f t="shared" si="1"/>
        <v>UP</v>
      </c>
    </row>
    <row r="88" spans="1:17" x14ac:dyDescent="0.3">
      <c r="A88" s="1">
        <v>42456</v>
      </c>
      <c r="B88">
        <v>71229400</v>
      </c>
      <c r="C88">
        <v>426.77</v>
      </c>
      <c r="D88">
        <v>1</v>
      </c>
      <c r="E88">
        <v>6557030843</v>
      </c>
      <c r="F88">
        <v>2.1337575696397E-2</v>
      </c>
      <c r="G88">
        <v>2.1103002751525001E-2</v>
      </c>
      <c r="H88">
        <v>0</v>
      </c>
      <c r="I88" t="s">
        <v>16</v>
      </c>
      <c r="J88">
        <v>0</v>
      </c>
      <c r="K88" t="s">
        <v>17</v>
      </c>
      <c r="L88">
        <v>21000000</v>
      </c>
      <c r="M88" t="s">
        <v>18</v>
      </c>
      <c r="N88" t="s">
        <v>19</v>
      </c>
      <c r="O88">
        <v>1</v>
      </c>
      <c r="P88" t="s">
        <v>20</v>
      </c>
      <c r="Q88" t="str">
        <f t="shared" si="1"/>
        <v>DOWN</v>
      </c>
    </row>
    <row r="89" spans="1:17" x14ac:dyDescent="0.3">
      <c r="A89" s="1">
        <v>42457</v>
      </c>
      <c r="B89">
        <v>68522800</v>
      </c>
      <c r="C89">
        <v>424.23</v>
      </c>
      <c r="D89">
        <v>1</v>
      </c>
      <c r="E89">
        <v>6519889575</v>
      </c>
      <c r="F89">
        <v>-5.6643424271293E-3</v>
      </c>
      <c r="G89">
        <v>-5.9516835766337001E-3</v>
      </c>
      <c r="H89">
        <v>0</v>
      </c>
      <c r="I89" t="s">
        <v>16</v>
      </c>
      <c r="J89">
        <v>0</v>
      </c>
      <c r="K89" t="s">
        <v>17</v>
      </c>
      <c r="L89">
        <v>21000000</v>
      </c>
      <c r="M89" t="s">
        <v>18</v>
      </c>
      <c r="N89" t="s">
        <v>19</v>
      </c>
      <c r="O89">
        <v>1</v>
      </c>
      <c r="P89" t="s">
        <v>20</v>
      </c>
      <c r="Q89" t="str">
        <f t="shared" si="1"/>
        <v>DOWN</v>
      </c>
    </row>
    <row r="90" spans="1:17" x14ac:dyDescent="0.3">
      <c r="A90" s="1">
        <v>42458</v>
      </c>
      <c r="B90">
        <v>75411504</v>
      </c>
      <c r="C90">
        <v>416.52</v>
      </c>
      <c r="D90">
        <v>1</v>
      </c>
      <c r="E90">
        <v>6402954687</v>
      </c>
      <c r="F90">
        <v>-1.7935102528173999E-2</v>
      </c>
      <c r="G90">
        <v>-1.8174103670179E-2</v>
      </c>
      <c r="H90">
        <v>0</v>
      </c>
      <c r="I90" t="s">
        <v>16</v>
      </c>
      <c r="J90">
        <v>0</v>
      </c>
      <c r="K90" t="s">
        <v>17</v>
      </c>
      <c r="L90">
        <v>21000000</v>
      </c>
      <c r="M90" t="s">
        <v>18</v>
      </c>
      <c r="N90" t="s">
        <v>19</v>
      </c>
      <c r="O90">
        <v>1</v>
      </c>
      <c r="P90" t="s">
        <v>20</v>
      </c>
      <c r="Q90" t="str">
        <f t="shared" si="1"/>
        <v>DOWN</v>
      </c>
    </row>
    <row r="91" spans="1:17" x14ac:dyDescent="0.3">
      <c r="A91" s="1">
        <v>42459</v>
      </c>
      <c r="B91">
        <v>66034100</v>
      </c>
      <c r="C91">
        <v>414.82</v>
      </c>
      <c r="D91">
        <v>1</v>
      </c>
      <c r="E91">
        <v>6378356002</v>
      </c>
      <c r="F91">
        <v>-3.8417709014781998E-3</v>
      </c>
      <c r="G91">
        <v>-4.0814366657062999E-3</v>
      </c>
      <c r="H91">
        <v>0</v>
      </c>
      <c r="I91" t="s">
        <v>16</v>
      </c>
      <c r="J91">
        <v>0</v>
      </c>
      <c r="K91" t="s">
        <v>17</v>
      </c>
      <c r="L91">
        <v>21000000</v>
      </c>
      <c r="M91" t="s">
        <v>18</v>
      </c>
      <c r="N91" t="s">
        <v>19</v>
      </c>
      <c r="O91">
        <v>1</v>
      </c>
      <c r="P91" t="s">
        <v>20</v>
      </c>
      <c r="Q91" t="str">
        <f t="shared" si="1"/>
        <v>UP</v>
      </c>
    </row>
    <row r="92" spans="1:17" x14ac:dyDescent="0.3">
      <c r="A92" s="1">
        <v>42460</v>
      </c>
      <c r="B92">
        <v>60215200</v>
      </c>
      <c r="C92">
        <v>416.73</v>
      </c>
      <c r="D92">
        <v>1</v>
      </c>
      <c r="E92">
        <v>6409062819</v>
      </c>
      <c r="F92">
        <v>4.8142212492327998E-3</v>
      </c>
      <c r="G92">
        <v>4.6044067306301997E-3</v>
      </c>
      <c r="H92">
        <v>0</v>
      </c>
      <c r="I92" t="s">
        <v>16</v>
      </c>
      <c r="J92">
        <v>0</v>
      </c>
      <c r="K92" t="s">
        <v>17</v>
      </c>
      <c r="L92">
        <v>21000000</v>
      </c>
      <c r="M92" t="s">
        <v>18</v>
      </c>
      <c r="N92" t="s">
        <v>19</v>
      </c>
      <c r="O92">
        <v>1</v>
      </c>
      <c r="P92" t="s">
        <v>20</v>
      </c>
      <c r="Q92" t="str">
        <f t="shared" si="1"/>
        <v>UP</v>
      </c>
    </row>
    <row r="93" spans="1:17" x14ac:dyDescent="0.3">
      <c r="A93" s="1">
        <v>42461</v>
      </c>
      <c r="B93">
        <v>51235700</v>
      </c>
      <c r="C93">
        <v>417.96</v>
      </c>
      <c r="D93">
        <v>1</v>
      </c>
      <c r="E93">
        <v>6429593619</v>
      </c>
      <c r="F93">
        <v>3.2034012740732002E-3</v>
      </c>
      <c r="G93">
        <v>2.9515513641925001E-3</v>
      </c>
      <c r="H93">
        <v>0</v>
      </c>
      <c r="I93" t="s">
        <v>16</v>
      </c>
      <c r="J93">
        <v>0</v>
      </c>
      <c r="K93" t="s">
        <v>17</v>
      </c>
      <c r="L93">
        <v>21000000</v>
      </c>
      <c r="M93" t="s">
        <v>18</v>
      </c>
      <c r="N93" t="s">
        <v>19</v>
      </c>
      <c r="O93">
        <v>1</v>
      </c>
      <c r="P93" t="s">
        <v>20</v>
      </c>
      <c r="Q93" t="str">
        <f t="shared" si="1"/>
        <v>UP</v>
      </c>
    </row>
    <row r="94" spans="1:17" x14ac:dyDescent="0.3">
      <c r="A94" s="1">
        <v>42462</v>
      </c>
      <c r="B94">
        <v>45681200</v>
      </c>
      <c r="C94">
        <v>420.87</v>
      </c>
      <c r="D94">
        <v>1</v>
      </c>
      <c r="E94">
        <v>6475857111</v>
      </c>
      <c r="F94">
        <v>7.1953990783006003E-3</v>
      </c>
      <c r="G94">
        <v>6.9623887453344998E-3</v>
      </c>
      <c r="H94">
        <v>0</v>
      </c>
      <c r="I94" t="s">
        <v>16</v>
      </c>
      <c r="J94">
        <v>0</v>
      </c>
      <c r="K94" t="s">
        <v>17</v>
      </c>
      <c r="L94">
        <v>21000000</v>
      </c>
      <c r="M94" t="s">
        <v>18</v>
      </c>
      <c r="N94" t="s">
        <v>19</v>
      </c>
      <c r="O94">
        <v>1</v>
      </c>
      <c r="P94" t="s">
        <v>20</v>
      </c>
      <c r="Q94" t="str">
        <f t="shared" si="1"/>
        <v>UP</v>
      </c>
    </row>
    <row r="95" spans="1:17" x14ac:dyDescent="0.3">
      <c r="A95" s="1">
        <v>42463</v>
      </c>
      <c r="B95">
        <v>38053700</v>
      </c>
      <c r="C95">
        <v>420.9</v>
      </c>
      <c r="D95">
        <v>1</v>
      </c>
      <c r="E95">
        <v>6477828309</v>
      </c>
      <c r="F95">
        <v>3.0439183048861E-4</v>
      </c>
      <c r="G95">
        <v>7.1280918098160005E-5</v>
      </c>
      <c r="H95">
        <v>0</v>
      </c>
      <c r="I95" t="s">
        <v>16</v>
      </c>
      <c r="J95">
        <v>0</v>
      </c>
      <c r="K95" t="s">
        <v>17</v>
      </c>
      <c r="L95">
        <v>21000000</v>
      </c>
      <c r="M95" t="s">
        <v>18</v>
      </c>
      <c r="N95" t="s">
        <v>19</v>
      </c>
      <c r="O95">
        <v>1</v>
      </c>
      <c r="P95" t="s">
        <v>20</v>
      </c>
      <c r="Q95" t="str">
        <f t="shared" si="1"/>
        <v>UP</v>
      </c>
    </row>
    <row r="96" spans="1:17" x14ac:dyDescent="0.3">
      <c r="A96" s="1">
        <v>42464</v>
      </c>
      <c r="B96">
        <v>50634300</v>
      </c>
      <c r="C96">
        <v>421.44</v>
      </c>
      <c r="D96">
        <v>1</v>
      </c>
      <c r="E96">
        <v>6487898586</v>
      </c>
      <c r="F96">
        <v>1.5545760893366999E-3</v>
      </c>
      <c r="G96">
        <v>1.2829650748397E-3</v>
      </c>
      <c r="H96">
        <v>0</v>
      </c>
      <c r="I96" t="s">
        <v>16</v>
      </c>
      <c r="J96">
        <v>0</v>
      </c>
      <c r="K96" t="s">
        <v>17</v>
      </c>
      <c r="L96">
        <v>21000000</v>
      </c>
      <c r="M96" t="s">
        <v>18</v>
      </c>
      <c r="N96" t="s">
        <v>19</v>
      </c>
      <c r="O96">
        <v>1</v>
      </c>
      <c r="P96" t="s">
        <v>20</v>
      </c>
      <c r="Q96" t="str">
        <f t="shared" si="1"/>
        <v>UP</v>
      </c>
    </row>
    <row r="97" spans="1:17" x14ac:dyDescent="0.3">
      <c r="A97" s="1">
        <v>42465</v>
      </c>
      <c r="B97">
        <v>60718000</v>
      </c>
      <c r="C97">
        <v>424.03</v>
      </c>
      <c r="D97">
        <v>1</v>
      </c>
      <c r="E97">
        <v>6529351750</v>
      </c>
      <c r="F97">
        <v>6.3893051733961998E-3</v>
      </c>
      <c r="G97">
        <v>6.1455960516324003E-3</v>
      </c>
      <c r="H97">
        <v>0</v>
      </c>
      <c r="I97" t="s">
        <v>16</v>
      </c>
      <c r="J97">
        <v>0</v>
      </c>
      <c r="K97" t="s">
        <v>17</v>
      </c>
      <c r="L97">
        <v>21000000</v>
      </c>
      <c r="M97" t="s">
        <v>18</v>
      </c>
      <c r="N97" t="s">
        <v>19</v>
      </c>
      <c r="O97">
        <v>1</v>
      </c>
      <c r="P97" t="s">
        <v>20</v>
      </c>
      <c r="Q97" t="str">
        <f t="shared" si="1"/>
        <v>DOWN</v>
      </c>
    </row>
    <row r="98" spans="1:17" x14ac:dyDescent="0.3">
      <c r="A98" s="1">
        <v>42466</v>
      </c>
      <c r="B98">
        <v>59091000</v>
      </c>
      <c r="C98">
        <v>423.41</v>
      </c>
      <c r="D98">
        <v>1</v>
      </c>
      <c r="E98">
        <v>6521491709</v>
      </c>
      <c r="F98">
        <v>-1.2038011277306E-3</v>
      </c>
      <c r="G98">
        <v>-1.4621606961770001E-3</v>
      </c>
      <c r="H98">
        <v>0</v>
      </c>
      <c r="I98" t="s">
        <v>16</v>
      </c>
      <c r="J98">
        <v>0</v>
      </c>
      <c r="K98" t="s">
        <v>17</v>
      </c>
      <c r="L98">
        <v>21000000</v>
      </c>
      <c r="M98" t="s">
        <v>18</v>
      </c>
      <c r="N98" t="s">
        <v>19</v>
      </c>
      <c r="O98">
        <v>1</v>
      </c>
      <c r="P98" t="s">
        <v>20</v>
      </c>
      <c r="Q98" t="str">
        <f t="shared" si="1"/>
        <v>DOWN</v>
      </c>
    </row>
    <row r="99" spans="1:17" x14ac:dyDescent="0.3">
      <c r="A99" s="1">
        <v>42467</v>
      </c>
      <c r="B99">
        <v>57858600</v>
      </c>
      <c r="C99">
        <v>422.74</v>
      </c>
      <c r="D99">
        <v>1</v>
      </c>
      <c r="E99">
        <v>6512693215</v>
      </c>
      <c r="F99">
        <v>-1.3491535974596001E-3</v>
      </c>
      <c r="G99">
        <v>-1.5823905906805001E-3</v>
      </c>
      <c r="H99">
        <v>0</v>
      </c>
      <c r="I99" t="s">
        <v>16</v>
      </c>
      <c r="J99">
        <v>0</v>
      </c>
      <c r="K99" t="s">
        <v>17</v>
      </c>
      <c r="L99">
        <v>21000000</v>
      </c>
      <c r="M99" t="s">
        <v>18</v>
      </c>
      <c r="N99" t="s">
        <v>19</v>
      </c>
      <c r="O99">
        <v>1</v>
      </c>
      <c r="P99" t="s">
        <v>20</v>
      </c>
      <c r="Q99" t="str">
        <f t="shared" si="1"/>
        <v>DOWN</v>
      </c>
    </row>
    <row r="100" spans="1:17" x14ac:dyDescent="0.3">
      <c r="A100" s="1">
        <v>42468</v>
      </c>
      <c r="B100">
        <v>63454700</v>
      </c>
      <c r="C100">
        <v>420.35</v>
      </c>
      <c r="D100">
        <v>1</v>
      </c>
      <c r="E100">
        <v>6477294354</v>
      </c>
      <c r="F100">
        <v>-5.4353644231958003E-3</v>
      </c>
      <c r="G100">
        <v>-5.6535932251501999E-3</v>
      </c>
      <c r="H100">
        <v>0</v>
      </c>
      <c r="I100" t="s">
        <v>16</v>
      </c>
      <c r="J100">
        <v>0</v>
      </c>
      <c r="K100" t="s">
        <v>17</v>
      </c>
      <c r="L100">
        <v>21000000</v>
      </c>
      <c r="M100" t="s">
        <v>18</v>
      </c>
      <c r="N100" t="s">
        <v>19</v>
      </c>
      <c r="O100">
        <v>1</v>
      </c>
      <c r="P100" t="s">
        <v>20</v>
      </c>
      <c r="Q100" t="str">
        <f t="shared" si="1"/>
        <v>DOWN</v>
      </c>
    </row>
    <row r="101" spans="1:17" x14ac:dyDescent="0.3">
      <c r="A101" s="1">
        <v>42469</v>
      </c>
      <c r="B101">
        <v>49792700</v>
      </c>
      <c r="C101">
        <v>419.41</v>
      </c>
      <c r="D101">
        <v>1</v>
      </c>
      <c r="E101">
        <v>6464539022</v>
      </c>
      <c r="F101">
        <v>-1.9692376635813999E-3</v>
      </c>
      <c r="G101">
        <v>-2.2362317116687998E-3</v>
      </c>
      <c r="H101">
        <v>0</v>
      </c>
      <c r="I101" t="s">
        <v>16</v>
      </c>
      <c r="J101">
        <v>0</v>
      </c>
      <c r="K101" t="s">
        <v>17</v>
      </c>
      <c r="L101">
        <v>21000000</v>
      </c>
      <c r="M101" t="s">
        <v>18</v>
      </c>
      <c r="N101" t="s">
        <v>19</v>
      </c>
      <c r="O101">
        <v>1</v>
      </c>
      <c r="P101" t="s">
        <v>20</v>
      </c>
      <c r="Q101" t="str">
        <f t="shared" si="1"/>
        <v>UP</v>
      </c>
    </row>
    <row r="102" spans="1:17" x14ac:dyDescent="0.3">
      <c r="A102" s="1">
        <v>42470</v>
      </c>
      <c r="B102">
        <v>73478600</v>
      </c>
      <c r="C102">
        <v>421.56</v>
      </c>
      <c r="D102">
        <v>1</v>
      </c>
      <c r="E102">
        <v>6499536744</v>
      </c>
      <c r="F102">
        <v>5.4138000994188003E-3</v>
      </c>
      <c r="G102">
        <v>5.1262487780453E-3</v>
      </c>
      <c r="H102">
        <v>0</v>
      </c>
      <c r="I102" t="s">
        <v>16</v>
      </c>
      <c r="J102">
        <v>0</v>
      </c>
      <c r="K102" t="s">
        <v>17</v>
      </c>
      <c r="L102">
        <v>21000000</v>
      </c>
      <c r="M102" t="s">
        <v>18</v>
      </c>
      <c r="N102" t="s">
        <v>19</v>
      </c>
      <c r="O102">
        <v>1</v>
      </c>
      <c r="P102" t="s">
        <v>20</v>
      </c>
      <c r="Q102" t="str">
        <f t="shared" si="1"/>
        <v>UP</v>
      </c>
    </row>
    <row r="103" spans="1:17" x14ac:dyDescent="0.3">
      <c r="A103" s="1">
        <v>42471</v>
      </c>
      <c r="B103">
        <v>50747500</v>
      </c>
      <c r="C103">
        <v>422.48</v>
      </c>
      <c r="D103">
        <v>1</v>
      </c>
      <c r="E103">
        <v>6515321585</v>
      </c>
      <c r="F103">
        <v>2.4286101643431002E-3</v>
      </c>
      <c r="G103">
        <v>2.1823702438561999E-3</v>
      </c>
      <c r="H103">
        <v>0</v>
      </c>
      <c r="I103" t="s">
        <v>16</v>
      </c>
      <c r="J103">
        <v>0</v>
      </c>
      <c r="K103" t="s">
        <v>17</v>
      </c>
      <c r="L103">
        <v>21000000</v>
      </c>
      <c r="M103" t="s">
        <v>18</v>
      </c>
      <c r="N103" t="s">
        <v>19</v>
      </c>
      <c r="O103">
        <v>1</v>
      </c>
      <c r="P103" t="s">
        <v>20</v>
      </c>
      <c r="Q103" t="str">
        <f t="shared" si="1"/>
        <v>UP</v>
      </c>
    </row>
    <row r="104" spans="1:17" x14ac:dyDescent="0.3">
      <c r="A104" s="1">
        <v>42472</v>
      </c>
      <c r="B104">
        <v>70728800</v>
      </c>
      <c r="C104">
        <v>425.19</v>
      </c>
      <c r="D104">
        <v>1</v>
      </c>
      <c r="E104">
        <v>6558651418</v>
      </c>
      <c r="F104">
        <v>6.6504519285366997E-3</v>
      </c>
      <c r="G104">
        <v>6.4145048286308997E-3</v>
      </c>
      <c r="H104">
        <v>0</v>
      </c>
      <c r="I104" t="s">
        <v>16</v>
      </c>
      <c r="J104">
        <v>0</v>
      </c>
      <c r="K104" t="s">
        <v>17</v>
      </c>
      <c r="L104">
        <v>21000000</v>
      </c>
      <c r="M104" t="s">
        <v>18</v>
      </c>
      <c r="N104" t="s">
        <v>19</v>
      </c>
      <c r="O104">
        <v>1</v>
      </c>
      <c r="P104" t="s">
        <v>20</v>
      </c>
      <c r="Q104" t="str">
        <f t="shared" si="1"/>
        <v>DOWN</v>
      </c>
    </row>
    <row r="105" spans="1:17" x14ac:dyDescent="0.3">
      <c r="A105" s="1">
        <v>42473</v>
      </c>
      <c r="B105">
        <v>69060400</v>
      </c>
      <c r="C105">
        <v>423.73</v>
      </c>
      <c r="D105">
        <v>1</v>
      </c>
      <c r="E105">
        <v>6537929600</v>
      </c>
      <c r="F105">
        <v>-3.1594632309821999E-3</v>
      </c>
      <c r="G105">
        <v>-3.4337590253767998E-3</v>
      </c>
      <c r="H105">
        <v>0</v>
      </c>
      <c r="I105" t="s">
        <v>16</v>
      </c>
      <c r="J105">
        <v>0</v>
      </c>
      <c r="K105" t="s">
        <v>17</v>
      </c>
      <c r="L105">
        <v>21000000</v>
      </c>
      <c r="M105" t="s">
        <v>18</v>
      </c>
      <c r="N105" t="s">
        <v>19</v>
      </c>
      <c r="O105">
        <v>1</v>
      </c>
      <c r="P105" t="s">
        <v>20</v>
      </c>
      <c r="Q105" t="str">
        <f t="shared" si="1"/>
        <v>UP</v>
      </c>
    </row>
    <row r="106" spans="1:17" x14ac:dyDescent="0.3">
      <c r="A106" s="1">
        <v>42474</v>
      </c>
      <c r="B106">
        <v>45281000</v>
      </c>
      <c r="C106">
        <v>424.28</v>
      </c>
      <c r="D106">
        <v>1</v>
      </c>
      <c r="E106">
        <v>6548113819</v>
      </c>
      <c r="F106">
        <v>1.5577131635067E-3</v>
      </c>
      <c r="G106">
        <v>1.2979963656101E-3</v>
      </c>
      <c r="H106">
        <v>0</v>
      </c>
      <c r="I106" t="s">
        <v>16</v>
      </c>
      <c r="J106">
        <v>0</v>
      </c>
      <c r="K106" t="s">
        <v>17</v>
      </c>
      <c r="L106">
        <v>21000000</v>
      </c>
      <c r="M106" t="s">
        <v>18</v>
      </c>
      <c r="N106" t="s">
        <v>19</v>
      </c>
      <c r="O106">
        <v>1</v>
      </c>
      <c r="P106" t="s">
        <v>20</v>
      </c>
      <c r="Q106" t="str">
        <f t="shared" si="1"/>
        <v>UP</v>
      </c>
    </row>
    <row r="107" spans="1:17" x14ac:dyDescent="0.3">
      <c r="A107" s="1">
        <v>42475</v>
      </c>
      <c r="B107">
        <v>54801500</v>
      </c>
      <c r="C107">
        <v>429.71</v>
      </c>
      <c r="D107">
        <v>1</v>
      </c>
      <c r="E107">
        <v>6633436610</v>
      </c>
      <c r="F107">
        <v>1.3030132547853001E-2</v>
      </c>
      <c r="G107">
        <v>1.2798152163665999E-2</v>
      </c>
      <c r="H107">
        <v>0</v>
      </c>
      <c r="I107" t="s">
        <v>16</v>
      </c>
      <c r="J107">
        <v>0</v>
      </c>
      <c r="K107" t="s">
        <v>17</v>
      </c>
      <c r="L107">
        <v>21000000</v>
      </c>
      <c r="M107" t="s">
        <v>18</v>
      </c>
      <c r="N107" t="s">
        <v>19</v>
      </c>
      <c r="O107">
        <v>1</v>
      </c>
      <c r="P107" t="s">
        <v>20</v>
      </c>
      <c r="Q107" t="str">
        <f t="shared" si="1"/>
        <v>UP</v>
      </c>
    </row>
    <row r="108" spans="1:17" x14ac:dyDescent="0.3">
      <c r="A108" s="1">
        <v>42476</v>
      </c>
      <c r="B108">
        <v>39392800</v>
      </c>
      <c r="C108">
        <v>430.57</v>
      </c>
      <c r="D108">
        <v>1</v>
      </c>
      <c r="E108">
        <v>6648182380</v>
      </c>
      <c r="F108">
        <v>2.2229457921962002E-3</v>
      </c>
      <c r="G108">
        <v>2.0013497475042E-3</v>
      </c>
      <c r="H108">
        <v>0</v>
      </c>
      <c r="I108" t="s">
        <v>16</v>
      </c>
      <c r="J108">
        <v>0</v>
      </c>
      <c r="K108" t="s">
        <v>17</v>
      </c>
      <c r="L108">
        <v>21000000</v>
      </c>
      <c r="M108" t="s">
        <v>18</v>
      </c>
      <c r="N108" t="s">
        <v>19</v>
      </c>
      <c r="O108">
        <v>1</v>
      </c>
      <c r="P108" t="s">
        <v>20</v>
      </c>
      <c r="Q108" t="str">
        <f t="shared" si="1"/>
        <v>DOWN</v>
      </c>
    </row>
    <row r="109" spans="1:17" x14ac:dyDescent="0.3">
      <c r="A109" s="1">
        <v>42477</v>
      </c>
      <c r="B109">
        <v>52125900</v>
      </c>
      <c r="C109">
        <v>427.4</v>
      </c>
      <c r="D109">
        <v>1</v>
      </c>
      <c r="E109">
        <v>6600878376</v>
      </c>
      <c r="F109">
        <v>-7.1153288667752E-3</v>
      </c>
      <c r="G109">
        <v>-7.3623336507421004E-3</v>
      </c>
      <c r="H109">
        <v>0</v>
      </c>
      <c r="I109" t="s">
        <v>16</v>
      </c>
      <c r="J109">
        <v>0</v>
      </c>
      <c r="K109" t="s">
        <v>17</v>
      </c>
      <c r="L109">
        <v>21000000</v>
      </c>
      <c r="M109" t="s">
        <v>18</v>
      </c>
      <c r="N109" t="s">
        <v>19</v>
      </c>
      <c r="O109">
        <v>1</v>
      </c>
      <c r="P109" t="s">
        <v>20</v>
      </c>
      <c r="Q109" t="str">
        <f t="shared" si="1"/>
        <v>UP</v>
      </c>
    </row>
    <row r="110" spans="1:17" x14ac:dyDescent="0.3">
      <c r="A110" s="1">
        <v>42478</v>
      </c>
      <c r="B110">
        <v>55670900</v>
      </c>
      <c r="C110">
        <v>428.59</v>
      </c>
      <c r="D110">
        <v>1</v>
      </c>
      <c r="E110">
        <v>6620723761</v>
      </c>
      <c r="F110">
        <v>3.0064763914081001E-3</v>
      </c>
      <c r="G110">
        <v>2.7842770238652001E-3</v>
      </c>
      <c r="H110">
        <v>0</v>
      </c>
      <c r="I110" t="s">
        <v>16</v>
      </c>
      <c r="J110">
        <v>0</v>
      </c>
      <c r="K110" t="s">
        <v>17</v>
      </c>
      <c r="L110">
        <v>21000000</v>
      </c>
      <c r="M110" t="s">
        <v>18</v>
      </c>
      <c r="N110" t="s">
        <v>19</v>
      </c>
      <c r="O110">
        <v>1</v>
      </c>
      <c r="P110" t="s">
        <v>20</v>
      </c>
      <c r="Q110" t="str">
        <f t="shared" si="1"/>
        <v>UP</v>
      </c>
    </row>
    <row r="111" spans="1:17" x14ac:dyDescent="0.3">
      <c r="A111" s="1">
        <v>42479</v>
      </c>
      <c r="B111">
        <v>52810500</v>
      </c>
      <c r="C111">
        <v>435.51</v>
      </c>
      <c r="D111">
        <v>1</v>
      </c>
      <c r="E111">
        <v>6729223763</v>
      </c>
      <c r="F111">
        <v>1.6387936714582E-2</v>
      </c>
      <c r="G111">
        <v>1.6145967008096E-2</v>
      </c>
      <c r="H111">
        <v>0</v>
      </c>
      <c r="I111" t="s">
        <v>16</v>
      </c>
      <c r="J111">
        <v>0</v>
      </c>
      <c r="K111" t="s">
        <v>17</v>
      </c>
      <c r="L111">
        <v>21000000</v>
      </c>
      <c r="M111" t="s">
        <v>18</v>
      </c>
      <c r="N111" t="s">
        <v>19</v>
      </c>
      <c r="O111">
        <v>1</v>
      </c>
      <c r="P111" t="s">
        <v>20</v>
      </c>
      <c r="Q111" t="str">
        <f t="shared" si="1"/>
        <v>UP</v>
      </c>
    </row>
    <row r="112" spans="1:17" x14ac:dyDescent="0.3">
      <c r="A112" s="1">
        <v>42480</v>
      </c>
      <c r="B112">
        <v>72890096</v>
      </c>
      <c r="C112">
        <v>441.39</v>
      </c>
      <c r="D112">
        <v>1</v>
      </c>
      <c r="E112">
        <v>6821898724</v>
      </c>
      <c r="F112">
        <v>1.3772013573031001E-2</v>
      </c>
      <c r="G112">
        <v>1.3501412137494E-2</v>
      </c>
      <c r="H112">
        <v>0</v>
      </c>
      <c r="I112" t="s">
        <v>16</v>
      </c>
      <c r="J112">
        <v>0</v>
      </c>
      <c r="K112" t="s">
        <v>17</v>
      </c>
      <c r="L112">
        <v>21000000</v>
      </c>
      <c r="M112" t="s">
        <v>18</v>
      </c>
      <c r="N112" t="s">
        <v>19</v>
      </c>
      <c r="O112">
        <v>1</v>
      </c>
      <c r="P112" t="s">
        <v>20</v>
      </c>
      <c r="Q112" t="str">
        <f t="shared" si="1"/>
        <v>UP</v>
      </c>
    </row>
    <row r="113" spans="1:17" x14ac:dyDescent="0.3">
      <c r="A113" s="1">
        <v>42481</v>
      </c>
      <c r="B113">
        <v>68204704</v>
      </c>
      <c r="C113">
        <v>449.42</v>
      </c>
      <c r="D113">
        <v>1</v>
      </c>
      <c r="E113">
        <v>6947795903</v>
      </c>
      <c r="F113">
        <v>1.8454858990662001E-2</v>
      </c>
      <c r="G113">
        <v>1.8192528149709002E-2</v>
      </c>
      <c r="H113">
        <v>0</v>
      </c>
      <c r="I113" t="s">
        <v>16</v>
      </c>
      <c r="J113">
        <v>0</v>
      </c>
      <c r="K113" t="s">
        <v>17</v>
      </c>
      <c r="L113">
        <v>21000000</v>
      </c>
      <c r="M113" t="s">
        <v>18</v>
      </c>
      <c r="N113" t="s">
        <v>19</v>
      </c>
      <c r="O113">
        <v>1</v>
      </c>
      <c r="P113" t="s">
        <v>20</v>
      </c>
      <c r="Q113" t="str">
        <f t="shared" si="1"/>
        <v>DOWN</v>
      </c>
    </row>
    <row r="114" spans="1:17" x14ac:dyDescent="0.3">
      <c r="A114" s="1">
        <v>42482</v>
      </c>
      <c r="B114">
        <v>58804400</v>
      </c>
      <c r="C114">
        <v>445.74</v>
      </c>
      <c r="D114">
        <v>1</v>
      </c>
      <c r="E114">
        <v>6892364370</v>
      </c>
      <c r="F114">
        <v>-7.9782903490392999E-3</v>
      </c>
      <c r="G114">
        <v>-8.1883316274309007E-3</v>
      </c>
      <c r="H114">
        <v>0</v>
      </c>
      <c r="I114" t="s">
        <v>16</v>
      </c>
      <c r="J114">
        <v>0</v>
      </c>
      <c r="K114" t="s">
        <v>17</v>
      </c>
      <c r="L114">
        <v>21000000</v>
      </c>
      <c r="M114" t="s">
        <v>18</v>
      </c>
      <c r="N114" t="s">
        <v>19</v>
      </c>
      <c r="O114">
        <v>1</v>
      </c>
      <c r="P114" t="s">
        <v>20</v>
      </c>
      <c r="Q114" t="str">
        <f t="shared" si="1"/>
        <v>UP</v>
      </c>
    </row>
    <row r="115" spans="1:17" x14ac:dyDescent="0.3">
      <c r="A115" s="1">
        <v>42483</v>
      </c>
      <c r="B115">
        <v>50485400</v>
      </c>
      <c r="C115">
        <v>450.28</v>
      </c>
      <c r="D115">
        <v>1</v>
      </c>
      <c r="E115">
        <v>6964275296</v>
      </c>
      <c r="F115">
        <v>1.0433419090987E-2</v>
      </c>
      <c r="G115">
        <v>1.0185309821869E-2</v>
      </c>
      <c r="H115">
        <v>0</v>
      </c>
      <c r="I115" t="s">
        <v>16</v>
      </c>
      <c r="J115">
        <v>0</v>
      </c>
      <c r="K115" t="s">
        <v>17</v>
      </c>
      <c r="L115">
        <v>21000000</v>
      </c>
      <c r="M115" t="s">
        <v>18</v>
      </c>
      <c r="N115" t="s">
        <v>19</v>
      </c>
      <c r="O115">
        <v>1</v>
      </c>
      <c r="P115" t="s">
        <v>20</v>
      </c>
      <c r="Q115" t="str">
        <f t="shared" si="1"/>
        <v>UP</v>
      </c>
    </row>
    <row r="116" spans="1:17" x14ac:dyDescent="0.3">
      <c r="A116" s="1">
        <v>42484</v>
      </c>
      <c r="B116">
        <v>68198400</v>
      </c>
      <c r="C116">
        <v>458.55</v>
      </c>
      <c r="D116">
        <v>1</v>
      </c>
      <c r="E116">
        <v>7093731211</v>
      </c>
      <c r="F116">
        <v>1.8588569448763002E-2</v>
      </c>
      <c r="G116">
        <v>1.8366349826775E-2</v>
      </c>
      <c r="H116">
        <v>0</v>
      </c>
      <c r="I116" t="s">
        <v>16</v>
      </c>
      <c r="J116">
        <v>0</v>
      </c>
      <c r="K116" t="s">
        <v>17</v>
      </c>
      <c r="L116">
        <v>21000000</v>
      </c>
      <c r="M116" t="s">
        <v>18</v>
      </c>
      <c r="N116" t="s">
        <v>19</v>
      </c>
      <c r="O116">
        <v>1</v>
      </c>
      <c r="P116" t="s">
        <v>20</v>
      </c>
      <c r="Q116" t="str">
        <f t="shared" si="1"/>
        <v>UP</v>
      </c>
    </row>
    <row r="117" spans="1:17" x14ac:dyDescent="0.3">
      <c r="A117" s="1">
        <v>42485</v>
      </c>
      <c r="B117">
        <v>87091800</v>
      </c>
      <c r="C117">
        <v>461.43</v>
      </c>
      <c r="D117">
        <v>1</v>
      </c>
      <c r="E117">
        <v>7139621427</v>
      </c>
      <c r="F117">
        <v>6.4691224737750998E-3</v>
      </c>
      <c r="G117">
        <v>6.2806673209028002E-3</v>
      </c>
      <c r="H117">
        <v>0</v>
      </c>
      <c r="I117" t="s">
        <v>16</v>
      </c>
      <c r="J117">
        <v>0</v>
      </c>
      <c r="K117" t="s">
        <v>17</v>
      </c>
      <c r="L117">
        <v>21000000</v>
      </c>
      <c r="M117" t="s">
        <v>18</v>
      </c>
      <c r="N117" t="s">
        <v>19</v>
      </c>
      <c r="O117">
        <v>1</v>
      </c>
      <c r="P117" t="s">
        <v>20</v>
      </c>
      <c r="Q117" t="str">
        <f t="shared" si="1"/>
        <v>UP</v>
      </c>
    </row>
    <row r="118" spans="1:17" x14ac:dyDescent="0.3">
      <c r="A118" s="1">
        <v>42486</v>
      </c>
      <c r="B118">
        <v>78971904</v>
      </c>
      <c r="C118">
        <v>466.09</v>
      </c>
      <c r="D118">
        <v>1</v>
      </c>
      <c r="E118">
        <v>7213507974</v>
      </c>
      <c r="F118">
        <v>1.0348804590755999E-2</v>
      </c>
      <c r="G118">
        <v>1.0099039941053E-2</v>
      </c>
      <c r="H118">
        <v>0</v>
      </c>
      <c r="I118" t="s">
        <v>16</v>
      </c>
      <c r="J118">
        <v>0</v>
      </c>
      <c r="K118" t="s">
        <v>17</v>
      </c>
      <c r="L118">
        <v>21000000</v>
      </c>
      <c r="M118" t="s">
        <v>18</v>
      </c>
      <c r="N118" t="s">
        <v>19</v>
      </c>
      <c r="O118">
        <v>1</v>
      </c>
      <c r="P118" t="s">
        <v>20</v>
      </c>
      <c r="Q118" t="str">
        <f t="shared" si="1"/>
        <v>DOWN</v>
      </c>
    </row>
    <row r="119" spans="1:17" x14ac:dyDescent="0.3">
      <c r="A119" s="1">
        <v>42487</v>
      </c>
      <c r="B119">
        <v>93564896</v>
      </c>
      <c r="C119">
        <v>444.69</v>
      </c>
      <c r="D119">
        <v>1</v>
      </c>
      <c r="E119">
        <v>6883732526</v>
      </c>
      <c r="F119">
        <v>-4.5716376718321003E-2</v>
      </c>
      <c r="G119">
        <v>-4.5913879293699E-2</v>
      </c>
      <c r="H119">
        <v>0</v>
      </c>
      <c r="I119" t="s">
        <v>16</v>
      </c>
      <c r="J119">
        <v>0</v>
      </c>
      <c r="K119" t="s">
        <v>17</v>
      </c>
      <c r="L119">
        <v>21000000</v>
      </c>
      <c r="M119" t="s">
        <v>18</v>
      </c>
      <c r="N119" t="s">
        <v>19</v>
      </c>
      <c r="O119">
        <v>1</v>
      </c>
      <c r="P119" t="s">
        <v>20</v>
      </c>
      <c r="Q119" t="str">
        <f t="shared" si="1"/>
        <v>UP</v>
      </c>
    </row>
    <row r="120" spans="1:17" x14ac:dyDescent="0.3">
      <c r="A120" s="1">
        <v>42488</v>
      </c>
      <c r="B120">
        <v>74064704</v>
      </c>
      <c r="C120">
        <v>449.01</v>
      </c>
      <c r="D120">
        <v>1</v>
      </c>
      <c r="E120">
        <v>6952183242</v>
      </c>
      <c r="F120">
        <v>9.9438372629180993E-3</v>
      </c>
      <c r="G120">
        <v>9.7146326654523E-3</v>
      </c>
      <c r="H120">
        <v>0</v>
      </c>
      <c r="I120" t="s">
        <v>16</v>
      </c>
      <c r="J120">
        <v>0</v>
      </c>
      <c r="K120" t="s">
        <v>17</v>
      </c>
      <c r="L120">
        <v>21000000</v>
      </c>
      <c r="M120" t="s">
        <v>18</v>
      </c>
      <c r="N120" t="s">
        <v>19</v>
      </c>
      <c r="O120">
        <v>1</v>
      </c>
      <c r="P120" t="s">
        <v>20</v>
      </c>
      <c r="Q120" t="str">
        <f t="shared" si="1"/>
        <v>UP</v>
      </c>
    </row>
    <row r="121" spans="1:17" x14ac:dyDescent="0.3">
      <c r="A121" s="1">
        <v>42489</v>
      </c>
      <c r="B121">
        <v>49258500</v>
      </c>
      <c r="C121">
        <v>455.1</v>
      </c>
      <c r="D121">
        <v>1</v>
      </c>
      <c r="E121">
        <v>7048201013</v>
      </c>
      <c r="F121">
        <v>1.3811168039981E-2</v>
      </c>
      <c r="G121">
        <v>1.3563172312421001E-2</v>
      </c>
      <c r="H121">
        <v>0</v>
      </c>
      <c r="I121" t="s">
        <v>16</v>
      </c>
      <c r="J121">
        <v>0</v>
      </c>
      <c r="K121" t="s">
        <v>17</v>
      </c>
      <c r="L121">
        <v>21000000</v>
      </c>
      <c r="M121" t="s">
        <v>18</v>
      </c>
      <c r="N121" t="s">
        <v>19</v>
      </c>
      <c r="O121">
        <v>1</v>
      </c>
      <c r="P121" t="s">
        <v>20</v>
      </c>
      <c r="Q121" t="str">
        <f t="shared" si="1"/>
        <v>DOWN</v>
      </c>
    </row>
    <row r="122" spans="1:17" x14ac:dyDescent="0.3">
      <c r="A122" s="1">
        <v>42490</v>
      </c>
      <c r="B122">
        <v>69322600</v>
      </c>
      <c r="C122">
        <v>448.32</v>
      </c>
      <c r="D122">
        <v>1</v>
      </c>
      <c r="E122">
        <v>6944860514</v>
      </c>
      <c r="F122">
        <v>-1.4661968183001001E-2</v>
      </c>
      <c r="G122">
        <v>-1.4897824653922E-2</v>
      </c>
      <c r="H122">
        <v>0</v>
      </c>
      <c r="I122" t="s">
        <v>16</v>
      </c>
      <c r="J122">
        <v>0</v>
      </c>
      <c r="K122" t="s">
        <v>17</v>
      </c>
      <c r="L122">
        <v>21000000</v>
      </c>
      <c r="M122" t="s">
        <v>18</v>
      </c>
      <c r="N122" t="s">
        <v>19</v>
      </c>
      <c r="O122">
        <v>1</v>
      </c>
      <c r="P122" t="s">
        <v>20</v>
      </c>
      <c r="Q122" t="str">
        <f t="shared" si="1"/>
        <v>UP</v>
      </c>
    </row>
    <row r="123" spans="1:17" x14ac:dyDescent="0.3">
      <c r="A123" s="1">
        <v>42491</v>
      </c>
      <c r="B123">
        <v>40660100</v>
      </c>
      <c r="C123">
        <v>451.88</v>
      </c>
      <c r="D123">
        <v>1</v>
      </c>
      <c r="E123">
        <v>7001712750</v>
      </c>
      <c r="F123">
        <v>8.1862315139940994E-3</v>
      </c>
      <c r="G123">
        <v>7.9407566024267996E-3</v>
      </c>
      <c r="H123">
        <v>0</v>
      </c>
      <c r="I123" t="s">
        <v>16</v>
      </c>
      <c r="J123">
        <v>0</v>
      </c>
      <c r="K123" t="s">
        <v>17</v>
      </c>
      <c r="L123">
        <v>21000000</v>
      </c>
      <c r="M123" t="s">
        <v>18</v>
      </c>
      <c r="N123" t="s">
        <v>19</v>
      </c>
      <c r="O123">
        <v>1</v>
      </c>
      <c r="P123" t="s">
        <v>20</v>
      </c>
      <c r="Q123" t="str">
        <f t="shared" si="1"/>
        <v>DOWN</v>
      </c>
    </row>
    <row r="124" spans="1:17" x14ac:dyDescent="0.3">
      <c r="A124" s="1">
        <v>42492</v>
      </c>
      <c r="B124">
        <v>92127000</v>
      </c>
      <c r="C124">
        <v>444.67</v>
      </c>
      <c r="D124">
        <v>1</v>
      </c>
      <c r="E124">
        <v>6891791430</v>
      </c>
      <c r="F124">
        <v>-1.5699204455366999E-2</v>
      </c>
      <c r="G124">
        <v>-1.5955563423918E-2</v>
      </c>
      <c r="H124">
        <v>0</v>
      </c>
      <c r="I124" t="s">
        <v>16</v>
      </c>
      <c r="J124">
        <v>0</v>
      </c>
      <c r="K124" t="s">
        <v>17</v>
      </c>
      <c r="L124">
        <v>21000000</v>
      </c>
      <c r="M124" t="s">
        <v>18</v>
      </c>
      <c r="N124" t="s">
        <v>19</v>
      </c>
      <c r="O124">
        <v>1</v>
      </c>
      <c r="P124" t="s">
        <v>20</v>
      </c>
      <c r="Q124" t="str">
        <f t="shared" si="1"/>
        <v>UP</v>
      </c>
    </row>
    <row r="125" spans="1:17" x14ac:dyDescent="0.3">
      <c r="A125" s="1">
        <v>42493</v>
      </c>
      <c r="B125">
        <v>59366400</v>
      </c>
      <c r="C125">
        <v>450.3</v>
      </c>
      <c r="D125">
        <v>1</v>
      </c>
      <c r="E125">
        <v>6980826502</v>
      </c>
      <c r="F125">
        <v>1.291900268665E-2</v>
      </c>
      <c r="G125">
        <v>1.2661074504689E-2</v>
      </c>
      <c r="H125">
        <v>0</v>
      </c>
      <c r="I125" t="s">
        <v>16</v>
      </c>
      <c r="J125">
        <v>0</v>
      </c>
      <c r="K125" t="s">
        <v>17</v>
      </c>
      <c r="L125">
        <v>21000000</v>
      </c>
      <c r="M125" t="s">
        <v>18</v>
      </c>
      <c r="N125" t="s">
        <v>19</v>
      </c>
      <c r="O125">
        <v>1</v>
      </c>
      <c r="P125" t="s">
        <v>20</v>
      </c>
      <c r="Q125" t="str">
        <f t="shared" si="1"/>
        <v>DOWN</v>
      </c>
    </row>
    <row r="126" spans="1:17" x14ac:dyDescent="0.3">
      <c r="A126" s="1">
        <v>42494</v>
      </c>
      <c r="B126">
        <v>50407300</v>
      </c>
      <c r="C126">
        <v>446.72</v>
      </c>
      <c r="D126">
        <v>1</v>
      </c>
      <c r="E126">
        <v>6927161701</v>
      </c>
      <c r="F126">
        <v>-7.6874566334839004E-3</v>
      </c>
      <c r="G126">
        <v>-7.9502553852987008E-3</v>
      </c>
      <c r="H126">
        <v>0</v>
      </c>
      <c r="I126" t="s">
        <v>16</v>
      </c>
      <c r="J126">
        <v>0</v>
      </c>
      <c r="K126" t="s">
        <v>17</v>
      </c>
      <c r="L126">
        <v>21000000</v>
      </c>
      <c r="M126" t="s">
        <v>18</v>
      </c>
      <c r="N126" t="s">
        <v>19</v>
      </c>
      <c r="O126">
        <v>1</v>
      </c>
      <c r="P126" t="s">
        <v>20</v>
      </c>
      <c r="Q126" t="str">
        <f t="shared" si="1"/>
        <v>UP</v>
      </c>
    </row>
    <row r="127" spans="1:17" x14ac:dyDescent="0.3">
      <c r="A127" s="1">
        <v>42495</v>
      </c>
      <c r="B127">
        <v>50440800</v>
      </c>
      <c r="C127">
        <v>447.98</v>
      </c>
      <c r="D127">
        <v>1</v>
      </c>
      <c r="E127">
        <v>6948331748</v>
      </c>
      <c r="F127">
        <v>3.0560925114458E-3</v>
      </c>
      <c r="G127">
        <v>2.820558739255E-3</v>
      </c>
      <c r="H127">
        <v>0</v>
      </c>
      <c r="I127" t="s">
        <v>16</v>
      </c>
      <c r="J127">
        <v>0</v>
      </c>
      <c r="K127" t="s">
        <v>17</v>
      </c>
      <c r="L127">
        <v>21000000</v>
      </c>
      <c r="M127" t="s">
        <v>18</v>
      </c>
      <c r="N127" t="s">
        <v>19</v>
      </c>
      <c r="O127">
        <v>1</v>
      </c>
      <c r="P127" t="s">
        <v>20</v>
      </c>
      <c r="Q127" t="str">
        <f t="shared" si="1"/>
        <v>UP</v>
      </c>
    </row>
    <row r="128" spans="1:17" x14ac:dyDescent="0.3">
      <c r="A128" s="1">
        <v>42496</v>
      </c>
      <c r="B128">
        <v>72796800</v>
      </c>
      <c r="C128">
        <v>459.6</v>
      </c>
      <c r="D128">
        <v>1</v>
      </c>
      <c r="E128">
        <v>7130556704</v>
      </c>
      <c r="F128">
        <v>2.6225713251594999E-2</v>
      </c>
      <c r="G128">
        <v>2.5938657975803001E-2</v>
      </c>
      <c r="H128">
        <v>0</v>
      </c>
      <c r="I128" t="s">
        <v>16</v>
      </c>
      <c r="J128">
        <v>0</v>
      </c>
      <c r="K128" t="s">
        <v>17</v>
      </c>
      <c r="L128">
        <v>21000000</v>
      </c>
      <c r="M128" t="s">
        <v>18</v>
      </c>
      <c r="N128" t="s">
        <v>19</v>
      </c>
      <c r="O128">
        <v>1</v>
      </c>
      <c r="P128" t="s">
        <v>20</v>
      </c>
      <c r="Q128" t="str">
        <f t="shared" si="1"/>
        <v>DOWN</v>
      </c>
    </row>
    <row r="129" spans="1:17" x14ac:dyDescent="0.3">
      <c r="A129" s="1">
        <v>42497</v>
      </c>
      <c r="B129">
        <v>38364500</v>
      </c>
      <c r="C129">
        <v>458.54</v>
      </c>
      <c r="D129">
        <v>1</v>
      </c>
      <c r="E129">
        <v>7115722136</v>
      </c>
      <c r="F129">
        <v>-2.0804221347371999E-3</v>
      </c>
      <c r="G129">
        <v>-2.3063533507398002E-3</v>
      </c>
      <c r="H129">
        <v>0</v>
      </c>
      <c r="I129" t="s">
        <v>16</v>
      </c>
      <c r="J129">
        <v>0</v>
      </c>
      <c r="K129" t="s">
        <v>17</v>
      </c>
      <c r="L129">
        <v>21000000</v>
      </c>
      <c r="M129" t="s">
        <v>18</v>
      </c>
      <c r="N129" t="s">
        <v>19</v>
      </c>
      <c r="O129">
        <v>1</v>
      </c>
      <c r="P129" t="s">
        <v>20</v>
      </c>
      <c r="Q129" t="str">
        <f t="shared" si="1"/>
        <v>UP</v>
      </c>
    </row>
    <row r="130" spans="1:17" x14ac:dyDescent="0.3">
      <c r="A130" s="1">
        <v>42498</v>
      </c>
      <c r="B130">
        <v>40315000</v>
      </c>
      <c r="C130">
        <v>458.55</v>
      </c>
      <c r="D130">
        <v>1</v>
      </c>
      <c r="E130">
        <v>7117822794</v>
      </c>
      <c r="F130">
        <v>2.9521360725601002E-4</v>
      </c>
      <c r="G130">
        <v>2.1808348235685E-5</v>
      </c>
      <c r="H130">
        <v>0</v>
      </c>
      <c r="I130" t="s">
        <v>16</v>
      </c>
      <c r="J130">
        <v>0</v>
      </c>
      <c r="K130" t="s">
        <v>17</v>
      </c>
      <c r="L130">
        <v>21000000</v>
      </c>
      <c r="M130" t="s">
        <v>18</v>
      </c>
      <c r="N130" t="s">
        <v>19</v>
      </c>
      <c r="O130">
        <v>1</v>
      </c>
      <c r="P130" t="s">
        <v>20</v>
      </c>
      <c r="Q130" t="str">
        <f t="shared" si="1"/>
        <v>UP</v>
      </c>
    </row>
    <row r="131" spans="1:17" x14ac:dyDescent="0.3">
      <c r="A131" s="1">
        <v>42499</v>
      </c>
      <c r="B131">
        <v>55493100</v>
      </c>
      <c r="C131">
        <v>460.48</v>
      </c>
      <c r="D131">
        <v>1</v>
      </c>
      <c r="E131">
        <v>7149827444</v>
      </c>
      <c r="F131">
        <v>4.4964100577186E-3</v>
      </c>
      <c r="G131">
        <v>4.2089194199106004E-3</v>
      </c>
      <c r="H131">
        <v>0</v>
      </c>
      <c r="I131" t="s">
        <v>16</v>
      </c>
      <c r="J131">
        <v>0</v>
      </c>
      <c r="K131" t="s">
        <v>17</v>
      </c>
      <c r="L131">
        <v>21000000</v>
      </c>
      <c r="M131" t="s">
        <v>18</v>
      </c>
      <c r="N131" t="s">
        <v>19</v>
      </c>
      <c r="O131">
        <v>1</v>
      </c>
      <c r="P131" t="s">
        <v>20</v>
      </c>
      <c r="Q131" t="str">
        <f t="shared" ref="Q131:Q194" si="2">IF(C132&gt;C131,"UP","DOWN")</f>
        <v>DOWN</v>
      </c>
    </row>
    <row r="132" spans="1:17" x14ac:dyDescent="0.3">
      <c r="A132" s="1">
        <v>42500</v>
      </c>
      <c r="B132">
        <v>58956100</v>
      </c>
      <c r="C132">
        <v>450.89</v>
      </c>
      <c r="D132">
        <v>1</v>
      </c>
      <c r="E132">
        <v>7002714977</v>
      </c>
      <c r="F132">
        <v>-2.0575666776889E-2</v>
      </c>
      <c r="G132">
        <v>-2.0826094510077001E-2</v>
      </c>
      <c r="H132">
        <v>0</v>
      </c>
      <c r="I132" t="s">
        <v>16</v>
      </c>
      <c r="J132">
        <v>0</v>
      </c>
      <c r="K132" t="s">
        <v>17</v>
      </c>
      <c r="L132">
        <v>21000000</v>
      </c>
      <c r="M132" t="s">
        <v>18</v>
      </c>
      <c r="N132" t="s">
        <v>19</v>
      </c>
      <c r="O132">
        <v>1</v>
      </c>
      <c r="P132" t="s">
        <v>20</v>
      </c>
      <c r="Q132" t="str">
        <f t="shared" si="2"/>
        <v>UP</v>
      </c>
    </row>
    <row r="133" spans="1:17" x14ac:dyDescent="0.3">
      <c r="A133" s="1">
        <v>42501</v>
      </c>
      <c r="B133">
        <v>50605200</v>
      </c>
      <c r="C133">
        <v>452.73</v>
      </c>
      <c r="D133">
        <v>1</v>
      </c>
      <c r="E133">
        <v>7032699388</v>
      </c>
      <c r="F133">
        <v>4.2818265627662996E-3</v>
      </c>
      <c r="G133">
        <v>4.0808179378563E-3</v>
      </c>
      <c r="H133">
        <v>0</v>
      </c>
      <c r="I133" t="s">
        <v>16</v>
      </c>
      <c r="J133">
        <v>0</v>
      </c>
      <c r="K133" t="s">
        <v>17</v>
      </c>
      <c r="L133">
        <v>21000000</v>
      </c>
      <c r="M133" t="s">
        <v>18</v>
      </c>
      <c r="N133" t="s">
        <v>19</v>
      </c>
      <c r="O133">
        <v>1</v>
      </c>
      <c r="P133" t="s">
        <v>20</v>
      </c>
      <c r="Q133" t="str">
        <f t="shared" si="2"/>
        <v>UP</v>
      </c>
    </row>
    <row r="134" spans="1:17" x14ac:dyDescent="0.3">
      <c r="A134" s="1">
        <v>42502</v>
      </c>
      <c r="B134">
        <v>59849300</v>
      </c>
      <c r="C134">
        <v>454.77</v>
      </c>
      <c r="D134">
        <v>1</v>
      </c>
      <c r="E134">
        <v>7065960832</v>
      </c>
      <c r="F134">
        <v>4.7295415550897002E-3</v>
      </c>
      <c r="G134">
        <v>4.5059969518255003E-3</v>
      </c>
      <c r="H134">
        <v>0</v>
      </c>
      <c r="I134" t="s">
        <v>16</v>
      </c>
      <c r="J134">
        <v>0</v>
      </c>
      <c r="K134" t="s">
        <v>17</v>
      </c>
      <c r="L134">
        <v>21000000</v>
      </c>
      <c r="M134" t="s">
        <v>18</v>
      </c>
      <c r="N134" t="s">
        <v>19</v>
      </c>
      <c r="O134">
        <v>1</v>
      </c>
      <c r="P134" t="s">
        <v>20</v>
      </c>
      <c r="Q134" t="str">
        <f t="shared" si="2"/>
        <v>UP</v>
      </c>
    </row>
    <row r="135" spans="1:17" x14ac:dyDescent="0.3">
      <c r="A135" s="1">
        <v>42503</v>
      </c>
      <c r="B135">
        <v>60845000</v>
      </c>
      <c r="C135">
        <v>455.67</v>
      </c>
      <c r="D135">
        <v>1</v>
      </c>
      <c r="E135">
        <v>7081726955</v>
      </c>
      <c r="F135">
        <v>2.2312780066086999E-3</v>
      </c>
      <c r="G135">
        <v>1.9790223629528002E-3</v>
      </c>
      <c r="H135">
        <v>0</v>
      </c>
      <c r="I135" t="s">
        <v>16</v>
      </c>
      <c r="J135">
        <v>0</v>
      </c>
      <c r="K135" t="s">
        <v>17</v>
      </c>
      <c r="L135">
        <v>21000000</v>
      </c>
      <c r="M135" t="s">
        <v>18</v>
      </c>
      <c r="N135" t="s">
        <v>19</v>
      </c>
      <c r="O135">
        <v>1</v>
      </c>
      <c r="P135" t="s">
        <v>20</v>
      </c>
      <c r="Q135" t="str">
        <f t="shared" si="2"/>
        <v>DOWN</v>
      </c>
    </row>
    <row r="136" spans="1:17" x14ac:dyDescent="0.3">
      <c r="A136" s="1">
        <v>42504</v>
      </c>
      <c r="B136">
        <v>37209000</v>
      </c>
      <c r="C136">
        <v>455.67</v>
      </c>
      <c r="D136">
        <v>1</v>
      </c>
      <c r="E136">
        <v>7083394303</v>
      </c>
      <c r="F136">
        <v>2.3544370046953001E-4</v>
      </c>
      <c r="G136">
        <v>0</v>
      </c>
      <c r="H136">
        <v>0</v>
      </c>
      <c r="I136" t="s">
        <v>16</v>
      </c>
      <c r="J136">
        <v>0</v>
      </c>
      <c r="K136" t="s">
        <v>17</v>
      </c>
      <c r="L136">
        <v>21000000</v>
      </c>
      <c r="M136" t="s">
        <v>18</v>
      </c>
      <c r="N136" t="s">
        <v>19</v>
      </c>
      <c r="O136">
        <v>1</v>
      </c>
      <c r="P136" t="s">
        <v>20</v>
      </c>
      <c r="Q136" t="str">
        <f t="shared" si="2"/>
        <v>UP</v>
      </c>
    </row>
    <row r="137" spans="1:17" x14ac:dyDescent="0.3">
      <c r="A137" s="1">
        <v>42505</v>
      </c>
      <c r="B137">
        <v>28514000</v>
      </c>
      <c r="C137">
        <v>457.57</v>
      </c>
      <c r="D137">
        <v>1</v>
      </c>
      <c r="E137">
        <v>7114461730</v>
      </c>
      <c r="F137">
        <v>4.3859519421137003E-3</v>
      </c>
      <c r="G137">
        <v>4.1696842012859999E-3</v>
      </c>
      <c r="H137">
        <v>0</v>
      </c>
      <c r="I137" t="s">
        <v>16</v>
      </c>
      <c r="J137">
        <v>0</v>
      </c>
      <c r="K137" t="s">
        <v>17</v>
      </c>
      <c r="L137">
        <v>21000000</v>
      </c>
      <c r="M137" t="s">
        <v>18</v>
      </c>
      <c r="N137" t="s">
        <v>19</v>
      </c>
      <c r="O137">
        <v>1</v>
      </c>
      <c r="P137" t="s">
        <v>20</v>
      </c>
      <c r="Q137" t="str">
        <f t="shared" si="2"/>
        <v>DOWN</v>
      </c>
    </row>
    <row r="138" spans="1:17" x14ac:dyDescent="0.3">
      <c r="A138" s="1">
        <v>42506</v>
      </c>
      <c r="B138">
        <v>59171500</v>
      </c>
      <c r="C138">
        <v>454.16</v>
      </c>
      <c r="D138">
        <v>1</v>
      </c>
      <c r="E138">
        <v>7063120268</v>
      </c>
      <c r="F138">
        <v>-7.2164928210247002E-3</v>
      </c>
      <c r="G138">
        <v>-7.4524116528618001E-3</v>
      </c>
      <c r="H138">
        <v>0</v>
      </c>
      <c r="I138" t="s">
        <v>16</v>
      </c>
      <c r="J138">
        <v>0</v>
      </c>
      <c r="K138" t="s">
        <v>17</v>
      </c>
      <c r="L138">
        <v>21000000</v>
      </c>
      <c r="M138" t="s">
        <v>18</v>
      </c>
      <c r="N138" t="s">
        <v>19</v>
      </c>
      <c r="O138">
        <v>1</v>
      </c>
      <c r="P138" t="s">
        <v>20</v>
      </c>
      <c r="Q138" t="str">
        <f t="shared" si="2"/>
        <v>DOWN</v>
      </c>
    </row>
    <row r="139" spans="1:17" x14ac:dyDescent="0.3">
      <c r="A139" s="1">
        <v>42507</v>
      </c>
      <c r="B139">
        <v>64100300</v>
      </c>
      <c r="C139">
        <v>453.78</v>
      </c>
      <c r="D139">
        <v>1</v>
      </c>
      <c r="E139">
        <v>7058821457</v>
      </c>
      <c r="F139">
        <v>-6.0862775046831004E-4</v>
      </c>
      <c r="G139">
        <v>-8.3670952968128E-4</v>
      </c>
      <c r="H139">
        <v>0</v>
      </c>
      <c r="I139" t="s">
        <v>16</v>
      </c>
      <c r="J139">
        <v>0</v>
      </c>
      <c r="K139" t="s">
        <v>17</v>
      </c>
      <c r="L139">
        <v>21000000</v>
      </c>
      <c r="M139" t="s">
        <v>18</v>
      </c>
      <c r="N139" t="s">
        <v>19</v>
      </c>
      <c r="O139">
        <v>1</v>
      </c>
      <c r="P139" t="s">
        <v>20</v>
      </c>
      <c r="Q139" t="str">
        <f t="shared" si="2"/>
        <v>UP</v>
      </c>
    </row>
    <row r="140" spans="1:17" x14ac:dyDescent="0.3">
      <c r="A140" s="1">
        <v>42508</v>
      </c>
      <c r="B140">
        <v>86850096</v>
      </c>
      <c r="C140">
        <v>454.62</v>
      </c>
      <c r="D140">
        <v>1</v>
      </c>
      <c r="E140">
        <v>7073564772</v>
      </c>
      <c r="F140">
        <v>2.0886369048731001E-3</v>
      </c>
      <c r="G140">
        <v>1.8511172815021001E-3</v>
      </c>
      <c r="H140">
        <v>0</v>
      </c>
      <c r="I140" t="s">
        <v>16</v>
      </c>
      <c r="J140">
        <v>0</v>
      </c>
      <c r="K140" t="s">
        <v>17</v>
      </c>
      <c r="L140">
        <v>21000000</v>
      </c>
      <c r="M140" t="s">
        <v>18</v>
      </c>
      <c r="N140" t="s">
        <v>19</v>
      </c>
      <c r="O140">
        <v>1</v>
      </c>
      <c r="P140" t="s">
        <v>20</v>
      </c>
      <c r="Q140" t="str">
        <f t="shared" si="2"/>
        <v>DOWN</v>
      </c>
    </row>
    <row r="141" spans="1:17" x14ac:dyDescent="0.3">
      <c r="A141" s="1">
        <v>42509</v>
      </c>
      <c r="B141">
        <v>96027400</v>
      </c>
      <c r="C141">
        <v>438.71</v>
      </c>
      <c r="D141">
        <v>1</v>
      </c>
      <c r="E141">
        <v>6827425412</v>
      </c>
      <c r="F141">
        <v>-3.4797074450257003E-2</v>
      </c>
      <c r="G141">
        <v>-3.4996260613259E-2</v>
      </c>
      <c r="H141">
        <v>0</v>
      </c>
      <c r="I141" t="s">
        <v>16</v>
      </c>
      <c r="J141">
        <v>0</v>
      </c>
      <c r="K141" t="s">
        <v>17</v>
      </c>
      <c r="L141">
        <v>21000000</v>
      </c>
      <c r="M141" t="s">
        <v>18</v>
      </c>
      <c r="N141" t="s">
        <v>19</v>
      </c>
      <c r="O141">
        <v>1</v>
      </c>
      <c r="P141" t="s">
        <v>20</v>
      </c>
      <c r="Q141" t="str">
        <f t="shared" si="2"/>
        <v>UP</v>
      </c>
    </row>
    <row r="142" spans="1:17" x14ac:dyDescent="0.3">
      <c r="A142" s="1">
        <v>42510</v>
      </c>
      <c r="B142">
        <v>81987904</v>
      </c>
      <c r="C142">
        <v>442.68</v>
      </c>
      <c r="D142">
        <v>1</v>
      </c>
      <c r="E142">
        <v>6890716750</v>
      </c>
      <c r="F142">
        <v>9.2701617638705006E-3</v>
      </c>
      <c r="G142">
        <v>9.0492580520161996E-3</v>
      </c>
      <c r="H142">
        <v>0</v>
      </c>
      <c r="I142" t="s">
        <v>16</v>
      </c>
      <c r="J142">
        <v>0</v>
      </c>
      <c r="K142" t="s">
        <v>17</v>
      </c>
      <c r="L142">
        <v>21000000</v>
      </c>
      <c r="M142" t="s">
        <v>18</v>
      </c>
      <c r="N142" t="s">
        <v>19</v>
      </c>
      <c r="O142">
        <v>1</v>
      </c>
      <c r="P142" t="s">
        <v>20</v>
      </c>
      <c r="Q142" t="str">
        <f t="shared" si="2"/>
        <v>UP</v>
      </c>
    </row>
    <row r="143" spans="1:17" x14ac:dyDescent="0.3">
      <c r="A143" s="1">
        <v>42511</v>
      </c>
      <c r="B143">
        <v>42762300</v>
      </c>
      <c r="C143">
        <v>443.19</v>
      </c>
      <c r="D143">
        <v>1</v>
      </c>
      <c r="E143">
        <v>6900237725</v>
      </c>
      <c r="F143">
        <v>1.3817104004456E-3</v>
      </c>
      <c r="G143">
        <v>1.1520737327189001E-3</v>
      </c>
      <c r="H143">
        <v>0</v>
      </c>
      <c r="I143" t="s">
        <v>16</v>
      </c>
      <c r="J143">
        <v>0</v>
      </c>
      <c r="K143" t="s">
        <v>17</v>
      </c>
      <c r="L143">
        <v>21000000</v>
      </c>
      <c r="M143" t="s">
        <v>18</v>
      </c>
      <c r="N143" t="s">
        <v>19</v>
      </c>
      <c r="O143">
        <v>1</v>
      </c>
      <c r="P143" t="s">
        <v>20</v>
      </c>
      <c r="Q143" t="str">
        <f t="shared" si="2"/>
        <v>DOWN</v>
      </c>
    </row>
    <row r="144" spans="1:17" x14ac:dyDescent="0.3">
      <c r="A144" s="1">
        <v>42512</v>
      </c>
      <c r="B144">
        <v>39657600</v>
      </c>
      <c r="C144">
        <v>439.32</v>
      </c>
      <c r="D144">
        <v>1</v>
      </c>
      <c r="E144">
        <v>6842082300</v>
      </c>
      <c r="F144">
        <v>-8.4280320936333999E-3</v>
      </c>
      <c r="G144">
        <v>-8.7321464834495006E-3</v>
      </c>
      <c r="H144">
        <v>0</v>
      </c>
      <c r="I144" t="s">
        <v>16</v>
      </c>
      <c r="J144">
        <v>0</v>
      </c>
      <c r="K144" t="s">
        <v>17</v>
      </c>
      <c r="L144">
        <v>21000000</v>
      </c>
      <c r="M144" t="s">
        <v>18</v>
      </c>
      <c r="N144" t="s">
        <v>19</v>
      </c>
      <c r="O144">
        <v>1</v>
      </c>
      <c r="P144" t="s">
        <v>20</v>
      </c>
      <c r="Q144" t="str">
        <f t="shared" si="2"/>
        <v>UP</v>
      </c>
    </row>
    <row r="145" spans="1:17" x14ac:dyDescent="0.3">
      <c r="A145" s="1">
        <v>42513</v>
      </c>
      <c r="B145">
        <v>50582500</v>
      </c>
      <c r="C145">
        <v>444.15</v>
      </c>
      <c r="D145">
        <v>1</v>
      </c>
      <c r="E145">
        <v>6919346395</v>
      </c>
      <c r="F145">
        <v>1.1292482553155E-2</v>
      </c>
      <c r="G145">
        <v>1.0994263862333001E-2</v>
      </c>
      <c r="H145">
        <v>0</v>
      </c>
      <c r="I145" t="s">
        <v>16</v>
      </c>
      <c r="J145">
        <v>0</v>
      </c>
      <c r="K145" t="s">
        <v>17</v>
      </c>
      <c r="L145">
        <v>21000000</v>
      </c>
      <c r="M145" t="s">
        <v>18</v>
      </c>
      <c r="N145" t="s">
        <v>19</v>
      </c>
      <c r="O145">
        <v>1</v>
      </c>
      <c r="P145" t="s">
        <v>20</v>
      </c>
      <c r="Q145" t="str">
        <f t="shared" si="2"/>
        <v>UP</v>
      </c>
    </row>
    <row r="146" spans="1:17" x14ac:dyDescent="0.3">
      <c r="A146" s="1">
        <v>42514</v>
      </c>
      <c r="B146">
        <v>65783100</v>
      </c>
      <c r="C146">
        <v>445.98</v>
      </c>
      <c r="D146">
        <v>1</v>
      </c>
      <c r="E146">
        <v>6949432035</v>
      </c>
      <c r="F146">
        <v>4.3480465180555997E-3</v>
      </c>
      <c r="G146">
        <v>4.1202296521446E-3</v>
      </c>
      <c r="H146">
        <v>0</v>
      </c>
      <c r="I146" t="s">
        <v>16</v>
      </c>
      <c r="J146">
        <v>0</v>
      </c>
      <c r="K146" t="s">
        <v>17</v>
      </c>
      <c r="L146">
        <v>21000000</v>
      </c>
      <c r="M146" t="s">
        <v>18</v>
      </c>
      <c r="N146" t="s">
        <v>19</v>
      </c>
      <c r="O146">
        <v>1</v>
      </c>
      <c r="P146" t="s">
        <v>20</v>
      </c>
      <c r="Q146" t="str">
        <f t="shared" si="2"/>
        <v>UP</v>
      </c>
    </row>
    <row r="147" spans="1:17" x14ac:dyDescent="0.3">
      <c r="A147" s="1">
        <v>42515</v>
      </c>
      <c r="B147">
        <v>65231000</v>
      </c>
      <c r="C147">
        <v>449.6</v>
      </c>
      <c r="D147">
        <v>1</v>
      </c>
      <c r="E147">
        <v>7007360094</v>
      </c>
      <c r="F147">
        <v>8.3356537208007994E-3</v>
      </c>
      <c r="G147">
        <v>8.1169559173057005E-3</v>
      </c>
      <c r="H147">
        <v>0</v>
      </c>
      <c r="I147" t="s">
        <v>16</v>
      </c>
      <c r="J147">
        <v>0</v>
      </c>
      <c r="K147" t="s">
        <v>17</v>
      </c>
      <c r="L147">
        <v>21000000</v>
      </c>
      <c r="M147" t="s">
        <v>18</v>
      </c>
      <c r="N147" t="s">
        <v>19</v>
      </c>
      <c r="O147">
        <v>1</v>
      </c>
      <c r="P147" t="s">
        <v>20</v>
      </c>
      <c r="Q147" t="str">
        <f t="shared" si="2"/>
        <v>UP</v>
      </c>
    </row>
    <row r="148" spans="1:17" x14ac:dyDescent="0.3">
      <c r="A148" s="1">
        <v>42516</v>
      </c>
      <c r="B148">
        <v>65203800</v>
      </c>
      <c r="C148">
        <v>453.38</v>
      </c>
      <c r="D148">
        <v>1</v>
      </c>
      <c r="E148">
        <v>7067871184</v>
      </c>
      <c r="F148">
        <v>8.6353618464408994E-3</v>
      </c>
      <c r="G148">
        <v>8.4074733096085007E-3</v>
      </c>
      <c r="H148">
        <v>0</v>
      </c>
      <c r="I148" t="s">
        <v>16</v>
      </c>
      <c r="J148">
        <v>0</v>
      </c>
      <c r="K148" t="s">
        <v>17</v>
      </c>
      <c r="L148">
        <v>21000000</v>
      </c>
      <c r="M148" t="s">
        <v>18</v>
      </c>
      <c r="N148" t="s">
        <v>19</v>
      </c>
      <c r="O148">
        <v>1</v>
      </c>
      <c r="P148" t="s">
        <v>20</v>
      </c>
      <c r="Q148" t="str">
        <f t="shared" si="2"/>
        <v>UP</v>
      </c>
    </row>
    <row r="149" spans="1:17" x14ac:dyDescent="0.3">
      <c r="A149" s="1">
        <v>42517</v>
      </c>
      <c r="B149">
        <v>164780992</v>
      </c>
      <c r="C149">
        <v>473.46</v>
      </c>
      <c r="D149">
        <v>1</v>
      </c>
      <c r="E149">
        <v>7382558440</v>
      </c>
      <c r="F149">
        <v>4.4523626394377E-2</v>
      </c>
      <c r="G149">
        <v>4.4289558427809003E-2</v>
      </c>
      <c r="H149">
        <v>0</v>
      </c>
      <c r="I149" t="s">
        <v>16</v>
      </c>
      <c r="J149">
        <v>0</v>
      </c>
      <c r="K149" t="s">
        <v>17</v>
      </c>
      <c r="L149">
        <v>21000000</v>
      </c>
      <c r="M149" t="s">
        <v>18</v>
      </c>
      <c r="N149" t="s">
        <v>19</v>
      </c>
      <c r="O149">
        <v>1</v>
      </c>
      <c r="P149" t="s">
        <v>20</v>
      </c>
      <c r="Q149" t="str">
        <f t="shared" si="2"/>
        <v>UP</v>
      </c>
    </row>
    <row r="150" spans="1:17" x14ac:dyDescent="0.3">
      <c r="A150" s="1">
        <v>42518</v>
      </c>
      <c r="B150">
        <v>181199008</v>
      </c>
      <c r="C150">
        <v>530.04</v>
      </c>
      <c r="D150">
        <v>1</v>
      </c>
      <c r="E150">
        <v>8266477338</v>
      </c>
      <c r="F150">
        <v>0.11973070110909</v>
      </c>
      <c r="G150">
        <v>0.11950323152959</v>
      </c>
      <c r="H150">
        <v>0</v>
      </c>
      <c r="I150" t="s">
        <v>16</v>
      </c>
      <c r="J150">
        <v>0</v>
      </c>
      <c r="K150" t="s">
        <v>17</v>
      </c>
      <c r="L150">
        <v>21000000</v>
      </c>
      <c r="M150" t="s">
        <v>18</v>
      </c>
      <c r="N150" t="s">
        <v>19</v>
      </c>
      <c r="O150">
        <v>1</v>
      </c>
      <c r="P150" t="s">
        <v>20</v>
      </c>
      <c r="Q150" t="str">
        <f t="shared" si="2"/>
        <v>DOWN</v>
      </c>
    </row>
    <row r="151" spans="1:17" x14ac:dyDescent="0.3">
      <c r="A151" s="1">
        <v>42519</v>
      </c>
      <c r="B151">
        <v>148736992</v>
      </c>
      <c r="C151">
        <v>526.23</v>
      </c>
      <c r="D151">
        <v>1</v>
      </c>
      <c r="E151">
        <v>8209050618</v>
      </c>
      <c r="F151">
        <v>-6.9469397485694001E-3</v>
      </c>
      <c r="G151">
        <v>-7.1881367443964997E-3</v>
      </c>
      <c r="H151">
        <v>0</v>
      </c>
      <c r="I151" t="s">
        <v>16</v>
      </c>
      <c r="J151">
        <v>0</v>
      </c>
      <c r="K151" t="s">
        <v>17</v>
      </c>
      <c r="L151">
        <v>21000000</v>
      </c>
      <c r="M151" t="s">
        <v>18</v>
      </c>
      <c r="N151" t="s">
        <v>19</v>
      </c>
      <c r="O151">
        <v>1</v>
      </c>
      <c r="P151" t="s">
        <v>20</v>
      </c>
      <c r="Q151" t="str">
        <f t="shared" si="2"/>
        <v>UP</v>
      </c>
    </row>
    <row r="152" spans="1:17" x14ac:dyDescent="0.3">
      <c r="A152" s="1">
        <v>42520</v>
      </c>
      <c r="B152">
        <v>87958704</v>
      </c>
      <c r="C152">
        <v>533.86</v>
      </c>
      <c r="D152">
        <v>1</v>
      </c>
      <c r="E152">
        <v>8330000111</v>
      </c>
      <c r="F152">
        <v>1.4733676112897999E-2</v>
      </c>
      <c r="G152">
        <v>1.4499363396234E-2</v>
      </c>
      <c r="H152">
        <v>0</v>
      </c>
      <c r="I152" t="s">
        <v>16</v>
      </c>
      <c r="J152">
        <v>0</v>
      </c>
      <c r="K152" t="s">
        <v>17</v>
      </c>
      <c r="L152">
        <v>21000000</v>
      </c>
      <c r="M152" t="s">
        <v>18</v>
      </c>
      <c r="N152" t="s">
        <v>19</v>
      </c>
      <c r="O152">
        <v>1</v>
      </c>
      <c r="P152" t="s">
        <v>20</v>
      </c>
      <c r="Q152" t="str">
        <f t="shared" si="2"/>
        <v>DOWN</v>
      </c>
    </row>
    <row r="153" spans="1:17" x14ac:dyDescent="0.3">
      <c r="A153" s="1">
        <v>42521</v>
      </c>
      <c r="B153">
        <v>138450000</v>
      </c>
      <c r="C153">
        <v>531.39</v>
      </c>
      <c r="D153">
        <v>1</v>
      </c>
      <c r="E153">
        <v>8293035755</v>
      </c>
      <c r="F153">
        <v>-4.4374976599565004E-3</v>
      </c>
      <c r="G153">
        <v>-4.6266811523621E-3</v>
      </c>
      <c r="H153">
        <v>0</v>
      </c>
      <c r="I153" t="s">
        <v>16</v>
      </c>
      <c r="J153">
        <v>0</v>
      </c>
      <c r="K153" t="s">
        <v>17</v>
      </c>
      <c r="L153">
        <v>21000000</v>
      </c>
      <c r="M153" t="s">
        <v>18</v>
      </c>
      <c r="N153" t="s">
        <v>19</v>
      </c>
      <c r="O153">
        <v>1</v>
      </c>
      <c r="P153" t="s">
        <v>20</v>
      </c>
      <c r="Q153" t="str">
        <f t="shared" si="2"/>
        <v>UP</v>
      </c>
    </row>
    <row r="154" spans="1:17" x14ac:dyDescent="0.3">
      <c r="A154" s="1">
        <v>42522</v>
      </c>
      <c r="B154">
        <v>86061800</v>
      </c>
      <c r="C154">
        <v>536.91999999999996</v>
      </c>
      <c r="D154">
        <v>1</v>
      </c>
      <c r="E154">
        <v>8381321200</v>
      </c>
      <c r="F154">
        <v>1.0645733071484E-2</v>
      </c>
      <c r="G154">
        <v>1.0406669301266E-2</v>
      </c>
      <c r="H154">
        <v>0</v>
      </c>
      <c r="I154" t="s">
        <v>16</v>
      </c>
      <c r="J154">
        <v>0</v>
      </c>
      <c r="K154" t="s">
        <v>17</v>
      </c>
      <c r="L154">
        <v>21000000</v>
      </c>
      <c r="M154" t="s">
        <v>18</v>
      </c>
      <c r="N154" t="s">
        <v>19</v>
      </c>
      <c r="O154">
        <v>1</v>
      </c>
      <c r="P154" t="s">
        <v>20</v>
      </c>
      <c r="Q154" t="str">
        <f t="shared" si="2"/>
        <v>UP</v>
      </c>
    </row>
    <row r="155" spans="1:17" x14ac:dyDescent="0.3">
      <c r="A155" s="1">
        <v>42523</v>
      </c>
      <c r="B155">
        <v>60378200</v>
      </c>
      <c r="C155">
        <v>537.97</v>
      </c>
      <c r="D155">
        <v>1</v>
      </c>
      <c r="E155">
        <v>8399598923</v>
      </c>
      <c r="F155">
        <v>2.1807687074444E-3</v>
      </c>
      <c r="G155">
        <v>1.9555985994189999E-3</v>
      </c>
      <c r="H155">
        <v>0</v>
      </c>
      <c r="I155" t="s">
        <v>16</v>
      </c>
      <c r="J155">
        <v>0</v>
      </c>
      <c r="K155" t="s">
        <v>17</v>
      </c>
      <c r="L155">
        <v>21000000</v>
      </c>
      <c r="M155" t="s">
        <v>18</v>
      </c>
      <c r="N155" t="s">
        <v>19</v>
      </c>
      <c r="O155">
        <v>1</v>
      </c>
      <c r="P155" t="s">
        <v>20</v>
      </c>
      <c r="Q155" t="str">
        <f t="shared" si="2"/>
        <v>UP</v>
      </c>
    </row>
    <row r="156" spans="1:17" x14ac:dyDescent="0.3">
      <c r="A156" s="1">
        <v>42524</v>
      </c>
      <c r="B156">
        <v>122020000</v>
      </c>
      <c r="C156">
        <v>569.19000000000005</v>
      </c>
      <c r="D156">
        <v>1</v>
      </c>
      <c r="E156">
        <v>8889102698</v>
      </c>
      <c r="F156">
        <v>5.8277041497735001E-2</v>
      </c>
      <c r="G156">
        <v>5.8032975816494997E-2</v>
      </c>
      <c r="H156">
        <v>0</v>
      </c>
      <c r="I156" t="s">
        <v>16</v>
      </c>
      <c r="J156">
        <v>0</v>
      </c>
      <c r="K156" t="s">
        <v>17</v>
      </c>
      <c r="L156">
        <v>21000000</v>
      </c>
      <c r="M156" t="s">
        <v>18</v>
      </c>
      <c r="N156" t="s">
        <v>19</v>
      </c>
      <c r="O156">
        <v>1</v>
      </c>
      <c r="P156" t="s">
        <v>20</v>
      </c>
      <c r="Q156" t="str">
        <f t="shared" si="2"/>
        <v>UP</v>
      </c>
    </row>
    <row r="157" spans="1:17" x14ac:dyDescent="0.3">
      <c r="A157" s="1">
        <v>42525</v>
      </c>
      <c r="B157">
        <v>94925296</v>
      </c>
      <c r="C157">
        <v>572.73</v>
      </c>
      <c r="D157">
        <v>1</v>
      </c>
      <c r="E157">
        <v>8945981422</v>
      </c>
      <c r="F157">
        <v>6.3987025386485E-3</v>
      </c>
      <c r="G157">
        <v>6.2193643598798002E-3</v>
      </c>
      <c r="H157">
        <v>0</v>
      </c>
      <c r="I157" t="s">
        <v>16</v>
      </c>
      <c r="J157">
        <v>0</v>
      </c>
      <c r="K157" t="s">
        <v>17</v>
      </c>
      <c r="L157">
        <v>21000000</v>
      </c>
      <c r="M157" t="s">
        <v>18</v>
      </c>
      <c r="N157" t="s">
        <v>19</v>
      </c>
      <c r="O157">
        <v>1</v>
      </c>
      <c r="P157" t="s">
        <v>20</v>
      </c>
      <c r="Q157" t="str">
        <f t="shared" si="2"/>
        <v>UP</v>
      </c>
    </row>
    <row r="158" spans="1:17" x14ac:dyDescent="0.3">
      <c r="A158" s="1">
        <v>42526</v>
      </c>
      <c r="B158">
        <v>68874096</v>
      </c>
      <c r="C158">
        <v>574.98</v>
      </c>
      <c r="D158">
        <v>1</v>
      </c>
      <c r="E158">
        <v>8983555643</v>
      </c>
      <c r="F158">
        <v>4.2001228515405999E-3</v>
      </c>
      <c r="G158">
        <v>3.9285527211774997E-3</v>
      </c>
      <c r="H158">
        <v>0</v>
      </c>
      <c r="I158" t="s">
        <v>16</v>
      </c>
      <c r="J158">
        <v>0</v>
      </c>
      <c r="K158" t="s">
        <v>17</v>
      </c>
      <c r="L158">
        <v>21000000</v>
      </c>
      <c r="M158" t="s">
        <v>18</v>
      </c>
      <c r="N158" t="s">
        <v>19</v>
      </c>
      <c r="O158">
        <v>1</v>
      </c>
      <c r="P158" t="s">
        <v>20</v>
      </c>
      <c r="Q158" t="str">
        <f t="shared" si="2"/>
        <v>UP</v>
      </c>
    </row>
    <row r="159" spans="1:17" x14ac:dyDescent="0.3">
      <c r="A159" s="1">
        <v>42527</v>
      </c>
      <c r="B159">
        <v>72138896</v>
      </c>
      <c r="C159">
        <v>585.54</v>
      </c>
      <c r="D159">
        <v>1</v>
      </c>
      <c r="E159">
        <v>9151021089</v>
      </c>
      <c r="F159">
        <v>1.8641332302592999E-2</v>
      </c>
      <c r="G159">
        <v>1.8365856203693999E-2</v>
      </c>
      <c r="H159">
        <v>0</v>
      </c>
      <c r="I159" t="s">
        <v>16</v>
      </c>
      <c r="J159">
        <v>0</v>
      </c>
      <c r="K159" t="s">
        <v>17</v>
      </c>
      <c r="L159">
        <v>21000000</v>
      </c>
      <c r="M159" t="s">
        <v>18</v>
      </c>
      <c r="N159" t="s">
        <v>19</v>
      </c>
      <c r="O159">
        <v>1</v>
      </c>
      <c r="P159" t="s">
        <v>20</v>
      </c>
      <c r="Q159" t="str">
        <f t="shared" si="2"/>
        <v>DOWN</v>
      </c>
    </row>
    <row r="160" spans="1:17" x14ac:dyDescent="0.3">
      <c r="A160" s="1">
        <v>42528</v>
      </c>
      <c r="B160">
        <v>107770000</v>
      </c>
      <c r="C160">
        <v>576.6</v>
      </c>
      <c r="D160">
        <v>1</v>
      </c>
      <c r="E160">
        <v>9013335474</v>
      </c>
      <c r="F160">
        <v>-1.504592915489E-2</v>
      </c>
      <c r="G160">
        <v>-1.526795778256E-2</v>
      </c>
      <c r="H160">
        <v>0</v>
      </c>
      <c r="I160" t="s">
        <v>16</v>
      </c>
      <c r="J160">
        <v>0</v>
      </c>
      <c r="K160" t="s">
        <v>17</v>
      </c>
      <c r="L160">
        <v>21000000</v>
      </c>
      <c r="M160" t="s">
        <v>18</v>
      </c>
      <c r="N160" t="s">
        <v>19</v>
      </c>
      <c r="O160">
        <v>1</v>
      </c>
      <c r="P160" t="s">
        <v>20</v>
      </c>
      <c r="Q160" t="str">
        <f t="shared" si="2"/>
        <v>UP</v>
      </c>
    </row>
    <row r="161" spans="1:17" x14ac:dyDescent="0.3">
      <c r="A161" s="1">
        <v>42529</v>
      </c>
      <c r="B161">
        <v>80265800</v>
      </c>
      <c r="C161">
        <v>581.65</v>
      </c>
      <c r="D161">
        <v>1</v>
      </c>
      <c r="E161">
        <v>9094354021</v>
      </c>
      <c r="F161">
        <v>8.9887419849962995E-3</v>
      </c>
      <c r="G161">
        <v>8.7582379465832999E-3</v>
      </c>
      <c r="H161">
        <v>0</v>
      </c>
      <c r="I161" t="s">
        <v>16</v>
      </c>
      <c r="J161">
        <v>0</v>
      </c>
      <c r="K161" t="s">
        <v>17</v>
      </c>
      <c r="L161">
        <v>21000000</v>
      </c>
      <c r="M161" t="s">
        <v>18</v>
      </c>
      <c r="N161" t="s">
        <v>19</v>
      </c>
      <c r="O161">
        <v>1</v>
      </c>
      <c r="P161" t="s">
        <v>20</v>
      </c>
      <c r="Q161" t="str">
        <f t="shared" si="2"/>
        <v>DOWN</v>
      </c>
    </row>
    <row r="162" spans="1:17" x14ac:dyDescent="0.3">
      <c r="A162" s="1">
        <v>42530</v>
      </c>
      <c r="B162">
        <v>71301000</v>
      </c>
      <c r="C162">
        <v>574.63</v>
      </c>
      <c r="D162">
        <v>1</v>
      </c>
      <c r="E162">
        <v>8987040811</v>
      </c>
      <c r="F162">
        <v>-1.1799981587719E-2</v>
      </c>
      <c r="G162">
        <v>-1.2069113728187E-2</v>
      </c>
      <c r="H162">
        <v>0</v>
      </c>
      <c r="I162" t="s">
        <v>16</v>
      </c>
      <c r="J162">
        <v>0</v>
      </c>
      <c r="K162" t="s">
        <v>17</v>
      </c>
      <c r="L162">
        <v>21000000</v>
      </c>
      <c r="M162" t="s">
        <v>18</v>
      </c>
      <c r="N162" t="s">
        <v>19</v>
      </c>
      <c r="O162">
        <v>1</v>
      </c>
      <c r="P162" t="s">
        <v>20</v>
      </c>
      <c r="Q162" t="str">
        <f t="shared" si="2"/>
        <v>UP</v>
      </c>
    </row>
    <row r="163" spans="1:17" x14ac:dyDescent="0.3">
      <c r="A163" s="1">
        <v>42531</v>
      </c>
      <c r="B163">
        <v>66991900</v>
      </c>
      <c r="C163">
        <v>577.47</v>
      </c>
      <c r="D163">
        <v>1</v>
      </c>
      <c r="E163">
        <v>9033522014</v>
      </c>
      <c r="F163">
        <v>5.1720253615747998E-3</v>
      </c>
      <c r="G163">
        <v>4.9423107042792999E-3</v>
      </c>
      <c r="H163">
        <v>0</v>
      </c>
      <c r="I163" t="s">
        <v>16</v>
      </c>
      <c r="J163">
        <v>0</v>
      </c>
      <c r="K163" t="s">
        <v>17</v>
      </c>
      <c r="L163">
        <v>21000000</v>
      </c>
      <c r="M163" t="s">
        <v>18</v>
      </c>
      <c r="N163" t="s">
        <v>19</v>
      </c>
      <c r="O163">
        <v>1</v>
      </c>
      <c r="P163" t="s">
        <v>20</v>
      </c>
      <c r="Q163" t="str">
        <f t="shared" si="2"/>
        <v>UP</v>
      </c>
    </row>
    <row r="164" spans="1:17" x14ac:dyDescent="0.3">
      <c r="A164" s="1">
        <v>42532</v>
      </c>
      <c r="B164">
        <v>82357000</v>
      </c>
      <c r="C164">
        <v>606.73</v>
      </c>
      <c r="D164">
        <v>1</v>
      </c>
      <c r="E164">
        <v>9493578714</v>
      </c>
      <c r="F164">
        <v>5.0927722242445003E-2</v>
      </c>
      <c r="G164">
        <v>5.0669298838034997E-2</v>
      </c>
      <c r="H164">
        <v>0</v>
      </c>
      <c r="I164" t="s">
        <v>16</v>
      </c>
      <c r="J164">
        <v>0</v>
      </c>
      <c r="K164" t="s">
        <v>17</v>
      </c>
      <c r="L164">
        <v>21000000</v>
      </c>
      <c r="M164" t="s">
        <v>18</v>
      </c>
      <c r="N164" t="s">
        <v>19</v>
      </c>
      <c r="O164">
        <v>1</v>
      </c>
      <c r="P164" t="s">
        <v>20</v>
      </c>
      <c r="Q164" t="str">
        <f t="shared" si="2"/>
        <v>UP</v>
      </c>
    </row>
    <row r="165" spans="1:17" x14ac:dyDescent="0.3">
      <c r="A165" s="1">
        <v>42533</v>
      </c>
      <c r="B165">
        <v>277084992</v>
      </c>
      <c r="C165">
        <v>672.78</v>
      </c>
      <c r="D165">
        <v>1</v>
      </c>
      <c r="E165">
        <v>10529624647</v>
      </c>
      <c r="F165">
        <v>0.10913123114176</v>
      </c>
      <c r="G165">
        <v>0.10886226163203</v>
      </c>
      <c r="H165">
        <v>0</v>
      </c>
      <c r="I165" t="s">
        <v>16</v>
      </c>
      <c r="J165">
        <v>0</v>
      </c>
      <c r="K165" t="s">
        <v>17</v>
      </c>
      <c r="L165">
        <v>21000000</v>
      </c>
      <c r="M165" t="s">
        <v>18</v>
      </c>
      <c r="N165" t="s">
        <v>19</v>
      </c>
      <c r="O165">
        <v>1</v>
      </c>
      <c r="P165" t="s">
        <v>20</v>
      </c>
      <c r="Q165" t="str">
        <f t="shared" si="2"/>
        <v>UP</v>
      </c>
    </row>
    <row r="166" spans="1:17" x14ac:dyDescent="0.3">
      <c r="A166" s="1">
        <v>42534</v>
      </c>
      <c r="B166">
        <v>243295008</v>
      </c>
      <c r="C166">
        <v>704.38</v>
      </c>
      <c r="D166">
        <v>1</v>
      </c>
      <c r="E166">
        <v>11026918233</v>
      </c>
      <c r="F166">
        <v>4.7228044937165002E-2</v>
      </c>
      <c r="G166">
        <v>4.6969291596064E-2</v>
      </c>
      <c r="H166">
        <v>0</v>
      </c>
      <c r="I166" t="s">
        <v>16</v>
      </c>
      <c r="J166">
        <v>0</v>
      </c>
      <c r="K166" t="s">
        <v>17</v>
      </c>
      <c r="L166">
        <v>21000000</v>
      </c>
      <c r="M166" t="s">
        <v>18</v>
      </c>
      <c r="N166" t="s">
        <v>19</v>
      </c>
      <c r="O166">
        <v>1</v>
      </c>
      <c r="P166" t="s">
        <v>20</v>
      </c>
      <c r="Q166" t="str">
        <f t="shared" si="2"/>
        <v>DOWN</v>
      </c>
    </row>
    <row r="167" spans="1:17" x14ac:dyDescent="0.3">
      <c r="A167" s="1">
        <v>42535</v>
      </c>
      <c r="B167">
        <v>186694000</v>
      </c>
      <c r="C167">
        <v>685.56</v>
      </c>
      <c r="D167">
        <v>1</v>
      </c>
      <c r="E167">
        <v>10734585656</v>
      </c>
      <c r="F167">
        <v>-2.6510813884984E-2</v>
      </c>
      <c r="G167">
        <v>-2.6718532610239001E-2</v>
      </c>
      <c r="H167">
        <v>0</v>
      </c>
      <c r="I167" t="s">
        <v>16</v>
      </c>
      <c r="J167">
        <v>0</v>
      </c>
      <c r="K167" t="s">
        <v>17</v>
      </c>
      <c r="L167">
        <v>21000000</v>
      </c>
      <c r="M167" t="s">
        <v>18</v>
      </c>
      <c r="N167" t="s">
        <v>19</v>
      </c>
      <c r="O167">
        <v>1</v>
      </c>
      <c r="P167" t="s">
        <v>20</v>
      </c>
      <c r="Q167" t="str">
        <f t="shared" si="2"/>
        <v>UP</v>
      </c>
    </row>
    <row r="168" spans="1:17" x14ac:dyDescent="0.3">
      <c r="A168" s="1">
        <v>42536</v>
      </c>
      <c r="B168">
        <v>99223800</v>
      </c>
      <c r="C168">
        <v>694.47</v>
      </c>
      <c r="D168">
        <v>1</v>
      </c>
      <c r="E168">
        <v>10876756116</v>
      </c>
      <c r="F168">
        <v>1.3244149756309999E-2</v>
      </c>
      <c r="G168">
        <v>1.2996674251707E-2</v>
      </c>
      <c r="H168">
        <v>0</v>
      </c>
      <c r="I168" t="s">
        <v>16</v>
      </c>
      <c r="J168">
        <v>0</v>
      </c>
      <c r="K168" t="s">
        <v>17</v>
      </c>
      <c r="L168">
        <v>21000000</v>
      </c>
      <c r="M168" t="s">
        <v>18</v>
      </c>
      <c r="N168" t="s">
        <v>19</v>
      </c>
      <c r="O168">
        <v>1</v>
      </c>
      <c r="P168" t="s">
        <v>20</v>
      </c>
      <c r="Q168" t="str">
        <f t="shared" si="2"/>
        <v>UP</v>
      </c>
    </row>
    <row r="169" spans="1:17" x14ac:dyDescent="0.3">
      <c r="A169" s="1">
        <v>42537</v>
      </c>
      <c r="B169">
        <v>271633984</v>
      </c>
      <c r="C169">
        <v>766.31</v>
      </c>
      <c r="D169">
        <v>1</v>
      </c>
      <c r="E169">
        <v>12004751236</v>
      </c>
      <c r="F169">
        <v>0.10370694239808</v>
      </c>
      <c r="G169">
        <v>0.10344579319481</v>
      </c>
      <c r="H169">
        <v>0</v>
      </c>
      <c r="I169" t="s">
        <v>16</v>
      </c>
      <c r="J169">
        <v>0</v>
      </c>
      <c r="K169" t="s">
        <v>17</v>
      </c>
      <c r="L169">
        <v>21000000</v>
      </c>
      <c r="M169" t="s">
        <v>18</v>
      </c>
      <c r="N169" t="s">
        <v>19</v>
      </c>
      <c r="O169">
        <v>1</v>
      </c>
      <c r="P169" t="s">
        <v>20</v>
      </c>
      <c r="Q169" t="str">
        <f t="shared" si="2"/>
        <v>DOWN</v>
      </c>
    </row>
    <row r="170" spans="1:17" x14ac:dyDescent="0.3">
      <c r="A170" s="1">
        <v>42538</v>
      </c>
      <c r="B170">
        <v>363320992</v>
      </c>
      <c r="C170">
        <v>748.91</v>
      </c>
      <c r="D170">
        <v>1</v>
      </c>
      <c r="E170">
        <v>11734973407</v>
      </c>
      <c r="F170">
        <v>-2.2472588035892999E-2</v>
      </c>
      <c r="G170">
        <v>-2.2706215500254E-2</v>
      </c>
      <c r="H170">
        <v>0</v>
      </c>
      <c r="I170" t="s">
        <v>16</v>
      </c>
      <c r="J170">
        <v>0</v>
      </c>
      <c r="K170" t="s">
        <v>17</v>
      </c>
      <c r="L170">
        <v>21000000</v>
      </c>
      <c r="M170" t="s">
        <v>18</v>
      </c>
      <c r="N170" t="s">
        <v>19</v>
      </c>
      <c r="O170">
        <v>1</v>
      </c>
      <c r="P170" t="s">
        <v>20</v>
      </c>
      <c r="Q170" t="str">
        <f t="shared" si="2"/>
        <v>UP</v>
      </c>
    </row>
    <row r="171" spans="1:17" x14ac:dyDescent="0.3">
      <c r="A171" s="1">
        <v>42539</v>
      </c>
      <c r="B171">
        <v>252718000</v>
      </c>
      <c r="C171">
        <v>756.23</v>
      </c>
      <c r="D171">
        <v>1</v>
      </c>
      <c r="E171">
        <v>11852610450</v>
      </c>
      <c r="F171">
        <v>1.0024483134305999E-2</v>
      </c>
      <c r="G171">
        <v>9.7742051781923994E-3</v>
      </c>
      <c r="H171">
        <v>0</v>
      </c>
      <c r="I171" t="s">
        <v>16</v>
      </c>
      <c r="J171">
        <v>0</v>
      </c>
      <c r="K171" t="s">
        <v>17</v>
      </c>
      <c r="L171">
        <v>21000000</v>
      </c>
      <c r="M171" t="s">
        <v>18</v>
      </c>
      <c r="N171" t="s">
        <v>19</v>
      </c>
      <c r="O171">
        <v>1</v>
      </c>
      <c r="P171" t="s">
        <v>20</v>
      </c>
      <c r="Q171" t="str">
        <f t="shared" si="2"/>
        <v>UP</v>
      </c>
    </row>
    <row r="172" spans="1:17" x14ac:dyDescent="0.3">
      <c r="A172" s="1">
        <v>42540</v>
      </c>
      <c r="B172">
        <v>136184992</v>
      </c>
      <c r="C172">
        <v>763.78</v>
      </c>
      <c r="D172">
        <v>1</v>
      </c>
      <c r="E172">
        <v>11974386667</v>
      </c>
      <c r="F172">
        <v>1.0274210690860999E-2</v>
      </c>
      <c r="G172">
        <v>9.9837351070440998E-3</v>
      </c>
      <c r="H172">
        <v>0</v>
      </c>
      <c r="I172" t="s">
        <v>16</v>
      </c>
      <c r="J172">
        <v>0</v>
      </c>
      <c r="K172" t="s">
        <v>17</v>
      </c>
      <c r="L172">
        <v>21000000</v>
      </c>
      <c r="M172" t="s">
        <v>18</v>
      </c>
      <c r="N172" t="s">
        <v>19</v>
      </c>
      <c r="O172">
        <v>1</v>
      </c>
      <c r="P172" t="s">
        <v>20</v>
      </c>
      <c r="Q172" t="str">
        <f t="shared" si="2"/>
        <v>DOWN</v>
      </c>
    </row>
    <row r="173" spans="1:17" x14ac:dyDescent="0.3">
      <c r="A173" s="1">
        <v>42541</v>
      </c>
      <c r="B173">
        <v>174511008</v>
      </c>
      <c r="C173">
        <v>737.23</v>
      </c>
      <c r="D173">
        <v>1</v>
      </c>
      <c r="E173">
        <v>11561085979</v>
      </c>
      <c r="F173">
        <v>-3.4515395192558002E-2</v>
      </c>
      <c r="G173">
        <v>-3.4761318704339003E-2</v>
      </c>
      <c r="H173">
        <v>0</v>
      </c>
      <c r="I173" t="s">
        <v>16</v>
      </c>
      <c r="J173">
        <v>0</v>
      </c>
      <c r="K173" t="s">
        <v>17</v>
      </c>
      <c r="L173">
        <v>21000000</v>
      </c>
      <c r="M173" t="s">
        <v>18</v>
      </c>
      <c r="N173" t="s">
        <v>19</v>
      </c>
      <c r="O173">
        <v>1</v>
      </c>
      <c r="P173" t="s">
        <v>20</v>
      </c>
      <c r="Q173" t="str">
        <f t="shared" si="2"/>
        <v>DOWN</v>
      </c>
    </row>
    <row r="174" spans="1:17" x14ac:dyDescent="0.3">
      <c r="A174" s="1">
        <v>42542</v>
      </c>
      <c r="B174">
        <v>309944000</v>
      </c>
      <c r="C174">
        <v>666.65</v>
      </c>
      <c r="D174">
        <v>1</v>
      </c>
      <c r="E174">
        <v>10456853278</v>
      </c>
      <c r="F174">
        <v>-9.5512887198120996E-2</v>
      </c>
      <c r="G174">
        <v>-9.5736744299608004E-2</v>
      </c>
      <c r="H174">
        <v>0</v>
      </c>
      <c r="I174" t="s">
        <v>16</v>
      </c>
      <c r="J174">
        <v>0</v>
      </c>
      <c r="K174" t="s">
        <v>17</v>
      </c>
      <c r="L174">
        <v>21000000</v>
      </c>
      <c r="M174" t="s">
        <v>18</v>
      </c>
      <c r="N174" t="s">
        <v>19</v>
      </c>
      <c r="O174">
        <v>1</v>
      </c>
      <c r="P174" t="s">
        <v>20</v>
      </c>
      <c r="Q174" t="str">
        <f t="shared" si="2"/>
        <v>DOWN</v>
      </c>
    </row>
    <row r="175" spans="1:17" x14ac:dyDescent="0.3">
      <c r="A175" s="1">
        <v>42543</v>
      </c>
      <c r="B175">
        <v>266392992</v>
      </c>
      <c r="C175">
        <v>596.12</v>
      </c>
      <c r="D175">
        <v>1</v>
      </c>
      <c r="E175">
        <v>9352374507</v>
      </c>
      <c r="F175">
        <v>-0.10562247950095</v>
      </c>
      <c r="G175">
        <v>-0.10579764494112</v>
      </c>
      <c r="H175">
        <v>0</v>
      </c>
      <c r="I175" t="s">
        <v>16</v>
      </c>
      <c r="J175">
        <v>0</v>
      </c>
      <c r="K175" t="s">
        <v>17</v>
      </c>
      <c r="L175">
        <v>21000000</v>
      </c>
      <c r="M175" t="s">
        <v>18</v>
      </c>
      <c r="N175" t="s">
        <v>19</v>
      </c>
      <c r="O175">
        <v>1</v>
      </c>
      <c r="P175" t="s">
        <v>20</v>
      </c>
      <c r="Q175" t="str">
        <f t="shared" si="2"/>
        <v>UP</v>
      </c>
    </row>
    <row r="176" spans="1:17" x14ac:dyDescent="0.3">
      <c r="A176" s="1">
        <v>42544</v>
      </c>
      <c r="B176">
        <v>253462000</v>
      </c>
      <c r="C176">
        <v>623.98</v>
      </c>
      <c r="D176">
        <v>1</v>
      </c>
      <c r="E176">
        <v>9791649877</v>
      </c>
      <c r="F176">
        <v>4.6969394742609E-2</v>
      </c>
      <c r="G176">
        <v>4.6735556599341997E-2</v>
      </c>
      <c r="H176">
        <v>0</v>
      </c>
      <c r="I176" t="s">
        <v>16</v>
      </c>
      <c r="J176">
        <v>0</v>
      </c>
      <c r="K176" t="s">
        <v>17</v>
      </c>
      <c r="L176">
        <v>21000000</v>
      </c>
      <c r="M176" t="s">
        <v>18</v>
      </c>
      <c r="N176" t="s">
        <v>19</v>
      </c>
      <c r="O176">
        <v>1</v>
      </c>
      <c r="P176" t="s">
        <v>20</v>
      </c>
      <c r="Q176" t="str">
        <f t="shared" si="2"/>
        <v>UP</v>
      </c>
    </row>
    <row r="177" spans="1:17" x14ac:dyDescent="0.3">
      <c r="A177" s="1">
        <v>42545</v>
      </c>
      <c r="B177">
        <v>224316992</v>
      </c>
      <c r="C177">
        <v>665.3</v>
      </c>
      <c r="D177">
        <v>1</v>
      </c>
      <c r="E177">
        <v>10442233719</v>
      </c>
      <c r="F177">
        <v>6.6442719069049E-2</v>
      </c>
      <c r="G177">
        <v>6.6220071156127006E-2</v>
      </c>
      <c r="H177">
        <v>0</v>
      </c>
      <c r="I177" t="s">
        <v>16</v>
      </c>
      <c r="J177">
        <v>0</v>
      </c>
      <c r="K177" t="s">
        <v>17</v>
      </c>
      <c r="L177">
        <v>21000000</v>
      </c>
      <c r="M177" t="s">
        <v>18</v>
      </c>
      <c r="N177" t="s">
        <v>19</v>
      </c>
      <c r="O177">
        <v>1</v>
      </c>
      <c r="P177" t="s">
        <v>20</v>
      </c>
      <c r="Q177" t="str">
        <f t="shared" si="2"/>
        <v>DOWN</v>
      </c>
    </row>
    <row r="178" spans="1:17" x14ac:dyDescent="0.3">
      <c r="A178" s="1">
        <v>42546</v>
      </c>
      <c r="B178">
        <v>126656000</v>
      </c>
      <c r="C178">
        <v>665.12</v>
      </c>
      <c r="D178">
        <v>1</v>
      </c>
      <c r="E178">
        <v>10442165051</v>
      </c>
      <c r="F178">
        <v>-6.5759876524364997E-6</v>
      </c>
      <c r="G178">
        <v>-2.7055463700579002E-4</v>
      </c>
      <c r="H178">
        <v>0</v>
      </c>
      <c r="I178" t="s">
        <v>16</v>
      </c>
      <c r="J178">
        <v>0</v>
      </c>
      <c r="K178" t="s">
        <v>17</v>
      </c>
      <c r="L178">
        <v>21000000</v>
      </c>
      <c r="M178" t="s">
        <v>18</v>
      </c>
      <c r="N178" t="s">
        <v>19</v>
      </c>
      <c r="O178">
        <v>1</v>
      </c>
      <c r="P178" t="s">
        <v>20</v>
      </c>
      <c r="Q178" t="str">
        <f t="shared" si="2"/>
        <v>DOWN</v>
      </c>
    </row>
    <row r="179" spans="1:17" x14ac:dyDescent="0.3">
      <c r="A179" s="1">
        <v>42547</v>
      </c>
      <c r="B179">
        <v>109225000</v>
      </c>
      <c r="C179">
        <v>629.37</v>
      </c>
      <c r="D179">
        <v>1</v>
      </c>
      <c r="E179">
        <v>9883123077</v>
      </c>
      <c r="F179">
        <v>-5.3536979282516002E-2</v>
      </c>
      <c r="G179">
        <v>-5.3749699302381999E-2</v>
      </c>
      <c r="H179">
        <v>0</v>
      </c>
      <c r="I179" t="s">
        <v>16</v>
      </c>
      <c r="J179">
        <v>0</v>
      </c>
      <c r="K179" t="s">
        <v>17</v>
      </c>
      <c r="L179">
        <v>21000000</v>
      </c>
      <c r="M179" t="s">
        <v>18</v>
      </c>
      <c r="N179" t="s">
        <v>19</v>
      </c>
      <c r="O179">
        <v>1</v>
      </c>
      <c r="P179" t="s">
        <v>20</v>
      </c>
      <c r="Q179" t="str">
        <f t="shared" si="2"/>
        <v>UP</v>
      </c>
    </row>
    <row r="180" spans="1:17" x14ac:dyDescent="0.3">
      <c r="A180" s="1">
        <v>42548</v>
      </c>
      <c r="B180">
        <v>122134000</v>
      </c>
      <c r="C180">
        <v>655.28</v>
      </c>
      <c r="D180">
        <v>1</v>
      </c>
      <c r="E180">
        <v>10292371661</v>
      </c>
      <c r="F180">
        <v>4.1408832087945997E-2</v>
      </c>
      <c r="G180">
        <v>4.1168152279263001E-2</v>
      </c>
      <c r="H180">
        <v>0</v>
      </c>
      <c r="I180" t="s">
        <v>16</v>
      </c>
      <c r="J180">
        <v>0</v>
      </c>
      <c r="K180" t="s">
        <v>17</v>
      </c>
      <c r="L180">
        <v>21000000</v>
      </c>
      <c r="M180" t="s">
        <v>18</v>
      </c>
      <c r="N180" t="s">
        <v>19</v>
      </c>
      <c r="O180">
        <v>1</v>
      </c>
      <c r="P180" t="s">
        <v>20</v>
      </c>
      <c r="Q180" t="str">
        <f t="shared" si="2"/>
        <v>DOWN</v>
      </c>
    </row>
    <row r="181" spans="1:17" x14ac:dyDescent="0.3">
      <c r="A181" s="1">
        <v>42549</v>
      </c>
      <c r="B181">
        <v>138384992</v>
      </c>
      <c r="C181">
        <v>647</v>
      </c>
      <c r="D181">
        <v>1</v>
      </c>
      <c r="E181">
        <v>10164806261</v>
      </c>
      <c r="F181">
        <v>-1.2394169604598999E-2</v>
      </c>
      <c r="G181">
        <v>-1.2635819802222E-2</v>
      </c>
      <c r="H181">
        <v>0</v>
      </c>
      <c r="I181" t="s">
        <v>16</v>
      </c>
      <c r="J181">
        <v>0</v>
      </c>
      <c r="K181" t="s">
        <v>17</v>
      </c>
      <c r="L181">
        <v>21000000</v>
      </c>
      <c r="M181" t="s">
        <v>18</v>
      </c>
      <c r="N181" t="s">
        <v>19</v>
      </c>
      <c r="O181">
        <v>1</v>
      </c>
      <c r="P181" t="s">
        <v>20</v>
      </c>
      <c r="Q181" t="str">
        <f t="shared" si="2"/>
        <v>DOWN</v>
      </c>
    </row>
    <row r="182" spans="1:17" x14ac:dyDescent="0.3">
      <c r="A182" s="1">
        <v>42550</v>
      </c>
      <c r="B182">
        <v>142456000</v>
      </c>
      <c r="C182">
        <v>639.89</v>
      </c>
      <c r="D182">
        <v>1</v>
      </c>
      <c r="E182">
        <v>10055423427</v>
      </c>
      <c r="F182">
        <v>-1.0760936430208E-2</v>
      </c>
      <c r="G182">
        <v>-1.0989180834621E-2</v>
      </c>
      <c r="H182">
        <v>0</v>
      </c>
      <c r="I182" t="s">
        <v>16</v>
      </c>
      <c r="J182">
        <v>0</v>
      </c>
      <c r="K182" t="s">
        <v>17</v>
      </c>
      <c r="L182">
        <v>21000000</v>
      </c>
      <c r="M182" t="s">
        <v>18</v>
      </c>
      <c r="N182" t="s">
        <v>19</v>
      </c>
      <c r="O182">
        <v>1</v>
      </c>
      <c r="P182" t="s">
        <v>20</v>
      </c>
      <c r="Q182" t="str">
        <f t="shared" si="2"/>
        <v>UP</v>
      </c>
    </row>
    <row r="183" spans="1:17" x14ac:dyDescent="0.3">
      <c r="A183" s="1">
        <v>42551</v>
      </c>
      <c r="B183">
        <v>138980000</v>
      </c>
      <c r="C183">
        <v>673.34</v>
      </c>
      <c r="D183">
        <v>1</v>
      </c>
      <c r="E183">
        <v>10583527799</v>
      </c>
      <c r="F183">
        <v>5.2519356925534999E-2</v>
      </c>
      <c r="G183">
        <v>5.2274609698542002E-2</v>
      </c>
      <c r="H183">
        <v>0</v>
      </c>
      <c r="I183" t="s">
        <v>16</v>
      </c>
      <c r="J183">
        <v>0</v>
      </c>
      <c r="K183" t="s">
        <v>17</v>
      </c>
      <c r="L183">
        <v>21000000</v>
      </c>
      <c r="M183" t="s">
        <v>18</v>
      </c>
      <c r="N183" t="s">
        <v>19</v>
      </c>
      <c r="O183">
        <v>1</v>
      </c>
      <c r="P183" t="s">
        <v>20</v>
      </c>
      <c r="Q183" t="str">
        <f t="shared" si="2"/>
        <v>UP</v>
      </c>
    </row>
    <row r="184" spans="1:17" x14ac:dyDescent="0.3">
      <c r="A184" s="1">
        <v>42552</v>
      </c>
      <c r="B184">
        <v>134431008</v>
      </c>
      <c r="C184">
        <v>676.3</v>
      </c>
      <c r="D184">
        <v>1</v>
      </c>
      <c r="E184">
        <v>10632674990</v>
      </c>
      <c r="F184">
        <v>4.6437437434277999E-3</v>
      </c>
      <c r="G184">
        <v>4.3959960792465998E-3</v>
      </c>
      <c r="H184">
        <v>0</v>
      </c>
      <c r="I184" t="s">
        <v>16</v>
      </c>
      <c r="J184">
        <v>0</v>
      </c>
      <c r="K184" t="s">
        <v>17</v>
      </c>
      <c r="L184">
        <v>21000000</v>
      </c>
      <c r="M184" t="s">
        <v>18</v>
      </c>
      <c r="N184" t="s">
        <v>19</v>
      </c>
      <c r="O184">
        <v>1</v>
      </c>
      <c r="P184" t="s">
        <v>20</v>
      </c>
      <c r="Q184" t="str">
        <f t="shared" si="2"/>
        <v>UP</v>
      </c>
    </row>
    <row r="185" spans="1:17" x14ac:dyDescent="0.3">
      <c r="A185" s="1">
        <v>42553</v>
      </c>
      <c r="B185">
        <v>112354000</v>
      </c>
      <c r="C185">
        <v>703.7</v>
      </c>
      <c r="D185">
        <v>1</v>
      </c>
      <c r="E185">
        <v>11066171356</v>
      </c>
      <c r="F185">
        <v>4.0770207535517002E-2</v>
      </c>
      <c r="G185">
        <v>4.0514564542362998E-2</v>
      </c>
      <c r="H185">
        <v>0</v>
      </c>
      <c r="I185" t="s">
        <v>16</v>
      </c>
      <c r="J185">
        <v>0</v>
      </c>
      <c r="K185" t="s">
        <v>17</v>
      </c>
      <c r="L185">
        <v>21000000</v>
      </c>
      <c r="M185" t="s">
        <v>18</v>
      </c>
      <c r="N185" t="s">
        <v>19</v>
      </c>
      <c r="O185">
        <v>1</v>
      </c>
      <c r="P185" t="s">
        <v>20</v>
      </c>
      <c r="Q185" t="str">
        <f t="shared" si="2"/>
        <v>DOWN</v>
      </c>
    </row>
    <row r="186" spans="1:17" x14ac:dyDescent="0.3">
      <c r="A186" s="1">
        <v>42554</v>
      </c>
      <c r="B186">
        <v>129512000</v>
      </c>
      <c r="C186">
        <v>658.66</v>
      </c>
      <c r="D186">
        <v>1</v>
      </c>
      <c r="E186">
        <v>10360455388</v>
      </c>
      <c r="F186">
        <v>-6.3772369439894006E-2</v>
      </c>
      <c r="G186">
        <v>-6.4004547392355005E-2</v>
      </c>
      <c r="H186">
        <v>0</v>
      </c>
      <c r="I186" t="s">
        <v>16</v>
      </c>
      <c r="J186">
        <v>0</v>
      </c>
      <c r="K186" t="s">
        <v>17</v>
      </c>
      <c r="L186">
        <v>21000000</v>
      </c>
      <c r="M186" t="s">
        <v>18</v>
      </c>
      <c r="N186" t="s">
        <v>19</v>
      </c>
      <c r="O186">
        <v>1</v>
      </c>
      <c r="P186" t="s">
        <v>20</v>
      </c>
      <c r="Q186" t="str">
        <f t="shared" si="2"/>
        <v>UP</v>
      </c>
    </row>
    <row r="187" spans="1:17" x14ac:dyDescent="0.3">
      <c r="A187" s="1">
        <v>42555</v>
      </c>
      <c r="B187">
        <v>92008400</v>
      </c>
      <c r="C187">
        <v>683.66</v>
      </c>
      <c r="D187">
        <v>1</v>
      </c>
      <c r="E187">
        <v>10756225162</v>
      </c>
      <c r="F187">
        <v>3.8200036502101999E-2</v>
      </c>
      <c r="G187">
        <v>3.7955849755564E-2</v>
      </c>
      <c r="H187">
        <v>0</v>
      </c>
      <c r="I187" t="s">
        <v>16</v>
      </c>
      <c r="J187">
        <v>0</v>
      </c>
      <c r="K187" t="s">
        <v>17</v>
      </c>
      <c r="L187">
        <v>21000000</v>
      </c>
      <c r="M187" t="s">
        <v>18</v>
      </c>
      <c r="N187" t="s">
        <v>19</v>
      </c>
      <c r="O187">
        <v>1</v>
      </c>
      <c r="P187" t="s">
        <v>20</v>
      </c>
      <c r="Q187" t="str">
        <f t="shared" si="2"/>
        <v>DOWN</v>
      </c>
    </row>
    <row r="188" spans="1:17" x14ac:dyDescent="0.3">
      <c r="A188" s="1">
        <v>42556</v>
      </c>
      <c r="B188">
        <v>130476000</v>
      </c>
      <c r="C188">
        <v>670.63</v>
      </c>
      <c r="D188">
        <v>1</v>
      </c>
      <c r="E188">
        <v>10553590036</v>
      </c>
      <c r="F188">
        <v>-1.8838869858905E-2</v>
      </c>
      <c r="G188">
        <v>-1.9059181464471001E-2</v>
      </c>
      <c r="H188">
        <v>0</v>
      </c>
      <c r="I188" t="s">
        <v>16</v>
      </c>
      <c r="J188">
        <v>0</v>
      </c>
      <c r="K188" t="s">
        <v>17</v>
      </c>
      <c r="L188">
        <v>21000000</v>
      </c>
      <c r="M188" t="s">
        <v>18</v>
      </c>
      <c r="N188" t="s">
        <v>19</v>
      </c>
      <c r="O188">
        <v>1</v>
      </c>
      <c r="P188" t="s">
        <v>20</v>
      </c>
      <c r="Q188" t="str">
        <f t="shared" si="2"/>
        <v>UP</v>
      </c>
    </row>
    <row r="189" spans="1:17" x14ac:dyDescent="0.3">
      <c r="A189" s="1">
        <v>42557</v>
      </c>
      <c r="B189">
        <v>134960992</v>
      </c>
      <c r="C189">
        <v>677.33</v>
      </c>
      <c r="D189">
        <v>1</v>
      </c>
      <c r="E189">
        <v>10661460872</v>
      </c>
      <c r="F189">
        <v>1.0221245626563E-2</v>
      </c>
      <c r="G189">
        <v>9.9906058482323E-3</v>
      </c>
      <c r="H189">
        <v>0</v>
      </c>
      <c r="I189" t="s">
        <v>16</v>
      </c>
      <c r="J189">
        <v>0</v>
      </c>
      <c r="K189" t="s">
        <v>17</v>
      </c>
      <c r="L189">
        <v>21000000</v>
      </c>
      <c r="M189" t="s">
        <v>18</v>
      </c>
      <c r="N189" t="s">
        <v>19</v>
      </c>
      <c r="O189">
        <v>1</v>
      </c>
      <c r="P189" t="s">
        <v>20</v>
      </c>
      <c r="Q189" t="str">
        <f t="shared" si="2"/>
        <v>DOWN</v>
      </c>
    </row>
    <row r="190" spans="1:17" x14ac:dyDescent="0.3">
      <c r="A190" s="1">
        <v>42558</v>
      </c>
      <c r="B190">
        <v>258091008</v>
      </c>
      <c r="C190">
        <v>640.55999999999995</v>
      </c>
      <c r="D190">
        <v>1</v>
      </c>
      <c r="E190">
        <v>10084880016</v>
      </c>
      <c r="F190">
        <v>-5.408084904333E-2</v>
      </c>
      <c r="G190">
        <v>-5.4286684481715003E-2</v>
      </c>
      <c r="H190">
        <v>0</v>
      </c>
      <c r="I190" t="s">
        <v>16</v>
      </c>
      <c r="J190">
        <v>0</v>
      </c>
      <c r="K190" t="s">
        <v>17</v>
      </c>
      <c r="L190">
        <v>21000000</v>
      </c>
      <c r="M190" t="s">
        <v>18</v>
      </c>
      <c r="N190" t="s">
        <v>19</v>
      </c>
      <c r="O190">
        <v>1</v>
      </c>
      <c r="P190" t="s">
        <v>20</v>
      </c>
      <c r="Q190" t="str">
        <f t="shared" si="2"/>
        <v>UP</v>
      </c>
    </row>
    <row r="191" spans="1:17" x14ac:dyDescent="0.3">
      <c r="A191" s="1">
        <v>42559</v>
      </c>
      <c r="B191">
        <v>141970000</v>
      </c>
      <c r="C191">
        <v>666.52</v>
      </c>
      <c r="D191">
        <v>1</v>
      </c>
      <c r="E191">
        <v>10496037616</v>
      </c>
      <c r="F191">
        <v>4.0769706664598997E-2</v>
      </c>
      <c r="G191">
        <v>4.0527038841014003E-2</v>
      </c>
      <c r="H191">
        <v>0</v>
      </c>
      <c r="I191" t="s">
        <v>16</v>
      </c>
      <c r="J191">
        <v>0</v>
      </c>
      <c r="K191" t="s">
        <v>17</v>
      </c>
      <c r="L191">
        <v>21000000</v>
      </c>
      <c r="M191" t="s">
        <v>18</v>
      </c>
      <c r="N191" t="s">
        <v>19</v>
      </c>
      <c r="O191">
        <v>1</v>
      </c>
      <c r="P191" t="s">
        <v>20</v>
      </c>
      <c r="Q191" t="str">
        <f t="shared" si="2"/>
        <v>DOWN</v>
      </c>
    </row>
    <row r="192" spans="1:17" x14ac:dyDescent="0.3">
      <c r="A192" s="1">
        <v>42560</v>
      </c>
      <c r="B192">
        <v>180536000</v>
      </c>
      <c r="C192">
        <v>650.96</v>
      </c>
      <c r="D192">
        <v>1</v>
      </c>
      <c r="E192">
        <v>10252979330</v>
      </c>
      <c r="F192">
        <v>-2.3157147000833999E-2</v>
      </c>
      <c r="G192">
        <v>-2.3345135929904001E-2</v>
      </c>
      <c r="H192">
        <v>0</v>
      </c>
      <c r="I192" t="s">
        <v>16</v>
      </c>
      <c r="J192">
        <v>0</v>
      </c>
      <c r="K192" t="s">
        <v>17</v>
      </c>
      <c r="L192">
        <v>21000000</v>
      </c>
      <c r="M192" t="s">
        <v>18</v>
      </c>
      <c r="N192" t="s">
        <v>19</v>
      </c>
      <c r="O192">
        <v>1</v>
      </c>
      <c r="P192" t="s">
        <v>20</v>
      </c>
      <c r="Q192" t="str">
        <f t="shared" si="2"/>
        <v>DOWN</v>
      </c>
    </row>
    <row r="193" spans="1:17" x14ac:dyDescent="0.3">
      <c r="A193" s="1">
        <v>42561</v>
      </c>
      <c r="B193">
        <v>102532000</v>
      </c>
      <c r="C193">
        <v>649.36</v>
      </c>
      <c r="D193">
        <v>1</v>
      </c>
      <c r="E193">
        <v>10229001841</v>
      </c>
      <c r="F193">
        <v>-2.3385874708479002E-3</v>
      </c>
      <c r="G193">
        <v>-2.4579083200196999E-3</v>
      </c>
      <c r="H193">
        <v>0</v>
      </c>
      <c r="I193" t="s">
        <v>16</v>
      </c>
      <c r="J193">
        <v>0</v>
      </c>
      <c r="K193" t="s">
        <v>17</v>
      </c>
      <c r="L193">
        <v>21000000</v>
      </c>
      <c r="M193" t="s">
        <v>18</v>
      </c>
      <c r="N193" t="s">
        <v>19</v>
      </c>
      <c r="O193">
        <v>1</v>
      </c>
      <c r="P193" t="s">
        <v>20</v>
      </c>
      <c r="Q193" t="str">
        <f t="shared" si="2"/>
        <v>DOWN</v>
      </c>
    </row>
    <row r="194" spans="1:17" x14ac:dyDescent="0.3">
      <c r="A194" s="1">
        <v>42562</v>
      </c>
      <c r="B194">
        <v>107910000</v>
      </c>
      <c r="C194">
        <v>647.66</v>
      </c>
      <c r="D194">
        <v>1</v>
      </c>
      <c r="E194">
        <v>10203318330</v>
      </c>
      <c r="F194">
        <v>-2.5108521241100001E-3</v>
      </c>
      <c r="G194">
        <v>-2.6179623013429E-3</v>
      </c>
      <c r="H194">
        <v>0</v>
      </c>
      <c r="I194" t="s">
        <v>16</v>
      </c>
      <c r="J194">
        <v>0</v>
      </c>
      <c r="K194" t="s">
        <v>17</v>
      </c>
      <c r="L194">
        <v>21000000</v>
      </c>
      <c r="M194" t="s">
        <v>18</v>
      </c>
      <c r="N194" t="s">
        <v>19</v>
      </c>
      <c r="O194">
        <v>1</v>
      </c>
      <c r="P194" t="s">
        <v>20</v>
      </c>
      <c r="Q194" t="str">
        <f t="shared" si="2"/>
        <v>UP</v>
      </c>
    </row>
    <row r="195" spans="1:17" x14ac:dyDescent="0.3">
      <c r="A195" s="1">
        <v>42563</v>
      </c>
      <c r="B195">
        <v>138172992</v>
      </c>
      <c r="C195">
        <v>664.55</v>
      </c>
      <c r="D195">
        <v>1</v>
      </c>
      <c r="E195">
        <v>10470577835</v>
      </c>
      <c r="F195">
        <v>2.6193390851504E-2</v>
      </c>
      <c r="G195">
        <v>2.6078497977334001E-2</v>
      </c>
      <c r="H195">
        <v>0</v>
      </c>
      <c r="I195" t="s">
        <v>16</v>
      </c>
      <c r="J195">
        <v>0</v>
      </c>
      <c r="K195" t="s">
        <v>17</v>
      </c>
      <c r="L195">
        <v>21000000</v>
      </c>
      <c r="M195" t="s">
        <v>18</v>
      </c>
      <c r="N195" t="s">
        <v>19</v>
      </c>
      <c r="O195">
        <v>1</v>
      </c>
      <c r="P195" t="s">
        <v>20</v>
      </c>
      <c r="Q195" t="str">
        <f t="shared" ref="Q195:Q258" si="3">IF(C196&gt;C195,"UP","DOWN")</f>
        <v>DOWN</v>
      </c>
    </row>
    <row r="196" spans="1:17" x14ac:dyDescent="0.3">
      <c r="A196" s="1">
        <v>42564</v>
      </c>
      <c r="B196">
        <v>131449000</v>
      </c>
      <c r="C196">
        <v>654.47</v>
      </c>
      <c r="D196">
        <v>1</v>
      </c>
      <c r="E196">
        <v>10312716681</v>
      </c>
      <c r="F196">
        <v>-1.5076642042840999E-2</v>
      </c>
      <c r="G196">
        <v>-1.5168158904522E-2</v>
      </c>
      <c r="H196">
        <v>0</v>
      </c>
      <c r="I196" t="s">
        <v>16</v>
      </c>
      <c r="J196">
        <v>0</v>
      </c>
      <c r="K196" t="s">
        <v>17</v>
      </c>
      <c r="L196">
        <v>21000000</v>
      </c>
      <c r="M196" t="s">
        <v>18</v>
      </c>
      <c r="N196" t="s">
        <v>19</v>
      </c>
      <c r="O196">
        <v>1</v>
      </c>
      <c r="P196" t="s">
        <v>20</v>
      </c>
      <c r="Q196" t="str">
        <f t="shared" si="3"/>
        <v>UP</v>
      </c>
    </row>
    <row r="197" spans="1:17" x14ac:dyDescent="0.3">
      <c r="A197" s="1">
        <v>42565</v>
      </c>
      <c r="B197">
        <v>98511400</v>
      </c>
      <c r="C197">
        <v>658.08</v>
      </c>
      <c r="D197">
        <v>1</v>
      </c>
      <c r="E197">
        <v>10370714378</v>
      </c>
      <c r="F197">
        <v>5.6239009364869004E-3</v>
      </c>
      <c r="G197">
        <v>5.5159136400445997E-3</v>
      </c>
      <c r="H197">
        <v>0</v>
      </c>
      <c r="I197" t="s">
        <v>16</v>
      </c>
      <c r="J197">
        <v>0</v>
      </c>
      <c r="K197" t="s">
        <v>17</v>
      </c>
      <c r="L197">
        <v>21000000</v>
      </c>
      <c r="M197" t="s">
        <v>18</v>
      </c>
      <c r="N197" t="s">
        <v>19</v>
      </c>
      <c r="O197">
        <v>1</v>
      </c>
      <c r="P197" t="s">
        <v>20</v>
      </c>
      <c r="Q197" t="str">
        <f t="shared" si="3"/>
        <v>UP</v>
      </c>
    </row>
    <row r="198" spans="1:17" x14ac:dyDescent="0.3">
      <c r="A198" s="1">
        <v>42566</v>
      </c>
      <c r="B198">
        <v>81673104</v>
      </c>
      <c r="C198">
        <v>663.26</v>
      </c>
      <c r="D198">
        <v>1</v>
      </c>
      <c r="E198">
        <v>10453381650</v>
      </c>
      <c r="F198">
        <v>7.9712225201541004E-3</v>
      </c>
      <c r="G198">
        <v>7.8713834184293008E-3</v>
      </c>
      <c r="H198">
        <v>0</v>
      </c>
      <c r="I198" t="s">
        <v>16</v>
      </c>
      <c r="J198">
        <v>0</v>
      </c>
      <c r="K198" t="s">
        <v>17</v>
      </c>
      <c r="L198">
        <v>21000000</v>
      </c>
      <c r="M198" t="s">
        <v>18</v>
      </c>
      <c r="N198" t="s">
        <v>19</v>
      </c>
      <c r="O198">
        <v>1</v>
      </c>
      <c r="P198" t="s">
        <v>20</v>
      </c>
      <c r="Q198" t="str">
        <f t="shared" si="3"/>
        <v>DOWN</v>
      </c>
    </row>
    <row r="199" spans="1:17" x14ac:dyDescent="0.3">
      <c r="A199" s="1">
        <v>42567</v>
      </c>
      <c r="B199">
        <v>50330200</v>
      </c>
      <c r="C199">
        <v>660.77</v>
      </c>
      <c r="D199">
        <v>1</v>
      </c>
      <c r="E199">
        <v>10415413843</v>
      </c>
      <c r="F199">
        <v>-3.6321076060587998E-3</v>
      </c>
      <c r="G199">
        <v>-3.7541838796249002E-3</v>
      </c>
      <c r="H199">
        <v>0</v>
      </c>
      <c r="I199" t="s">
        <v>16</v>
      </c>
      <c r="J199">
        <v>0</v>
      </c>
      <c r="K199" t="s">
        <v>17</v>
      </c>
      <c r="L199">
        <v>21000000</v>
      </c>
      <c r="M199" t="s">
        <v>18</v>
      </c>
      <c r="N199" t="s">
        <v>19</v>
      </c>
      <c r="O199">
        <v>1</v>
      </c>
      <c r="P199" t="s">
        <v>20</v>
      </c>
      <c r="Q199" t="str">
        <f t="shared" si="3"/>
        <v>UP</v>
      </c>
    </row>
    <row r="200" spans="1:17" x14ac:dyDescent="0.3">
      <c r="A200" s="1">
        <v>42568</v>
      </c>
      <c r="B200">
        <v>74407904</v>
      </c>
      <c r="C200">
        <v>679.46</v>
      </c>
      <c r="D200">
        <v>1</v>
      </c>
      <c r="E200">
        <v>10711263460</v>
      </c>
      <c r="F200">
        <v>2.8404979529338001E-2</v>
      </c>
      <c r="G200">
        <v>2.8285182438669999E-2</v>
      </c>
      <c r="H200">
        <v>0</v>
      </c>
      <c r="I200" t="s">
        <v>16</v>
      </c>
      <c r="J200">
        <v>0</v>
      </c>
      <c r="K200" t="s">
        <v>17</v>
      </c>
      <c r="L200">
        <v>21000000</v>
      </c>
      <c r="M200" t="s">
        <v>18</v>
      </c>
      <c r="N200" t="s">
        <v>19</v>
      </c>
      <c r="O200">
        <v>1</v>
      </c>
      <c r="P200" t="s">
        <v>20</v>
      </c>
      <c r="Q200" t="str">
        <f t="shared" si="3"/>
        <v>DOWN</v>
      </c>
    </row>
    <row r="201" spans="1:17" x14ac:dyDescent="0.3">
      <c r="A201" s="1">
        <v>42569</v>
      </c>
      <c r="B201">
        <v>69465000</v>
      </c>
      <c r="C201">
        <v>673.11</v>
      </c>
      <c r="D201">
        <v>1</v>
      </c>
      <c r="E201">
        <v>10612299585</v>
      </c>
      <c r="F201">
        <v>-9.2392345095020003E-3</v>
      </c>
      <c r="G201">
        <v>-9.3456568451417994E-3</v>
      </c>
      <c r="H201">
        <v>0</v>
      </c>
      <c r="I201" t="s">
        <v>16</v>
      </c>
      <c r="J201">
        <v>0</v>
      </c>
      <c r="K201" t="s">
        <v>17</v>
      </c>
      <c r="L201">
        <v>21000000</v>
      </c>
      <c r="M201" t="s">
        <v>18</v>
      </c>
      <c r="N201" t="s">
        <v>19</v>
      </c>
      <c r="O201">
        <v>1</v>
      </c>
      <c r="P201" t="s">
        <v>20</v>
      </c>
      <c r="Q201" t="str">
        <f t="shared" si="3"/>
        <v>DOWN</v>
      </c>
    </row>
    <row r="202" spans="1:17" x14ac:dyDescent="0.3">
      <c r="A202" s="1">
        <v>42570</v>
      </c>
      <c r="B202">
        <v>61203300</v>
      </c>
      <c r="C202">
        <v>672.86</v>
      </c>
      <c r="D202">
        <v>1</v>
      </c>
      <c r="E202">
        <v>10609525767</v>
      </c>
      <c r="F202">
        <v>-2.6137765691430998E-4</v>
      </c>
      <c r="G202">
        <v>-3.7141031926431E-4</v>
      </c>
      <c r="H202">
        <v>0</v>
      </c>
      <c r="I202" t="s">
        <v>16</v>
      </c>
      <c r="J202">
        <v>0</v>
      </c>
      <c r="K202" t="s">
        <v>17</v>
      </c>
      <c r="L202">
        <v>21000000</v>
      </c>
      <c r="M202" t="s">
        <v>18</v>
      </c>
      <c r="N202" t="s">
        <v>19</v>
      </c>
      <c r="O202">
        <v>1</v>
      </c>
      <c r="P202" t="s">
        <v>20</v>
      </c>
      <c r="Q202" t="str">
        <f t="shared" si="3"/>
        <v>DOWN</v>
      </c>
    </row>
    <row r="203" spans="1:17" x14ac:dyDescent="0.3">
      <c r="A203" s="1">
        <v>42571</v>
      </c>
      <c r="B203">
        <v>94636400</v>
      </c>
      <c r="C203">
        <v>665.68</v>
      </c>
      <c r="D203">
        <v>1</v>
      </c>
      <c r="E203">
        <v>10497527596</v>
      </c>
      <c r="F203">
        <v>-1.0556378622347E-2</v>
      </c>
      <c r="G203">
        <v>-1.0670867639628E-2</v>
      </c>
      <c r="H203">
        <v>0</v>
      </c>
      <c r="I203" t="s">
        <v>16</v>
      </c>
      <c r="J203">
        <v>0</v>
      </c>
      <c r="K203" t="s">
        <v>17</v>
      </c>
      <c r="L203">
        <v>21000000</v>
      </c>
      <c r="M203" t="s">
        <v>18</v>
      </c>
      <c r="N203" t="s">
        <v>19</v>
      </c>
      <c r="O203">
        <v>1</v>
      </c>
      <c r="P203" t="s">
        <v>20</v>
      </c>
      <c r="Q203" t="str">
        <f t="shared" si="3"/>
        <v>DOWN</v>
      </c>
    </row>
    <row r="204" spans="1:17" x14ac:dyDescent="0.3">
      <c r="A204" s="1">
        <v>42572</v>
      </c>
      <c r="B204">
        <v>60491800</v>
      </c>
      <c r="C204">
        <v>665.01</v>
      </c>
      <c r="D204">
        <v>1</v>
      </c>
      <c r="E204">
        <v>10487976073</v>
      </c>
      <c r="F204">
        <v>-9.0988310463118002E-4</v>
      </c>
      <c r="G204">
        <v>-1.0064896046148E-3</v>
      </c>
      <c r="H204">
        <v>0</v>
      </c>
      <c r="I204" t="s">
        <v>16</v>
      </c>
      <c r="J204">
        <v>0</v>
      </c>
      <c r="K204" t="s">
        <v>17</v>
      </c>
      <c r="L204">
        <v>21000000</v>
      </c>
      <c r="M204" t="s">
        <v>18</v>
      </c>
      <c r="N204" t="s">
        <v>19</v>
      </c>
      <c r="O204">
        <v>1</v>
      </c>
      <c r="P204" t="s">
        <v>20</v>
      </c>
      <c r="Q204" t="str">
        <f t="shared" si="3"/>
        <v>DOWN</v>
      </c>
    </row>
    <row r="205" spans="1:17" x14ac:dyDescent="0.3">
      <c r="A205" s="1">
        <v>42573</v>
      </c>
      <c r="B205">
        <v>134169000</v>
      </c>
      <c r="C205">
        <v>650.62</v>
      </c>
      <c r="D205">
        <v>1</v>
      </c>
      <c r="E205">
        <v>10261989674</v>
      </c>
      <c r="F205">
        <v>-2.1547188649845998E-2</v>
      </c>
      <c r="G205">
        <v>-2.1638772349287998E-2</v>
      </c>
      <c r="H205">
        <v>0</v>
      </c>
      <c r="I205" t="s">
        <v>16</v>
      </c>
      <c r="J205">
        <v>0</v>
      </c>
      <c r="K205" t="s">
        <v>17</v>
      </c>
      <c r="L205">
        <v>21000000</v>
      </c>
      <c r="M205" t="s">
        <v>18</v>
      </c>
      <c r="N205" t="s">
        <v>19</v>
      </c>
      <c r="O205">
        <v>1</v>
      </c>
      <c r="P205" t="s">
        <v>20</v>
      </c>
      <c r="Q205" t="str">
        <f t="shared" si="3"/>
        <v>UP</v>
      </c>
    </row>
    <row r="206" spans="1:17" x14ac:dyDescent="0.3">
      <c r="A206" s="1">
        <v>42574</v>
      </c>
      <c r="B206">
        <v>69532200</v>
      </c>
      <c r="C206">
        <v>655.56</v>
      </c>
      <c r="D206">
        <v>1</v>
      </c>
      <c r="E206">
        <v>10340881944</v>
      </c>
      <c r="F206">
        <v>7.6878142062335999E-3</v>
      </c>
      <c r="G206">
        <v>7.5927576772922998E-3</v>
      </c>
      <c r="H206">
        <v>0</v>
      </c>
      <c r="I206" t="s">
        <v>16</v>
      </c>
      <c r="J206">
        <v>0</v>
      </c>
      <c r="K206" t="s">
        <v>17</v>
      </c>
      <c r="L206">
        <v>21000000</v>
      </c>
      <c r="M206" t="s">
        <v>18</v>
      </c>
      <c r="N206" t="s">
        <v>19</v>
      </c>
      <c r="O206">
        <v>1</v>
      </c>
      <c r="P206" t="s">
        <v>20</v>
      </c>
      <c r="Q206" t="str">
        <f t="shared" si="3"/>
        <v>UP</v>
      </c>
    </row>
    <row r="207" spans="1:17" x14ac:dyDescent="0.3">
      <c r="A207" s="1">
        <v>42575</v>
      </c>
      <c r="B207">
        <v>118184000</v>
      </c>
      <c r="C207">
        <v>661.28</v>
      </c>
      <c r="D207">
        <v>1</v>
      </c>
      <c r="E207">
        <v>10432244355</v>
      </c>
      <c r="F207">
        <v>8.8350695322472004E-3</v>
      </c>
      <c r="G207">
        <v>8.7253645737995003E-3</v>
      </c>
      <c r="H207">
        <v>0</v>
      </c>
      <c r="I207" t="s">
        <v>16</v>
      </c>
      <c r="J207">
        <v>0</v>
      </c>
      <c r="K207" t="s">
        <v>17</v>
      </c>
      <c r="L207">
        <v>21000000</v>
      </c>
      <c r="M207" t="s">
        <v>18</v>
      </c>
      <c r="N207" t="s">
        <v>19</v>
      </c>
      <c r="O207">
        <v>1</v>
      </c>
      <c r="P207" t="s">
        <v>20</v>
      </c>
      <c r="Q207" t="str">
        <f t="shared" si="3"/>
        <v>DOWN</v>
      </c>
    </row>
    <row r="208" spans="1:17" x14ac:dyDescent="0.3">
      <c r="A208" s="1">
        <v>42576</v>
      </c>
      <c r="B208">
        <v>78176496</v>
      </c>
      <c r="C208">
        <v>654.1</v>
      </c>
      <c r="D208">
        <v>1</v>
      </c>
      <c r="E208">
        <v>10319876749</v>
      </c>
      <c r="F208">
        <v>-1.0771182324362E-2</v>
      </c>
      <c r="G208">
        <v>-1.0857730462134001E-2</v>
      </c>
      <c r="H208">
        <v>0</v>
      </c>
      <c r="I208" t="s">
        <v>16</v>
      </c>
      <c r="J208">
        <v>0</v>
      </c>
      <c r="K208" t="s">
        <v>17</v>
      </c>
      <c r="L208">
        <v>21000000</v>
      </c>
      <c r="M208" t="s">
        <v>18</v>
      </c>
      <c r="N208" t="s">
        <v>19</v>
      </c>
      <c r="O208">
        <v>1</v>
      </c>
      <c r="P208" t="s">
        <v>20</v>
      </c>
      <c r="Q208" t="str">
        <f t="shared" si="3"/>
        <v>DOWN</v>
      </c>
    </row>
    <row r="209" spans="1:17" x14ac:dyDescent="0.3">
      <c r="A209" s="1">
        <v>42577</v>
      </c>
      <c r="B209">
        <v>225135008</v>
      </c>
      <c r="C209">
        <v>651.78</v>
      </c>
      <c r="D209">
        <v>1</v>
      </c>
      <c r="E209">
        <v>10284392843</v>
      </c>
      <c r="F209">
        <v>-3.4384040491024998E-3</v>
      </c>
      <c r="G209">
        <v>-3.5468582785508E-3</v>
      </c>
      <c r="H209">
        <v>0</v>
      </c>
      <c r="I209" t="s">
        <v>16</v>
      </c>
      <c r="J209">
        <v>0</v>
      </c>
      <c r="K209" t="s">
        <v>17</v>
      </c>
      <c r="L209">
        <v>21000000</v>
      </c>
      <c r="M209" t="s">
        <v>18</v>
      </c>
      <c r="N209" t="s">
        <v>19</v>
      </c>
      <c r="O209">
        <v>1</v>
      </c>
      <c r="P209" t="s">
        <v>20</v>
      </c>
      <c r="Q209" t="str">
        <f t="shared" si="3"/>
        <v>UP</v>
      </c>
    </row>
    <row r="210" spans="1:17" x14ac:dyDescent="0.3">
      <c r="A210" s="1">
        <v>42578</v>
      </c>
      <c r="B210">
        <v>147460992</v>
      </c>
      <c r="C210">
        <v>654.35</v>
      </c>
      <c r="D210">
        <v>1</v>
      </c>
      <c r="E210">
        <v>10325917979</v>
      </c>
      <c r="F210">
        <v>4.0376847358824996E-3</v>
      </c>
      <c r="G210">
        <v>3.9430482678205004E-3</v>
      </c>
      <c r="H210">
        <v>0</v>
      </c>
      <c r="I210" t="s">
        <v>16</v>
      </c>
      <c r="J210">
        <v>0</v>
      </c>
      <c r="K210" t="s">
        <v>17</v>
      </c>
      <c r="L210">
        <v>21000000</v>
      </c>
      <c r="M210" t="s">
        <v>18</v>
      </c>
      <c r="N210" t="s">
        <v>19</v>
      </c>
      <c r="O210">
        <v>1</v>
      </c>
      <c r="P210" t="s">
        <v>20</v>
      </c>
      <c r="Q210" t="str">
        <f t="shared" si="3"/>
        <v>UP</v>
      </c>
    </row>
    <row r="211" spans="1:17" x14ac:dyDescent="0.3">
      <c r="A211" s="1">
        <v>42579</v>
      </c>
      <c r="B211">
        <v>86428400</v>
      </c>
      <c r="C211">
        <v>655.03</v>
      </c>
      <c r="D211">
        <v>1</v>
      </c>
      <c r="E211">
        <v>10337749269</v>
      </c>
      <c r="F211">
        <v>1.1457857813767E-3</v>
      </c>
      <c r="G211">
        <v>1.0391992053181999E-3</v>
      </c>
      <c r="H211">
        <v>0</v>
      </c>
      <c r="I211" t="s">
        <v>16</v>
      </c>
      <c r="J211">
        <v>0</v>
      </c>
      <c r="K211" t="s">
        <v>17</v>
      </c>
      <c r="L211">
        <v>21000000</v>
      </c>
      <c r="M211" t="s">
        <v>18</v>
      </c>
      <c r="N211" t="s">
        <v>19</v>
      </c>
      <c r="O211">
        <v>1</v>
      </c>
      <c r="P211" t="s">
        <v>20</v>
      </c>
      <c r="Q211" t="str">
        <f t="shared" si="3"/>
        <v>UP</v>
      </c>
    </row>
    <row r="212" spans="1:17" x14ac:dyDescent="0.3">
      <c r="A212" s="1">
        <v>42580</v>
      </c>
      <c r="B212">
        <v>60703500</v>
      </c>
      <c r="C212">
        <v>656.99</v>
      </c>
      <c r="D212">
        <v>1</v>
      </c>
      <c r="E212">
        <v>10369809306</v>
      </c>
      <c r="F212">
        <v>3.1012589071142001E-3</v>
      </c>
      <c r="G212">
        <v>2.9922293635407E-3</v>
      </c>
      <c r="H212">
        <v>0</v>
      </c>
      <c r="I212" t="s">
        <v>16</v>
      </c>
      <c r="J212">
        <v>0</v>
      </c>
      <c r="K212" t="s">
        <v>17</v>
      </c>
      <c r="L212">
        <v>21000000</v>
      </c>
      <c r="M212" t="s">
        <v>18</v>
      </c>
      <c r="N212" t="s">
        <v>19</v>
      </c>
      <c r="O212">
        <v>1</v>
      </c>
      <c r="P212" t="s">
        <v>20</v>
      </c>
      <c r="Q212" t="str">
        <f t="shared" si="3"/>
        <v>DOWN</v>
      </c>
    </row>
    <row r="213" spans="1:17" x14ac:dyDescent="0.3">
      <c r="A213" s="1">
        <v>42581</v>
      </c>
      <c r="B213">
        <v>38456100</v>
      </c>
      <c r="C213">
        <v>655.04999999999995</v>
      </c>
      <c r="D213">
        <v>1</v>
      </c>
      <c r="E213">
        <v>10340045284</v>
      </c>
      <c r="F213">
        <v>-2.8702574099196002E-3</v>
      </c>
      <c r="G213">
        <v>-2.9528607741366999E-3</v>
      </c>
      <c r="H213">
        <v>0</v>
      </c>
      <c r="I213" t="s">
        <v>16</v>
      </c>
      <c r="J213">
        <v>0</v>
      </c>
      <c r="K213" t="s">
        <v>17</v>
      </c>
      <c r="L213">
        <v>21000000</v>
      </c>
      <c r="M213" t="s">
        <v>18</v>
      </c>
      <c r="N213" t="s">
        <v>19</v>
      </c>
      <c r="O213">
        <v>1</v>
      </c>
      <c r="P213" t="s">
        <v>20</v>
      </c>
      <c r="Q213" t="str">
        <f t="shared" si="3"/>
        <v>DOWN</v>
      </c>
    </row>
    <row r="214" spans="1:17" x14ac:dyDescent="0.3">
      <c r="A214" s="1">
        <v>42582</v>
      </c>
      <c r="B214">
        <v>110818000</v>
      </c>
      <c r="C214">
        <v>624.67999999999995</v>
      </c>
      <c r="D214">
        <v>1</v>
      </c>
      <c r="E214">
        <v>9861866433</v>
      </c>
      <c r="F214">
        <v>-4.6245334315888002E-2</v>
      </c>
      <c r="G214">
        <v>-4.6362873063124997E-2</v>
      </c>
      <c r="H214">
        <v>0</v>
      </c>
      <c r="I214" t="s">
        <v>16</v>
      </c>
      <c r="J214">
        <v>0</v>
      </c>
      <c r="K214" t="s">
        <v>17</v>
      </c>
      <c r="L214">
        <v>21000000</v>
      </c>
      <c r="M214" t="s">
        <v>18</v>
      </c>
      <c r="N214" t="s">
        <v>19</v>
      </c>
      <c r="O214">
        <v>1</v>
      </c>
      <c r="P214" t="s">
        <v>20</v>
      </c>
      <c r="Q214" t="str">
        <f t="shared" si="3"/>
        <v>DOWN</v>
      </c>
    </row>
    <row r="215" spans="1:17" x14ac:dyDescent="0.3">
      <c r="A215" s="1">
        <v>42583</v>
      </c>
      <c r="B215">
        <v>121887000</v>
      </c>
      <c r="C215">
        <v>606.27</v>
      </c>
      <c r="D215">
        <v>1</v>
      </c>
      <c r="E215">
        <v>9572348580</v>
      </c>
      <c r="F215">
        <v>-2.9357308270898001E-2</v>
      </c>
      <c r="G215">
        <v>-2.9471089197669002E-2</v>
      </c>
      <c r="H215">
        <v>0</v>
      </c>
      <c r="I215" t="s">
        <v>16</v>
      </c>
      <c r="J215">
        <v>0</v>
      </c>
      <c r="K215" t="s">
        <v>17</v>
      </c>
      <c r="L215">
        <v>21000000</v>
      </c>
      <c r="M215" t="s">
        <v>18</v>
      </c>
      <c r="N215" t="s">
        <v>19</v>
      </c>
      <c r="O215">
        <v>1</v>
      </c>
      <c r="P215" t="s">
        <v>20</v>
      </c>
      <c r="Q215" t="str">
        <f t="shared" si="3"/>
        <v>DOWN</v>
      </c>
    </row>
    <row r="216" spans="1:17" x14ac:dyDescent="0.3">
      <c r="A216" s="1">
        <v>42584</v>
      </c>
      <c r="B216">
        <v>330932992</v>
      </c>
      <c r="C216">
        <v>547.47</v>
      </c>
      <c r="D216">
        <v>1</v>
      </c>
      <c r="E216">
        <v>8644864335</v>
      </c>
      <c r="F216">
        <v>-9.6892025739413995E-2</v>
      </c>
      <c r="G216">
        <v>-9.6986491167302E-2</v>
      </c>
      <c r="H216">
        <v>0</v>
      </c>
      <c r="I216" t="s">
        <v>16</v>
      </c>
      <c r="J216">
        <v>0</v>
      </c>
      <c r="K216" t="s">
        <v>17</v>
      </c>
      <c r="L216">
        <v>21000000</v>
      </c>
      <c r="M216" t="s">
        <v>18</v>
      </c>
      <c r="N216" t="s">
        <v>19</v>
      </c>
      <c r="O216">
        <v>1</v>
      </c>
      <c r="P216" t="s">
        <v>20</v>
      </c>
      <c r="Q216" t="str">
        <f t="shared" si="3"/>
        <v>UP</v>
      </c>
    </row>
    <row r="217" spans="1:17" x14ac:dyDescent="0.3">
      <c r="A217" s="1">
        <v>42585</v>
      </c>
      <c r="B217">
        <v>207982000</v>
      </c>
      <c r="C217">
        <v>566.35</v>
      </c>
      <c r="D217">
        <v>1</v>
      </c>
      <c r="E217">
        <v>8944279139</v>
      </c>
      <c r="F217">
        <v>3.4634991643277997E-2</v>
      </c>
      <c r="G217">
        <v>3.4485907903629001E-2</v>
      </c>
      <c r="H217">
        <v>0</v>
      </c>
      <c r="I217" t="s">
        <v>16</v>
      </c>
      <c r="J217">
        <v>0</v>
      </c>
      <c r="K217" t="s">
        <v>17</v>
      </c>
      <c r="L217">
        <v>21000000</v>
      </c>
      <c r="M217" t="s">
        <v>18</v>
      </c>
      <c r="N217" t="s">
        <v>19</v>
      </c>
      <c r="O217">
        <v>1</v>
      </c>
      <c r="P217" t="s">
        <v>20</v>
      </c>
      <c r="Q217" t="str">
        <f t="shared" si="3"/>
        <v>UP</v>
      </c>
    </row>
    <row r="218" spans="1:17" x14ac:dyDescent="0.3">
      <c r="A218" s="1">
        <v>42586</v>
      </c>
      <c r="B218">
        <v>125292000</v>
      </c>
      <c r="C218">
        <v>578.29</v>
      </c>
      <c r="D218">
        <v>1</v>
      </c>
      <c r="E218">
        <v>9133817995</v>
      </c>
      <c r="F218">
        <v>2.1191071192484E-2</v>
      </c>
      <c r="G218">
        <v>2.1082369559459999E-2</v>
      </c>
      <c r="H218">
        <v>0</v>
      </c>
      <c r="I218" t="s">
        <v>16</v>
      </c>
      <c r="J218">
        <v>0</v>
      </c>
      <c r="K218" t="s">
        <v>17</v>
      </c>
      <c r="L218">
        <v>21000000</v>
      </c>
      <c r="M218" t="s">
        <v>18</v>
      </c>
      <c r="N218" t="s">
        <v>19</v>
      </c>
      <c r="O218">
        <v>1</v>
      </c>
      <c r="P218" t="s">
        <v>20</v>
      </c>
      <c r="Q218" t="str">
        <f t="shared" si="3"/>
        <v>DOWN</v>
      </c>
    </row>
    <row r="219" spans="1:17" x14ac:dyDescent="0.3">
      <c r="A219" s="1">
        <v>42587</v>
      </c>
      <c r="B219">
        <v>66127900</v>
      </c>
      <c r="C219">
        <v>575.04</v>
      </c>
      <c r="D219">
        <v>1</v>
      </c>
      <c r="E219">
        <v>9083715053</v>
      </c>
      <c r="F219">
        <v>-5.4854324913664E-3</v>
      </c>
      <c r="G219">
        <v>-5.6200176382091996E-3</v>
      </c>
      <c r="H219">
        <v>0</v>
      </c>
      <c r="I219" t="s">
        <v>16</v>
      </c>
      <c r="J219">
        <v>0</v>
      </c>
      <c r="K219" t="s">
        <v>17</v>
      </c>
      <c r="L219">
        <v>21000000</v>
      </c>
      <c r="M219" t="s">
        <v>18</v>
      </c>
      <c r="N219" t="s">
        <v>19</v>
      </c>
      <c r="O219">
        <v>1</v>
      </c>
      <c r="P219" t="s">
        <v>20</v>
      </c>
      <c r="Q219" t="str">
        <f t="shared" si="3"/>
        <v>UP</v>
      </c>
    </row>
    <row r="220" spans="1:17" x14ac:dyDescent="0.3">
      <c r="A220" s="1">
        <v>42588</v>
      </c>
      <c r="B220">
        <v>80797296</v>
      </c>
      <c r="C220">
        <v>587.78</v>
      </c>
      <c r="D220">
        <v>1</v>
      </c>
      <c r="E220">
        <v>9286055404</v>
      </c>
      <c r="F220">
        <v>2.22750658535E-2</v>
      </c>
      <c r="G220">
        <v>2.2154980523094E-2</v>
      </c>
      <c r="H220">
        <v>0</v>
      </c>
      <c r="I220" t="s">
        <v>16</v>
      </c>
      <c r="J220">
        <v>0</v>
      </c>
      <c r="K220" t="s">
        <v>17</v>
      </c>
      <c r="L220">
        <v>21000000</v>
      </c>
      <c r="M220" t="s">
        <v>18</v>
      </c>
      <c r="N220" t="s">
        <v>19</v>
      </c>
      <c r="O220">
        <v>1</v>
      </c>
      <c r="P220" t="s">
        <v>20</v>
      </c>
      <c r="Q220" t="str">
        <f t="shared" si="3"/>
        <v>UP</v>
      </c>
    </row>
    <row r="221" spans="1:17" x14ac:dyDescent="0.3">
      <c r="A221" s="1">
        <v>42589</v>
      </c>
      <c r="B221">
        <v>82398400</v>
      </c>
      <c r="C221">
        <v>592.69000000000005</v>
      </c>
      <c r="D221">
        <v>1</v>
      </c>
      <c r="E221">
        <v>9364710627</v>
      </c>
      <c r="F221">
        <v>8.4702513153344997E-3</v>
      </c>
      <c r="G221">
        <v>8.3534655823609E-3</v>
      </c>
      <c r="H221">
        <v>0</v>
      </c>
      <c r="I221" t="s">
        <v>16</v>
      </c>
      <c r="J221">
        <v>0</v>
      </c>
      <c r="K221" t="s">
        <v>17</v>
      </c>
      <c r="L221">
        <v>21000000</v>
      </c>
      <c r="M221" t="s">
        <v>18</v>
      </c>
      <c r="N221" t="s">
        <v>19</v>
      </c>
      <c r="O221">
        <v>1</v>
      </c>
      <c r="P221" t="s">
        <v>20</v>
      </c>
      <c r="Q221" t="str">
        <f t="shared" si="3"/>
        <v>DOWN</v>
      </c>
    </row>
    <row r="222" spans="1:17" x14ac:dyDescent="0.3">
      <c r="A222" s="1">
        <v>42590</v>
      </c>
      <c r="B222">
        <v>61194100</v>
      </c>
      <c r="C222">
        <v>591.04999999999995</v>
      </c>
      <c r="D222">
        <v>1</v>
      </c>
      <c r="E222">
        <v>9339910963</v>
      </c>
      <c r="F222">
        <v>-2.6482039849152999E-3</v>
      </c>
      <c r="G222">
        <v>-2.7670451669508998E-3</v>
      </c>
      <c r="H222">
        <v>0</v>
      </c>
      <c r="I222" t="s">
        <v>16</v>
      </c>
      <c r="J222">
        <v>0</v>
      </c>
      <c r="K222" t="s">
        <v>17</v>
      </c>
      <c r="L222">
        <v>21000000</v>
      </c>
      <c r="M222" t="s">
        <v>18</v>
      </c>
      <c r="N222" t="s">
        <v>19</v>
      </c>
      <c r="O222">
        <v>1</v>
      </c>
      <c r="P222" t="s">
        <v>20</v>
      </c>
      <c r="Q222" t="str">
        <f t="shared" si="3"/>
        <v>DOWN</v>
      </c>
    </row>
    <row r="223" spans="1:17" x14ac:dyDescent="0.3">
      <c r="A223" s="1">
        <v>42591</v>
      </c>
      <c r="B223">
        <v>92228096</v>
      </c>
      <c r="C223">
        <v>587.79999999999995</v>
      </c>
      <c r="D223">
        <v>1</v>
      </c>
      <c r="E223">
        <v>9289374235</v>
      </c>
      <c r="F223">
        <v>-5.4108361632355002E-3</v>
      </c>
      <c r="G223">
        <v>-5.4986887742154E-3</v>
      </c>
      <c r="H223">
        <v>0</v>
      </c>
      <c r="I223" t="s">
        <v>16</v>
      </c>
      <c r="J223">
        <v>0</v>
      </c>
      <c r="K223" t="s">
        <v>17</v>
      </c>
      <c r="L223">
        <v>21000000</v>
      </c>
      <c r="M223" t="s">
        <v>18</v>
      </c>
      <c r="N223" t="s">
        <v>19</v>
      </c>
      <c r="O223">
        <v>1</v>
      </c>
      <c r="P223" t="s">
        <v>20</v>
      </c>
      <c r="Q223" t="str">
        <f t="shared" si="3"/>
        <v>UP</v>
      </c>
    </row>
    <row r="224" spans="1:17" x14ac:dyDescent="0.3">
      <c r="A224" s="1">
        <v>42592</v>
      </c>
      <c r="B224">
        <v>102905000</v>
      </c>
      <c r="C224">
        <v>592.1</v>
      </c>
      <c r="D224">
        <v>1</v>
      </c>
      <c r="E224">
        <v>9358441335</v>
      </c>
      <c r="F224">
        <v>7.4350648658089999E-3</v>
      </c>
      <c r="G224">
        <v>7.3154134059205001E-3</v>
      </c>
      <c r="H224">
        <v>0</v>
      </c>
      <c r="I224" t="s">
        <v>16</v>
      </c>
      <c r="J224">
        <v>0</v>
      </c>
      <c r="K224" t="s">
        <v>17</v>
      </c>
      <c r="L224">
        <v>21000000</v>
      </c>
      <c r="M224" t="s">
        <v>18</v>
      </c>
      <c r="N224" t="s">
        <v>19</v>
      </c>
      <c r="O224">
        <v>1</v>
      </c>
      <c r="P224" t="s">
        <v>20</v>
      </c>
      <c r="Q224" t="str">
        <f t="shared" si="3"/>
        <v>DOWN</v>
      </c>
    </row>
    <row r="225" spans="1:17" x14ac:dyDescent="0.3">
      <c r="A225" s="1">
        <v>42593</v>
      </c>
      <c r="B225">
        <v>74514400</v>
      </c>
      <c r="C225">
        <v>589.12</v>
      </c>
      <c r="D225">
        <v>1</v>
      </c>
      <c r="E225">
        <v>9312340020</v>
      </c>
      <c r="F225">
        <v>-4.9261744931374E-3</v>
      </c>
      <c r="G225">
        <v>-5.0329336260766999E-3</v>
      </c>
      <c r="H225">
        <v>0</v>
      </c>
      <c r="I225" t="s">
        <v>16</v>
      </c>
      <c r="J225">
        <v>0</v>
      </c>
      <c r="K225" t="s">
        <v>17</v>
      </c>
      <c r="L225">
        <v>21000000</v>
      </c>
      <c r="M225" t="s">
        <v>18</v>
      </c>
      <c r="N225" t="s">
        <v>19</v>
      </c>
      <c r="O225">
        <v>1</v>
      </c>
      <c r="P225" t="s">
        <v>20</v>
      </c>
      <c r="Q225" t="str">
        <f t="shared" si="3"/>
        <v>DOWN</v>
      </c>
    </row>
    <row r="226" spans="1:17" x14ac:dyDescent="0.3">
      <c r="A226" s="1">
        <v>42594</v>
      </c>
      <c r="B226">
        <v>69218000</v>
      </c>
      <c r="C226">
        <v>587.55999999999995</v>
      </c>
      <c r="D226">
        <v>1</v>
      </c>
      <c r="E226">
        <v>9288722581</v>
      </c>
      <c r="F226">
        <v>-2.5361444007925998E-3</v>
      </c>
      <c r="G226">
        <v>-2.6480173818578001E-3</v>
      </c>
      <c r="H226">
        <v>0</v>
      </c>
      <c r="I226" t="s">
        <v>16</v>
      </c>
      <c r="J226">
        <v>0</v>
      </c>
      <c r="K226" t="s">
        <v>17</v>
      </c>
      <c r="L226">
        <v>21000000</v>
      </c>
      <c r="M226" t="s">
        <v>18</v>
      </c>
      <c r="N226" t="s">
        <v>19</v>
      </c>
      <c r="O226">
        <v>1</v>
      </c>
      <c r="P226" t="s">
        <v>20</v>
      </c>
      <c r="Q226" t="str">
        <f t="shared" si="3"/>
        <v>DOWN</v>
      </c>
    </row>
    <row r="227" spans="1:17" x14ac:dyDescent="0.3">
      <c r="A227" s="1">
        <v>42595</v>
      </c>
      <c r="B227">
        <v>43563000</v>
      </c>
      <c r="C227">
        <v>585.59</v>
      </c>
      <c r="D227">
        <v>1</v>
      </c>
      <c r="E227">
        <v>9258715472</v>
      </c>
      <c r="F227">
        <v>-3.2304882332668001E-3</v>
      </c>
      <c r="G227">
        <v>-3.3528490707331001E-3</v>
      </c>
      <c r="H227">
        <v>0</v>
      </c>
      <c r="I227" t="s">
        <v>16</v>
      </c>
      <c r="J227">
        <v>0</v>
      </c>
      <c r="K227" t="s">
        <v>17</v>
      </c>
      <c r="L227">
        <v>21000000</v>
      </c>
      <c r="M227" t="s">
        <v>18</v>
      </c>
      <c r="N227" t="s">
        <v>19</v>
      </c>
      <c r="O227">
        <v>1</v>
      </c>
      <c r="P227" t="s">
        <v>20</v>
      </c>
      <c r="Q227" t="str">
        <f t="shared" si="3"/>
        <v>DOWN</v>
      </c>
    </row>
    <row r="228" spans="1:17" x14ac:dyDescent="0.3">
      <c r="A228" s="1">
        <v>42596</v>
      </c>
      <c r="B228">
        <v>60851100</v>
      </c>
      <c r="C228">
        <v>570.47</v>
      </c>
      <c r="D228">
        <v>1</v>
      </c>
      <c r="E228">
        <v>9020848475</v>
      </c>
      <c r="F228">
        <v>-2.5691144491841001E-2</v>
      </c>
      <c r="G228">
        <v>-2.5820113048379001E-2</v>
      </c>
      <c r="H228">
        <v>0</v>
      </c>
      <c r="I228" t="s">
        <v>16</v>
      </c>
      <c r="J228">
        <v>0</v>
      </c>
      <c r="K228" t="s">
        <v>17</v>
      </c>
      <c r="L228">
        <v>21000000</v>
      </c>
      <c r="M228" t="s">
        <v>18</v>
      </c>
      <c r="N228" t="s">
        <v>19</v>
      </c>
      <c r="O228">
        <v>1</v>
      </c>
      <c r="P228" t="s">
        <v>20</v>
      </c>
      <c r="Q228" t="str">
        <f t="shared" si="3"/>
        <v>DOWN</v>
      </c>
    </row>
    <row r="229" spans="1:17" x14ac:dyDescent="0.3">
      <c r="A229" s="1">
        <v>42597</v>
      </c>
      <c r="B229">
        <v>57262300</v>
      </c>
      <c r="C229">
        <v>567.24</v>
      </c>
      <c r="D229">
        <v>1</v>
      </c>
      <c r="E229">
        <v>8970719083</v>
      </c>
      <c r="F229">
        <v>-5.5570595314760997E-3</v>
      </c>
      <c r="G229">
        <v>-5.6619980016477996E-3</v>
      </c>
      <c r="H229">
        <v>0</v>
      </c>
      <c r="I229" t="s">
        <v>16</v>
      </c>
      <c r="J229">
        <v>0</v>
      </c>
      <c r="K229" t="s">
        <v>17</v>
      </c>
      <c r="L229">
        <v>21000000</v>
      </c>
      <c r="M229" t="s">
        <v>18</v>
      </c>
      <c r="N229" t="s">
        <v>19</v>
      </c>
      <c r="O229">
        <v>1</v>
      </c>
      <c r="P229" t="s">
        <v>20</v>
      </c>
      <c r="Q229" t="str">
        <f t="shared" si="3"/>
        <v>UP</v>
      </c>
    </row>
    <row r="230" spans="1:17" x14ac:dyDescent="0.3">
      <c r="A230" s="1">
        <v>42598</v>
      </c>
      <c r="B230">
        <v>58405200</v>
      </c>
      <c r="C230">
        <v>577.44000000000005</v>
      </c>
      <c r="D230">
        <v>1</v>
      </c>
      <c r="E230">
        <v>9132941526</v>
      </c>
      <c r="F230">
        <v>1.8083549545924001E-2</v>
      </c>
      <c r="G230">
        <v>1.7981806642691001E-2</v>
      </c>
      <c r="H230">
        <v>0</v>
      </c>
      <c r="I230" t="s">
        <v>16</v>
      </c>
      <c r="J230">
        <v>0</v>
      </c>
      <c r="K230" t="s">
        <v>17</v>
      </c>
      <c r="L230">
        <v>21000000</v>
      </c>
      <c r="M230" t="s">
        <v>18</v>
      </c>
      <c r="N230" t="s">
        <v>19</v>
      </c>
      <c r="O230">
        <v>1</v>
      </c>
      <c r="P230" t="s">
        <v>20</v>
      </c>
      <c r="Q230" t="str">
        <f t="shared" si="3"/>
        <v>DOWN</v>
      </c>
    </row>
    <row r="231" spans="1:17" x14ac:dyDescent="0.3">
      <c r="A231" s="1">
        <v>42599</v>
      </c>
      <c r="B231">
        <v>54443000</v>
      </c>
      <c r="C231">
        <v>573.22</v>
      </c>
      <c r="D231">
        <v>1</v>
      </c>
      <c r="E231">
        <v>9066995409</v>
      </c>
      <c r="F231">
        <v>-7.2206875312036001E-3</v>
      </c>
      <c r="G231">
        <v>-7.3081185924079002E-3</v>
      </c>
      <c r="H231">
        <v>0</v>
      </c>
      <c r="I231" t="s">
        <v>16</v>
      </c>
      <c r="J231">
        <v>0</v>
      </c>
      <c r="K231" t="s">
        <v>17</v>
      </c>
      <c r="L231">
        <v>21000000</v>
      </c>
      <c r="M231" t="s">
        <v>18</v>
      </c>
      <c r="N231" t="s">
        <v>19</v>
      </c>
      <c r="O231">
        <v>1</v>
      </c>
      <c r="P231" t="s">
        <v>20</v>
      </c>
      <c r="Q231" t="str">
        <f t="shared" si="3"/>
        <v>UP</v>
      </c>
    </row>
    <row r="232" spans="1:17" x14ac:dyDescent="0.3">
      <c r="A232" s="1">
        <v>42600</v>
      </c>
      <c r="B232">
        <v>59896600</v>
      </c>
      <c r="C232">
        <v>574.32000000000005</v>
      </c>
      <c r="D232">
        <v>1</v>
      </c>
      <c r="E232">
        <v>9085487925</v>
      </c>
      <c r="F232">
        <v>2.0395417848831999E-3</v>
      </c>
      <c r="G232">
        <v>1.9189839852063999E-3</v>
      </c>
      <c r="H232">
        <v>0</v>
      </c>
      <c r="I232" t="s">
        <v>16</v>
      </c>
      <c r="J232">
        <v>0</v>
      </c>
      <c r="K232" t="s">
        <v>17</v>
      </c>
      <c r="L232">
        <v>21000000</v>
      </c>
      <c r="M232" t="s">
        <v>18</v>
      </c>
      <c r="N232" t="s">
        <v>19</v>
      </c>
      <c r="O232">
        <v>1</v>
      </c>
      <c r="P232" t="s">
        <v>20</v>
      </c>
      <c r="Q232" t="str">
        <f t="shared" si="3"/>
        <v>UP</v>
      </c>
    </row>
    <row r="233" spans="1:17" x14ac:dyDescent="0.3">
      <c r="A233" s="1">
        <v>42601</v>
      </c>
      <c r="B233">
        <v>50631600</v>
      </c>
      <c r="C233">
        <v>575.63</v>
      </c>
      <c r="D233">
        <v>1</v>
      </c>
      <c r="E233">
        <v>9107313927</v>
      </c>
      <c r="F233">
        <v>2.4022927750465E-3</v>
      </c>
      <c r="G233">
        <v>2.2809583507451001E-3</v>
      </c>
      <c r="H233">
        <v>0</v>
      </c>
      <c r="I233" t="s">
        <v>16</v>
      </c>
      <c r="J233">
        <v>0</v>
      </c>
      <c r="K233" t="s">
        <v>17</v>
      </c>
      <c r="L233">
        <v>21000000</v>
      </c>
      <c r="M233" t="s">
        <v>18</v>
      </c>
      <c r="N233" t="s">
        <v>19</v>
      </c>
      <c r="O233">
        <v>1</v>
      </c>
      <c r="P233" t="s">
        <v>20</v>
      </c>
      <c r="Q233" t="str">
        <f t="shared" si="3"/>
        <v>UP</v>
      </c>
    </row>
    <row r="234" spans="1:17" x14ac:dyDescent="0.3">
      <c r="A234" s="1">
        <v>42602</v>
      </c>
      <c r="B234">
        <v>45301400</v>
      </c>
      <c r="C234">
        <v>581.70000000000005</v>
      </c>
      <c r="D234">
        <v>1</v>
      </c>
      <c r="E234">
        <v>9204384754</v>
      </c>
      <c r="F234">
        <v>1.0658557262665E-2</v>
      </c>
      <c r="G234">
        <v>1.0544968121883999E-2</v>
      </c>
      <c r="H234">
        <v>0</v>
      </c>
      <c r="I234" t="s">
        <v>16</v>
      </c>
      <c r="J234">
        <v>0</v>
      </c>
      <c r="K234" t="s">
        <v>17</v>
      </c>
      <c r="L234">
        <v>21000000</v>
      </c>
      <c r="M234" t="s">
        <v>18</v>
      </c>
      <c r="N234" t="s">
        <v>19</v>
      </c>
      <c r="O234">
        <v>1</v>
      </c>
      <c r="P234" t="s">
        <v>20</v>
      </c>
      <c r="Q234" t="str">
        <f t="shared" si="3"/>
        <v>DOWN</v>
      </c>
    </row>
    <row r="235" spans="1:17" x14ac:dyDescent="0.3">
      <c r="A235" s="1">
        <v>42603</v>
      </c>
      <c r="B235">
        <v>38299400</v>
      </c>
      <c r="C235">
        <v>581.30999999999995</v>
      </c>
      <c r="D235">
        <v>1</v>
      </c>
      <c r="E235">
        <v>9199366517</v>
      </c>
      <c r="F235">
        <v>-5.4520069881034002E-4</v>
      </c>
      <c r="G235">
        <v>-6.7044868488928995E-4</v>
      </c>
      <c r="H235">
        <v>0</v>
      </c>
      <c r="I235" t="s">
        <v>16</v>
      </c>
      <c r="J235">
        <v>0</v>
      </c>
      <c r="K235" t="s">
        <v>17</v>
      </c>
      <c r="L235">
        <v>21000000</v>
      </c>
      <c r="M235" t="s">
        <v>18</v>
      </c>
      <c r="N235" t="s">
        <v>19</v>
      </c>
      <c r="O235">
        <v>1</v>
      </c>
      <c r="P235" t="s">
        <v>20</v>
      </c>
      <c r="Q235" t="str">
        <f t="shared" si="3"/>
        <v>UP</v>
      </c>
    </row>
    <row r="236" spans="1:17" x14ac:dyDescent="0.3">
      <c r="A236" s="1">
        <v>42604</v>
      </c>
      <c r="B236">
        <v>72844000</v>
      </c>
      <c r="C236">
        <v>586.75</v>
      </c>
      <c r="D236">
        <v>1</v>
      </c>
      <c r="E236">
        <v>9286647694</v>
      </c>
      <c r="F236">
        <v>9.4877377522363995E-3</v>
      </c>
      <c r="G236">
        <v>9.3581737799109995E-3</v>
      </c>
      <c r="H236">
        <v>0</v>
      </c>
      <c r="I236" t="s">
        <v>16</v>
      </c>
      <c r="J236">
        <v>0</v>
      </c>
      <c r="K236" t="s">
        <v>17</v>
      </c>
      <c r="L236">
        <v>21000000</v>
      </c>
      <c r="M236" t="s">
        <v>18</v>
      </c>
      <c r="N236" t="s">
        <v>19</v>
      </c>
      <c r="O236">
        <v>1</v>
      </c>
      <c r="P236" t="s">
        <v>20</v>
      </c>
      <c r="Q236" t="str">
        <f t="shared" si="3"/>
        <v>DOWN</v>
      </c>
    </row>
    <row r="237" spans="1:17" x14ac:dyDescent="0.3">
      <c r="A237" s="1">
        <v>42605</v>
      </c>
      <c r="B237">
        <v>85349200</v>
      </c>
      <c r="C237">
        <v>583.41</v>
      </c>
      <c r="D237">
        <v>1</v>
      </c>
      <c r="E237">
        <v>9234845697</v>
      </c>
      <c r="F237">
        <v>-5.5781158828141003E-3</v>
      </c>
      <c r="G237">
        <v>-5.6923732424372002E-3</v>
      </c>
      <c r="H237">
        <v>0</v>
      </c>
      <c r="I237" t="s">
        <v>16</v>
      </c>
      <c r="J237">
        <v>0</v>
      </c>
      <c r="K237" t="s">
        <v>17</v>
      </c>
      <c r="L237">
        <v>21000000</v>
      </c>
      <c r="M237" t="s">
        <v>18</v>
      </c>
      <c r="N237" t="s">
        <v>19</v>
      </c>
      <c r="O237">
        <v>1</v>
      </c>
      <c r="P237" t="s">
        <v>20</v>
      </c>
      <c r="Q237" t="str">
        <f t="shared" si="3"/>
        <v>DOWN</v>
      </c>
    </row>
    <row r="238" spans="1:17" x14ac:dyDescent="0.3">
      <c r="A238" s="1">
        <v>42606</v>
      </c>
      <c r="B238">
        <v>56328200</v>
      </c>
      <c r="C238">
        <v>580.17999999999995</v>
      </c>
      <c r="D238">
        <v>1</v>
      </c>
      <c r="E238">
        <v>9184728961</v>
      </c>
      <c r="F238">
        <v>-5.4269164471563002E-3</v>
      </c>
      <c r="G238">
        <v>-5.5364152140004999E-3</v>
      </c>
      <c r="H238">
        <v>0</v>
      </c>
      <c r="I238" t="s">
        <v>16</v>
      </c>
      <c r="J238">
        <v>0</v>
      </c>
      <c r="K238" t="s">
        <v>17</v>
      </c>
      <c r="L238">
        <v>21000000</v>
      </c>
      <c r="M238" t="s">
        <v>18</v>
      </c>
      <c r="N238" t="s">
        <v>19</v>
      </c>
      <c r="O238">
        <v>1</v>
      </c>
      <c r="P238" t="s">
        <v>20</v>
      </c>
      <c r="Q238" t="str">
        <f t="shared" si="3"/>
        <v>DOWN</v>
      </c>
    </row>
    <row r="239" spans="1:17" x14ac:dyDescent="0.3">
      <c r="A239" s="1">
        <v>42607</v>
      </c>
      <c r="B239">
        <v>136130000</v>
      </c>
      <c r="C239">
        <v>577.76</v>
      </c>
      <c r="D239">
        <v>1</v>
      </c>
      <c r="E239">
        <v>9147297036</v>
      </c>
      <c r="F239">
        <v>-4.0754523251521997E-3</v>
      </c>
      <c r="G239">
        <v>-4.171119307801E-3</v>
      </c>
      <c r="H239">
        <v>0</v>
      </c>
      <c r="I239" t="s">
        <v>16</v>
      </c>
      <c r="J239">
        <v>0</v>
      </c>
      <c r="K239" t="s">
        <v>17</v>
      </c>
      <c r="L239">
        <v>21000000</v>
      </c>
      <c r="M239" t="s">
        <v>18</v>
      </c>
      <c r="N239" t="s">
        <v>19</v>
      </c>
      <c r="O239">
        <v>1</v>
      </c>
      <c r="P239" t="s">
        <v>20</v>
      </c>
      <c r="Q239" t="str">
        <f t="shared" si="3"/>
        <v>UP</v>
      </c>
    </row>
    <row r="240" spans="1:17" x14ac:dyDescent="0.3">
      <c r="A240" s="1">
        <v>42608</v>
      </c>
      <c r="B240">
        <v>48856800</v>
      </c>
      <c r="C240">
        <v>579.65</v>
      </c>
      <c r="D240">
        <v>1</v>
      </c>
      <c r="E240">
        <v>9178145243</v>
      </c>
      <c r="F240">
        <v>3.3723849655908E-3</v>
      </c>
      <c r="G240">
        <v>3.2712545001383998E-3</v>
      </c>
      <c r="H240">
        <v>0</v>
      </c>
      <c r="I240" t="s">
        <v>16</v>
      </c>
      <c r="J240">
        <v>0</v>
      </c>
      <c r="K240" t="s">
        <v>17</v>
      </c>
      <c r="L240">
        <v>21000000</v>
      </c>
      <c r="M240" t="s">
        <v>18</v>
      </c>
      <c r="N240" t="s">
        <v>19</v>
      </c>
      <c r="O240">
        <v>1</v>
      </c>
      <c r="P240" t="s">
        <v>20</v>
      </c>
      <c r="Q240" t="str">
        <f t="shared" si="3"/>
        <v>DOWN</v>
      </c>
    </row>
    <row r="241" spans="1:17" x14ac:dyDescent="0.3">
      <c r="A241" s="1">
        <v>42609</v>
      </c>
      <c r="B241">
        <v>59698300</v>
      </c>
      <c r="C241">
        <v>569.95000000000005</v>
      </c>
      <c r="D241">
        <v>1</v>
      </c>
      <c r="E241">
        <v>9025464112</v>
      </c>
      <c r="F241">
        <v>-1.6635292529985999E-2</v>
      </c>
      <c r="G241">
        <v>-1.6734236177002999E-2</v>
      </c>
      <c r="H241">
        <v>0</v>
      </c>
      <c r="I241" t="s">
        <v>16</v>
      </c>
      <c r="J241">
        <v>0</v>
      </c>
      <c r="K241" t="s">
        <v>17</v>
      </c>
      <c r="L241">
        <v>21000000</v>
      </c>
      <c r="M241" t="s">
        <v>18</v>
      </c>
      <c r="N241" t="s">
        <v>19</v>
      </c>
      <c r="O241">
        <v>1</v>
      </c>
      <c r="P241" t="s">
        <v>20</v>
      </c>
      <c r="Q241" t="str">
        <f t="shared" si="3"/>
        <v>UP</v>
      </c>
    </row>
    <row r="242" spans="1:17" x14ac:dyDescent="0.3">
      <c r="A242" s="1">
        <v>42610</v>
      </c>
      <c r="B242">
        <v>86301600</v>
      </c>
      <c r="C242">
        <v>573.91</v>
      </c>
      <c r="D242">
        <v>1</v>
      </c>
      <c r="E242">
        <v>9089312935</v>
      </c>
      <c r="F242">
        <v>7.0742980314008001E-3</v>
      </c>
      <c r="G242">
        <v>6.9479778927975001E-3</v>
      </c>
      <c r="H242">
        <v>0</v>
      </c>
      <c r="I242" t="s">
        <v>16</v>
      </c>
      <c r="J242">
        <v>0</v>
      </c>
      <c r="K242" t="s">
        <v>17</v>
      </c>
      <c r="L242">
        <v>21000000</v>
      </c>
      <c r="M242" t="s">
        <v>18</v>
      </c>
      <c r="N242" t="s">
        <v>19</v>
      </c>
      <c r="O242">
        <v>1</v>
      </c>
      <c r="P242" t="s">
        <v>20</v>
      </c>
      <c r="Q242" t="str">
        <f t="shared" si="3"/>
        <v>UP</v>
      </c>
    </row>
    <row r="243" spans="1:17" x14ac:dyDescent="0.3">
      <c r="A243" s="1">
        <v>42611</v>
      </c>
      <c r="B243">
        <v>110398000</v>
      </c>
      <c r="C243">
        <v>574.11</v>
      </c>
      <c r="D243">
        <v>1</v>
      </c>
      <c r="E243">
        <v>9093420855</v>
      </c>
      <c r="F243">
        <v>4.5195055218989001E-4</v>
      </c>
      <c r="G243">
        <v>3.4848669652044002E-4</v>
      </c>
      <c r="H243">
        <v>0</v>
      </c>
      <c r="I243" t="s">
        <v>16</v>
      </c>
      <c r="J243">
        <v>0</v>
      </c>
      <c r="K243" t="s">
        <v>17</v>
      </c>
      <c r="L243">
        <v>21000000</v>
      </c>
      <c r="M243" t="s">
        <v>18</v>
      </c>
      <c r="N243" t="s">
        <v>19</v>
      </c>
      <c r="O243">
        <v>1</v>
      </c>
      <c r="P243" t="s">
        <v>20</v>
      </c>
      <c r="Q243" t="str">
        <f t="shared" si="3"/>
        <v>UP</v>
      </c>
    </row>
    <row r="244" spans="1:17" x14ac:dyDescent="0.3">
      <c r="A244" s="1">
        <v>42612</v>
      </c>
      <c r="B244">
        <v>70342400</v>
      </c>
      <c r="C244">
        <v>577.5</v>
      </c>
      <c r="D244">
        <v>1</v>
      </c>
      <c r="E244">
        <v>9148340524</v>
      </c>
      <c r="F244">
        <v>6.0394949134903999E-3</v>
      </c>
      <c r="G244">
        <v>5.9047917646444003E-3</v>
      </c>
      <c r="H244">
        <v>0</v>
      </c>
      <c r="I244" t="s">
        <v>16</v>
      </c>
      <c r="J244">
        <v>0</v>
      </c>
      <c r="K244" t="s">
        <v>17</v>
      </c>
      <c r="L244">
        <v>21000000</v>
      </c>
      <c r="M244" t="s">
        <v>18</v>
      </c>
      <c r="N244" t="s">
        <v>19</v>
      </c>
      <c r="O244">
        <v>1</v>
      </c>
      <c r="P244" t="s">
        <v>20</v>
      </c>
      <c r="Q244" t="str">
        <f t="shared" si="3"/>
        <v>DOWN</v>
      </c>
    </row>
    <row r="245" spans="1:17" x14ac:dyDescent="0.3">
      <c r="A245" s="1">
        <v>42613</v>
      </c>
      <c r="B245">
        <v>75840896</v>
      </c>
      <c r="C245">
        <v>575.47</v>
      </c>
      <c r="D245">
        <v>1</v>
      </c>
      <c r="E245">
        <v>9117106217</v>
      </c>
      <c r="F245">
        <v>-3.4142046765814E-3</v>
      </c>
      <c r="G245">
        <v>-3.5151515151514998E-3</v>
      </c>
      <c r="H245">
        <v>0</v>
      </c>
      <c r="I245" t="s">
        <v>16</v>
      </c>
      <c r="J245">
        <v>0</v>
      </c>
      <c r="K245" t="s">
        <v>17</v>
      </c>
      <c r="L245">
        <v>21000000</v>
      </c>
      <c r="M245" t="s">
        <v>18</v>
      </c>
      <c r="N245" t="s">
        <v>19</v>
      </c>
      <c r="O245">
        <v>1</v>
      </c>
      <c r="P245" t="s">
        <v>20</v>
      </c>
      <c r="Q245" t="str">
        <f t="shared" si="3"/>
        <v>DOWN</v>
      </c>
    </row>
    <row r="246" spans="1:17" x14ac:dyDescent="0.3">
      <c r="A246" s="1">
        <v>42614</v>
      </c>
      <c r="B246">
        <v>76923400</v>
      </c>
      <c r="C246">
        <v>572.29999999999995</v>
      </c>
      <c r="D246">
        <v>1</v>
      </c>
      <c r="E246">
        <v>9067854884</v>
      </c>
      <c r="F246">
        <v>-5.4020795445121001E-3</v>
      </c>
      <c r="G246">
        <v>-5.5085408448747996E-3</v>
      </c>
      <c r="H246">
        <v>0</v>
      </c>
      <c r="I246" t="s">
        <v>16</v>
      </c>
      <c r="J246">
        <v>0</v>
      </c>
      <c r="K246" t="s">
        <v>17</v>
      </c>
      <c r="L246">
        <v>21000000</v>
      </c>
      <c r="M246" t="s">
        <v>18</v>
      </c>
      <c r="N246" t="s">
        <v>19</v>
      </c>
      <c r="O246">
        <v>1</v>
      </c>
      <c r="P246" t="s">
        <v>20</v>
      </c>
      <c r="Q246" t="str">
        <f t="shared" si="3"/>
        <v>UP</v>
      </c>
    </row>
    <row r="247" spans="1:17" x14ac:dyDescent="0.3">
      <c r="A247" s="1">
        <v>42615</v>
      </c>
      <c r="B247">
        <v>79910800</v>
      </c>
      <c r="C247">
        <v>575.54</v>
      </c>
      <c r="D247">
        <v>1</v>
      </c>
      <c r="E247">
        <v>9120159589</v>
      </c>
      <c r="F247">
        <v>5.7681453518063997E-3</v>
      </c>
      <c r="G247">
        <v>5.6613664162153002E-3</v>
      </c>
      <c r="H247">
        <v>0</v>
      </c>
      <c r="I247" t="s">
        <v>16</v>
      </c>
      <c r="J247">
        <v>0</v>
      </c>
      <c r="K247" t="s">
        <v>17</v>
      </c>
      <c r="L247">
        <v>21000000</v>
      </c>
      <c r="M247" t="s">
        <v>18</v>
      </c>
      <c r="N247" t="s">
        <v>19</v>
      </c>
      <c r="O247">
        <v>1</v>
      </c>
      <c r="P247" t="s">
        <v>20</v>
      </c>
      <c r="Q247" t="str">
        <f t="shared" si="3"/>
        <v>UP</v>
      </c>
    </row>
    <row r="248" spans="1:17" x14ac:dyDescent="0.3">
      <c r="A248" s="1">
        <v>42616</v>
      </c>
      <c r="B248">
        <v>159014000</v>
      </c>
      <c r="C248">
        <v>598.21</v>
      </c>
      <c r="D248">
        <v>1</v>
      </c>
      <c r="E248">
        <v>9480380026</v>
      </c>
      <c r="F248">
        <v>3.9497163781482998E-2</v>
      </c>
      <c r="G248">
        <v>3.9389095458179001E-2</v>
      </c>
      <c r="H248">
        <v>0</v>
      </c>
      <c r="I248" t="s">
        <v>16</v>
      </c>
      <c r="J248">
        <v>0</v>
      </c>
      <c r="K248" t="s">
        <v>17</v>
      </c>
      <c r="L248">
        <v>21000000</v>
      </c>
      <c r="M248" t="s">
        <v>18</v>
      </c>
      <c r="N248" t="s">
        <v>19</v>
      </c>
      <c r="O248">
        <v>1</v>
      </c>
      <c r="P248" t="s">
        <v>20</v>
      </c>
      <c r="Q248" t="str">
        <f t="shared" si="3"/>
        <v>UP</v>
      </c>
    </row>
    <row r="249" spans="1:17" x14ac:dyDescent="0.3">
      <c r="A249" s="1">
        <v>42617</v>
      </c>
      <c r="B249">
        <v>97942896</v>
      </c>
      <c r="C249">
        <v>608.63</v>
      </c>
      <c r="D249">
        <v>1</v>
      </c>
      <c r="E249">
        <v>9646846465</v>
      </c>
      <c r="F249">
        <v>1.7559047057551E-2</v>
      </c>
      <c r="G249">
        <v>1.7418632252887999E-2</v>
      </c>
      <c r="H249">
        <v>0</v>
      </c>
      <c r="I249" t="s">
        <v>16</v>
      </c>
      <c r="J249">
        <v>0</v>
      </c>
      <c r="K249" t="s">
        <v>17</v>
      </c>
      <c r="L249">
        <v>21000000</v>
      </c>
      <c r="M249" t="s">
        <v>18</v>
      </c>
      <c r="N249" t="s">
        <v>19</v>
      </c>
      <c r="O249">
        <v>1</v>
      </c>
      <c r="P249" t="s">
        <v>20</v>
      </c>
      <c r="Q249" t="str">
        <f t="shared" si="3"/>
        <v>DOWN</v>
      </c>
    </row>
    <row r="250" spans="1:17" x14ac:dyDescent="0.3">
      <c r="A250" s="1">
        <v>42618</v>
      </c>
      <c r="B250">
        <v>82446800</v>
      </c>
      <c r="C250">
        <v>606.59</v>
      </c>
      <c r="D250">
        <v>1</v>
      </c>
      <c r="E250">
        <v>9615468145</v>
      </c>
      <c r="F250">
        <v>-3.2527023327099001E-3</v>
      </c>
      <c r="G250">
        <v>-3.3517900859306002E-3</v>
      </c>
      <c r="H250">
        <v>0</v>
      </c>
      <c r="I250" t="s">
        <v>16</v>
      </c>
      <c r="J250">
        <v>0</v>
      </c>
      <c r="K250" t="s">
        <v>17</v>
      </c>
      <c r="L250">
        <v>21000000</v>
      </c>
      <c r="M250" t="s">
        <v>18</v>
      </c>
      <c r="N250" t="s">
        <v>19</v>
      </c>
      <c r="O250">
        <v>1</v>
      </c>
      <c r="P250" t="s">
        <v>20</v>
      </c>
      <c r="Q250" t="str">
        <f t="shared" si="3"/>
        <v>UP</v>
      </c>
    </row>
    <row r="251" spans="1:17" x14ac:dyDescent="0.3">
      <c r="A251" s="1">
        <v>42619</v>
      </c>
      <c r="B251">
        <v>78529104</v>
      </c>
      <c r="C251">
        <v>610.44000000000005</v>
      </c>
      <c r="D251">
        <v>1</v>
      </c>
      <c r="E251">
        <v>9677437248</v>
      </c>
      <c r="F251">
        <v>6.4447307261086004E-3</v>
      </c>
      <c r="G251">
        <v>6.3469559339917004E-3</v>
      </c>
      <c r="H251">
        <v>0</v>
      </c>
      <c r="I251" t="s">
        <v>16</v>
      </c>
      <c r="J251">
        <v>0</v>
      </c>
      <c r="K251" t="s">
        <v>17</v>
      </c>
      <c r="L251">
        <v>21000000</v>
      </c>
      <c r="M251" t="s">
        <v>18</v>
      </c>
      <c r="N251" t="s">
        <v>19</v>
      </c>
      <c r="O251">
        <v>1</v>
      </c>
      <c r="P251" t="s">
        <v>20</v>
      </c>
      <c r="Q251" t="str">
        <f t="shared" si="3"/>
        <v>UP</v>
      </c>
    </row>
    <row r="252" spans="1:17" x14ac:dyDescent="0.3">
      <c r="A252" s="1">
        <v>42620</v>
      </c>
      <c r="B252">
        <v>75032400</v>
      </c>
      <c r="C252">
        <v>614.54</v>
      </c>
      <c r="D252">
        <v>1</v>
      </c>
      <c r="E252">
        <v>9743676240</v>
      </c>
      <c r="F252">
        <v>6.8446831844545999E-3</v>
      </c>
      <c r="G252">
        <v>6.7164668108247996E-3</v>
      </c>
      <c r="H252">
        <v>0</v>
      </c>
      <c r="I252" t="s">
        <v>16</v>
      </c>
      <c r="J252">
        <v>0</v>
      </c>
      <c r="K252" t="s">
        <v>17</v>
      </c>
      <c r="L252">
        <v>21000000</v>
      </c>
      <c r="M252" t="s">
        <v>18</v>
      </c>
      <c r="N252" t="s">
        <v>19</v>
      </c>
      <c r="O252">
        <v>1</v>
      </c>
      <c r="P252" t="s">
        <v>20</v>
      </c>
      <c r="Q252" t="str">
        <f t="shared" si="3"/>
        <v>UP</v>
      </c>
    </row>
    <row r="253" spans="1:17" x14ac:dyDescent="0.3">
      <c r="A253" s="1">
        <v>42621</v>
      </c>
      <c r="B253">
        <v>86713000</v>
      </c>
      <c r="C253">
        <v>626.32000000000005</v>
      </c>
      <c r="D253">
        <v>1</v>
      </c>
      <c r="E253">
        <v>9931412644</v>
      </c>
      <c r="F253">
        <v>1.9267512525641999E-2</v>
      </c>
      <c r="G253">
        <v>1.9168809190613999E-2</v>
      </c>
      <c r="H253">
        <v>0</v>
      </c>
      <c r="I253" t="s">
        <v>16</v>
      </c>
      <c r="J253">
        <v>0</v>
      </c>
      <c r="K253" t="s">
        <v>17</v>
      </c>
      <c r="L253">
        <v>21000000</v>
      </c>
      <c r="M253" t="s">
        <v>18</v>
      </c>
      <c r="N253" t="s">
        <v>19</v>
      </c>
      <c r="O253">
        <v>1</v>
      </c>
      <c r="P253" t="s">
        <v>20</v>
      </c>
      <c r="Q253" t="str">
        <f t="shared" si="3"/>
        <v>DOWN</v>
      </c>
    </row>
    <row r="254" spans="1:17" x14ac:dyDescent="0.3">
      <c r="A254" s="1">
        <v>42622</v>
      </c>
      <c r="B254">
        <v>64550200</v>
      </c>
      <c r="C254">
        <v>622.86</v>
      </c>
      <c r="D254">
        <v>1</v>
      </c>
      <c r="E254">
        <v>9877681032</v>
      </c>
      <c r="F254">
        <v>-5.4102688032464001E-3</v>
      </c>
      <c r="G254">
        <v>-5.5243326095286999E-3</v>
      </c>
      <c r="H254">
        <v>0</v>
      </c>
      <c r="I254" t="s">
        <v>16</v>
      </c>
      <c r="J254">
        <v>0</v>
      </c>
      <c r="K254" t="s">
        <v>17</v>
      </c>
      <c r="L254">
        <v>21000000</v>
      </c>
      <c r="M254" t="s">
        <v>18</v>
      </c>
      <c r="N254" t="s">
        <v>19</v>
      </c>
      <c r="O254">
        <v>1</v>
      </c>
      <c r="P254" t="s">
        <v>20</v>
      </c>
      <c r="Q254" t="str">
        <f t="shared" si="3"/>
        <v>UP</v>
      </c>
    </row>
    <row r="255" spans="1:17" x14ac:dyDescent="0.3">
      <c r="A255" s="1">
        <v>42623</v>
      </c>
      <c r="B255">
        <v>45016800</v>
      </c>
      <c r="C255">
        <v>623.51</v>
      </c>
      <c r="D255">
        <v>1</v>
      </c>
      <c r="E255">
        <v>9889124590</v>
      </c>
      <c r="F255">
        <v>1.1585267800132001E-3</v>
      </c>
      <c r="G255">
        <v>1.0435731946183001E-3</v>
      </c>
      <c r="H255">
        <v>0</v>
      </c>
      <c r="I255" t="s">
        <v>16</v>
      </c>
      <c r="J255">
        <v>0</v>
      </c>
      <c r="K255" t="s">
        <v>17</v>
      </c>
      <c r="L255">
        <v>21000000</v>
      </c>
      <c r="M255" t="s">
        <v>18</v>
      </c>
      <c r="N255" t="s">
        <v>19</v>
      </c>
      <c r="O255">
        <v>1</v>
      </c>
      <c r="P255" t="s">
        <v>20</v>
      </c>
      <c r="Q255" t="str">
        <f t="shared" si="3"/>
        <v>DOWN</v>
      </c>
    </row>
    <row r="256" spans="1:17" x14ac:dyDescent="0.3">
      <c r="A256" s="1">
        <v>42624</v>
      </c>
      <c r="B256">
        <v>73610800</v>
      </c>
      <c r="C256">
        <v>606.72</v>
      </c>
      <c r="D256">
        <v>1</v>
      </c>
      <c r="E256">
        <v>9624021892</v>
      </c>
      <c r="F256">
        <v>-2.6807499044765998E-2</v>
      </c>
      <c r="G256">
        <v>-2.6928196821222002E-2</v>
      </c>
      <c r="H256">
        <v>0</v>
      </c>
      <c r="I256" t="s">
        <v>16</v>
      </c>
      <c r="J256">
        <v>0</v>
      </c>
      <c r="K256" t="s">
        <v>17</v>
      </c>
      <c r="L256">
        <v>21000000</v>
      </c>
      <c r="M256" t="s">
        <v>18</v>
      </c>
      <c r="N256" t="s">
        <v>19</v>
      </c>
      <c r="O256">
        <v>1</v>
      </c>
      <c r="P256" t="s">
        <v>20</v>
      </c>
      <c r="Q256" t="str">
        <f t="shared" si="3"/>
        <v>UP</v>
      </c>
    </row>
    <row r="257" spans="1:17" x14ac:dyDescent="0.3">
      <c r="A257" s="1">
        <v>42625</v>
      </c>
      <c r="B257">
        <v>72812304</v>
      </c>
      <c r="C257">
        <v>608.24</v>
      </c>
      <c r="D257">
        <v>1</v>
      </c>
      <c r="E257">
        <v>9649385919</v>
      </c>
      <c r="F257">
        <v>2.6354914072965999E-3</v>
      </c>
      <c r="G257">
        <v>2.5052742616032998E-3</v>
      </c>
      <c r="H257">
        <v>0</v>
      </c>
      <c r="I257" t="s">
        <v>16</v>
      </c>
      <c r="J257">
        <v>0</v>
      </c>
      <c r="K257" t="s">
        <v>17</v>
      </c>
      <c r="L257">
        <v>21000000</v>
      </c>
      <c r="M257" t="s">
        <v>18</v>
      </c>
      <c r="N257" t="s">
        <v>19</v>
      </c>
      <c r="O257">
        <v>1</v>
      </c>
      <c r="P257" t="s">
        <v>20</v>
      </c>
      <c r="Q257" t="str">
        <f t="shared" si="3"/>
        <v>UP</v>
      </c>
    </row>
    <row r="258" spans="1:17" x14ac:dyDescent="0.3">
      <c r="A258" s="1">
        <v>42626</v>
      </c>
      <c r="B258">
        <v>86920600</v>
      </c>
      <c r="C258">
        <v>609.24</v>
      </c>
      <c r="D258">
        <v>1</v>
      </c>
      <c r="E258">
        <v>9666424848</v>
      </c>
      <c r="F258">
        <v>1.7658044919159001E-3</v>
      </c>
      <c r="G258">
        <v>1.6440878600552E-3</v>
      </c>
      <c r="H258">
        <v>0</v>
      </c>
      <c r="I258" t="s">
        <v>16</v>
      </c>
      <c r="J258">
        <v>0</v>
      </c>
      <c r="K258" t="s">
        <v>17</v>
      </c>
      <c r="L258">
        <v>21000000</v>
      </c>
      <c r="M258" t="s">
        <v>18</v>
      </c>
      <c r="N258" t="s">
        <v>19</v>
      </c>
      <c r="O258">
        <v>1</v>
      </c>
      <c r="P258" t="s">
        <v>20</v>
      </c>
      <c r="Q258" t="str">
        <f t="shared" si="3"/>
        <v>UP</v>
      </c>
    </row>
    <row r="259" spans="1:17" x14ac:dyDescent="0.3">
      <c r="A259" s="1">
        <v>42627</v>
      </c>
      <c r="B259">
        <v>47877700</v>
      </c>
      <c r="C259">
        <v>610.67999999999995</v>
      </c>
      <c r="D259">
        <v>1</v>
      </c>
      <c r="E259">
        <v>9690463177</v>
      </c>
      <c r="F259">
        <v>2.4867858984052001E-3</v>
      </c>
      <c r="G259">
        <v>2.3636005515067001E-3</v>
      </c>
      <c r="H259">
        <v>0</v>
      </c>
      <c r="I259" t="s">
        <v>16</v>
      </c>
      <c r="J259">
        <v>0</v>
      </c>
      <c r="K259" t="s">
        <v>17</v>
      </c>
      <c r="L259">
        <v>21000000</v>
      </c>
      <c r="M259" t="s">
        <v>18</v>
      </c>
      <c r="N259" t="s">
        <v>19</v>
      </c>
      <c r="O259">
        <v>1</v>
      </c>
      <c r="P259" t="s">
        <v>20</v>
      </c>
      <c r="Q259" t="str">
        <f t="shared" ref="Q259:Q322" si="4">IF(C260&gt;C259,"UP","DOWN")</f>
        <v>DOWN</v>
      </c>
    </row>
    <row r="260" spans="1:17" x14ac:dyDescent="0.3">
      <c r="A260" s="1">
        <v>42628</v>
      </c>
      <c r="B260">
        <v>59464600</v>
      </c>
      <c r="C260">
        <v>607.16</v>
      </c>
      <c r="D260">
        <v>1</v>
      </c>
      <c r="E260">
        <v>9635571708</v>
      </c>
      <c r="F260">
        <v>-5.6644835233761997E-3</v>
      </c>
      <c r="G260">
        <v>-5.7640662867622997E-3</v>
      </c>
      <c r="H260">
        <v>0</v>
      </c>
      <c r="I260" t="s">
        <v>16</v>
      </c>
      <c r="J260">
        <v>0</v>
      </c>
      <c r="K260" t="s">
        <v>17</v>
      </c>
      <c r="L260">
        <v>21000000</v>
      </c>
      <c r="M260" t="s">
        <v>18</v>
      </c>
      <c r="N260" t="s">
        <v>19</v>
      </c>
      <c r="O260">
        <v>1</v>
      </c>
      <c r="P260" t="s">
        <v>20</v>
      </c>
      <c r="Q260" t="str">
        <f t="shared" si="4"/>
        <v>DOWN</v>
      </c>
    </row>
    <row r="261" spans="1:17" x14ac:dyDescent="0.3">
      <c r="A261" s="1">
        <v>42629</v>
      </c>
      <c r="B261">
        <v>64963400</v>
      </c>
      <c r="C261">
        <v>606.97</v>
      </c>
      <c r="D261">
        <v>1</v>
      </c>
      <c r="E261">
        <v>9633710359</v>
      </c>
      <c r="F261">
        <v>-1.9317473383075E-4</v>
      </c>
      <c r="G261">
        <v>-3.1293234073381001E-4</v>
      </c>
      <c r="H261">
        <v>0</v>
      </c>
      <c r="I261" t="s">
        <v>16</v>
      </c>
      <c r="J261">
        <v>0</v>
      </c>
      <c r="K261" t="s">
        <v>17</v>
      </c>
      <c r="L261">
        <v>21000000</v>
      </c>
      <c r="M261" t="s">
        <v>18</v>
      </c>
      <c r="N261" t="s">
        <v>19</v>
      </c>
      <c r="O261">
        <v>1</v>
      </c>
      <c r="P261" t="s">
        <v>20</v>
      </c>
      <c r="Q261" t="str">
        <f t="shared" si="4"/>
        <v>DOWN</v>
      </c>
    </row>
    <row r="262" spans="1:17" x14ac:dyDescent="0.3">
      <c r="A262" s="1">
        <v>42630</v>
      </c>
      <c r="B262">
        <v>37140300</v>
      </c>
      <c r="C262">
        <v>605.98</v>
      </c>
      <c r="D262">
        <v>1</v>
      </c>
      <c r="E262">
        <v>9619198525</v>
      </c>
      <c r="F262">
        <v>-1.5063597989992E-3</v>
      </c>
      <c r="G262">
        <v>-1.6310526055653999E-3</v>
      </c>
      <c r="H262">
        <v>0</v>
      </c>
      <c r="I262" t="s">
        <v>16</v>
      </c>
      <c r="J262">
        <v>0</v>
      </c>
      <c r="K262" t="s">
        <v>17</v>
      </c>
      <c r="L262">
        <v>21000000</v>
      </c>
      <c r="M262" t="s">
        <v>18</v>
      </c>
      <c r="N262" t="s">
        <v>19</v>
      </c>
      <c r="O262">
        <v>1</v>
      </c>
      <c r="P262" t="s">
        <v>20</v>
      </c>
      <c r="Q262" t="str">
        <f t="shared" si="4"/>
        <v>UP</v>
      </c>
    </row>
    <row r="263" spans="1:17" x14ac:dyDescent="0.3">
      <c r="A263" s="1">
        <v>42631</v>
      </c>
      <c r="B263">
        <v>48679400</v>
      </c>
      <c r="C263">
        <v>609.87</v>
      </c>
      <c r="D263">
        <v>1</v>
      </c>
      <c r="E263">
        <v>9682008337</v>
      </c>
      <c r="F263">
        <v>6.5296304922660003E-3</v>
      </c>
      <c r="G263">
        <v>6.4193537740518999E-3</v>
      </c>
      <c r="H263">
        <v>0</v>
      </c>
      <c r="I263" t="s">
        <v>16</v>
      </c>
      <c r="J263">
        <v>0</v>
      </c>
      <c r="K263" t="s">
        <v>17</v>
      </c>
      <c r="L263">
        <v>21000000</v>
      </c>
      <c r="M263" t="s">
        <v>18</v>
      </c>
      <c r="N263" t="s">
        <v>19</v>
      </c>
      <c r="O263">
        <v>1</v>
      </c>
      <c r="P263" t="s">
        <v>20</v>
      </c>
      <c r="Q263" t="str">
        <f t="shared" si="4"/>
        <v>DOWN</v>
      </c>
    </row>
    <row r="264" spans="1:17" x14ac:dyDescent="0.3">
      <c r="A264" s="1">
        <v>42632</v>
      </c>
      <c r="B264">
        <v>54796400</v>
      </c>
      <c r="C264">
        <v>609.23</v>
      </c>
      <c r="D264">
        <v>1</v>
      </c>
      <c r="E264">
        <v>9672709264</v>
      </c>
      <c r="F264">
        <v>-9.6044877016510999E-4</v>
      </c>
      <c r="G264">
        <v>-1.0494039713381E-3</v>
      </c>
      <c r="H264">
        <v>0</v>
      </c>
      <c r="I264" t="s">
        <v>16</v>
      </c>
      <c r="J264">
        <v>0</v>
      </c>
      <c r="K264" t="s">
        <v>17</v>
      </c>
      <c r="L264">
        <v>21000000</v>
      </c>
      <c r="M264" t="s">
        <v>18</v>
      </c>
      <c r="N264" t="s">
        <v>19</v>
      </c>
      <c r="O264">
        <v>1</v>
      </c>
      <c r="P264" t="s">
        <v>20</v>
      </c>
      <c r="Q264" t="str">
        <f t="shared" si="4"/>
        <v>DOWN</v>
      </c>
    </row>
    <row r="265" spans="1:17" x14ac:dyDescent="0.3">
      <c r="A265" s="1">
        <v>42633</v>
      </c>
      <c r="B265">
        <v>72710896</v>
      </c>
      <c r="C265">
        <v>608.30999999999995</v>
      </c>
      <c r="D265">
        <v>1</v>
      </c>
      <c r="E265">
        <v>9659269452</v>
      </c>
      <c r="F265">
        <v>-1.3894568350172999E-3</v>
      </c>
      <c r="G265">
        <v>-1.5101029167966999E-3</v>
      </c>
      <c r="H265">
        <v>0</v>
      </c>
      <c r="I265" t="s">
        <v>16</v>
      </c>
      <c r="J265">
        <v>0</v>
      </c>
      <c r="K265" t="s">
        <v>17</v>
      </c>
      <c r="L265">
        <v>21000000</v>
      </c>
      <c r="M265" t="s">
        <v>18</v>
      </c>
      <c r="N265" t="s">
        <v>19</v>
      </c>
      <c r="O265">
        <v>1</v>
      </c>
      <c r="P265" t="s">
        <v>20</v>
      </c>
      <c r="Q265" t="str">
        <f t="shared" si="4"/>
        <v>DOWN</v>
      </c>
    </row>
    <row r="266" spans="1:17" x14ac:dyDescent="0.3">
      <c r="A266" s="1">
        <v>42634</v>
      </c>
      <c r="B266">
        <v>82776200</v>
      </c>
      <c r="C266">
        <v>597.15</v>
      </c>
      <c r="D266">
        <v>1</v>
      </c>
      <c r="E266">
        <v>9483211005</v>
      </c>
      <c r="F266">
        <v>-1.8226890540210001E-2</v>
      </c>
      <c r="G266">
        <v>-1.8345909158159E-2</v>
      </c>
      <c r="H266">
        <v>0</v>
      </c>
      <c r="I266" t="s">
        <v>16</v>
      </c>
      <c r="J266">
        <v>0</v>
      </c>
      <c r="K266" t="s">
        <v>17</v>
      </c>
      <c r="L266">
        <v>21000000</v>
      </c>
      <c r="M266" t="s">
        <v>18</v>
      </c>
      <c r="N266" t="s">
        <v>19</v>
      </c>
      <c r="O266">
        <v>1</v>
      </c>
      <c r="P266" t="s">
        <v>20</v>
      </c>
      <c r="Q266" t="str">
        <f t="shared" si="4"/>
        <v>DOWN</v>
      </c>
    </row>
    <row r="267" spans="1:17" x14ac:dyDescent="0.3">
      <c r="A267" s="1">
        <v>42635</v>
      </c>
      <c r="B267">
        <v>67085300</v>
      </c>
      <c r="C267">
        <v>596.29999999999995</v>
      </c>
      <c r="D267">
        <v>1</v>
      </c>
      <c r="E267">
        <v>9470698215</v>
      </c>
      <c r="F267">
        <v>-1.3194676353192E-3</v>
      </c>
      <c r="G267">
        <v>-1.4234279494265E-3</v>
      </c>
      <c r="H267">
        <v>0</v>
      </c>
      <c r="I267" t="s">
        <v>16</v>
      </c>
      <c r="J267">
        <v>0</v>
      </c>
      <c r="K267" t="s">
        <v>17</v>
      </c>
      <c r="L267">
        <v>21000000</v>
      </c>
      <c r="M267" t="s">
        <v>18</v>
      </c>
      <c r="N267" t="s">
        <v>19</v>
      </c>
      <c r="O267">
        <v>1</v>
      </c>
      <c r="P267" t="s">
        <v>20</v>
      </c>
      <c r="Q267" t="str">
        <f t="shared" si="4"/>
        <v>UP</v>
      </c>
    </row>
    <row r="268" spans="1:17" x14ac:dyDescent="0.3">
      <c r="A268" s="1">
        <v>42636</v>
      </c>
      <c r="B268">
        <v>51067000</v>
      </c>
      <c r="C268">
        <v>602.84</v>
      </c>
      <c r="D268">
        <v>1</v>
      </c>
      <c r="E268">
        <v>9575631549</v>
      </c>
      <c r="F268">
        <v>1.1079788587689E-2</v>
      </c>
      <c r="G268">
        <v>1.0967633741405001E-2</v>
      </c>
      <c r="H268">
        <v>0</v>
      </c>
      <c r="I268" t="s">
        <v>16</v>
      </c>
      <c r="J268">
        <v>0</v>
      </c>
      <c r="K268" t="s">
        <v>17</v>
      </c>
      <c r="L268">
        <v>21000000</v>
      </c>
      <c r="M268" t="s">
        <v>18</v>
      </c>
      <c r="N268" t="s">
        <v>19</v>
      </c>
      <c r="O268">
        <v>1</v>
      </c>
      <c r="P268" t="s">
        <v>20</v>
      </c>
      <c r="Q268" t="str">
        <f t="shared" si="4"/>
        <v>DOWN</v>
      </c>
    </row>
    <row r="269" spans="1:17" x14ac:dyDescent="0.3">
      <c r="A269" s="1">
        <v>42637</v>
      </c>
      <c r="B269">
        <v>35359500</v>
      </c>
      <c r="C269">
        <v>602.63</v>
      </c>
      <c r="D269">
        <v>1</v>
      </c>
      <c r="E269">
        <v>9573385118</v>
      </c>
      <c r="F269">
        <v>-2.3459872996415E-4</v>
      </c>
      <c r="G269">
        <v>-3.4835113794711001E-4</v>
      </c>
      <c r="H269">
        <v>0</v>
      </c>
      <c r="I269" t="s">
        <v>16</v>
      </c>
      <c r="J269">
        <v>0</v>
      </c>
      <c r="K269" t="s">
        <v>17</v>
      </c>
      <c r="L269">
        <v>21000000</v>
      </c>
      <c r="M269" t="s">
        <v>18</v>
      </c>
      <c r="N269" t="s">
        <v>19</v>
      </c>
      <c r="O269">
        <v>1</v>
      </c>
      <c r="P269" t="s">
        <v>20</v>
      </c>
      <c r="Q269" t="str">
        <f t="shared" si="4"/>
        <v>DOWN</v>
      </c>
    </row>
    <row r="270" spans="1:17" x14ac:dyDescent="0.3">
      <c r="A270" s="1">
        <v>42638</v>
      </c>
      <c r="B270">
        <v>33977800</v>
      </c>
      <c r="C270">
        <v>600.83000000000004</v>
      </c>
      <c r="D270">
        <v>1</v>
      </c>
      <c r="E270">
        <v>9546132575</v>
      </c>
      <c r="F270">
        <v>-2.8466987031325998E-3</v>
      </c>
      <c r="G270">
        <v>-2.9869073892768998E-3</v>
      </c>
      <c r="H270">
        <v>0</v>
      </c>
      <c r="I270" t="s">
        <v>16</v>
      </c>
      <c r="J270">
        <v>0</v>
      </c>
      <c r="K270" t="s">
        <v>17</v>
      </c>
      <c r="L270">
        <v>21000000</v>
      </c>
      <c r="M270" t="s">
        <v>18</v>
      </c>
      <c r="N270" t="s">
        <v>19</v>
      </c>
      <c r="O270">
        <v>1</v>
      </c>
      <c r="P270" t="s">
        <v>20</v>
      </c>
      <c r="Q270" t="str">
        <f t="shared" si="4"/>
        <v>UP</v>
      </c>
    </row>
    <row r="271" spans="1:17" x14ac:dyDescent="0.3">
      <c r="A271" s="1">
        <v>42639</v>
      </c>
      <c r="B271">
        <v>59153800</v>
      </c>
      <c r="C271">
        <v>608.04</v>
      </c>
      <c r="D271">
        <v>1</v>
      </c>
      <c r="E271">
        <v>9661922446</v>
      </c>
      <c r="F271">
        <v>1.2129505859078E-2</v>
      </c>
      <c r="G271">
        <v>1.2000066574572E-2</v>
      </c>
      <c r="H271">
        <v>0</v>
      </c>
      <c r="I271" t="s">
        <v>16</v>
      </c>
      <c r="J271">
        <v>0</v>
      </c>
      <c r="K271" t="s">
        <v>17</v>
      </c>
      <c r="L271">
        <v>21000000</v>
      </c>
      <c r="M271" t="s">
        <v>18</v>
      </c>
      <c r="N271" t="s">
        <v>19</v>
      </c>
      <c r="O271">
        <v>1</v>
      </c>
      <c r="P271" t="s">
        <v>20</v>
      </c>
      <c r="Q271" t="str">
        <f t="shared" si="4"/>
        <v>DOWN</v>
      </c>
    </row>
    <row r="272" spans="1:17" x14ac:dyDescent="0.3">
      <c r="A272" s="1">
        <v>42640</v>
      </c>
      <c r="B272">
        <v>49422400</v>
      </c>
      <c r="C272">
        <v>606.16999999999996</v>
      </c>
      <c r="D272">
        <v>1</v>
      </c>
      <c r="E272">
        <v>9633311305</v>
      </c>
      <c r="F272">
        <v>-2.9612265219377001E-3</v>
      </c>
      <c r="G272">
        <v>-3.0754555621341001E-3</v>
      </c>
      <c r="H272">
        <v>0</v>
      </c>
      <c r="I272" t="s">
        <v>16</v>
      </c>
      <c r="J272">
        <v>0</v>
      </c>
      <c r="K272" t="s">
        <v>17</v>
      </c>
      <c r="L272">
        <v>21000000</v>
      </c>
      <c r="M272" t="s">
        <v>18</v>
      </c>
      <c r="N272" t="s">
        <v>19</v>
      </c>
      <c r="O272">
        <v>1</v>
      </c>
      <c r="P272" t="s">
        <v>20</v>
      </c>
      <c r="Q272" t="str">
        <f t="shared" si="4"/>
        <v>DOWN</v>
      </c>
    </row>
    <row r="273" spans="1:17" x14ac:dyDescent="0.3">
      <c r="A273" s="1">
        <v>42641</v>
      </c>
      <c r="B273">
        <v>48722600</v>
      </c>
      <c r="C273">
        <v>604.73</v>
      </c>
      <c r="D273">
        <v>1</v>
      </c>
      <c r="E273">
        <v>9611532319</v>
      </c>
      <c r="F273">
        <v>-2.2607995641846998E-3</v>
      </c>
      <c r="G273">
        <v>-2.3755712093965998E-3</v>
      </c>
      <c r="H273">
        <v>0</v>
      </c>
      <c r="I273" t="s">
        <v>16</v>
      </c>
      <c r="J273">
        <v>0</v>
      </c>
      <c r="K273" t="s">
        <v>17</v>
      </c>
      <c r="L273">
        <v>21000000</v>
      </c>
      <c r="M273" t="s">
        <v>18</v>
      </c>
      <c r="N273" t="s">
        <v>19</v>
      </c>
      <c r="O273">
        <v>1</v>
      </c>
      <c r="P273" t="s">
        <v>20</v>
      </c>
      <c r="Q273" t="str">
        <f t="shared" si="4"/>
        <v>UP</v>
      </c>
    </row>
    <row r="274" spans="1:17" x14ac:dyDescent="0.3">
      <c r="A274" s="1">
        <v>42642</v>
      </c>
      <c r="B274">
        <v>55658600</v>
      </c>
      <c r="C274">
        <v>605.69000000000005</v>
      </c>
      <c r="D274">
        <v>1</v>
      </c>
      <c r="E274">
        <v>9627902106</v>
      </c>
      <c r="F274">
        <v>1.7031401920837E-3</v>
      </c>
      <c r="G274">
        <v>1.5874853240290001E-3</v>
      </c>
      <c r="H274">
        <v>0</v>
      </c>
      <c r="I274" t="s">
        <v>16</v>
      </c>
      <c r="J274">
        <v>0</v>
      </c>
      <c r="K274" t="s">
        <v>17</v>
      </c>
      <c r="L274">
        <v>21000000</v>
      </c>
      <c r="M274" t="s">
        <v>18</v>
      </c>
      <c r="N274" t="s">
        <v>19</v>
      </c>
      <c r="O274">
        <v>1</v>
      </c>
      <c r="P274" t="s">
        <v>20</v>
      </c>
      <c r="Q274" t="str">
        <f t="shared" si="4"/>
        <v>UP</v>
      </c>
    </row>
    <row r="275" spans="1:17" x14ac:dyDescent="0.3">
      <c r="A275" s="1">
        <v>42643</v>
      </c>
      <c r="B275">
        <v>56122400</v>
      </c>
      <c r="C275">
        <v>609.73</v>
      </c>
      <c r="D275">
        <v>1</v>
      </c>
      <c r="E275">
        <v>9693198750</v>
      </c>
      <c r="F275">
        <v>6.7820220107253004E-3</v>
      </c>
      <c r="G275">
        <v>6.6700787531575002E-3</v>
      </c>
      <c r="H275">
        <v>0</v>
      </c>
      <c r="I275" t="s">
        <v>16</v>
      </c>
      <c r="J275">
        <v>0</v>
      </c>
      <c r="K275" t="s">
        <v>17</v>
      </c>
      <c r="L275">
        <v>21000000</v>
      </c>
      <c r="M275" t="s">
        <v>18</v>
      </c>
      <c r="N275" t="s">
        <v>19</v>
      </c>
      <c r="O275">
        <v>1</v>
      </c>
      <c r="P275" t="s">
        <v>20</v>
      </c>
      <c r="Q275" t="str">
        <f t="shared" si="4"/>
        <v>UP</v>
      </c>
    </row>
    <row r="276" spans="1:17" x14ac:dyDescent="0.3">
      <c r="A276" s="1">
        <v>42644</v>
      </c>
      <c r="B276">
        <v>56357000</v>
      </c>
      <c r="C276">
        <v>613.98</v>
      </c>
      <c r="D276">
        <v>1</v>
      </c>
      <c r="E276">
        <v>9761887632</v>
      </c>
      <c r="F276">
        <v>7.0862966675473999E-3</v>
      </c>
      <c r="G276">
        <v>6.9702983287685E-3</v>
      </c>
      <c r="H276">
        <v>0</v>
      </c>
      <c r="I276" t="s">
        <v>16</v>
      </c>
      <c r="J276">
        <v>0</v>
      </c>
      <c r="K276" t="s">
        <v>17</v>
      </c>
      <c r="L276">
        <v>21000000</v>
      </c>
      <c r="M276" t="s">
        <v>18</v>
      </c>
      <c r="N276" t="s">
        <v>19</v>
      </c>
      <c r="O276">
        <v>1</v>
      </c>
      <c r="P276" t="s">
        <v>20</v>
      </c>
      <c r="Q276" t="str">
        <f t="shared" si="4"/>
        <v>DOWN</v>
      </c>
    </row>
    <row r="277" spans="1:17" x14ac:dyDescent="0.3">
      <c r="A277" s="1">
        <v>42645</v>
      </c>
      <c r="B277">
        <v>39249800</v>
      </c>
      <c r="C277">
        <v>610.89</v>
      </c>
      <c r="D277">
        <v>1</v>
      </c>
      <c r="E277">
        <v>9713776587</v>
      </c>
      <c r="F277">
        <v>-4.9284571605075003E-3</v>
      </c>
      <c r="G277">
        <v>-5.0327372227108999E-3</v>
      </c>
      <c r="H277">
        <v>0</v>
      </c>
      <c r="I277" t="s">
        <v>16</v>
      </c>
      <c r="J277">
        <v>0</v>
      </c>
      <c r="K277" t="s">
        <v>17</v>
      </c>
      <c r="L277">
        <v>21000000</v>
      </c>
      <c r="M277" t="s">
        <v>18</v>
      </c>
      <c r="N277" t="s">
        <v>19</v>
      </c>
      <c r="O277">
        <v>1</v>
      </c>
      <c r="P277" t="s">
        <v>20</v>
      </c>
      <c r="Q277" t="str">
        <f t="shared" si="4"/>
        <v>UP</v>
      </c>
    </row>
    <row r="278" spans="1:17" x14ac:dyDescent="0.3">
      <c r="A278" s="1">
        <v>42646</v>
      </c>
      <c r="B278">
        <v>46798300</v>
      </c>
      <c r="C278">
        <v>612.13</v>
      </c>
      <c r="D278">
        <v>1</v>
      </c>
      <c r="E278">
        <v>9734618878</v>
      </c>
      <c r="F278">
        <v>2.1456424093480998E-3</v>
      </c>
      <c r="G278">
        <v>2.0298253368036998E-3</v>
      </c>
      <c r="H278">
        <v>0</v>
      </c>
      <c r="I278" t="s">
        <v>16</v>
      </c>
      <c r="J278">
        <v>0</v>
      </c>
      <c r="K278" t="s">
        <v>17</v>
      </c>
      <c r="L278">
        <v>21000000</v>
      </c>
      <c r="M278" t="s">
        <v>18</v>
      </c>
      <c r="N278" t="s">
        <v>19</v>
      </c>
      <c r="O278">
        <v>1</v>
      </c>
      <c r="P278" t="s">
        <v>20</v>
      </c>
      <c r="Q278" t="str">
        <f t="shared" si="4"/>
        <v>DOWN</v>
      </c>
    </row>
    <row r="279" spans="1:17" x14ac:dyDescent="0.3">
      <c r="A279" s="1">
        <v>42647</v>
      </c>
      <c r="B279">
        <v>49801600</v>
      </c>
      <c r="C279">
        <v>610.20000000000005</v>
      </c>
      <c r="D279">
        <v>1</v>
      </c>
      <c r="E279">
        <v>9705099355</v>
      </c>
      <c r="F279">
        <v>-3.0324271930884999E-3</v>
      </c>
      <c r="G279">
        <v>-3.1529250322643002E-3</v>
      </c>
      <c r="H279">
        <v>0</v>
      </c>
      <c r="I279" t="s">
        <v>16</v>
      </c>
      <c r="J279">
        <v>0</v>
      </c>
      <c r="K279" t="s">
        <v>17</v>
      </c>
      <c r="L279">
        <v>21000000</v>
      </c>
      <c r="M279" t="s">
        <v>18</v>
      </c>
      <c r="N279" t="s">
        <v>19</v>
      </c>
      <c r="O279">
        <v>1</v>
      </c>
      <c r="P279" t="s">
        <v>20</v>
      </c>
      <c r="Q279" t="str">
        <f t="shared" si="4"/>
        <v>UP</v>
      </c>
    </row>
    <row r="280" spans="1:17" x14ac:dyDescent="0.3">
      <c r="A280" s="1">
        <v>42648</v>
      </c>
      <c r="B280">
        <v>68077504</v>
      </c>
      <c r="C280">
        <v>612.51</v>
      </c>
      <c r="D280">
        <v>1</v>
      </c>
      <c r="E280">
        <v>9743018924</v>
      </c>
      <c r="F280">
        <v>3.9071798868770997E-3</v>
      </c>
      <c r="G280">
        <v>3.7856440511306998E-3</v>
      </c>
      <c r="H280">
        <v>0</v>
      </c>
      <c r="I280" t="s">
        <v>16</v>
      </c>
      <c r="J280">
        <v>0</v>
      </c>
      <c r="K280" t="s">
        <v>17</v>
      </c>
      <c r="L280">
        <v>21000000</v>
      </c>
      <c r="M280" t="s">
        <v>18</v>
      </c>
      <c r="N280" t="s">
        <v>19</v>
      </c>
      <c r="O280">
        <v>1</v>
      </c>
      <c r="P280" t="s">
        <v>20</v>
      </c>
      <c r="Q280" t="str">
        <f t="shared" si="4"/>
        <v>UP</v>
      </c>
    </row>
    <row r="281" spans="1:17" x14ac:dyDescent="0.3">
      <c r="A281" s="1">
        <v>42649</v>
      </c>
      <c r="B281">
        <v>56812100</v>
      </c>
      <c r="C281">
        <v>613.02</v>
      </c>
      <c r="D281">
        <v>1</v>
      </c>
      <c r="E281">
        <v>9752315689</v>
      </c>
      <c r="F281">
        <v>9.5419757187367E-4</v>
      </c>
      <c r="G281">
        <v>8.3263946711073001E-4</v>
      </c>
      <c r="H281">
        <v>0</v>
      </c>
      <c r="I281" t="s">
        <v>16</v>
      </c>
      <c r="J281">
        <v>0</v>
      </c>
      <c r="K281" t="s">
        <v>17</v>
      </c>
      <c r="L281">
        <v>21000000</v>
      </c>
      <c r="M281" t="s">
        <v>18</v>
      </c>
      <c r="N281" t="s">
        <v>19</v>
      </c>
      <c r="O281">
        <v>1</v>
      </c>
      <c r="P281" t="s">
        <v>20</v>
      </c>
      <c r="Q281" t="str">
        <f t="shared" si="4"/>
        <v>UP</v>
      </c>
    </row>
    <row r="282" spans="1:17" x14ac:dyDescent="0.3">
      <c r="A282" s="1">
        <v>42650</v>
      </c>
      <c r="B282">
        <v>64071400</v>
      </c>
      <c r="C282">
        <v>617.12</v>
      </c>
      <c r="D282">
        <v>1</v>
      </c>
      <c r="E282">
        <v>9818599994</v>
      </c>
      <c r="F282">
        <v>6.7967759775009002E-3</v>
      </c>
      <c r="G282">
        <v>6.6881994062183998E-3</v>
      </c>
      <c r="H282">
        <v>0</v>
      </c>
      <c r="I282" t="s">
        <v>16</v>
      </c>
      <c r="J282">
        <v>0</v>
      </c>
      <c r="K282" t="s">
        <v>17</v>
      </c>
      <c r="L282">
        <v>21000000</v>
      </c>
      <c r="M282" t="s">
        <v>18</v>
      </c>
      <c r="N282" t="s">
        <v>19</v>
      </c>
      <c r="O282">
        <v>1</v>
      </c>
      <c r="P282" t="s">
        <v>20</v>
      </c>
      <c r="Q282" t="str">
        <f t="shared" si="4"/>
        <v>UP</v>
      </c>
    </row>
    <row r="283" spans="1:17" x14ac:dyDescent="0.3">
      <c r="A283" s="1">
        <v>42651</v>
      </c>
      <c r="B283">
        <v>42345900</v>
      </c>
      <c r="C283">
        <v>619.11</v>
      </c>
      <c r="D283">
        <v>1</v>
      </c>
      <c r="E283">
        <v>9851461946</v>
      </c>
      <c r="F283">
        <v>3.3469081152182E-3</v>
      </c>
      <c r="G283">
        <v>3.2246564687580998E-3</v>
      </c>
      <c r="H283">
        <v>0</v>
      </c>
      <c r="I283" t="s">
        <v>16</v>
      </c>
      <c r="J283">
        <v>0</v>
      </c>
      <c r="K283" t="s">
        <v>17</v>
      </c>
      <c r="L283">
        <v>21000000</v>
      </c>
      <c r="M283" t="s">
        <v>18</v>
      </c>
      <c r="N283" t="s">
        <v>19</v>
      </c>
      <c r="O283">
        <v>1</v>
      </c>
      <c r="P283" t="s">
        <v>20</v>
      </c>
      <c r="Q283" t="str">
        <f t="shared" si="4"/>
        <v>DOWN</v>
      </c>
    </row>
    <row r="284" spans="1:17" x14ac:dyDescent="0.3">
      <c r="A284" s="1">
        <v>42652</v>
      </c>
      <c r="B284">
        <v>39243400</v>
      </c>
      <c r="C284">
        <v>616.75</v>
      </c>
      <c r="D284">
        <v>1</v>
      </c>
      <c r="E284">
        <v>9815156618</v>
      </c>
      <c r="F284">
        <v>-3.6852731299175999E-3</v>
      </c>
      <c r="G284">
        <v>-3.811923567702E-3</v>
      </c>
      <c r="H284">
        <v>0</v>
      </c>
      <c r="I284" t="s">
        <v>16</v>
      </c>
      <c r="J284">
        <v>0</v>
      </c>
      <c r="K284" t="s">
        <v>17</v>
      </c>
      <c r="L284">
        <v>21000000</v>
      </c>
      <c r="M284" t="s">
        <v>18</v>
      </c>
      <c r="N284" t="s">
        <v>19</v>
      </c>
      <c r="O284">
        <v>1</v>
      </c>
      <c r="P284" t="s">
        <v>20</v>
      </c>
      <c r="Q284" t="str">
        <f t="shared" si="4"/>
        <v>UP</v>
      </c>
    </row>
    <row r="285" spans="1:17" x14ac:dyDescent="0.3">
      <c r="A285" s="1">
        <v>42653</v>
      </c>
      <c r="B285">
        <v>67481104</v>
      </c>
      <c r="C285">
        <v>618.99</v>
      </c>
      <c r="D285">
        <v>1</v>
      </c>
      <c r="E285">
        <v>9851764897</v>
      </c>
      <c r="F285">
        <v>3.7297702344213E-3</v>
      </c>
      <c r="G285">
        <v>3.6319416295095002E-3</v>
      </c>
      <c r="H285">
        <v>0</v>
      </c>
      <c r="I285" t="s">
        <v>16</v>
      </c>
      <c r="J285">
        <v>0</v>
      </c>
      <c r="K285" t="s">
        <v>17</v>
      </c>
      <c r="L285">
        <v>21000000</v>
      </c>
      <c r="M285" t="s">
        <v>18</v>
      </c>
      <c r="N285" t="s">
        <v>19</v>
      </c>
      <c r="O285">
        <v>1</v>
      </c>
      <c r="P285" t="s">
        <v>20</v>
      </c>
      <c r="Q285" t="str">
        <f t="shared" si="4"/>
        <v>UP</v>
      </c>
    </row>
    <row r="286" spans="1:17" x14ac:dyDescent="0.3">
      <c r="A286" s="1">
        <v>42654</v>
      </c>
      <c r="B286">
        <v>103590000</v>
      </c>
      <c r="C286">
        <v>641.07000000000005</v>
      </c>
      <c r="D286">
        <v>1</v>
      </c>
      <c r="E286">
        <v>10204214839</v>
      </c>
      <c r="F286">
        <v>3.5775309874409002E-2</v>
      </c>
      <c r="G286">
        <v>3.5671012455775003E-2</v>
      </c>
      <c r="H286">
        <v>0</v>
      </c>
      <c r="I286" t="s">
        <v>16</v>
      </c>
      <c r="J286">
        <v>0</v>
      </c>
      <c r="K286" t="s">
        <v>17</v>
      </c>
      <c r="L286">
        <v>21000000</v>
      </c>
      <c r="M286" t="s">
        <v>18</v>
      </c>
      <c r="N286" t="s">
        <v>19</v>
      </c>
      <c r="O286">
        <v>1</v>
      </c>
      <c r="P286" t="s">
        <v>20</v>
      </c>
      <c r="Q286" t="str">
        <f t="shared" si="4"/>
        <v>DOWN</v>
      </c>
    </row>
    <row r="287" spans="1:17" x14ac:dyDescent="0.3">
      <c r="A287" s="1">
        <v>42655</v>
      </c>
      <c r="B287">
        <v>92370200</v>
      </c>
      <c r="C287">
        <v>636.19000000000005</v>
      </c>
      <c r="D287">
        <v>1</v>
      </c>
      <c r="E287">
        <v>10127644784</v>
      </c>
      <c r="F287">
        <v>-7.5037674341541004E-3</v>
      </c>
      <c r="G287">
        <v>-7.6122732306924002E-3</v>
      </c>
      <c r="H287">
        <v>0</v>
      </c>
      <c r="I287" t="s">
        <v>16</v>
      </c>
      <c r="J287">
        <v>0</v>
      </c>
      <c r="K287" t="s">
        <v>17</v>
      </c>
      <c r="L287">
        <v>21000000</v>
      </c>
      <c r="M287" t="s">
        <v>18</v>
      </c>
      <c r="N287" t="s">
        <v>19</v>
      </c>
      <c r="O287">
        <v>1</v>
      </c>
      <c r="P287" t="s">
        <v>20</v>
      </c>
      <c r="Q287" t="str">
        <f t="shared" si="4"/>
        <v>UP</v>
      </c>
    </row>
    <row r="288" spans="1:17" x14ac:dyDescent="0.3">
      <c r="A288" s="1">
        <v>42656</v>
      </c>
      <c r="B288">
        <v>61620700</v>
      </c>
      <c r="C288">
        <v>636.79</v>
      </c>
      <c r="D288">
        <v>1</v>
      </c>
      <c r="E288">
        <v>10138078870</v>
      </c>
      <c r="F288">
        <v>1.0302578953483999E-3</v>
      </c>
      <c r="G288">
        <v>9.4311447837896003E-4</v>
      </c>
      <c r="H288">
        <v>0</v>
      </c>
      <c r="I288" t="s">
        <v>16</v>
      </c>
      <c r="J288">
        <v>0</v>
      </c>
      <c r="K288" t="s">
        <v>17</v>
      </c>
      <c r="L288">
        <v>21000000</v>
      </c>
      <c r="M288" t="s">
        <v>18</v>
      </c>
      <c r="N288" t="s">
        <v>19</v>
      </c>
      <c r="O288">
        <v>1</v>
      </c>
      <c r="P288" t="s">
        <v>20</v>
      </c>
      <c r="Q288" t="str">
        <f t="shared" si="4"/>
        <v>UP</v>
      </c>
    </row>
    <row r="289" spans="1:17" x14ac:dyDescent="0.3">
      <c r="A289" s="1">
        <v>42657</v>
      </c>
      <c r="B289">
        <v>58144600</v>
      </c>
      <c r="C289">
        <v>640.38</v>
      </c>
      <c r="D289">
        <v>1</v>
      </c>
      <c r="E289">
        <v>10196303437</v>
      </c>
      <c r="F289">
        <v>5.7431558529590001E-3</v>
      </c>
      <c r="G289">
        <v>5.6376513450275001E-3</v>
      </c>
      <c r="H289">
        <v>0</v>
      </c>
      <c r="I289" t="s">
        <v>16</v>
      </c>
      <c r="J289">
        <v>0</v>
      </c>
      <c r="K289" t="s">
        <v>17</v>
      </c>
      <c r="L289">
        <v>21000000</v>
      </c>
      <c r="M289" t="s">
        <v>18</v>
      </c>
      <c r="N289" t="s">
        <v>19</v>
      </c>
      <c r="O289">
        <v>1</v>
      </c>
      <c r="P289" t="s">
        <v>20</v>
      </c>
      <c r="Q289" t="str">
        <f t="shared" si="4"/>
        <v>DOWN</v>
      </c>
    </row>
    <row r="290" spans="1:17" x14ac:dyDescent="0.3">
      <c r="A290" s="1">
        <v>42658</v>
      </c>
      <c r="B290">
        <v>39035400</v>
      </c>
      <c r="C290">
        <v>638.65</v>
      </c>
      <c r="D290">
        <v>1</v>
      </c>
      <c r="E290">
        <v>10169814232</v>
      </c>
      <c r="F290">
        <v>-2.5979223905672E-3</v>
      </c>
      <c r="G290">
        <v>-2.7015209719229E-3</v>
      </c>
      <c r="H290">
        <v>0</v>
      </c>
      <c r="I290" t="s">
        <v>16</v>
      </c>
      <c r="J290">
        <v>0</v>
      </c>
      <c r="K290" t="s">
        <v>17</v>
      </c>
      <c r="L290">
        <v>21000000</v>
      </c>
      <c r="M290" t="s">
        <v>18</v>
      </c>
      <c r="N290" t="s">
        <v>19</v>
      </c>
      <c r="O290">
        <v>1</v>
      </c>
      <c r="P290" t="s">
        <v>20</v>
      </c>
      <c r="Q290" t="str">
        <f t="shared" si="4"/>
        <v>UP</v>
      </c>
    </row>
    <row r="291" spans="1:17" x14ac:dyDescent="0.3">
      <c r="A291" s="1">
        <v>42659</v>
      </c>
      <c r="B291">
        <v>40298100</v>
      </c>
      <c r="C291">
        <v>641.63</v>
      </c>
      <c r="D291">
        <v>1</v>
      </c>
      <c r="E291">
        <v>10218348388</v>
      </c>
      <c r="F291">
        <v>4.7723738991499003E-3</v>
      </c>
      <c r="G291">
        <v>4.6660925389494E-3</v>
      </c>
      <c r="H291">
        <v>0</v>
      </c>
      <c r="I291" t="s">
        <v>16</v>
      </c>
      <c r="J291">
        <v>0</v>
      </c>
      <c r="K291" t="s">
        <v>17</v>
      </c>
      <c r="L291">
        <v>21000000</v>
      </c>
      <c r="M291" t="s">
        <v>18</v>
      </c>
      <c r="N291" t="s">
        <v>19</v>
      </c>
      <c r="O291">
        <v>1</v>
      </c>
      <c r="P291" t="s">
        <v>20</v>
      </c>
      <c r="Q291" t="str">
        <f t="shared" si="4"/>
        <v>DOWN</v>
      </c>
    </row>
    <row r="292" spans="1:17" x14ac:dyDescent="0.3">
      <c r="A292" s="1">
        <v>42660</v>
      </c>
      <c r="B292">
        <v>58063600</v>
      </c>
      <c r="C292">
        <v>639.19000000000005</v>
      </c>
      <c r="D292">
        <v>1</v>
      </c>
      <c r="E292">
        <v>10180488274</v>
      </c>
      <c r="F292">
        <v>-3.7051109007460998E-3</v>
      </c>
      <c r="G292">
        <v>-3.8028147062947998E-3</v>
      </c>
      <c r="H292">
        <v>0</v>
      </c>
      <c r="I292" t="s">
        <v>16</v>
      </c>
      <c r="J292">
        <v>0</v>
      </c>
      <c r="K292" t="s">
        <v>17</v>
      </c>
      <c r="L292">
        <v>21000000</v>
      </c>
      <c r="M292" t="s">
        <v>18</v>
      </c>
      <c r="N292" t="s">
        <v>19</v>
      </c>
      <c r="O292">
        <v>1</v>
      </c>
      <c r="P292" t="s">
        <v>20</v>
      </c>
      <c r="Q292" t="str">
        <f t="shared" si="4"/>
        <v>DOWN</v>
      </c>
    </row>
    <row r="293" spans="1:17" x14ac:dyDescent="0.3">
      <c r="A293" s="1">
        <v>42661</v>
      </c>
      <c r="B293">
        <v>65546700</v>
      </c>
      <c r="C293">
        <v>637.96</v>
      </c>
      <c r="D293">
        <v>1</v>
      </c>
      <c r="E293">
        <v>10162029114</v>
      </c>
      <c r="F293">
        <v>-1.8131900458196E-3</v>
      </c>
      <c r="G293">
        <v>-1.9243104554202001E-3</v>
      </c>
      <c r="H293">
        <v>0</v>
      </c>
      <c r="I293" t="s">
        <v>16</v>
      </c>
      <c r="J293">
        <v>0</v>
      </c>
      <c r="K293" t="s">
        <v>17</v>
      </c>
      <c r="L293">
        <v>21000000</v>
      </c>
      <c r="M293" t="s">
        <v>18</v>
      </c>
      <c r="N293" t="s">
        <v>19</v>
      </c>
      <c r="O293">
        <v>1</v>
      </c>
      <c r="P293" t="s">
        <v>20</v>
      </c>
      <c r="Q293" t="str">
        <f t="shared" si="4"/>
        <v>DOWN</v>
      </c>
    </row>
    <row r="294" spans="1:17" x14ac:dyDescent="0.3">
      <c r="A294" s="1">
        <v>42662</v>
      </c>
      <c r="B294">
        <v>69381696</v>
      </c>
      <c r="C294">
        <v>630.52</v>
      </c>
      <c r="D294">
        <v>1</v>
      </c>
      <c r="E294">
        <v>10044471117</v>
      </c>
      <c r="F294">
        <v>-1.1568358610392E-2</v>
      </c>
      <c r="G294">
        <v>-1.1662173177001999E-2</v>
      </c>
      <c r="H294">
        <v>0</v>
      </c>
      <c r="I294" t="s">
        <v>16</v>
      </c>
      <c r="J294">
        <v>0</v>
      </c>
      <c r="K294" t="s">
        <v>17</v>
      </c>
      <c r="L294">
        <v>21000000</v>
      </c>
      <c r="M294" t="s">
        <v>18</v>
      </c>
      <c r="N294" t="s">
        <v>19</v>
      </c>
      <c r="O294">
        <v>1</v>
      </c>
      <c r="P294" t="s">
        <v>20</v>
      </c>
      <c r="Q294" t="str">
        <f t="shared" si="4"/>
        <v>UP</v>
      </c>
    </row>
    <row r="295" spans="1:17" x14ac:dyDescent="0.3">
      <c r="A295" s="1">
        <v>42663</v>
      </c>
      <c r="B295">
        <v>56957300</v>
      </c>
      <c r="C295">
        <v>630.86</v>
      </c>
      <c r="D295">
        <v>1</v>
      </c>
      <c r="E295">
        <v>10050854099</v>
      </c>
      <c r="F295">
        <v>6.3547218421454996E-4</v>
      </c>
      <c r="G295">
        <v>5.3923745479926002E-4</v>
      </c>
      <c r="H295">
        <v>0</v>
      </c>
      <c r="I295" t="s">
        <v>16</v>
      </c>
      <c r="J295">
        <v>0</v>
      </c>
      <c r="K295" t="s">
        <v>17</v>
      </c>
      <c r="L295">
        <v>21000000</v>
      </c>
      <c r="M295" t="s">
        <v>18</v>
      </c>
      <c r="N295" t="s">
        <v>19</v>
      </c>
      <c r="O295">
        <v>1</v>
      </c>
      <c r="P295" t="s">
        <v>20</v>
      </c>
      <c r="Q295" t="str">
        <f t="shared" si="4"/>
        <v>UP</v>
      </c>
    </row>
    <row r="296" spans="1:17" x14ac:dyDescent="0.3">
      <c r="A296" s="1">
        <v>42664</v>
      </c>
      <c r="B296">
        <v>55951000</v>
      </c>
      <c r="C296">
        <v>632.83000000000004</v>
      </c>
      <c r="D296">
        <v>1</v>
      </c>
      <c r="E296">
        <v>10083501603</v>
      </c>
      <c r="F296">
        <v>3.2482318097970002E-3</v>
      </c>
      <c r="G296">
        <v>3.1227213644865999E-3</v>
      </c>
      <c r="H296">
        <v>0</v>
      </c>
      <c r="I296" t="s">
        <v>16</v>
      </c>
      <c r="J296">
        <v>0</v>
      </c>
      <c r="K296" t="s">
        <v>17</v>
      </c>
      <c r="L296">
        <v>21000000</v>
      </c>
      <c r="M296" t="s">
        <v>18</v>
      </c>
      <c r="N296" t="s">
        <v>19</v>
      </c>
      <c r="O296">
        <v>1</v>
      </c>
      <c r="P296" t="s">
        <v>20</v>
      </c>
      <c r="Q296" t="str">
        <f t="shared" si="4"/>
        <v>UP</v>
      </c>
    </row>
    <row r="297" spans="1:17" x14ac:dyDescent="0.3">
      <c r="A297" s="1">
        <v>42665</v>
      </c>
      <c r="B297">
        <v>78556496</v>
      </c>
      <c r="C297">
        <v>657.29</v>
      </c>
      <c r="D297">
        <v>1</v>
      </c>
      <c r="E297">
        <v>10474463658</v>
      </c>
      <c r="F297">
        <v>3.8772449332847E-2</v>
      </c>
      <c r="G297">
        <v>3.8651770617701003E-2</v>
      </c>
      <c r="H297">
        <v>0</v>
      </c>
      <c r="I297" t="s">
        <v>16</v>
      </c>
      <c r="J297">
        <v>0</v>
      </c>
      <c r="K297" t="s">
        <v>17</v>
      </c>
      <c r="L297">
        <v>21000000</v>
      </c>
      <c r="M297" t="s">
        <v>18</v>
      </c>
      <c r="N297" t="s">
        <v>19</v>
      </c>
      <c r="O297">
        <v>1</v>
      </c>
      <c r="P297" t="s">
        <v>20</v>
      </c>
      <c r="Q297" t="str">
        <f t="shared" si="4"/>
        <v>DOWN</v>
      </c>
    </row>
    <row r="298" spans="1:17" x14ac:dyDescent="0.3">
      <c r="A298" s="1">
        <v>42666</v>
      </c>
      <c r="B298">
        <v>54474600</v>
      </c>
      <c r="C298">
        <v>657.07</v>
      </c>
      <c r="D298">
        <v>1</v>
      </c>
      <c r="E298">
        <v>10472100602</v>
      </c>
      <c r="F298">
        <v>-2.2560162287595001E-4</v>
      </c>
      <c r="G298">
        <v>-3.3470766328395999E-4</v>
      </c>
      <c r="H298">
        <v>0</v>
      </c>
      <c r="I298" t="s">
        <v>16</v>
      </c>
      <c r="J298">
        <v>0</v>
      </c>
      <c r="K298" t="s">
        <v>17</v>
      </c>
      <c r="L298">
        <v>21000000</v>
      </c>
      <c r="M298" t="s">
        <v>18</v>
      </c>
      <c r="N298" t="s">
        <v>19</v>
      </c>
      <c r="O298">
        <v>1</v>
      </c>
      <c r="P298" t="s">
        <v>20</v>
      </c>
      <c r="Q298" t="str">
        <f t="shared" si="4"/>
        <v>DOWN</v>
      </c>
    </row>
    <row r="299" spans="1:17" x14ac:dyDescent="0.3">
      <c r="A299" s="1">
        <v>42667</v>
      </c>
      <c r="B299">
        <v>62218200</v>
      </c>
      <c r="C299">
        <v>653.76</v>
      </c>
      <c r="D299">
        <v>1</v>
      </c>
      <c r="E299">
        <v>10420469172</v>
      </c>
      <c r="F299">
        <v>-4.9303794875824002E-3</v>
      </c>
      <c r="G299">
        <v>-5.0375150288402004E-3</v>
      </c>
      <c r="H299">
        <v>0</v>
      </c>
      <c r="I299" t="s">
        <v>16</v>
      </c>
      <c r="J299">
        <v>0</v>
      </c>
      <c r="K299" t="s">
        <v>17</v>
      </c>
      <c r="L299">
        <v>21000000</v>
      </c>
      <c r="M299" t="s">
        <v>18</v>
      </c>
      <c r="N299" t="s">
        <v>19</v>
      </c>
      <c r="O299">
        <v>1</v>
      </c>
      <c r="P299" t="s">
        <v>20</v>
      </c>
      <c r="Q299" t="str">
        <f t="shared" si="4"/>
        <v>UP</v>
      </c>
    </row>
    <row r="300" spans="1:17" x14ac:dyDescent="0.3">
      <c r="A300" s="1">
        <v>42668</v>
      </c>
      <c r="B300">
        <v>90378800</v>
      </c>
      <c r="C300">
        <v>657.59</v>
      </c>
      <c r="D300">
        <v>1</v>
      </c>
      <c r="E300">
        <v>10482565592</v>
      </c>
      <c r="F300">
        <v>5.9590810140156001E-3</v>
      </c>
      <c r="G300">
        <v>5.858418991679E-3</v>
      </c>
      <c r="H300">
        <v>0</v>
      </c>
      <c r="I300" t="s">
        <v>16</v>
      </c>
      <c r="J300">
        <v>0</v>
      </c>
      <c r="K300" t="s">
        <v>17</v>
      </c>
      <c r="L300">
        <v>21000000</v>
      </c>
      <c r="M300" t="s">
        <v>18</v>
      </c>
      <c r="N300" t="s">
        <v>19</v>
      </c>
      <c r="O300">
        <v>1</v>
      </c>
      <c r="P300" t="s">
        <v>20</v>
      </c>
      <c r="Q300" t="str">
        <f t="shared" si="4"/>
        <v>UP</v>
      </c>
    </row>
    <row r="301" spans="1:17" x14ac:dyDescent="0.3">
      <c r="A301" s="1">
        <v>42669</v>
      </c>
      <c r="B301">
        <v>88877104</v>
      </c>
      <c r="C301">
        <v>678.3</v>
      </c>
      <c r="D301">
        <v>1</v>
      </c>
      <c r="E301">
        <v>10813913071</v>
      </c>
      <c r="F301">
        <v>3.1609387615267999E-2</v>
      </c>
      <c r="G301">
        <v>3.1493787922565998E-2</v>
      </c>
      <c r="H301">
        <v>0</v>
      </c>
      <c r="I301" t="s">
        <v>16</v>
      </c>
      <c r="J301">
        <v>0</v>
      </c>
      <c r="K301" t="s">
        <v>17</v>
      </c>
      <c r="L301">
        <v>21000000</v>
      </c>
      <c r="M301" t="s">
        <v>18</v>
      </c>
      <c r="N301" t="s">
        <v>19</v>
      </c>
      <c r="O301">
        <v>1</v>
      </c>
      <c r="P301" t="s">
        <v>20</v>
      </c>
      <c r="Q301" t="str">
        <f t="shared" si="4"/>
        <v>UP</v>
      </c>
    </row>
    <row r="302" spans="1:17" x14ac:dyDescent="0.3">
      <c r="A302" s="1">
        <v>42670</v>
      </c>
      <c r="B302">
        <v>96105296</v>
      </c>
      <c r="C302">
        <v>688.31</v>
      </c>
      <c r="D302">
        <v>1</v>
      </c>
      <c r="E302">
        <v>10974828655</v>
      </c>
      <c r="F302">
        <v>1.4880421448136999E-2</v>
      </c>
      <c r="G302">
        <v>1.4757481940144E-2</v>
      </c>
      <c r="H302">
        <v>0</v>
      </c>
      <c r="I302" t="s">
        <v>16</v>
      </c>
      <c r="J302">
        <v>0</v>
      </c>
      <c r="K302" t="s">
        <v>17</v>
      </c>
      <c r="L302">
        <v>21000000</v>
      </c>
      <c r="M302" t="s">
        <v>18</v>
      </c>
      <c r="N302" t="s">
        <v>19</v>
      </c>
      <c r="O302">
        <v>1</v>
      </c>
      <c r="P302" t="s">
        <v>20</v>
      </c>
      <c r="Q302" t="str">
        <f t="shared" si="4"/>
        <v>UP</v>
      </c>
    </row>
    <row r="303" spans="1:17" x14ac:dyDescent="0.3">
      <c r="A303" s="1">
        <v>42671</v>
      </c>
      <c r="B303">
        <v>81145504</v>
      </c>
      <c r="C303">
        <v>689.65</v>
      </c>
      <c r="D303">
        <v>1</v>
      </c>
      <c r="E303">
        <v>10997420362</v>
      </c>
      <c r="F303">
        <v>2.0585020240572998E-3</v>
      </c>
      <c r="G303">
        <v>1.9467972279932E-3</v>
      </c>
      <c r="H303">
        <v>0</v>
      </c>
      <c r="I303" t="s">
        <v>16</v>
      </c>
      <c r="J303">
        <v>0</v>
      </c>
      <c r="K303" t="s">
        <v>17</v>
      </c>
      <c r="L303">
        <v>21000000</v>
      </c>
      <c r="M303" t="s">
        <v>18</v>
      </c>
      <c r="N303" t="s">
        <v>19</v>
      </c>
      <c r="O303">
        <v>1</v>
      </c>
      <c r="P303" t="s">
        <v>20</v>
      </c>
      <c r="Q303" t="str">
        <f t="shared" si="4"/>
        <v>UP</v>
      </c>
    </row>
    <row r="304" spans="1:17" x14ac:dyDescent="0.3">
      <c r="A304" s="1">
        <v>42672</v>
      </c>
      <c r="B304">
        <v>134760992</v>
      </c>
      <c r="C304">
        <v>714.48</v>
      </c>
      <c r="D304">
        <v>1</v>
      </c>
      <c r="E304">
        <v>11394596830</v>
      </c>
      <c r="F304">
        <v>3.6115421155709003E-2</v>
      </c>
      <c r="G304">
        <v>3.6003770028274998E-2</v>
      </c>
      <c r="H304">
        <v>0</v>
      </c>
      <c r="I304" t="s">
        <v>16</v>
      </c>
      <c r="J304">
        <v>0</v>
      </c>
      <c r="K304" t="s">
        <v>17</v>
      </c>
      <c r="L304">
        <v>21000000</v>
      </c>
      <c r="M304" t="s">
        <v>18</v>
      </c>
      <c r="N304" t="s">
        <v>19</v>
      </c>
      <c r="O304">
        <v>1</v>
      </c>
      <c r="P304" t="s">
        <v>20</v>
      </c>
      <c r="Q304" t="str">
        <f t="shared" si="4"/>
        <v>DOWN</v>
      </c>
    </row>
    <row r="305" spans="1:17" x14ac:dyDescent="0.3">
      <c r="A305" s="1">
        <v>42673</v>
      </c>
      <c r="B305">
        <v>100665000</v>
      </c>
      <c r="C305">
        <v>701.86</v>
      </c>
      <c r="D305">
        <v>1</v>
      </c>
      <c r="E305">
        <v>11194834676</v>
      </c>
      <c r="F305">
        <v>-1.7531305142281E-2</v>
      </c>
      <c r="G305">
        <v>-1.7663195610793998E-2</v>
      </c>
      <c r="H305">
        <v>0</v>
      </c>
      <c r="I305" t="s">
        <v>16</v>
      </c>
      <c r="J305">
        <v>0</v>
      </c>
      <c r="K305" t="s">
        <v>17</v>
      </c>
      <c r="L305">
        <v>21000000</v>
      </c>
      <c r="M305" t="s">
        <v>18</v>
      </c>
      <c r="N305" t="s">
        <v>19</v>
      </c>
      <c r="O305">
        <v>1</v>
      </c>
      <c r="P305" t="s">
        <v>20</v>
      </c>
      <c r="Q305" t="str">
        <f t="shared" si="4"/>
        <v>DOWN</v>
      </c>
    </row>
    <row r="306" spans="1:17" x14ac:dyDescent="0.3">
      <c r="A306" s="1">
        <v>42674</v>
      </c>
      <c r="B306">
        <v>97064400</v>
      </c>
      <c r="C306">
        <v>700.97</v>
      </c>
      <c r="D306">
        <v>1</v>
      </c>
      <c r="E306">
        <v>11181852070</v>
      </c>
      <c r="F306">
        <v>-1.1596960898254999E-3</v>
      </c>
      <c r="G306">
        <v>-1.2680591570968E-3</v>
      </c>
      <c r="H306">
        <v>0</v>
      </c>
      <c r="I306" t="s">
        <v>16</v>
      </c>
      <c r="J306">
        <v>0</v>
      </c>
      <c r="K306" t="s">
        <v>17</v>
      </c>
      <c r="L306">
        <v>21000000</v>
      </c>
      <c r="M306" t="s">
        <v>18</v>
      </c>
      <c r="N306" t="s">
        <v>19</v>
      </c>
      <c r="O306">
        <v>1</v>
      </c>
      <c r="P306" t="s">
        <v>20</v>
      </c>
      <c r="Q306" t="str">
        <f t="shared" si="4"/>
        <v>UP</v>
      </c>
    </row>
    <row r="307" spans="1:17" x14ac:dyDescent="0.3">
      <c r="A307" s="1">
        <v>42675</v>
      </c>
      <c r="B307">
        <v>130527000</v>
      </c>
      <c r="C307">
        <v>729.79</v>
      </c>
      <c r="D307">
        <v>1</v>
      </c>
      <c r="E307">
        <v>11642863554</v>
      </c>
      <c r="F307">
        <v>4.1228544351508002E-2</v>
      </c>
      <c r="G307">
        <v>4.1114455682839002E-2</v>
      </c>
      <c r="H307">
        <v>0</v>
      </c>
      <c r="I307" t="s">
        <v>16</v>
      </c>
      <c r="J307">
        <v>0</v>
      </c>
      <c r="K307" t="s">
        <v>17</v>
      </c>
      <c r="L307">
        <v>21000000</v>
      </c>
      <c r="M307" t="s">
        <v>18</v>
      </c>
      <c r="N307" t="s">
        <v>19</v>
      </c>
      <c r="O307">
        <v>1</v>
      </c>
      <c r="P307" t="s">
        <v>20</v>
      </c>
      <c r="Q307" t="str">
        <f t="shared" si="4"/>
        <v>UP</v>
      </c>
    </row>
    <row r="308" spans="1:17" x14ac:dyDescent="0.3">
      <c r="A308" s="1">
        <v>42676</v>
      </c>
      <c r="B308">
        <v>84865200</v>
      </c>
      <c r="C308">
        <v>740.83</v>
      </c>
      <c r="D308">
        <v>1</v>
      </c>
      <c r="E308">
        <v>11820110421</v>
      </c>
      <c r="F308">
        <v>1.5223648905437001E-2</v>
      </c>
      <c r="G308">
        <v>1.5127639457925999E-2</v>
      </c>
      <c r="H308">
        <v>0</v>
      </c>
      <c r="I308" t="s">
        <v>16</v>
      </c>
      <c r="J308">
        <v>0</v>
      </c>
      <c r="K308" t="s">
        <v>17</v>
      </c>
      <c r="L308">
        <v>21000000</v>
      </c>
      <c r="M308" t="s">
        <v>18</v>
      </c>
      <c r="N308" t="s">
        <v>19</v>
      </c>
      <c r="O308">
        <v>1</v>
      </c>
      <c r="P308" t="s">
        <v>20</v>
      </c>
      <c r="Q308" t="str">
        <f t="shared" si="4"/>
        <v>DOWN</v>
      </c>
    </row>
    <row r="309" spans="1:17" x14ac:dyDescent="0.3">
      <c r="A309" s="1">
        <v>42677</v>
      </c>
      <c r="B309">
        <v>172808000</v>
      </c>
      <c r="C309">
        <v>688.7</v>
      </c>
      <c r="D309">
        <v>1</v>
      </c>
      <c r="E309">
        <v>10989660280</v>
      </c>
      <c r="F309">
        <v>-7.0257392817971998E-2</v>
      </c>
      <c r="G309">
        <v>-7.0367020773996994E-2</v>
      </c>
      <c r="H309">
        <v>0</v>
      </c>
      <c r="I309" t="s">
        <v>16</v>
      </c>
      <c r="J309">
        <v>0</v>
      </c>
      <c r="K309" t="s">
        <v>17</v>
      </c>
      <c r="L309">
        <v>21000000</v>
      </c>
      <c r="M309" t="s">
        <v>18</v>
      </c>
      <c r="N309" t="s">
        <v>19</v>
      </c>
      <c r="O309">
        <v>1</v>
      </c>
      <c r="P309" t="s">
        <v>20</v>
      </c>
      <c r="Q309" t="str">
        <f t="shared" si="4"/>
        <v>UP</v>
      </c>
    </row>
    <row r="310" spans="1:17" x14ac:dyDescent="0.3">
      <c r="A310" s="1">
        <v>42678</v>
      </c>
      <c r="B310">
        <v>99907696</v>
      </c>
      <c r="C310">
        <v>703.23</v>
      </c>
      <c r="D310">
        <v>1</v>
      </c>
      <c r="E310">
        <v>11222575748</v>
      </c>
      <c r="F310">
        <v>2.1194055327068001E-2</v>
      </c>
      <c r="G310">
        <v>2.1097720342675E-2</v>
      </c>
      <c r="H310">
        <v>0</v>
      </c>
      <c r="I310" t="s">
        <v>16</v>
      </c>
      <c r="J310">
        <v>0</v>
      </c>
      <c r="K310" t="s">
        <v>17</v>
      </c>
      <c r="L310">
        <v>21000000</v>
      </c>
      <c r="M310" t="s">
        <v>18</v>
      </c>
      <c r="N310" t="s">
        <v>19</v>
      </c>
      <c r="O310">
        <v>1</v>
      </c>
      <c r="P310" t="s">
        <v>20</v>
      </c>
      <c r="Q310" t="str">
        <f t="shared" si="4"/>
        <v>UP</v>
      </c>
    </row>
    <row r="311" spans="1:17" x14ac:dyDescent="0.3">
      <c r="A311" s="1">
        <v>42679</v>
      </c>
      <c r="B311">
        <v>53752300</v>
      </c>
      <c r="C311">
        <v>703.42</v>
      </c>
      <c r="D311">
        <v>1</v>
      </c>
      <c r="E311">
        <v>11226736982</v>
      </c>
      <c r="F311">
        <v>3.7079134892375998E-4</v>
      </c>
      <c r="G311">
        <v>2.7018187506213E-4</v>
      </c>
      <c r="H311">
        <v>0</v>
      </c>
      <c r="I311" t="s">
        <v>16</v>
      </c>
      <c r="J311">
        <v>0</v>
      </c>
      <c r="K311" t="s">
        <v>17</v>
      </c>
      <c r="L311">
        <v>21000000</v>
      </c>
      <c r="M311" t="s">
        <v>18</v>
      </c>
      <c r="N311" t="s">
        <v>19</v>
      </c>
      <c r="O311">
        <v>1</v>
      </c>
      <c r="P311" t="s">
        <v>20</v>
      </c>
      <c r="Q311" t="str">
        <f t="shared" si="4"/>
        <v>UP</v>
      </c>
    </row>
    <row r="312" spans="1:17" x14ac:dyDescent="0.3">
      <c r="A312" s="1">
        <v>42680</v>
      </c>
      <c r="B312">
        <v>59902200</v>
      </c>
      <c r="C312">
        <v>711.52</v>
      </c>
      <c r="D312">
        <v>1</v>
      </c>
      <c r="E312">
        <v>11357385316</v>
      </c>
      <c r="F312">
        <v>1.1637249025203999E-2</v>
      </c>
      <c r="G312">
        <v>1.1515168746979E-2</v>
      </c>
      <c r="H312">
        <v>0</v>
      </c>
      <c r="I312" t="s">
        <v>16</v>
      </c>
      <c r="J312">
        <v>0</v>
      </c>
      <c r="K312" t="s">
        <v>17</v>
      </c>
      <c r="L312">
        <v>21000000</v>
      </c>
      <c r="M312" t="s">
        <v>18</v>
      </c>
      <c r="N312" t="s">
        <v>19</v>
      </c>
      <c r="O312">
        <v>1</v>
      </c>
      <c r="P312" t="s">
        <v>20</v>
      </c>
      <c r="Q312" t="str">
        <f t="shared" si="4"/>
        <v>DOWN</v>
      </c>
    </row>
    <row r="313" spans="1:17" x14ac:dyDescent="0.3">
      <c r="A313" s="1">
        <v>42681</v>
      </c>
      <c r="B313">
        <v>65047100</v>
      </c>
      <c r="C313">
        <v>703.13</v>
      </c>
      <c r="D313">
        <v>1</v>
      </c>
      <c r="E313">
        <v>11224670783</v>
      </c>
      <c r="F313">
        <v>-1.1685306900086999E-2</v>
      </c>
      <c r="G313">
        <v>-1.1791657297054E-2</v>
      </c>
      <c r="H313">
        <v>0</v>
      </c>
      <c r="I313" t="s">
        <v>16</v>
      </c>
      <c r="J313">
        <v>0</v>
      </c>
      <c r="K313" t="s">
        <v>17</v>
      </c>
      <c r="L313">
        <v>21000000</v>
      </c>
      <c r="M313" t="s">
        <v>18</v>
      </c>
      <c r="N313" t="s">
        <v>19</v>
      </c>
      <c r="O313">
        <v>1</v>
      </c>
      <c r="P313" t="s">
        <v>20</v>
      </c>
      <c r="Q313" t="str">
        <f t="shared" si="4"/>
        <v>UP</v>
      </c>
    </row>
    <row r="314" spans="1:17" x14ac:dyDescent="0.3">
      <c r="A314" s="1">
        <v>42682</v>
      </c>
      <c r="B314">
        <v>79660800</v>
      </c>
      <c r="C314">
        <v>709.85</v>
      </c>
      <c r="D314">
        <v>1</v>
      </c>
      <c r="E314">
        <v>11333339468</v>
      </c>
      <c r="F314">
        <v>9.6812358331775008E-3</v>
      </c>
      <c r="G314">
        <v>9.5572653705573996E-3</v>
      </c>
      <c r="H314">
        <v>0</v>
      </c>
      <c r="I314" t="s">
        <v>16</v>
      </c>
      <c r="J314">
        <v>0</v>
      </c>
      <c r="K314" t="s">
        <v>17</v>
      </c>
      <c r="L314">
        <v>21000000</v>
      </c>
      <c r="M314" t="s">
        <v>18</v>
      </c>
      <c r="N314" t="s">
        <v>19</v>
      </c>
      <c r="O314">
        <v>1</v>
      </c>
      <c r="P314" t="s">
        <v>20</v>
      </c>
      <c r="Q314" t="str">
        <f t="shared" si="4"/>
        <v>UP</v>
      </c>
    </row>
    <row r="315" spans="1:17" x14ac:dyDescent="0.3">
      <c r="A315" s="1">
        <v>42683</v>
      </c>
      <c r="B315">
        <v>132429000</v>
      </c>
      <c r="C315">
        <v>723.27</v>
      </c>
      <c r="D315">
        <v>1</v>
      </c>
      <c r="E315">
        <v>11548965779</v>
      </c>
      <c r="F315">
        <v>1.9025840672013E-2</v>
      </c>
      <c r="G315">
        <v>1.8905402549833999E-2</v>
      </c>
      <c r="H315">
        <v>0</v>
      </c>
      <c r="I315" t="s">
        <v>16</v>
      </c>
      <c r="J315">
        <v>0</v>
      </c>
      <c r="K315" t="s">
        <v>17</v>
      </c>
      <c r="L315">
        <v>21000000</v>
      </c>
      <c r="M315" t="s">
        <v>18</v>
      </c>
      <c r="N315" t="s">
        <v>19</v>
      </c>
      <c r="O315">
        <v>1</v>
      </c>
      <c r="P315" t="s">
        <v>20</v>
      </c>
      <c r="Q315" t="str">
        <f t="shared" si="4"/>
        <v>DOWN</v>
      </c>
    </row>
    <row r="316" spans="1:17" x14ac:dyDescent="0.3">
      <c r="A316" s="1">
        <v>42684</v>
      </c>
      <c r="B316">
        <v>68807800</v>
      </c>
      <c r="C316">
        <v>715.53</v>
      </c>
      <c r="D316">
        <v>1</v>
      </c>
      <c r="E316">
        <v>11426817526</v>
      </c>
      <c r="F316">
        <v>-1.057655337607E-2</v>
      </c>
      <c r="G316">
        <v>-1.0701397818242E-2</v>
      </c>
      <c r="H316">
        <v>0</v>
      </c>
      <c r="I316" t="s">
        <v>16</v>
      </c>
      <c r="J316">
        <v>0</v>
      </c>
      <c r="K316" t="s">
        <v>17</v>
      </c>
      <c r="L316">
        <v>21000000</v>
      </c>
      <c r="M316" t="s">
        <v>18</v>
      </c>
      <c r="N316" t="s">
        <v>19</v>
      </c>
      <c r="O316">
        <v>1</v>
      </c>
      <c r="P316" t="s">
        <v>20</v>
      </c>
      <c r="Q316" t="str">
        <f t="shared" si="4"/>
        <v>UP</v>
      </c>
    </row>
    <row r="317" spans="1:17" x14ac:dyDescent="0.3">
      <c r="A317" s="1">
        <v>42685</v>
      </c>
      <c r="B317">
        <v>63119700</v>
      </c>
      <c r="C317">
        <v>716.41</v>
      </c>
      <c r="D317">
        <v>1</v>
      </c>
      <c r="E317">
        <v>11442241390</v>
      </c>
      <c r="F317">
        <v>1.3497952483187E-3</v>
      </c>
      <c r="G317">
        <v>1.2298575880815999E-3</v>
      </c>
      <c r="H317">
        <v>0</v>
      </c>
      <c r="I317" t="s">
        <v>16</v>
      </c>
      <c r="J317">
        <v>0</v>
      </c>
      <c r="K317" t="s">
        <v>17</v>
      </c>
      <c r="L317">
        <v>21000000</v>
      </c>
      <c r="M317" t="s">
        <v>18</v>
      </c>
      <c r="N317" t="s">
        <v>19</v>
      </c>
      <c r="O317">
        <v>1</v>
      </c>
      <c r="P317" t="s">
        <v>20</v>
      </c>
      <c r="Q317" t="str">
        <f t="shared" si="4"/>
        <v>DOWN</v>
      </c>
    </row>
    <row r="318" spans="1:17" x14ac:dyDescent="0.3">
      <c r="A318" s="1">
        <v>42686</v>
      </c>
      <c r="B318">
        <v>64622500</v>
      </c>
      <c r="C318">
        <v>705.05</v>
      </c>
      <c r="D318">
        <v>1</v>
      </c>
      <c r="E318">
        <v>11262273136</v>
      </c>
      <c r="F318">
        <v>-1.5728409134707001E-2</v>
      </c>
      <c r="G318">
        <v>-1.5856841752628002E-2</v>
      </c>
      <c r="H318">
        <v>0</v>
      </c>
      <c r="I318" t="s">
        <v>16</v>
      </c>
      <c r="J318">
        <v>0</v>
      </c>
      <c r="K318" t="s">
        <v>17</v>
      </c>
      <c r="L318">
        <v>21000000</v>
      </c>
      <c r="M318" t="s">
        <v>18</v>
      </c>
      <c r="N318" t="s">
        <v>19</v>
      </c>
      <c r="O318">
        <v>1</v>
      </c>
      <c r="P318" t="s">
        <v>20</v>
      </c>
      <c r="Q318" t="str">
        <f t="shared" si="4"/>
        <v>DOWN</v>
      </c>
    </row>
    <row r="319" spans="1:17" x14ac:dyDescent="0.3">
      <c r="A319" s="1">
        <v>42687</v>
      </c>
      <c r="B319">
        <v>80318096</v>
      </c>
      <c r="C319">
        <v>702.03</v>
      </c>
      <c r="D319">
        <v>1</v>
      </c>
      <c r="E319">
        <v>11215181107</v>
      </c>
      <c r="F319">
        <v>-4.1813964580090001E-3</v>
      </c>
      <c r="G319">
        <v>-4.2833841571519003E-3</v>
      </c>
      <c r="H319">
        <v>0</v>
      </c>
      <c r="I319" t="s">
        <v>16</v>
      </c>
      <c r="J319">
        <v>0</v>
      </c>
      <c r="K319" t="s">
        <v>17</v>
      </c>
      <c r="L319">
        <v>21000000</v>
      </c>
      <c r="M319" t="s">
        <v>18</v>
      </c>
      <c r="N319" t="s">
        <v>19</v>
      </c>
      <c r="O319">
        <v>1</v>
      </c>
      <c r="P319" t="s">
        <v>20</v>
      </c>
      <c r="Q319" t="str">
        <f t="shared" si="4"/>
        <v>UP</v>
      </c>
    </row>
    <row r="320" spans="1:17" x14ac:dyDescent="0.3">
      <c r="A320" s="1">
        <v>42688</v>
      </c>
      <c r="B320">
        <v>62993000</v>
      </c>
      <c r="C320">
        <v>705.02</v>
      </c>
      <c r="D320">
        <v>1</v>
      </c>
      <c r="E320">
        <v>11271073434</v>
      </c>
      <c r="F320">
        <v>4.9836312464999E-3</v>
      </c>
      <c r="G320">
        <v>4.2590772474111003E-3</v>
      </c>
      <c r="H320">
        <v>0</v>
      </c>
      <c r="I320" t="s">
        <v>16</v>
      </c>
      <c r="J320">
        <v>0</v>
      </c>
      <c r="K320" t="s">
        <v>17</v>
      </c>
      <c r="L320">
        <v>21000000</v>
      </c>
      <c r="M320" t="s">
        <v>18</v>
      </c>
      <c r="N320" t="s">
        <v>19</v>
      </c>
      <c r="O320">
        <v>1</v>
      </c>
      <c r="P320" t="s">
        <v>20</v>
      </c>
      <c r="Q320" t="str">
        <f t="shared" si="4"/>
        <v>UP</v>
      </c>
    </row>
    <row r="321" spans="1:17" x14ac:dyDescent="0.3">
      <c r="A321" s="1">
        <v>42689</v>
      </c>
      <c r="B321">
        <v>72038496</v>
      </c>
      <c r="C321">
        <v>711.62</v>
      </c>
      <c r="D321">
        <v>1</v>
      </c>
      <c r="E321">
        <v>11377924616</v>
      </c>
      <c r="F321">
        <v>9.4801247304161992E-3</v>
      </c>
      <c r="G321">
        <v>9.3614365549914008E-3</v>
      </c>
      <c r="H321">
        <v>0</v>
      </c>
      <c r="I321" t="s">
        <v>16</v>
      </c>
      <c r="J321">
        <v>0</v>
      </c>
      <c r="K321" t="s">
        <v>17</v>
      </c>
      <c r="L321">
        <v>21000000</v>
      </c>
      <c r="M321" t="s">
        <v>18</v>
      </c>
      <c r="N321" t="s">
        <v>19</v>
      </c>
      <c r="O321">
        <v>1</v>
      </c>
      <c r="P321" t="s">
        <v>20</v>
      </c>
      <c r="Q321" t="str">
        <f t="shared" si="4"/>
        <v>UP</v>
      </c>
    </row>
    <row r="322" spans="1:17" x14ac:dyDescent="0.3">
      <c r="A322" s="1">
        <v>42690</v>
      </c>
      <c r="B322">
        <v>141294000</v>
      </c>
      <c r="C322">
        <v>744.2</v>
      </c>
      <c r="D322">
        <v>1</v>
      </c>
      <c r="E322">
        <v>11900441939</v>
      </c>
      <c r="F322">
        <v>4.5923781413108003E-2</v>
      </c>
      <c r="G322">
        <v>4.5782861639639003E-2</v>
      </c>
      <c r="H322">
        <v>0</v>
      </c>
      <c r="I322" t="s">
        <v>16</v>
      </c>
      <c r="J322">
        <v>0</v>
      </c>
      <c r="K322" t="s">
        <v>17</v>
      </c>
      <c r="L322">
        <v>21000000</v>
      </c>
      <c r="M322" t="s">
        <v>18</v>
      </c>
      <c r="N322" t="s">
        <v>19</v>
      </c>
      <c r="O322">
        <v>1</v>
      </c>
      <c r="P322" t="s">
        <v>20</v>
      </c>
      <c r="Q322" t="str">
        <f t="shared" si="4"/>
        <v>DOWN</v>
      </c>
    </row>
    <row r="323" spans="1:17" x14ac:dyDescent="0.3">
      <c r="A323" s="1">
        <v>42691</v>
      </c>
      <c r="B323">
        <v>108579000</v>
      </c>
      <c r="C323">
        <v>740.98</v>
      </c>
      <c r="D323">
        <v>1</v>
      </c>
      <c r="E323">
        <v>11850398479</v>
      </c>
      <c r="F323">
        <v>-4.2051766023914004E-3</v>
      </c>
      <c r="G323">
        <v>-4.3267938726149003E-3</v>
      </c>
      <c r="H323">
        <v>0</v>
      </c>
      <c r="I323" t="s">
        <v>16</v>
      </c>
      <c r="J323">
        <v>0</v>
      </c>
      <c r="K323" t="s">
        <v>17</v>
      </c>
      <c r="L323">
        <v>21000000</v>
      </c>
      <c r="M323" t="s">
        <v>18</v>
      </c>
      <c r="N323" t="s">
        <v>19</v>
      </c>
      <c r="O323">
        <v>1</v>
      </c>
      <c r="P323" t="s">
        <v>20</v>
      </c>
      <c r="Q323" t="str">
        <f t="shared" ref="Q323:Q386" si="5">IF(C324&gt;C323,"UP","DOWN")</f>
        <v>UP</v>
      </c>
    </row>
    <row r="324" spans="1:17" x14ac:dyDescent="0.3">
      <c r="A324" s="1">
        <v>42692</v>
      </c>
      <c r="B324">
        <v>87363104</v>
      </c>
      <c r="C324">
        <v>751.59</v>
      </c>
      <c r="D324">
        <v>1</v>
      </c>
      <c r="E324">
        <v>12021432968</v>
      </c>
      <c r="F324">
        <v>1.4432804880198E-2</v>
      </c>
      <c r="G324">
        <v>1.4318875003374001E-2</v>
      </c>
      <c r="H324">
        <v>0</v>
      </c>
      <c r="I324" t="s">
        <v>16</v>
      </c>
      <c r="J324">
        <v>0</v>
      </c>
      <c r="K324" t="s">
        <v>17</v>
      </c>
      <c r="L324">
        <v>21000000</v>
      </c>
      <c r="M324" t="s">
        <v>18</v>
      </c>
      <c r="N324" t="s">
        <v>19</v>
      </c>
      <c r="O324">
        <v>1</v>
      </c>
      <c r="P324" t="s">
        <v>20</v>
      </c>
      <c r="Q324" t="str">
        <f t="shared" si="5"/>
        <v>UP</v>
      </c>
    </row>
    <row r="325" spans="1:17" x14ac:dyDescent="0.3">
      <c r="A325" s="1">
        <v>42693</v>
      </c>
      <c r="B325">
        <v>110608000</v>
      </c>
      <c r="C325">
        <v>751.62</v>
      </c>
      <c r="D325">
        <v>1</v>
      </c>
      <c r="E325">
        <v>12023262925</v>
      </c>
      <c r="F325">
        <v>1.5222453137419E-4</v>
      </c>
      <c r="G325">
        <v>3.9915379395645E-5</v>
      </c>
      <c r="H325">
        <v>0</v>
      </c>
      <c r="I325" t="s">
        <v>16</v>
      </c>
      <c r="J325">
        <v>0</v>
      </c>
      <c r="K325" t="s">
        <v>17</v>
      </c>
      <c r="L325">
        <v>21000000</v>
      </c>
      <c r="M325" t="s">
        <v>18</v>
      </c>
      <c r="N325" t="s">
        <v>19</v>
      </c>
      <c r="O325">
        <v>1</v>
      </c>
      <c r="P325" t="s">
        <v>20</v>
      </c>
      <c r="Q325" t="str">
        <f t="shared" si="5"/>
        <v>DOWN</v>
      </c>
    </row>
    <row r="326" spans="1:17" x14ac:dyDescent="0.3">
      <c r="A326" s="1">
        <v>42694</v>
      </c>
      <c r="B326">
        <v>154116000</v>
      </c>
      <c r="C326">
        <v>731.03</v>
      </c>
      <c r="D326">
        <v>1</v>
      </c>
      <c r="E326">
        <v>11695081878</v>
      </c>
      <c r="F326">
        <v>-2.7295506140650998E-2</v>
      </c>
      <c r="G326">
        <v>-2.7394161943535E-2</v>
      </c>
      <c r="H326">
        <v>0</v>
      </c>
      <c r="I326" t="s">
        <v>16</v>
      </c>
      <c r="J326">
        <v>0</v>
      </c>
      <c r="K326" t="s">
        <v>17</v>
      </c>
      <c r="L326">
        <v>21000000</v>
      </c>
      <c r="M326" t="s">
        <v>18</v>
      </c>
      <c r="N326" t="s">
        <v>19</v>
      </c>
      <c r="O326">
        <v>1</v>
      </c>
      <c r="P326" t="s">
        <v>20</v>
      </c>
      <c r="Q326" t="str">
        <f t="shared" si="5"/>
        <v>UP</v>
      </c>
    </row>
    <row r="327" spans="1:17" x14ac:dyDescent="0.3">
      <c r="A327" s="1">
        <v>42695</v>
      </c>
      <c r="B327">
        <v>60802400</v>
      </c>
      <c r="C327">
        <v>739.25</v>
      </c>
      <c r="D327">
        <v>1</v>
      </c>
      <c r="E327">
        <v>11827902946</v>
      </c>
      <c r="F327">
        <v>1.1357001976177001E-2</v>
      </c>
      <c r="G327">
        <v>1.1244408574203999E-2</v>
      </c>
      <c r="H327">
        <v>0</v>
      </c>
      <c r="I327" t="s">
        <v>16</v>
      </c>
      <c r="J327">
        <v>0</v>
      </c>
      <c r="K327" t="s">
        <v>17</v>
      </c>
      <c r="L327">
        <v>21000000</v>
      </c>
      <c r="M327" t="s">
        <v>18</v>
      </c>
      <c r="N327" t="s">
        <v>19</v>
      </c>
      <c r="O327">
        <v>1</v>
      </c>
      <c r="P327" t="s">
        <v>20</v>
      </c>
      <c r="Q327" t="str">
        <f t="shared" si="5"/>
        <v>UP</v>
      </c>
    </row>
    <row r="328" spans="1:17" x14ac:dyDescent="0.3">
      <c r="A328" s="1">
        <v>42696</v>
      </c>
      <c r="B328">
        <v>129906000</v>
      </c>
      <c r="C328">
        <v>751.35</v>
      </c>
      <c r="D328">
        <v>1</v>
      </c>
      <c r="E328">
        <v>12022735372</v>
      </c>
      <c r="F328">
        <v>1.6472271279998001E-2</v>
      </c>
      <c r="G328">
        <v>1.6367940480216E-2</v>
      </c>
      <c r="H328">
        <v>0</v>
      </c>
      <c r="I328" t="s">
        <v>16</v>
      </c>
      <c r="J328">
        <v>0</v>
      </c>
      <c r="K328" t="s">
        <v>17</v>
      </c>
      <c r="L328">
        <v>21000000</v>
      </c>
      <c r="M328" t="s">
        <v>18</v>
      </c>
      <c r="N328" t="s">
        <v>19</v>
      </c>
      <c r="O328">
        <v>1</v>
      </c>
      <c r="P328" t="s">
        <v>20</v>
      </c>
      <c r="Q328" t="str">
        <f t="shared" si="5"/>
        <v>DOWN</v>
      </c>
    </row>
    <row r="329" spans="1:17" x14ac:dyDescent="0.3">
      <c r="A329" s="1">
        <v>42697</v>
      </c>
      <c r="B329">
        <v>76543800</v>
      </c>
      <c r="C329">
        <v>744.59</v>
      </c>
      <c r="D329">
        <v>1</v>
      </c>
      <c r="E329">
        <v>11916054235</v>
      </c>
      <c r="F329">
        <v>-8.8732833002756004E-3</v>
      </c>
      <c r="G329">
        <v>-8.9971384840620006E-3</v>
      </c>
      <c r="H329">
        <v>0</v>
      </c>
      <c r="I329" t="s">
        <v>16</v>
      </c>
      <c r="J329">
        <v>0</v>
      </c>
      <c r="K329" t="s">
        <v>17</v>
      </c>
      <c r="L329">
        <v>21000000</v>
      </c>
      <c r="M329" t="s">
        <v>18</v>
      </c>
      <c r="N329" t="s">
        <v>19</v>
      </c>
      <c r="O329">
        <v>1</v>
      </c>
      <c r="P329" t="s">
        <v>20</v>
      </c>
      <c r="Q329" t="str">
        <f t="shared" si="5"/>
        <v>DOWN</v>
      </c>
    </row>
    <row r="330" spans="1:17" x14ac:dyDescent="0.3">
      <c r="A330" s="1">
        <v>42698</v>
      </c>
      <c r="B330">
        <v>85919296</v>
      </c>
      <c r="C330">
        <v>740.29</v>
      </c>
      <c r="D330">
        <v>1</v>
      </c>
      <c r="E330">
        <v>11848658575</v>
      </c>
      <c r="F330">
        <v>-5.6558705315426002E-3</v>
      </c>
      <c r="G330">
        <v>-5.7749902630979E-3</v>
      </c>
      <c r="H330">
        <v>0</v>
      </c>
      <c r="I330" t="s">
        <v>16</v>
      </c>
      <c r="J330">
        <v>0</v>
      </c>
      <c r="K330" t="s">
        <v>17</v>
      </c>
      <c r="L330">
        <v>21000000</v>
      </c>
      <c r="M330" t="s">
        <v>18</v>
      </c>
      <c r="N330" t="s">
        <v>19</v>
      </c>
      <c r="O330">
        <v>1</v>
      </c>
      <c r="P330" t="s">
        <v>20</v>
      </c>
      <c r="Q330" t="str">
        <f t="shared" si="5"/>
        <v>UP</v>
      </c>
    </row>
    <row r="331" spans="1:17" x14ac:dyDescent="0.3">
      <c r="A331" s="1">
        <v>42699</v>
      </c>
      <c r="B331">
        <v>67807600</v>
      </c>
      <c r="C331">
        <v>741.65</v>
      </c>
      <c r="D331">
        <v>1</v>
      </c>
      <c r="E331">
        <v>11871816579</v>
      </c>
      <c r="F331">
        <v>1.9544831892500001E-3</v>
      </c>
      <c r="G331">
        <v>1.8371178862338E-3</v>
      </c>
      <c r="H331">
        <v>0</v>
      </c>
      <c r="I331" t="s">
        <v>16</v>
      </c>
      <c r="J331">
        <v>0</v>
      </c>
      <c r="K331" t="s">
        <v>17</v>
      </c>
      <c r="L331">
        <v>21000000</v>
      </c>
      <c r="M331" t="s">
        <v>18</v>
      </c>
      <c r="N331" t="s">
        <v>19</v>
      </c>
      <c r="O331">
        <v>1</v>
      </c>
      <c r="P331" t="s">
        <v>20</v>
      </c>
      <c r="Q331" t="str">
        <f t="shared" si="5"/>
        <v>DOWN</v>
      </c>
    </row>
    <row r="332" spans="1:17" x14ac:dyDescent="0.3">
      <c r="A332" s="1">
        <v>42700</v>
      </c>
      <c r="B332">
        <v>54962700</v>
      </c>
      <c r="C332">
        <v>735.38</v>
      </c>
      <c r="D332">
        <v>1</v>
      </c>
      <c r="E332">
        <v>11772895899</v>
      </c>
      <c r="F332">
        <v>-8.3323962547552002E-3</v>
      </c>
      <c r="G332">
        <v>-8.4541225645520003E-3</v>
      </c>
      <c r="H332">
        <v>0</v>
      </c>
      <c r="I332" t="s">
        <v>16</v>
      </c>
      <c r="J332">
        <v>0</v>
      </c>
      <c r="K332" t="s">
        <v>17</v>
      </c>
      <c r="L332">
        <v>21000000</v>
      </c>
      <c r="M332" t="s">
        <v>18</v>
      </c>
      <c r="N332" t="s">
        <v>19</v>
      </c>
      <c r="O332">
        <v>1</v>
      </c>
      <c r="P332" t="s">
        <v>20</v>
      </c>
      <c r="Q332" t="str">
        <f t="shared" si="5"/>
        <v>DOWN</v>
      </c>
    </row>
    <row r="333" spans="1:17" x14ac:dyDescent="0.3">
      <c r="A333" s="1">
        <v>42701</v>
      </c>
      <c r="B333">
        <v>52601800</v>
      </c>
      <c r="C333">
        <v>732.03</v>
      </c>
      <c r="D333">
        <v>1</v>
      </c>
      <c r="E333">
        <v>11720648987</v>
      </c>
      <c r="F333">
        <v>-4.4378980709782996E-3</v>
      </c>
      <c r="G333">
        <v>-4.5554679213467997E-3</v>
      </c>
      <c r="H333">
        <v>0</v>
      </c>
      <c r="I333" t="s">
        <v>16</v>
      </c>
      <c r="J333">
        <v>0</v>
      </c>
      <c r="K333" t="s">
        <v>17</v>
      </c>
      <c r="L333">
        <v>21000000</v>
      </c>
      <c r="M333" t="s">
        <v>18</v>
      </c>
      <c r="N333" t="s">
        <v>19</v>
      </c>
      <c r="O333">
        <v>1</v>
      </c>
      <c r="P333" t="s">
        <v>20</v>
      </c>
      <c r="Q333" t="str">
        <f t="shared" si="5"/>
        <v>UP</v>
      </c>
    </row>
    <row r="334" spans="1:17" x14ac:dyDescent="0.3">
      <c r="A334" s="1">
        <v>42702</v>
      </c>
      <c r="B334">
        <v>61888600</v>
      </c>
      <c r="C334">
        <v>735.81</v>
      </c>
      <c r="D334">
        <v>1</v>
      </c>
      <c r="E334">
        <v>11782628755</v>
      </c>
      <c r="F334">
        <v>5.2880832852126997E-3</v>
      </c>
      <c r="G334">
        <v>5.1637227982458999E-3</v>
      </c>
      <c r="H334">
        <v>0</v>
      </c>
      <c r="I334" t="s">
        <v>16</v>
      </c>
      <c r="J334">
        <v>0</v>
      </c>
      <c r="K334" t="s">
        <v>17</v>
      </c>
      <c r="L334">
        <v>21000000</v>
      </c>
      <c r="M334" t="s">
        <v>18</v>
      </c>
      <c r="N334" t="s">
        <v>19</v>
      </c>
      <c r="O334">
        <v>1</v>
      </c>
      <c r="P334" t="s">
        <v>20</v>
      </c>
      <c r="Q334" t="str">
        <f t="shared" si="5"/>
        <v>DOWN</v>
      </c>
    </row>
    <row r="335" spans="1:17" x14ac:dyDescent="0.3">
      <c r="A335" s="1">
        <v>42703</v>
      </c>
      <c r="B335">
        <v>68511104</v>
      </c>
      <c r="C335">
        <v>735.6</v>
      </c>
      <c r="D335">
        <v>1</v>
      </c>
      <c r="E335">
        <v>11780661280</v>
      </c>
      <c r="F335">
        <v>-1.6698098878530001E-4</v>
      </c>
      <c r="G335">
        <v>-2.8539976352581E-4</v>
      </c>
      <c r="H335">
        <v>0</v>
      </c>
      <c r="I335" t="s">
        <v>16</v>
      </c>
      <c r="J335">
        <v>0</v>
      </c>
      <c r="K335" t="s">
        <v>17</v>
      </c>
      <c r="L335">
        <v>21000000</v>
      </c>
      <c r="M335" t="s">
        <v>18</v>
      </c>
      <c r="N335" t="s">
        <v>19</v>
      </c>
      <c r="O335">
        <v>1</v>
      </c>
      <c r="P335" t="s">
        <v>20</v>
      </c>
      <c r="Q335" t="str">
        <f t="shared" si="5"/>
        <v>UP</v>
      </c>
    </row>
    <row r="336" spans="1:17" x14ac:dyDescent="0.3">
      <c r="A336" s="1">
        <v>42704</v>
      </c>
      <c r="B336">
        <v>84070800</v>
      </c>
      <c r="C336">
        <v>745.69</v>
      </c>
      <c r="D336">
        <v>1</v>
      </c>
      <c r="E336">
        <v>11943536630</v>
      </c>
      <c r="F336">
        <v>1.3825654276005E-2</v>
      </c>
      <c r="G336">
        <v>1.3716693855356E-2</v>
      </c>
      <c r="H336">
        <v>0</v>
      </c>
      <c r="I336" t="s">
        <v>16</v>
      </c>
      <c r="J336">
        <v>0</v>
      </c>
      <c r="K336" t="s">
        <v>17</v>
      </c>
      <c r="L336">
        <v>21000000</v>
      </c>
      <c r="M336" t="s">
        <v>18</v>
      </c>
      <c r="N336" t="s">
        <v>19</v>
      </c>
      <c r="O336">
        <v>1</v>
      </c>
      <c r="P336" t="s">
        <v>20</v>
      </c>
      <c r="Q336" t="str">
        <f t="shared" si="5"/>
        <v>UP</v>
      </c>
    </row>
    <row r="337" spans="1:17" x14ac:dyDescent="0.3">
      <c r="A337" s="1">
        <v>42705</v>
      </c>
      <c r="B337">
        <v>80461904</v>
      </c>
      <c r="C337">
        <v>756.77</v>
      </c>
      <c r="D337">
        <v>1</v>
      </c>
      <c r="E337">
        <v>12122431239</v>
      </c>
      <c r="F337">
        <v>1.4978361480522E-2</v>
      </c>
      <c r="G337">
        <v>1.4858721452614E-2</v>
      </c>
      <c r="H337">
        <v>0</v>
      </c>
      <c r="I337" t="s">
        <v>16</v>
      </c>
      <c r="J337">
        <v>0</v>
      </c>
      <c r="K337" t="s">
        <v>17</v>
      </c>
      <c r="L337">
        <v>21000000</v>
      </c>
      <c r="M337" t="s">
        <v>18</v>
      </c>
      <c r="N337" t="s">
        <v>19</v>
      </c>
      <c r="O337">
        <v>1</v>
      </c>
      <c r="P337" t="s">
        <v>20</v>
      </c>
      <c r="Q337" t="str">
        <f t="shared" si="5"/>
        <v>UP</v>
      </c>
    </row>
    <row r="338" spans="1:17" x14ac:dyDescent="0.3">
      <c r="A338" s="1">
        <v>42706</v>
      </c>
      <c r="B338">
        <v>127605000</v>
      </c>
      <c r="C338">
        <v>777.94</v>
      </c>
      <c r="D338">
        <v>1</v>
      </c>
      <c r="E338">
        <v>12462935160</v>
      </c>
      <c r="F338">
        <v>2.8088748394342999E-2</v>
      </c>
      <c r="G338">
        <v>2.7974153309460001E-2</v>
      </c>
      <c r="H338">
        <v>0</v>
      </c>
      <c r="I338" t="s">
        <v>16</v>
      </c>
      <c r="J338">
        <v>0</v>
      </c>
      <c r="K338" t="s">
        <v>17</v>
      </c>
      <c r="L338">
        <v>21000000</v>
      </c>
      <c r="M338" t="s">
        <v>18</v>
      </c>
      <c r="N338" t="s">
        <v>19</v>
      </c>
      <c r="O338">
        <v>1</v>
      </c>
      <c r="P338" t="s">
        <v>20</v>
      </c>
      <c r="Q338" t="str">
        <f t="shared" si="5"/>
        <v>DOWN</v>
      </c>
    </row>
    <row r="339" spans="1:17" x14ac:dyDescent="0.3">
      <c r="A339" s="1">
        <v>42707</v>
      </c>
      <c r="B339">
        <v>69547296</v>
      </c>
      <c r="C339">
        <v>771.16</v>
      </c>
      <c r="D339">
        <v>1</v>
      </c>
      <c r="E339">
        <v>12355811709</v>
      </c>
      <c r="F339">
        <v>-8.5953629401695E-3</v>
      </c>
      <c r="G339">
        <v>-8.7153250893386002E-3</v>
      </c>
      <c r="H339">
        <v>0</v>
      </c>
      <c r="I339" t="s">
        <v>16</v>
      </c>
      <c r="J339">
        <v>0</v>
      </c>
      <c r="K339" t="s">
        <v>17</v>
      </c>
      <c r="L339">
        <v>21000000</v>
      </c>
      <c r="M339" t="s">
        <v>18</v>
      </c>
      <c r="N339" t="s">
        <v>19</v>
      </c>
      <c r="O339">
        <v>1</v>
      </c>
      <c r="P339" t="s">
        <v>20</v>
      </c>
      <c r="Q339" t="str">
        <f t="shared" si="5"/>
        <v>UP</v>
      </c>
    </row>
    <row r="340" spans="1:17" x14ac:dyDescent="0.3">
      <c r="A340" s="1">
        <v>42708</v>
      </c>
      <c r="B340">
        <v>60557900</v>
      </c>
      <c r="C340">
        <v>773.87</v>
      </c>
      <c r="D340">
        <v>1</v>
      </c>
      <c r="E340">
        <v>12400766376</v>
      </c>
      <c r="F340">
        <v>3.6383418636313E-3</v>
      </c>
      <c r="G340">
        <v>3.5141864204574999E-3</v>
      </c>
      <c r="H340">
        <v>0</v>
      </c>
      <c r="I340" t="s">
        <v>16</v>
      </c>
      <c r="J340">
        <v>0</v>
      </c>
      <c r="K340" t="s">
        <v>17</v>
      </c>
      <c r="L340">
        <v>21000000</v>
      </c>
      <c r="M340" t="s">
        <v>18</v>
      </c>
      <c r="N340" t="s">
        <v>19</v>
      </c>
      <c r="O340">
        <v>1</v>
      </c>
      <c r="P340" t="s">
        <v>20</v>
      </c>
      <c r="Q340" t="str">
        <f t="shared" si="5"/>
        <v>DOWN</v>
      </c>
    </row>
    <row r="341" spans="1:17" x14ac:dyDescent="0.3">
      <c r="A341" s="1">
        <v>42709</v>
      </c>
      <c r="B341">
        <v>106363000</v>
      </c>
      <c r="C341">
        <v>758.7</v>
      </c>
      <c r="D341">
        <v>1</v>
      </c>
      <c r="E341">
        <v>12159115875</v>
      </c>
      <c r="F341">
        <v>-1.9486739260541001E-2</v>
      </c>
      <c r="G341">
        <v>-1.9602775659994999E-2</v>
      </c>
      <c r="H341">
        <v>0</v>
      </c>
      <c r="I341" t="s">
        <v>16</v>
      </c>
      <c r="J341">
        <v>0</v>
      </c>
      <c r="K341" t="s">
        <v>17</v>
      </c>
      <c r="L341">
        <v>21000000</v>
      </c>
      <c r="M341" t="s">
        <v>18</v>
      </c>
      <c r="N341" t="s">
        <v>19</v>
      </c>
      <c r="O341">
        <v>1</v>
      </c>
      <c r="P341" t="s">
        <v>20</v>
      </c>
      <c r="Q341" t="str">
        <f t="shared" si="5"/>
        <v>UP</v>
      </c>
    </row>
    <row r="342" spans="1:17" x14ac:dyDescent="0.3">
      <c r="A342" s="1">
        <v>42710</v>
      </c>
      <c r="B342">
        <v>116218000</v>
      </c>
      <c r="C342">
        <v>764.22</v>
      </c>
      <c r="D342">
        <v>1</v>
      </c>
      <c r="E342">
        <v>12249086971</v>
      </c>
      <c r="F342">
        <v>7.3994768143452998E-3</v>
      </c>
      <c r="G342">
        <v>7.2756030051402999E-3</v>
      </c>
      <c r="H342">
        <v>0</v>
      </c>
      <c r="I342" t="s">
        <v>16</v>
      </c>
      <c r="J342">
        <v>0</v>
      </c>
      <c r="K342" t="s">
        <v>17</v>
      </c>
      <c r="L342">
        <v>21000000</v>
      </c>
      <c r="M342" t="s">
        <v>18</v>
      </c>
      <c r="N342" t="s">
        <v>19</v>
      </c>
      <c r="O342">
        <v>1</v>
      </c>
      <c r="P342" t="s">
        <v>20</v>
      </c>
      <c r="Q342" t="str">
        <f t="shared" si="5"/>
        <v>UP</v>
      </c>
    </row>
    <row r="343" spans="1:17" x14ac:dyDescent="0.3">
      <c r="A343" s="1">
        <v>42711</v>
      </c>
      <c r="B343">
        <v>96426096</v>
      </c>
      <c r="C343">
        <v>768.13</v>
      </c>
      <c r="D343">
        <v>1</v>
      </c>
      <c r="E343">
        <v>12313376414</v>
      </c>
      <c r="F343">
        <v>5.2485089829313004E-3</v>
      </c>
      <c r="G343">
        <v>5.1163277590221996E-3</v>
      </c>
      <c r="H343">
        <v>0</v>
      </c>
      <c r="I343" t="s">
        <v>16</v>
      </c>
      <c r="J343">
        <v>0</v>
      </c>
      <c r="K343" t="s">
        <v>17</v>
      </c>
      <c r="L343">
        <v>21000000</v>
      </c>
      <c r="M343" t="s">
        <v>18</v>
      </c>
      <c r="N343" t="s">
        <v>19</v>
      </c>
      <c r="O343">
        <v>1</v>
      </c>
      <c r="P343" t="s">
        <v>20</v>
      </c>
      <c r="Q343" t="str">
        <f t="shared" si="5"/>
        <v>UP</v>
      </c>
    </row>
    <row r="344" spans="1:17" x14ac:dyDescent="0.3">
      <c r="A344" s="1">
        <v>42712</v>
      </c>
      <c r="B344">
        <v>80111904</v>
      </c>
      <c r="C344">
        <v>770.81</v>
      </c>
      <c r="D344">
        <v>1</v>
      </c>
      <c r="E344">
        <v>12357837893</v>
      </c>
      <c r="F344">
        <v>3.6108275671203E-3</v>
      </c>
      <c r="G344">
        <v>3.4889927486232001E-3</v>
      </c>
      <c r="H344">
        <v>0</v>
      </c>
      <c r="I344" t="s">
        <v>16</v>
      </c>
      <c r="J344">
        <v>0</v>
      </c>
      <c r="K344" t="s">
        <v>17</v>
      </c>
      <c r="L344">
        <v>21000000</v>
      </c>
      <c r="M344" t="s">
        <v>18</v>
      </c>
      <c r="N344" t="s">
        <v>19</v>
      </c>
      <c r="O344">
        <v>1</v>
      </c>
      <c r="P344" t="s">
        <v>20</v>
      </c>
      <c r="Q344" t="str">
        <f t="shared" si="5"/>
        <v>UP</v>
      </c>
    </row>
    <row r="345" spans="1:17" x14ac:dyDescent="0.3">
      <c r="A345" s="1">
        <v>42713</v>
      </c>
      <c r="B345">
        <v>68705296</v>
      </c>
      <c r="C345">
        <v>772.79</v>
      </c>
      <c r="D345">
        <v>1</v>
      </c>
      <c r="E345">
        <v>12390863077</v>
      </c>
      <c r="F345">
        <v>2.6724079313830999E-3</v>
      </c>
      <c r="G345">
        <v>2.5687264046912002E-3</v>
      </c>
      <c r="H345">
        <v>0</v>
      </c>
      <c r="I345" t="s">
        <v>16</v>
      </c>
      <c r="J345">
        <v>0</v>
      </c>
      <c r="K345" t="s">
        <v>17</v>
      </c>
      <c r="L345">
        <v>21000000</v>
      </c>
      <c r="M345" t="s">
        <v>18</v>
      </c>
      <c r="N345" t="s">
        <v>19</v>
      </c>
      <c r="O345">
        <v>1</v>
      </c>
      <c r="P345" t="s">
        <v>20</v>
      </c>
      <c r="Q345" t="str">
        <f t="shared" si="5"/>
        <v>UP</v>
      </c>
    </row>
    <row r="346" spans="1:17" x14ac:dyDescent="0.3">
      <c r="A346" s="1">
        <v>42714</v>
      </c>
      <c r="B346">
        <v>53843100</v>
      </c>
      <c r="C346">
        <v>774.65</v>
      </c>
      <c r="D346">
        <v>1</v>
      </c>
      <c r="E346">
        <v>12421967470</v>
      </c>
      <c r="F346">
        <v>2.5102684782092998E-3</v>
      </c>
      <c r="G346">
        <v>2.4068634428500001E-3</v>
      </c>
      <c r="H346">
        <v>0</v>
      </c>
      <c r="I346" t="s">
        <v>16</v>
      </c>
      <c r="J346">
        <v>0</v>
      </c>
      <c r="K346" t="s">
        <v>17</v>
      </c>
      <c r="L346">
        <v>21000000</v>
      </c>
      <c r="M346" t="s">
        <v>18</v>
      </c>
      <c r="N346" t="s">
        <v>19</v>
      </c>
      <c r="O346">
        <v>1</v>
      </c>
      <c r="P346" t="s">
        <v>20</v>
      </c>
      <c r="Q346" t="str">
        <f t="shared" si="5"/>
        <v>DOWN</v>
      </c>
    </row>
    <row r="347" spans="1:17" x14ac:dyDescent="0.3">
      <c r="A347" s="1">
        <v>42715</v>
      </c>
      <c r="B347">
        <v>57313400</v>
      </c>
      <c r="C347">
        <v>769.73</v>
      </c>
      <c r="D347">
        <v>1</v>
      </c>
      <c r="E347">
        <v>12344888048</v>
      </c>
      <c r="F347">
        <v>-6.2050896676514996E-3</v>
      </c>
      <c r="G347">
        <v>-6.3512554056670001E-3</v>
      </c>
      <c r="H347">
        <v>0</v>
      </c>
      <c r="I347" t="s">
        <v>16</v>
      </c>
      <c r="J347">
        <v>0</v>
      </c>
      <c r="K347" t="s">
        <v>17</v>
      </c>
      <c r="L347">
        <v>21000000</v>
      </c>
      <c r="M347" t="s">
        <v>18</v>
      </c>
      <c r="N347" t="s">
        <v>19</v>
      </c>
      <c r="O347">
        <v>1</v>
      </c>
      <c r="P347" t="s">
        <v>20</v>
      </c>
      <c r="Q347" t="str">
        <f t="shared" si="5"/>
        <v>UP</v>
      </c>
    </row>
    <row r="348" spans="1:17" x14ac:dyDescent="0.3">
      <c r="A348" s="1">
        <v>42716</v>
      </c>
      <c r="B348">
        <v>76571000</v>
      </c>
      <c r="C348">
        <v>780.09</v>
      </c>
      <c r="D348">
        <v>1</v>
      </c>
      <c r="E348">
        <v>12512497969</v>
      </c>
      <c r="F348">
        <v>1.3577273471276999E-2</v>
      </c>
      <c r="G348">
        <v>1.3459264937056001E-2</v>
      </c>
      <c r="H348">
        <v>0</v>
      </c>
      <c r="I348" t="s">
        <v>16</v>
      </c>
      <c r="J348">
        <v>0</v>
      </c>
      <c r="K348" t="s">
        <v>17</v>
      </c>
      <c r="L348">
        <v>21000000</v>
      </c>
      <c r="M348" t="s">
        <v>18</v>
      </c>
      <c r="N348" t="s">
        <v>19</v>
      </c>
      <c r="O348">
        <v>1</v>
      </c>
      <c r="P348" t="s">
        <v>20</v>
      </c>
      <c r="Q348" t="str">
        <f t="shared" si="5"/>
        <v>UP</v>
      </c>
    </row>
    <row r="349" spans="1:17" x14ac:dyDescent="0.3">
      <c r="A349" s="1">
        <v>42717</v>
      </c>
      <c r="B349">
        <v>81645600</v>
      </c>
      <c r="C349">
        <v>780.56</v>
      </c>
      <c r="D349">
        <v>1</v>
      </c>
      <c r="E349">
        <v>12521776922</v>
      </c>
      <c r="F349">
        <v>7.4157478570536996E-4</v>
      </c>
      <c r="G349">
        <v>6.0249458395815003E-4</v>
      </c>
      <c r="H349">
        <v>0</v>
      </c>
      <c r="I349" t="s">
        <v>16</v>
      </c>
      <c r="J349">
        <v>0</v>
      </c>
      <c r="K349" t="s">
        <v>17</v>
      </c>
      <c r="L349">
        <v>21000000</v>
      </c>
      <c r="M349" t="s">
        <v>18</v>
      </c>
      <c r="N349" t="s">
        <v>19</v>
      </c>
      <c r="O349">
        <v>1</v>
      </c>
      <c r="P349" t="s">
        <v>20</v>
      </c>
      <c r="Q349" t="str">
        <f t="shared" si="5"/>
        <v>UP</v>
      </c>
    </row>
    <row r="350" spans="1:17" x14ac:dyDescent="0.3">
      <c r="A350" s="1">
        <v>42718</v>
      </c>
      <c r="B350">
        <v>75979000</v>
      </c>
      <c r="C350">
        <v>781.48</v>
      </c>
      <c r="D350">
        <v>1</v>
      </c>
      <c r="E350">
        <v>12534369129</v>
      </c>
      <c r="F350">
        <v>1.0056246073092E-3</v>
      </c>
      <c r="G350">
        <v>1.1786409757098E-3</v>
      </c>
      <c r="H350">
        <v>0</v>
      </c>
      <c r="I350" t="s">
        <v>16</v>
      </c>
      <c r="J350">
        <v>0</v>
      </c>
      <c r="K350" t="s">
        <v>17</v>
      </c>
      <c r="L350">
        <v>21000000</v>
      </c>
      <c r="M350" t="s">
        <v>18</v>
      </c>
      <c r="N350" t="s">
        <v>19</v>
      </c>
      <c r="O350">
        <v>1</v>
      </c>
      <c r="P350" t="s">
        <v>20</v>
      </c>
      <c r="Q350" t="str">
        <f t="shared" si="5"/>
        <v>DOWN</v>
      </c>
    </row>
    <row r="351" spans="1:17" x14ac:dyDescent="0.3">
      <c r="A351" s="1">
        <v>42719</v>
      </c>
      <c r="B351">
        <v>81580096</v>
      </c>
      <c r="C351">
        <v>778.09</v>
      </c>
      <c r="D351">
        <v>1</v>
      </c>
      <c r="E351">
        <v>12484761985</v>
      </c>
      <c r="F351">
        <v>-3.9576897320845001E-3</v>
      </c>
      <c r="G351">
        <v>-4.3379229154937001E-3</v>
      </c>
      <c r="H351">
        <v>0</v>
      </c>
      <c r="I351" t="s">
        <v>16</v>
      </c>
      <c r="J351">
        <v>0</v>
      </c>
      <c r="K351" t="s">
        <v>17</v>
      </c>
      <c r="L351">
        <v>21000000</v>
      </c>
      <c r="M351" t="s">
        <v>18</v>
      </c>
      <c r="N351" t="s">
        <v>19</v>
      </c>
      <c r="O351">
        <v>1</v>
      </c>
      <c r="P351" t="s">
        <v>20</v>
      </c>
      <c r="Q351" t="str">
        <f t="shared" si="5"/>
        <v>UP</v>
      </c>
    </row>
    <row r="352" spans="1:17" x14ac:dyDescent="0.3">
      <c r="A352" s="1">
        <v>42720</v>
      </c>
      <c r="B352">
        <v>83608200</v>
      </c>
      <c r="C352">
        <v>784.91</v>
      </c>
      <c r="D352">
        <v>1</v>
      </c>
      <c r="E352">
        <v>12595490539</v>
      </c>
      <c r="F352">
        <v>8.8690961135692008E-3</v>
      </c>
      <c r="G352">
        <v>8.7650528859128992E-3</v>
      </c>
      <c r="H352">
        <v>0</v>
      </c>
      <c r="I352" t="s">
        <v>16</v>
      </c>
      <c r="J352">
        <v>0</v>
      </c>
      <c r="K352" t="s">
        <v>17</v>
      </c>
      <c r="L352">
        <v>21000000</v>
      </c>
      <c r="M352" t="s">
        <v>18</v>
      </c>
      <c r="N352" t="s">
        <v>19</v>
      </c>
      <c r="O352">
        <v>1</v>
      </c>
      <c r="P352" t="s">
        <v>20</v>
      </c>
      <c r="Q352" t="str">
        <f t="shared" si="5"/>
        <v>UP</v>
      </c>
    </row>
    <row r="353" spans="1:17" x14ac:dyDescent="0.3">
      <c r="A353" s="1">
        <v>42721</v>
      </c>
      <c r="B353">
        <v>78989800</v>
      </c>
      <c r="C353">
        <v>790.83</v>
      </c>
      <c r="D353">
        <v>1</v>
      </c>
      <c r="E353">
        <v>12691945028</v>
      </c>
      <c r="F353">
        <v>7.6578588742806999E-3</v>
      </c>
      <c r="G353">
        <v>7.5422659922795001E-3</v>
      </c>
      <c r="H353">
        <v>0</v>
      </c>
      <c r="I353" t="s">
        <v>16</v>
      </c>
      <c r="J353">
        <v>0</v>
      </c>
      <c r="K353" t="s">
        <v>17</v>
      </c>
      <c r="L353">
        <v>21000000</v>
      </c>
      <c r="M353" t="s">
        <v>18</v>
      </c>
      <c r="N353" t="s">
        <v>19</v>
      </c>
      <c r="O353">
        <v>1</v>
      </c>
      <c r="P353" t="s">
        <v>20</v>
      </c>
      <c r="Q353" t="str">
        <f t="shared" si="5"/>
        <v>DOWN</v>
      </c>
    </row>
    <row r="354" spans="1:17" x14ac:dyDescent="0.3">
      <c r="A354" s="1">
        <v>42722</v>
      </c>
      <c r="B354">
        <v>60524400</v>
      </c>
      <c r="C354">
        <v>790.53</v>
      </c>
      <c r="D354">
        <v>1</v>
      </c>
      <c r="E354">
        <v>12688510068</v>
      </c>
      <c r="F354">
        <v>-2.7064094529420001E-4</v>
      </c>
      <c r="G354">
        <v>-3.7934827965564001E-4</v>
      </c>
      <c r="H354">
        <v>0</v>
      </c>
      <c r="I354" t="s">
        <v>16</v>
      </c>
      <c r="J354">
        <v>0</v>
      </c>
      <c r="K354" t="s">
        <v>17</v>
      </c>
      <c r="L354">
        <v>21000000</v>
      </c>
      <c r="M354" t="s">
        <v>18</v>
      </c>
      <c r="N354" t="s">
        <v>19</v>
      </c>
      <c r="O354">
        <v>1</v>
      </c>
      <c r="P354" t="s">
        <v>20</v>
      </c>
      <c r="Q354" t="str">
        <f t="shared" si="5"/>
        <v>UP</v>
      </c>
    </row>
    <row r="355" spans="1:17" x14ac:dyDescent="0.3">
      <c r="A355" s="1">
        <v>42723</v>
      </c>
      <c r="B355">
        <v>74886400</v>
      </c>
      <c r="C355">
        <v>792.71</v>
      </c>
      <c r="D355">
        <v>1</v>
      </c>
      <c r="E355">
        <v>12725090633</v>
      </c>
      <c r="F355">
        <v>2.8829677246547001E-3</v>
      </c>
      <c r="G355">
        <v>2.7576436061882998E-3</v>
      </c>
      <c r="H355">
        <v>0</v>
      </c>
      <c r="I355" t="s">
        <v>16</v>
      </c>
      <c r="J355">
        <v>0</v>
      </c>
      <c r="K355" t="s">
        <v>17</v>
      </c>
      <c r="L355">
        <v>21000000</v>
      </c>
      <c r="M355" t="s">
        <v>18</v>
      </c>
      <c r="N355" t="s">
        <v>19</v>
      </c>
      <c r="O355">
        <v>1</v>
      </c>
      <c r="P355" t="s">
        <v>20</v>
      </c>
      <c r="Q355" t="str">
        <f t="shared" si="5"/>
        <v>UP</v>
      </c>
    </row>
    <row r="356" spans="1:17" x14ac:dyDescent="0.3">
      <c r="A356" s="1">
        <v>42724</v>
      </c>
      <c r="B356">
        <v>99629296</v>
      </c>
      <c r="C356">
        <v>800.88</v>
      </c>
      <c r="D356">
        <v>1</v>
      </c>
      <c r="E356">
        <v>12857473134</v>
      </c>
      <c r="F356">
        <v>1.0403265864110001E-2</v>
      </c>
      <c r="G356">
        <v>1.0306417226981E-2</v>
      </c>
      <c r="H356">
        <v>0</v>
      </c>
      <c r="I356" t="s">
        <v>16</v>
      </c>
      <c r="J356">
        <v>0</v>
      </c>
      <c r="K356" t="s">
        <v>17</v>
      </c>
      <c r="L356">
        <v>21000000</v>
      </c>
      <c r="M356" t="s">
        <v>18</v>
      </c>
      <c r="N356" t="s">
        <v>19</v>
      </c>
      <c r="O356">
        <v>1</v>
      </c>
      <c r="P356" t="s">
        <v>20</v>
      </c>
      <c r="Q356" t="str">
        <f t="shared" si="5"/>
        <v>UP</v>
      </c>
    </row>
    <row r="357" spans="1:17" x14ac:dyDescent="0.3">
      <c r="A357" s="1">
        <v>42725</v>
      </c>
      <c r="B357">
        <v>155576000</v>
      </c>
      <c r="C357">
        <v>834.28</v>
      </c>
      <c r="D357">
        <v>1</v>
      </c>
      <c r="E357">
        <v>13395445163</v>
      </c>
      <c r="F357">
        <v>4.1841194097259997E-2</v>
      </c>
      <c r="G357">
        <v>4.1704125461992002E-2</v>
      </c>
      <c r="H357">
        <v>0</v>
      </c>
      <c r="I357" t="s">
        <v>16</v>
      </c>
      <c r="J357">
        <v>0</v>
      </c>
      <c r="K357" t="s">
        <v>17</v>
      </c>
      <c r="L357">
        <v>21000000</v>
      </c>
      <c r="M357" t="s">
        <v>18</v>
      </c>
      <c r="N357" t="s">
        <v>19</v>
      </c>
      <c r="O357">
        <v>1</v>
      </c>
      <c r="P357" t="s">
        <v>20</v>
      </c>
      <c r="Q357" t="str">
        <f t="shared" si="5"/>
        <v>UP</v>
      </c>
    </row>
    <row r="358" spans="1:17" x14ac:dyDescent="0.3">
      <c r="A358" s="1">
        <v>42726</v>
      </c>
      <c r="B358">
        <v>200027008</v>
      </c>
      <c r="C358">
        <v>864.54</v>
      </c>
      <c r="D358">
        <v>1</v>
      </c>
      <c r="E358">
        <v>13882988216</v>
      </c>
      <c r="F358">
        <v>3.6396181468209998E-2</v>
      </c>
      <c r="G358">
        <v>3.6270796375318E-2</v>
      </c>
      <c r="H358">
        <v>0</v>
      </c>
      <c r="I358" t="s">
        <v>16</v>
      </c>
      <c r="J358">
        <v>0</v>
      </c>
      <c r="K358" t="s">
        <v>17</v>
      </c>
      <c r="L358">
        <v>21000000</v>
      </c>
      <c r="M358" t="s">
        <v>18</v>
      </c>
      <c r="N358" t="s">
        <v>19</v>
      </c>
      <c r="O358">
        <v>1</v>
      </c>
      <c r="P358" t="s">
        <v>20</v>
      </c>
      <c r="Q358" t="str">
        <f t="shared" si="5"/>
        <v>UP</v>
      </c>
    </row>
    <row r="359" spans="1:17" x14ac:dyDescent="0.3">
      <c r="A359" s="1">
        <v>42727</v>
      </c>
      <c r="B359">
        <v>275564000</v>
      </c>
      <c r="C359">
        <v>921.98</v>
      </c>
      <c r="D359">
        <v>1</v>
      </c>
      <c r="E359">
        <v>14807189352</v>
      </c>
      <c r="F359">
        <v>6.6570764277885996E-2</v>
      </c>
      <c r="G359">
        <v>6.6439956508663994E-2</v>
      </c>
      <c r="H359">
        <v>0</v>
      </c>
      <c r="I359" t="s">
        <v>16</v>
      </c>
      <c r="J359">
        <v>0</v>
      </c>
      <c r="K359" t="s">
        <v>17</v>
      </c>
      <c r="L359">
        <v>21000000</v>
      </c>
      <c r="M359" t="s">
        <v>18</v>
      </c>
      <c r="N359" t="s">
        <v>19</v>
      </c>
      <c r="O359">
        <v>1</v>
      </c>
      <c r="P359" t="s">
        <v>20</v>
      </c>
      <c r="Q359" t="str">
        <f t="shared" si="5"/>
        <v>DOWN</v>
      </c>
    </row>
    <row r="360" spans="1:17" x14ac:dyDescent="0.3">
      <c r="A360" s="1">
        <v>42728</v>
      </c>
      <c r="B360">
        <v>137727008</v>
      </c>
      <c r="C360">
        <v>898.82</v>
      </c>
      <c r="D360">
        <v>1</v>
      </c>
      <c r="E360">
        <v>14436754927</v>
      </c>
      <c r="F360">
        <v>-2.5017200509424999E-2</v>
      </c>
      <c r="G360">
        <v>-2.5119850755981998E-2</v>
      </c>
      <c r="H360">
        <v>0</v>
      </c>
      <c r="I360" t="s">
        <v>16</v>
      </c>
      <c r="J360">
        <v>0</v>
      </c>
      <c r="K360" t="s">
        <v>17</v>
      </c>
      <c r="L360">
        <v>21000000</v>
      </c>
      <c r="M360" t="s">
        <v>18</v>
      </c>
      <c r="N360" t="s">
        <v>19</v>
      </c>
      <c r="O360">
        <v>1</v>
      </c>
      <c r="P360" t="s">
        <v>20</v>
      </c>
      <c r="Q360" t="str">
        <f t="shared" si="5"/>
        <v>DOWN</v>
      </c>
    </row>
    <row r="361" spans="1:17" x14ac:dyDescent="0.3">
      <c r="A361" s="1">
        <v>42729</v>
      </c>
      <c r="B361">
        <v>143664992</v>
      </c>
      <c r="C361">
        <v>896.18</v>
      </c>
      <c r="D361">
        <v>1</v>
      </c>
      <c r="E361">
        <v>14396194094</v>
      </c>
      <c r="F361">
        <v>-2.8095533383435001E-3</v>
      </c>
      <c r="G361">
        <v>-2.9371843083155001E-3</v>
      </c>
      <c r="H361">
        <v>0</v>
      </c>
      <c r="I361" t="s">
        <v>16</v>
      </c>
      <c r="J361">
        <v>0</v>
      </c>
      <c r="K361" t="s">
        <v>17</v>
      </c>
      <c r="L361">
        <v>21000000</v>
      </c>
      <c r="M361" t="s">
        <v>18</v>
      </c>
      <c r="N361" t="s">
        <v>19</v>
      </c>
      <c r="O361">
        <v>1</v>
      </c>
      <c r="P361" t="s">
        <v>20</v>
      </c>
      <c r="Q361" t="str">
        <f t="shared" si="5"/>
        <v>UP</v>
      </c>
    </row>
    <row r="362" spans="1:17" x14ac:dyDescent="0.3">
      <c r="A362" s="1">
        <v>42730</v>
      </c>
      <c r="B362">
        <v>123771000</v>
      </c>
      <c r="C362">
        <v>907.61</v>
      </c>
      <c r="D362">
        <v>1</v>
      </c>
      <c r="E362">
        <v>14581389977</v>
      </c>
      <c r="F362">
        <v>1.2864225210549999E-2</v>
      </c>
      <c r="G362">
        <v>1.2754134214109E-2</v>
      </c>
      <c r="H362">
        <v>0</v>
      </c>
      <c r="I362" t="s">
        <v>16</v>
      </c>
      <c r="J362">
        <v>0</v>
      </c>
      <c r="K362" t="s">
        <v>17</v>
      </c>
      <c r="L362">
        <v>21000000</v>
      </c>
      <c r="M362" t="s">
        <v>18</v>
      </c>
      <c r="N362" t="s">
        <v>19</v>
      </c>
      <c r="O362">
        <v>1</v>
      </c>
      <c r="P362" t="s">
        <v>20</v>
      </c>
      <c r="Q362" t="str">
        <f t="shared" si="5"/>
        <v>UP</v>
      </c>
    </row>
    <row r="363" spans="1:17" x14ac:dyDescent="0.3">
      <c r="A363" s="1">
        <v>42731</v>
      </c>
      <c r="B363">
        <v>167308000</v>
      </c>
      <c r="C363">
        <v>933.2</v>
      </c>
      <c r="D363">
        <v>1</v>
      </c>
      <c r="E363">
        <v>14994286713</v>
      </c>
      <c r="F363">
        <v>2.8316692486194998E-2</v>
      </c>
      <c r="G363">
        <v>2.8194929540221E-2</v>
      </c>
      <c r="H363">
        <v>0</v>
      </c>
      <c r="I363" t="s">
        <v>16</v>
      </c>
      <c r="J363">
        <v>0</v>
      </c>
      <c r="K363" t="s">
        <v>17</v>
      </c>
      <c r="L363">
        <v>21000000</v>
      </c>
      <c r="M363" t="s">
        <v>18</v>
      </c>
      <c r="N363" t="s">
        <v>19</v>
      </c>
      <c r="O363">
        <v>1</v>
      </c>
      <c r="P363" t="s">
        <v>20</v>
      </c>
      <c r="Q363" t="str">
        <f t="shared" si="5"/>
        <v>UP</v>
      </c>
    </row>
    <row r="364" spans="1:17" x14ac:dyDescent="0.3">
      <c r="A364" s="1">
        <v>42732</v>
      </c>
      <c r="B364">
        <v>236630000</v>
      </c>
      <c r="C364">
        <v>975.92</v>
      </c>
      <c r="D364">
        <v>1</v>
      </c>
      <c r="E364">
        <v>15682769405</v>
      </c>
      <c r="F364">
        <v>4.5916335013328001E-2</v>
      </c>
      <c r="G364">
        <v>4.5777968281183003E-2</v>
      </c>
      <c r="H364">
        <v>0</v>
      </c>
      <c r="I364" t="s">
        <v>16</v>
      </c>
      <c r="J364">
        <v>0</v>
      </c>
      <c r="K364" t="s">
        <v>17</v>
      </c>
      <c r="L364">
        <v>21000000</v>
      </c>
      <c r="M364" t="s">
        <v>18</v>
      </c>
      <c r="N364" t="s">
        <v>19</v>
      </c>
      <c r="O364">
        <v>1</v>
      </c>
      <c r="P364" t="s">
        <v>20</v>
      </c>
      <c r="Q364" t="str">
        <f t="shared" si="5"/>
        <v>DOWN</v>
      </c>
    </row>
    <row r="365" spans="1:17" x14ac:dyDescent="0.3">
      <c r="A365" s="1">
        <v>42733</v>
      </c>
      <c r="B365">
        <v>199320000</v>
      </c>
      <c r="C365">
        <v>973.5</v>
      </c>
      <c r="D365">
        <v>1</v>
      </c>
      <c r="E365">
        <v>15645617392</v>
      </c>
      <c r="F365">
        <v>-2.3689701761574998E-3</v>
      </c>
      <c r="G365">
        <v>-2.4797114517582999E-3</v>
      </c>
      <c r="H365">
        <v>0</v>
      </c>
      <c r="I365" t="s">
        <v>16</v>
      </c>
      <c r="J365">
        <v>0</v>
      </c>
      <c r="K365" t="s">
        <v>17</v>
      </c>
      <c r="L365">
        <v>21000000</v>
      </c>
      <c r="M365" t="s">
        <v>18</v>
      </c>
      <c r="N365" t="s">
        <v>19</v>
      </c>
      <c r="O365">
        <v>1</v>
      </c>
      <c r="P365" t="s">
        <v>20</v>
      </c>
      <c r="Q365" t="str">
        <f t="shared" si="5"/>
        <v>DOWN</v>
      </c>
    </row>
    <row r="366" spans="1:17" x14ac:dyDescent="0.3">
      <c r="A366" s="1">
        <v>42734</v>
      </c>
      <c r="B366">
        <v>187474000</v>
      </c>
      <c r="C366">
        <v>961.24</v>
      </c>
      <c r="D366">
        <v>1</v>
      </c>
      <c r="E366">
        <v>15450507055</v>
      </c>
      <c r="F366">
        <v>-1.2470606439588E-2</v>
      </c>
      <c r="G366">
        <v>-1.2593733949666E-2</v>
      </c>
      <c r="H366">
        <v>0</v>
      </c>
      <c r="I366" t="s">
        <v>16</v>
      </c>
      <c r="J366">
        <v>0</v>
      </c>
      <c r="K366" t="s">
        <v>17</v>
      </c>
      <c r="L366">
        <v>21000000</v>
      </c>
      <c r="M366" t="s">
        <v>18</v>
      </c>
      <c r="N366" t="s">
        <v>19</v>
      </c>
      <c r="O366">
        <v>1</v>
      </c>
      <c r="P366" t="s">
        <v>20</v>
      </c>
      <c r="Q366" t="str">
        <f t="shared" si="5"/>
        <v>UP</v>
      </c>
    </row>
    <row r="367" spans="1:17" x14ac:dyDescent="0.3">
      <c r="A367" s="1">
        <v>42735</v>
      </c>
      <c r="B367">
        <v>99135104</v>
      </c>
      <c r="C367">
        <v>963.74</v>
      </c>
      <c r="D367">
        <v>1</v>
      </c>
      <c r="E367">
        <v>15492554222</v>
      </c>
      <c r="F367">
        <v>2.7214101679848999E-3</v>
      </c>
      <c r="G367">
        <v>2.6008072905830001E-3</v>
      </c>
      <c r="H367">
        <v>0</v>
      </c>
      <c r="I367" t="s">
        <v>16</v>
      </c>
      <c r="J367">
        <v>0</v>
      </c>
      <c r="K367" t="s">
        <v>17</v>
      </c>
      <c r="L367">
        <v>21000000</v>
      </c>
      <c r="M367" t="s">
        <v>18</v>
      </c>
      <c r="N367" t="s">
        <v>19</v>
      </c>
      <c r="O367">
        <v>1</v>
      </c>
      <c r="P367" t="s">
        <v>20</v>
      </c>
      <c r="Q367" t="str">
        <f t="shared" si="5"/>
        <v>UP</v>
      </c>
    </row>
    <row r="368" spans="1:17" x14ac:dyDescent="0.3">
      <c r="A368" s="1">
        <v>42736</v>
      </c>
      <c r="B368">
        <v>147775008</v>
      </c>
      <c r="C368">
        <v>998.33</v>
      </c>
      <c r="D368">
        <v>1</v>
      </c>
      <c r="E368">
        <v>16050407461</v>
      </c>
      <c r="F368">
        <v>3.6007828728965997E-2</v>
      </c>
      <c r="G368">
        <v>3.5891422997904002E-2</v>
      </c>
      <c r="H368">
        <v>0</v>
      </c>
      <c r="I368" t="s">
        <v>16</v>
      </c>
      <c r="J368">
        <v>0</v>
      </c>
      <c r="K368" t="s">
        <v>17</v>
      </c>
      <c r="L368">
        <v>21000000</v>
      </c>
      <c r="M368" t="s">
        <v>18</v>
      </c>
      <c r="N368" t="s">
        <v>19</v>
      </c>
      <c r="O368">
        <v>1</v>
      </c>
      <c r="P368" t="s">
        <v>20</v>
      </c>
      <c r="Q368" t="str">
        <f t="shared" si="5"/>
        <v>UP</v>
      </c>
    </row>
    <row r="369" spans="1:17" x14ac:dyDescent="0.3">
      <c r="A369" s="1">
        <v>42737</v>
      </c>
      <c r="B369">
        <v>222184992</v>
      </c>
      <c r="C369">
        <v>1021.75</v>
      </c>
      <c r="D369">
        <v>1</v>
      </c>
      <c r="E369">
        <v>16429024775</v>
      </c>
      <c r="F369">
        <v>2.3589264940468001E-2</v>
      </c>
      <c r="G369">
        <v>2.3459176825297998E-2</v>
      </c>
      <c r="H369">
        <v>0</v>
      </c>
      <c r="I369" t="s">
        <v>16</v>
      </c>
      <c r="J369">
        <v>0</v>
      </c>
      <c r="K369" t="s">
        <v>17</v>
      </c>
      <c r="L369">
        <v>21000000</v>
      </c>
      <c r="M369" t="s">
        <v>18</v>
      </c>
      <c r="N369" t="s">
        <v>19</v>
      </c>
      <c r="O369">
        <v>1</v>
      </c>
      <c r="P369" t="s">
        <v>20</v>
      </c>
      <c r="Q369" t="str">
        <f t="shared" si="5"/>
        <v>UP</v>
      </c>
    </row>
    <row r="370" spans="1:17" x14ac:dyDescent="0.3">
      <c r="A370" s="1">
        <v>42738</v>
      </c>
      <c r="B370">
        <v>185168000</v>
      </c>
      <c r="C370">
        <v>1043.8399999999999</v>
      </c>
      <c r="D370">
        <v>1</v>
      </c>
      <c r="E370">
        <v>16786368910</v>
      </c>
      <c r="F370">
        <v>2.1750781917608E-2</v>
      </c>
      <c r="G370">
        <v>2.1619770002447001E-2</v>
      </c>
      <c r="H370">
        <v>0</v>
      </c>
      <c r="I370" t="s">
        <v>16</v>
      </c>
      <c r="J370">
        <v>0</v>
      </c>
      <c r="K370" t="s">
        <v>17</v>
      </c>
      <c r="L370">
        <v>21000000</v>
      </c>
      <c r="M370" t="s">
        <v>18</v>
      </c>
      <c r="N370" t="s">
        <v>19</v>
      </c>
      <c r="O370">
        <v>1</v>
      </c>
      <c r="P370" t="s">
        <v>20</v>
      </c>
      <c r="Q370" t="str">
        <f t="shared" si="5"/>
        <v>UP</v>
      </c>
    </row>
    <row r="371" spans="1:17" x14ac:dyDescent="0.3">
      <c r="A371" s="1">
        <v>42739</v>
      </c>
      <c r="B371">
        <v>344945984</v>
      </c>
      <c r="C371">
        <v>1154.73</v>
      </c>
      <c r="D371">
        <v>1</v>
      </c>
      <c r="E371">
        <v>18571869009</v>
      </c>
      <c r="F371">
        <v>0.10636607050476</v>
      </c>
      <c r="G371">
        <v>0.10623275597793</v>
      </c>
      <c r="H371">
        <v>0</v>
      </c>
      <c r="I371" t="s">
        <v>16</v>
      </c>
      <c r="J371">
        <v>0</v>
      </c>
      <c r="K371" t="s">
        <v>17</v>
      </c>
      <c r="L371">
        <v>21000000</v>
      </c>
      <c r="M371" t="s">
        <v>18</v>
      </c>
      <c r="N371" t="s">
        <v>19</v>
      </c>
      <c r="O371">
        <v>1</v>
      </c>
      <c r="P371" t="s">
        <v>20</v>
      </c>
      <c r="Q371" t="str">
        <f t="shared" si="5"/>
        <v>DOWN</v>
      </c>
    </row>
    <row r="372" spans="1:17" x14ac:dyDescent="0.3">
      <c r="A372" s="1">
        <v>42740</v>
      </c>
      <c r="B372">
        <v>510199008</v>
      </c>
      <c r="C372">
        <v>1013.38</v>
      </c>
      <c r="D372">
        <v>1</v>
      </c>
      <c r="E372">
        <v>16300254795</v>
      </c>
      <c r="F372">
        <v>-0.12231478764464999</v>
      </c>
      <c r="G372">
        <v>-0.12240956760455</v>
      </c>
      <c r="H372">
        <v>0</v>
      </c>
      <c r="I372" t="s">
        <v>16</v>
      </c>
      <c r="J372">
        <v>0</v>
      </c>
      <c r="K372" t="s">
        <v>17</v>
      </c>
      <c r="L372">
        <v>21000000</v>
      </c>
      <c r="M372" t="s">
        <v>18</v>
      </c>
      <c r="N372" t="s">
        <v>19</v>
      </c>
      <c r="O372">
        <v>1</v>
      </c>
      <c r="P372" t="s">
        <v>20</v>
      </c>
      <c r="Q372" t="str">
        <f t="shared" si="5"/>
        <v>DOWN</v>
      </c>
    </row>
    <row r="373" spans="1:17" x14ac:dyDescent="0.3">
      <c r="A373" s="1">
        <v>42741</v>
      </c>
      <c r="B373">
        <v>351876000</v>
      </c>
      <c r="C373">
        <v>902.2</v>
      </c>
      <c r="D373">
        <v>1</v>
      </c>
      <c r="E373">
        <v>14513695758</v>
      </c>
      <c r="F373">
        <v>-0.10960313562387</v>
      </c>
      <c r="G373">
        <v>-0.10971205273441</v>
      </c>
      <c r="H373">
        <v>0</v>
      </c>
      <c r="I373" t="s">
        <v>16</v>
      </c>
      <c r="J373">
        <v>0</v>
      </c>
      <c r="K373" t="s">
        <v>17</v>
      </c>
      <c r="L373">
        <v>21000000</v>
      </c>
      <c r="M373" t="s">
        <v>18</v>
      </c>
      <c r="N373" t="s">
        <v>19</v>
      </c>
      <c r="O373">
        <v>1</v>
      </c>
      <c r="P373" t="s">
        <v>20</v>
      </c>
      <c r="Q373" t="str">
        <f t="shared" si="5"/>
        <v>UP</v>
      </c>
    </row>
    <row r="374" spans="1:17" x14ac:dyDescent="0.3">
      <c r="A374" s="1">
        <v>42742</v>
      </c>
      <c r="B374">
        <v>279550016</v>
      </c>
      <c r="C374">
        <v>908.59</v>
      </c>
      <c r="D374">
        <v>1</v>
      </c>
      <c r="E374">
        <v>14618030536</v>
      </c>
      <c r="F374">
        <v>7.1887119407536004E-3</v>
      </c>
      <c r="G374">
        <v>7.0826867656839003E-3</v>
      </c>
      <c r="H374">
        <v>0</v>
      </c>
      <c r="I374" t="s">
        <v>16</v>
      </c>
      <c r="J374">
        <v>0</v>
      </c>
      <c r="K374" t="s">
        <v>17</v>
      </c>
      <c r="L374">
        <v>21000000</v>
      </c>
      <c r="M374" t="s">
        <v>18</v>
      </c>
      <c r="N374" t="s">
        <v>19</v>
      </c>
      <c r="O374">
        <v>1</v>
      </c>
      <c r="P374" t="s">
        <v>20</v>
      </c>
      <c r="Q374" t="str">
        <f t="shared" si="5"/>
        <v>UP</v>
      </c>
    </row>
    <row r="375" spans="1:17" x14ac:dyDescent="0.3">
      <c r="A375" s="1">
        <v>42743</v>
      </c>
      <c r="B375">
        <v>158715008</v>
      </c>
      <c r="C375">
        <v>911.2</v>
      </c>
      <c r="D375">
        <v>1</v>
      </c>
      <c r="E375">
        <v>14661966429</v>
      </c>
      <c r="F375">
        <v>3.0055959242798998E-3</v>
      </c>
      <c r="G375">
        <v>2.872582793119E-3</v>
      </c>
      <c r="H375">
        <v>0</v>
      </c>
      <c r="I375" t="s">
        <v>16</v>
      </c>
      <c r="J375">
        <v>0</v>
      </c>
      <c r="K375" t="s">
        <v>17</v>
      </c>
      <c r="L375">
        <v>21000000</v>
      </c>
      <c r="M375" t="s">
        <v>18</v>
      </c>
      <c r="N375" t="s">
        <v>19</v>
      </c>
      <c r="O375">
        <v>1</v>
      </c>
      <c r="P375" t="s">
        <v>20</v>
      </c>
      <c r="Q375" t="str">
        <f t="shared" si="5"/>
        <v>DOWN</v>
      </c>
    </row>
    <row r="376" spans="1:17" x14ac:dyDescent="0.3">
      <c r="A376" s="1">
        <v>42744</v>
      </c>
      <c r="B376">
        <v>141876992</v>
      </c>
      <c r="C376">
        <v>902.83</v>
      </c>
      <c r="D376">
        <v>1</v>
      </c>
      <c r="E376">
        <v>14528815565</v>
      </c>
      <c r="F376">
        <v>-9.0813783161199993E-3</v>
      </c>
      <c r="G376">
        <v>-9.1856892010535995E-3</v>
      </c>
      <c r="H376">
        <v>0</v>
      </c>
      <c r="I376" t="s">
        <v>16</v>
      </c>
      <c r="J376">
        <v>0</v>
      </c>
      <c r="K376" t="s">
        <v>17</v>
      </c>
      <c r="L376">
        <v>21000000</v>
      </c>
      <c r="M376" t="s">
        <v>18</v>
      </c>
      <c r="N376" t="s">
        <v>19</v>
      </c>
      <c r="O376">
        <v>1</v>
      </c>
      <c r="P376" t="s">
        <v>20</v>
      </c>
      <c r="Q376" t="str">
        <f t="shared" si="5"/>
        <v>UP</v>
      </c>
    </row>
    <row r="377" spans="1:17" x14ac:dyDescent="0.3">
      <c r="A377" s="1">
        <v>42745</v>
      </c>
      <c r="B377">
        <v>115808000</v>
      </c>
      <c r="C377">
        <v>907.68</v>
      </c>
      <c r="D377">
        <v>1</v>
      </c>
      <c r="E377">
        <v>14608685049</v>
      </c>
      <c r="F377">
        <v>5.4973155686830998E-3</v>
      </c>
      <c r="G377">
        <v>5.3719969429460003E-3</v>
      </c>
      <c r="H377">
        <v>0</v>
      </c>
      <c r="I377" t="s">
        <v>16</v>
      </c>
      <c r="J377">
        <v>0</v>
      </c>
      <c r="K377" t="s">
        <v>17</v>
      </c>
      <c r="L377">
        <v>21000000</v>
      </c>
      <c r="M377" t="s">
        <v>18</v>
      </c>
      <c r="N377" t="s">
        <v>19</v>
      </c>
      <c r="O377">
        <v>1</v>
      </c>
      <c r="P377" t="s">
        <v>20</v>
      </c>
      <c r="Q377" t="str">
        <f t="shared" si="5"/>
        <v>DOWN</v>
      </c>
    </row>
    <row r="378" spans="1:17" x14ac:dyDescent="0.3">
      <c r="A378" s="1">
        <v>42746</v>
      </c>
      <c r="B378">
        <v>310928992</v>
      </c>
      <c r="C378">
        <v>777.76</v>
      </c>
      <c r="D378">
        <v>1</v>
      </c>
      <c r="E378">
        <v>12519135996</v>
      </c>
      <c r="F378">
        <v>-0.14303471161101999</v>
      </c>
      <c r="G378">
        <v>-0.14313414419178999</v>
      </c>
      <c r="H378">
        <v>0</v>
      </c>
      <c r="I378" t="s">
        <v>16</v>
      </c>
      <c r="J378">
        <v>0</v>
      </c>
      <c r="K378" t="s">
        <v>17</v>
      </c>
      <c r="L378">
        <v>21000000</v>
      </c>
      <c r="M378" t="s">
        <v>18</v>
      </c>
      <c r="N378" t="s">
        <v>19</v>
      </c>
      <c r="O378">
        <v>1</v>
      </c>
      <c r="P378" t="s">
        <v>20</v>
      </c>
      <c r="Q378" t="str">
        <f t="shared" si="5"/>
        <v>UP</v>
      </c>
    </row>
    <row r="379" spans="1:17" x14ac:dyDescent="0.3">
      <c r="A379" s="1">
        <v>42747</v>
      </c>
      <c r="B379">
        <v>222326000</v>
      </c>
      <c r="C379">
        <v>804.83</v>
      </c>
      <c r="D379">
        <v>1</v>
      </c>
      <c r="E379">
        <v>12956730411</v>
      </c>
      <c r="F379">
        <v>3.4954042766195001E-2</v>
      </c>
      <c r="G379">
        <v>3.4805081258999997E-2</v>
      </c>
      <c r="H379">
        <v>0</v>
      </c>
      <c r="I379" t="s">
        <v>16</v>
      </c>
      <c r="J379">
        <v>0</v>
      </c>
      <c r="K379" t="s">
        <v>17</v>
      </c>
      <c r="L379">
        <v>21000000</v>
      </c>
      <c r="M379" t="s">
        <v>18</v>
      </c>
      <c r="N379" t="s">
        <v>19</v>
      </c>
      <c r="O379">
        <v>1</v>
      </c>
      <c r="P379" t="s">
        <v>20</v>
      </c>
      <c r="Q379" t="str">
        <f t="shared" si="5"/>
        <v>UP</v>
      </c>
    </row>
    <row r="380" spans="1:17" x14ac:dyDescent="0.3">
      <c r="A380" s="1">
        <v>42748</v>
      </c>
      <c r="B380">
        <v>168968000</v>
      </c>
      <c r="C380">
        <v>823.98</v>
      </c>
      <c r="D380">
        <v>1</v>
      </c>
      <c r="E380">
        <v>13266554392</v>
      </c>
      <c r="F380">
        <v>2.3912204018459001E-2</v>
      </c>
      <c r="G380">
        <v>2.3793844662848E-2</v>
      </c>
      <c r="H380">
        <v>0</v>
      </c>
      <c r="I380" t="s">
        <v>16</v>
      </c>
      <c r="J380">
        <v>0</v>
      </c>
      <c r="K380" t="s">
        <v>17</v>
      </c>
      <c r="L380">
        <v>21000000</v>
      </c>
      <c r="M380" t="s">
        <v>18</v>
      </c>
      <c r="N380" t="s">
        <v>19</v>
      </c>
      <c r="O380">
        <v>1</v>
      </c>
      <c r="P380" t="s">
        <v>20</v>
      </c>
      <c r="Q380" t="str">
        <f t="shared" si="5"/>
        <v>DOWN</v>
      </c>
    </row>
    <row r="381" spans="1:17" x14ac:dyDescent="0.3">
      <c r="A381" s="1">
        <v>42749</v>
      </c>
      <c r="B381">
        <v>93063296</v>
      </c>
      <c r="C381">
        <v>818.41</v>
      </c>
      <c r="D381">
        <v>1</v>
      </c>
      <c r="E381">
        <v>13178601992</v>
      </c>
      <c r="F381">
        <v>-6.6296339954734001E-3</v>
      </c>
      <c r="G381">
        <v>-6.7598728124470004E-3</v>
      </c>
      <c r="H381">
        <v>0</v>
      </c>
      <c r="I381" t="s">
        <v>16</v>
      </c>
      <c r="J381">
        <v>0</v>
      </c>
      <c r="K381" t="s">
        <v>17</v>
      </c>
      <c r="L381">
        <v>21000000</v>
      </c>
      <c r="M381" t="s">
        <v>18</v>
      </c>
      <c r="N381" t="s">
        <v>19</v>
      </c>
      <c r="O381">
        <v>1</v>
      </c>
      <c r="P381" t="s">
        <v>20</v>
      </c>
      <c r="Q381" t="str">
        <f t="shared" si="5"/>
        <v>UP</v>
      </c>
    </row>
    <row r="382" spans="1:17" x14ac:dyDescent="0.3">
      <c r="A382" s="1">
        <v>42750</v>
      </c>
      <c r="B382">
        <v>71013600</v>
      </c>
      <c r="C382">
        <v>821.8</v>
      </c>
      <c r="D382">
        <v>1</v>
      </c>
      <c r="E382">
        <v>13234840657</v>
      </c>
      <c r="F382">
        <v>4.2674226776207996E-3</v>
      </c>
      <c r="G382">
        <v>4.1421781258782001E-3</v>
      </c>
      <c r="H382">
        <v>0</v>
      </c>
      <c r="I382" t="s">
        <v>16</v>
      </c>
      <c r="J382">
        <v>0</v>
      </c>
      <c r="K382" t="s">
        <v>17</v>
      </c>
      <c r="L382">
        <v>21000000</v>
      </c>
      <c r="M382" t="s">
        <v>18</v>
      </c>
      <c r="N382" t="s">
        <v>19</v>
      </c>
      <c r="O382">
        <v>1</v>
      </c>
      <c r="P382" t="s">
        <v>20</v>
      </c>
      <c r="Q382" t="str">
        <f t="shared" si="5"/>
        <v>UP</v>
      </c>
    </row>
    <row r="383" spans="1:17" x14ac:dyDescent="0.3">
      <c r="A383" s="1">
        <v>42751</v>
      </c>
      <c r="B383">
        <v>82755200</v>
      </c>
      <c r="C383">
        <v>831.53</v>
      </c>
      <c r="D383">
        <v>1</v>
      </c>
      <c r="E383">
        <v>13393372620</v>
      </c>
      <c r="F383">
        <v>1.197838093473E-2</v>
      </c>
      <c r="G383">
        <v>1.1839863713799E-2</v>
      </c>
      <c r="H383">
        <v>0</v>
      </c>
      <c r="I383" t="s">
        <v>16</v>
      </c>
      <c r="J383">
        <v>0</v>
      </c>
      <c r="K383" t="s">
        <v>17</v>
      </c>
      <c r="L383">
        <v>21000000</v>
      </c>
      <c r="M383" t="s">
        <v>18</v>
      </c>
      <c r="N383" t="s">
        <v>19</v>
      </c>
      <c r="O383">
        <v>1</v>
      </c>
      <c r="P383" t="s">
        <v>20</v>
      </c>
      <c r="Q383" t="str">
        <f t="shared" si="5"/>
        <v>UP</v>
      </c>
    </row>
    <row r="384" spans="1:17" x14ac:dyDescent="0.3">
      <c r="A384" s="1">
        <v>42752</v>
      </c>
      <c r="B384">
        <v>155095008</v>
      </c>
      <c r="C384">
        <v>907.94</v>
      </c>
      <c r="D384">
        <v>1</v>
      </c>
      <c r="E384">
        <v>14625779851</v>
      </c>
      <c r="F384">
        <v>9.2016198306891006E-2</v>
      </c>
      <c r="G384">
        <v>9.1890851803302004E-2</v>
      </c>
      <c r="H384">
        <v>0</v>
      </c>
      <c r="I384" t="s">
        <v>16</v>
      </c>
      <c r="J384">
        <v>0</v>
      </c>
      <c r="K384" t="s">
        <v>17</v>
      </c>
      <c r="L384">
        <v>21000000</v>
      </c>
      <c r="M384" t="s">
        <v>18</v>
      </c>
      <c r="N384" t="s">
        <v>19</v>
      </c>
      <c r="O384">
        <v>1</v>
      </c>
      <c r="P384" t="s">
        <v>20</v>
      </c>
      <c r="Q384" t="str">
        <f t="shared" si="5"/>
        <v>DOWN</v>
      </c>
    </row>
    <row r="385" spans="1:17" x14ac:dyDescent="0.3">
      <c r="A385" s="1">
        <v>42753</v>
      </c>
      <c r="B385">
        <v>225676992</v>
      </c>
      <c r="C385">
        <v>886.62</v>
      </c>
      <c r="D385">
        <v>1</v>
      </c>
      <c r="E385">
        <v>14284036613</v>
      </c>
      <c r="F385">
        <v>-2.3365813069902E-2</v>
      </c>
      <c r="G385">
        <v>-2.3481727867479998E-2</v>
      </c>
      <c r="H385">
        <v>0</v>
      </c>
      <c r="I385" t="s">
        <v>16</v>
      </c>
      <c r="J385">
        <v>0</v>
      </c>
      <c r="K385" t="s">
        <v>17</v>
      </c>
      <c r="L385">
        <v>21000000</v>
      </c>
      <c r="M385" t="s">
        <v>18</v>
      </c>
      <c r="N385" t="s">
        <v>19</v>
      </c>
      <c r="O385">
        <v>1</v>
      </c>
      <c r="P385" t="s">
        <v>20</v>
      </c>
      <c r="Q385" t="str">
        <f t="shared" si="5"/>
        <v>UP</v>
      </c>
    </row>
    <row r="386" spans="1:17" x14ac:dyDescent="0.3">
      <c r="A386" s="1">
        <v>42754</v>
      </c>
      <c r="B386">
        <v>105625000</v>
      </c>
      <c r="C386">
        <v>899.07</v>
      </c>
      <c r="D386">
        <v>1</v>
      </c>
      <c r="E386">
        <v>14486616700</v>
      </c>
      <c r="F386">
        <v>1.4182271614708E-2</v>
      </c>
      <c r="G386">
        <v>1.4042092440956E-2</v>
      </c>
      <c r="H386">
        <v>0</v>
      </c>
      <c r="I386" t="s">
        <v>16</v>
      </c>
      <c r="J386">
        <v>0</v>
      </c>
      <c r="K386" t="s">
        <v>17</v>
      </c>
      <c r="L386">
        <v>21000000</v>
      </c>
      <c r="M386" t="s">
        <v>18</v>
      </c>
      <c r="N386" t="s">
        <v>19</v>
      </c>
      <c r="O386">
        <v>1</v>
      </c>
      <c r="P386" t="s">
        <v>20</v>
      </c>
      <c r="Q386" t="str">
        <f t="shared" si="5"/>
        <v>DOWN</v>
      </c>
    </row>
    <row r="387" spans="1:17" x14ac:dyDescent="0.3">
      <c r="A387" s="1">
        <v>42755</v>
      </c>
      <c r="B387">
        <v>86728400</v>
      </c>
      <c r="C387">
        <v>895.03</v>
      </c>
      <c r="D387">
        <v>1</v>
      </c>
      <c r="E387">
        <v>14423545371</v>
      </c>
      <c r="F387">
        <v>-4.3537652928996003E-3</v>
      </c>
      <c r="G387">
        <v>-4.4935322055012997E-3</v>
      </c>
      <c r="H387">
        <v>0</v>
      </c>
      <c r="I387" t="s">
        <v>16</v>
      </c>
      <c r="J387">
        <v>0</v>
      </c>
      <c r="K387" t="s">
        <v>17</v>
      </c>
      <c r="L387">
        <v>21000000</v>
      </c>
      <c r="M387" t="s">
        <v>18</v>
      </c>
      <c r="N387" t="s">
        <v>19</v>
      </c>
      <c r="O387">
        <v>1</v>
      </c>
      <c r="P387" t="s">
        <v>20</v>
      </c>
      <c r="Q387" t="str">
        <f t="shared" ref="Q387:Q450" si="6">IF(C388&gt;C387,"UP","DOWN")</f>
        <v>UP</v>
      </c>
    </row>
    <row r="388" spans="1:17" x14ac:dyDescent="0.3">
      <c r="A388" s="1">
        <v>42756</v>
      </c>
      <c r="B388">
        <v>111158000</v>
      </c>
      <c r="C388">
        <v>921.79</v>
      </c>
      <c r="D388">
        <v>1</v>
      </c>
      <c r="E388">
        <v>14856911163</v>
      </c>
      <c r="F388">
        <v>3.0045719055408E-2</v>
      </c>
      <c r="G388">
        <v>2.9898439158464001E-2</v>
      </c>
      <c r="H388">
        <v>0</v>
      </c>
      <c r="I388" t="s">
        <v>16</v>
      </c>
      <c r="J388">
        <v>0</v>
      </c>
      <c r="K388" t="s">
        <v>17</v>
      </c>
      <c r="L388">
        <v>21000000</v>
      </c>
      <c r="M388" t="s">
        <v>18</v>
      </c>
      <c r="N388" t="s">
        <v>19</v>
      </c>
      <c r="O388">
        <v>1</v>
      </c>
      <c r="P388" t="s">
        <v>20</v>
      </c>
      <c r="Q388" t="str">
        <f t="shared" si="6"/>
        <v>UP</v>
      </c>
    </row>
    <row r="389" spans="1:17" x14ac:dyDescent="0.3">
      <c r="A389" s="1">
        <v>42757</v>
      </c>
      <c r="B389">
        <v>116573000</v>
      </c>
      <c r="C389">
        <v>924.67</v>
      </c>
      <c r="D389">
        <v>1</v>
      </c>
      <c r="E389">
        <v>14905439337</v>
      </c>
      <c r="F389">
        <v>3.2663703422321001E-3</v>
      </c>
      <c r="G389">
        <v>3.1243558728126998E-3</v>
      </c>
      <c r="H389">
        <v>0</v>
      </c>
      <c r="I389" t="s">
        <v>16</v>
      </c>
      <c r="J389">
        <v>0</v>
      </c>
      <c r="K389" t="s">
        <v>17</v>
      </c>
      <c r="L389">
        <v>21000000</v>
      </c>
      <c r="M389" t="s">
        <v>18</v>
      </c>
      <c r="N389" t="s">
        <v>19</v>
      </c>
      <c r="O389">
        <v>1</v>
      </c>
      <c r="P389" t="s">
        <v>20</v>
      </c>
      <c r="Q389" t="str">
        <f t="shared" si="6"/>
        <v>DOWN</v>
      </c>
    </row>
    <row r="390" spans="1:17" x14ac:dyDescent="0.3">
      <c r="A390" s="1">
        <v>42758</v>
      </c>
      <c r="B390">
        <v>73588600</v>
      </c>
      <c r="C390">
        <v>921.01</v>
      </c>
      <c r="D390">
        <v>1</v>
      </c>
      <c r="E390">
        <v>14848013909</v>
      </c>
      <c r="F390">
        <v>-3.8526491371141001E-3</v>
      </c>
      <c r="G390">
        <v>-3.9581688602419998E-3</v>
      </c>
      <c r="H390">
        <v>0</v>
      </c>
      <c r="I390" t="s">
        <v>16</v>
      </c>
      <c r="J390">
        <v>0</v>
      </c>
      <c r="K390" t="s">
        <v>17</v>
      </c>
      <c r="L390">
        <v>21000000</v>
      </c>
      <c r="M390" t="s">
        <v>18</v>
      </c>
      <c r="N390" t="s">
        <v>19</v>
      </c>
      <c r="O390">
        <v>1</v>
      </c>
      <c r="P390" t="s">
        <v>20</v>
      </c>
      <c r="Q390" t="str">
        <f t="shared" si="6"/>
        <v>DOWN</v>
      </c>
    </row>
    <row r="391" spans="1:17" x14ac:dyDescent="0.3">
      <c r="A391" s="1">
        <v>42759</v>
      </c>
      <c r="B391">
        <v>111349000</v>
      </c>
      <c r="C391">
        <v>892.69</v>
      </c>
      <c r="D391">
        <v>1</v>
      </c>
      <c r="E391">
        <v>14393026385</v>
      </c>
      <c r="F391">
        <v>-3.0642988805674998E-2</v>
      </c>
      <c r="G391">
        <v>-3.0748851803998001E-2</v>
      </c>
      <c r="H391">
        <v>0</v>
      </c>
      <c r="I391" t="s">
        <v>16</v>
      </c>
      <c r="J391">
        <v>0</v>
      </c>
      <c r="K391" t="s">
        <v>17</v>
      </c>
      <c r="L391">
        <v>21000000</v>
      </c>
      <c r="M391" t="s">
        <v>18</v>
      </c>
      <c r="N391" t="s">
        <v>19</v>
      </c>
      <c r="O391">
        <v>1</v>
      </c>
      <c r="P391" t="s">
        <v>20</v>
      </c>
      <c r="Q391" t="str">
        <f t="shared" si="6"/>
        <v>UP</v>
      </c>
    </row>
    <row r="392" spans="1:17" x14ac:dyDescent="0.3">
      <c r="A392" s="1">
        <v>42760</v>
      </c>
      <c r="B392">
        <v>120831000</v>
      </c>
      <c r="C392">
        <v>901.54</v>
      </c>
      <c r="D392">
        <v>1</v>
      </c>
      <c r="E392">
        <v>14537488261</v>
      </c>
      <c r="F392">
        <v>1.0036935397446999E-2</v>
      </c>
      <c r="G392">
        <v>9.9138558738195003E-3</v>
      </c>
      <c r="H392">
        <v>0</v>
      </c>
      <c r="I392" t="s">
        <v>16</v>
      </c>
      <c r="J392">
        <v>0</v>
      </c>
      <c r="K392" t="s">
        <v>17</v>
      </c>
      <c r="L392">
        <v>21000000</v>
      </c>
      <c r="M392" t="s">
        <v>18</v>
      </c>
      <c r="N392" t="s">
        <v>19</v>
      </c>
      <c r="O392">
        <v>1</v>
      </c>
      <c r="P392" t="s">
        <v>20</v>
      </c>
      <c r="Q392" t="str">
        <f t="shared" si="6"/>
        <v>UP</v>
      </c>
    </row>
    <row r="393" spans="1:17" x14ac:dyDescent="0.3">
      <c r="A393" s="1">
        <v>42761</v>
      </c>
      <c r="B393">
        <v>131958000</v>
      </c>
      <c r="C393">
        <v>917.59</v>
      </c>
      <c r="D393">
        <v>1</v>
      </c>
      <c r="E393">
        <v>14797955301</v>
      </c>
      <c r="F393">
        <v>1.7916921776559999E-2</v>
      </c>
      <c r="G393">
        <v>1.7802870643566001E-2</v>
      </c>
      <c r="H393">
        <v>0</v>
      </c>
      <c r="I393" t="s">
        <v>16</v>
      </c>
      <c r="J393">
        <v>0</v>
      </c>
      <c r="K393" t="s">
        <v>17</v>
      </c>
      <c r="L393">
        <v>21000000</v>
      </c>
      <c r="M393" t="s">
        <v>18</v>
      </c>
      <c r="N393" t="s">
        <v>19</v>
      </c>
      <c r="O393">
        <v>1</v>
      </c>
      <c r="P393" t="s">
        <v>20</v>
      </c>
      <c r="Q393" t="str">
        <f t="shared" si="6"/>
        <v>UP</v>
      </c>
    </row>
    <row r="394" spans="1:17" x14ac:dyDescent="0.3">
      <c r="A394" s="1">
        <v>42762</v>
      </c>
      <c r="B394">
        <v>125594000</v>
      </c>
      <c r="C394">
        <v>919.75</v>
      </c>
      <c r="D394">
        <v>1</v>
      </c>
      <c r="E394">
        <v>14834831700</v>
      </c>
      <c r="F394">
        <v>2.4919928631970002E-3</v>
      </c>
      <c r="G394">
        <v>2.3539925238941E-3</v>
      </c>
      <c r="H394">
        <v>0</v>
      </c>
      <c r="I394" t="s">
        <v>16</v>
      </c>
      <c r="J394">
        <v>0</v>
      </c>
      <c r="K394" t="s">
        <v>17</v>
      </c>
      <c r="L394">
        <v>21000000</v>
      </c>
      <c r="M394" t="s">
        <v>18</v>
      </c>
      <c r="N394" t="s">
        <v>19</v>
      </c>
      <c r="O394">
        <v>1</v>
      </c>
      <c r="P394" t="s">
        <v>20</v>
      </c>
      <c r="Q394" t="str">
        <f t="shared" si="6"/>
        <v>UP</v>
      </c>
    </row>
    <row r="395" spans="1:17" x14ac:dyDescent="0.3">
      <c r="A395" s="1">
        <v>42763</v>
      </c>
      <c r="B395">
        <v>68979600</v>
      </c>
      <c r="C395">
        <v>921.59</v>
      </c>
      <c r="D395">
        <v>1</v>
      </c>
      <c r="E395">
        <v>14866260449</v>
      </c>
      <c r="F395">
        <v>2.1185780624662998E-3</v>
      </c>
      <c r="G395">
        <v>2.0005436259853998E-3</v>
      </c>
      <c r="H395">
        <v>0</v>
      </c>
      <c r="I395" t="s">
        <v>16</v>
      </c>
      <c r="J395">
        <v>0</v>
      </c>
      <c r="K395" t="s">
        <v>17</v>
      </c>
      <c r="L395">
        <v>21000000</v>
      </c>
      <c r="M395" t="s">
        <v>18</v>
      </c>
      <c r="N395" t="s">
        <v>19</v>
      </c>
      <c r="O395">
        <v>1</v>
      </c>
      <c r="P395" t="s">
        <v>20</v>
      </c>
      <c r="Q395" t="str">
        <f t="shared" si="6"/>
        <v>DOWN</v>
      </c>
    </row>
    <row r="396" spans="1:17" x14ac:dyDescent="0.3">
      <c r="A396" s="1">
        <v>42764</v>
      </c>
      <c r="B396">
        <v>60851700</v>
      </c>
      <c r="C396">
        <v>919.5</v>
      </c>
      <c r="D396">
        <v>1</v>
      </c>
      <c r="E396">
        <v>14834377926</v>
      </c>
      <c r="F396">
        <v>-2.1446229271560998E-3</v>
      </c>
      <c r="G396">
        <v>-2.2678197463080001E-3</v>
      </c>
      <c r="H396">
        <v>0</v>
      </c>
      <c r="I396" t="s">
        <v>16</v>
      </c>
      <c r="J396">
        <v>0</v>
      </c>
      <c r="K396" t="s">
        <v>17</v>
      </c>
      <c r="L396">
        <v>21000000</v>
      </c>
      <c r="M396" t="s">
        <v>18</v>
      </c>
      <c r="N396" t="s">
        <v>19</v>
      </c>
      <c r="O396">
        <v>1</v>
      </c>
      <c r="P396" t="s">
        <v>20</v>
      </c>
      <c r="Q396" t="str">
        <f t="shared" si="6"/>
        <v>UP</v>
      </c>
    </row>
    <row r="397" spans="1:17" x14ac:dyDescent="0.3">
      <c r="A397" s="1">
        <v>42765</v>
      </c>
      <c r="B397">
        <v>78227296</v>
      </c>
      <c r="C397">
        <v>920.38</v>
      </c>
      <c r="D397">
        <v>1</v>
      </c>
      <c r="E397">
        <v>14850351605</v>
      </c>
      <c r="F397">
        <v>1.0768014054707E-3</v>
      </c>
      <c r="G397">
        <v>9.5704187058182999E-4</v>
      </c>
      <c r="H397">
        <v>0</v>
      </c>
      <c r="I397" t="s">
        <v>16</v>
      </c>
      <c r="J397">
        <v>0</v>
      </c>
      <c r="K397" t="s">
        <v>17</v>
      </c>
      <c r="L397">
        <v>21000000</v>
      </c>
      <c r="M397" t="s">
        <v>18</v>
      </c>
      <c r="N397" t="s">
        <v>19</v>
      </c>
      <c r="O397">
        <v>1</v>
      </c>
      <c r="P397" t="s">
        <v>20</v>
      </c>
      <c r="Q397" t="str">
        <f t="shared" si="6"/>
        <v>UP</v>
      </c>
    </row>
    <row r="398" spans="1:17" x14ac:dyDescent="0.3">
      <c r="A398" s="1">
        <v>42766</v>
      </c>
      <c r="B398">
        <v>164582000</v>
      </c>
      <c r="C398">
        <v>970.4</v>
      </c>
      <c r="D398">
        <v>1</v>
      </c>
      <c r="E398">
        <v>15659186515</v>
      </c>
      <c r="F398">
        <v>5.4465707716151002E-2</v>
      </c>
      <c r="G398">
        <v>5.4347117494948E-2</v>
      </c>
      <c r="H398">
        <v>0</v>
      </c>
      <c r="I398" t="s">
        <v>16</v>
      </c>
      <c r="J398">
        <v>0</v>
      </c>
      <c r="K398" t="s">
        <v>17</v>
      </c>
      <c r="L398">
        <v>21000000</v>
      </c>
      <c r="M398" t="s">
        <v>18</v>
      </c>
      <c r="N398" t="s">
        <v>19</v>
      </c>
      <c r="O398">
        <v>1</v>
      </c>
      <c r="P398" t="s">
        <v>20</v>
      </c>
      <c r="Q398" t="str">
        <f t="shared" si="6"/>
        <v>UP</v>
      </c>
    </row>
    <row r="399" spans="1:17" x14ac:dyDescent="0.3">
      <c r="A399" s="1">
        <v>42767</v>
      </c>
      <c r="B399">
        <v>150110000</v>
      </c>
      <c r="C399">
        <v>989.02</v>
      </c>
      <c r="D399">
        <v>1</v>
      </c>
      <c r="E399">
        <v>15962015276</v>
      </c>
      <c r="F399">
        <v>1.9338728784533001E-2</v>
      </c>
      <c r="G399">
        <v>1.9187963726298E-2</v>
      </c>
      <c r="H399">
        <v>0</v>
      </c>
      <c r="I399" t="s">
        <v>16</v>
      </c>
      <c r="J399">
        <v>0</v>
      </c>
      <c r="K399" t="s">
        <v>17</v>
      </c>
      <c r="L399">
        <v>21000000</v>
      </c>
      <c r="M399" t="s">
        <v>18</v>
      </c>
      <c r="N399" t="s">
        <v>19</v>
      </c>
      <c r="O399">
        <v>1</v>
      </c>
      <c r="P399" t="s">
        <v>20</v>
      </c>
      <c r="Q399" t="str">
        <f t="shared" si="6"/>
        <v>UP</v>
      </c>
    </row>
    <row r="400" spans="1:17" x14ac:dyDescent="0.3">
      <c r="A400" s="1">
        <v>42768</v>
      </c>
      <c r="B400">
        <v>145820992</v>
      </c>
      <c r="C400">
        <v>1011.8</v>
      </c>
      <c r="D400">
        <v>1</v>
      </c>
      <c r="E400">
        <v>16331615570</v>
      </c>
      <c r="F400">
        <v>2.3154989367522E-2</v>
      </c>
      <c r="G400">
        <v>2.3032901255788999E-2</v>
      </c>
      <c r="H400">
        <v>0</v>
      </c>
      <c r="I400" t="s">
        <v>16</v>
      </c>
      <c r="J400">
        <v>0</v>
      </c>
      <c r="K400" t="s">
        <v>17</v>
      </c>
      <c r="L400">
        <v>21000000</v>
      </c>
      <c r="M400" t="s">
        <v>18</v>
      </c>
      <c r="N400" t="s">
        <v>19</v>
      </c>
      <c r="O400">
        <v>1</v>
      </c>
      <c r="P400" t="s">
        <v>20</v>
      </c>
      <c r="Q400" t="str">
        <f t="shared" si="6"/>
        <v>UP</v>
      </c>
    </row>
    <row r="401" spans="1:17" x14ac:dyDescent="0.3">
      <c r="A401" s="1">
        <v>42769</v>
      </c>
      <c r="B401">
        <v>201278000</v>
      </c>
      <c r="C401">
        <v>1029.9100000000001</v>
      </c>
      <c r="D401">
        <v>1</v>
      </c>
      <c r="E401">
        <v>16625849489</v>
      </c>
      <c r="F401">
        <v>1.8016216322192E-2</v>
      </c>
      <c r="G401">
        <v>1.7898794228108E-2</v>
      </c>
      <c r="H401">
        <v>0</v>
      </c>
      <c r="I401" t="s">
        <v>16</v>
      </c>
      <c r="J401">
        <v>0</v>
      </c>
      <c r="K401" t="s">
        <v>17</v>
      </c>
      <c r="L401">
        <v>21000000</v>
      </c>
      <c r="M401" t="s">
        <v>18</v>
      </c>
      <c r="N401" t="s">
        <v>19</v>
      </c>
      <c r="O401">
        <v>1</v>
      </c>
      <c r="P401" t="s">
        <v>20</v>
      </c>
      <c r="Q401" t="str">
        <f t="shared" si="6"/>
        <v>UP</v>
      </c>
    </row>
    <row r="402" spans="1:17" x14ac:dyDescent="0.3">
      <c r="A402" s="1">
        <v>42770</v>
      </c>
      <c r="B402">
        <v>155064000</v>
      </c>
      <c r="C402">
        <v>1042.9000000000001</v>
      </c>
      <c r="D402">
        <v>1</v>
      </c>
      <c r="E402">
        <v>16837411920</v>
      </c>
      <c r="F402">
        <v>1.2724909553643001E-2</v>
      </c>
      <c r="G402">
        <v>1.2612752570612999E-2</v>
      </c>
      <c r="H402">
        <v>0</v>
      </c>
      <c r="I402" t="s">
        <v>16</v>
      </c>
      <c r="J402">
        <v>0</v>
      </c>
      <c r="K402" t="s">
        <v>17</v>
      </c>
      <c r="L402">
        <v>21000000</v>
      </c>
      <c r="M402" t="s">
        <v>18</v>
      </c>
      <c r="N402" t="s">
        <v>19</v>
      </c>
      <c r="O402">
        <v>1</v>
      </c>
      <c r="P402" t="s">
        <v>20</v>
      </c>
      <c r="Q402" t="str">
        <f t="shared" si="6"/>
        <v>DOWN</v>
      </c>
    </row>
    <row r="403" spans="1:17" x14ac:dyDescent="0.3">
      <c r="A403" s="1">
        <v>42771</v>
      </c>
      <c r="B403">
        <v>114208000</v>
      </c>
      <c r="C403">
        <v>1027.3399999999999</v>
      </c>
      <c r="D403">
        <v>1</v>
      </c>
      <c r="E403">
        <v>16588240157</v>
      </c>
      <c r="F403">
        <v>-1.4798697340416E-2</v>
      </c>
      <c r="G403">
        <v>-1.49199347972E-2</v>
      </c>
      <c r="H403">
        <v>0</v>
      </c>
      <c r="I403" t="s">
        <v>16</v>
      </c>
      <c r="J403">
        <v>0</v>
      </c>
      <c r="K403" t="s">
        <v>17</v>
      </c>
      <c r="L403">
        <v>21000000</v>
      </c>
      <c r="M403" t="s">
        <v>18</v>
      </c>
      <c r="N403" t="s">
        <v>19</v>
      </c>
      <c r="O403">
        <v>1</v>
      </c>
      <c r="P403" t="s">
        <v>20</v>
      </c>
      <c r="Q403" t="str">
        <f t="shared" si="6"/>
        <v>UP</v>
      </c>
    </row>
    <row r="404" spans="1:17" x14ac:dyDescent="0.3">
      <c r="A404" s="1">
        <v>42772</v>
      </c>
      <c r="B404">
        <v>111762000</v>
      </c>
      <c r="C404">
        <v>1038.1500000000001</v>
      </c>
      <c r="D404">
        <v>1</v>
      </c>
      <c r="E404">
        <v>16764422010</v>
      </c>
      <c r="F404">
        <v>1.0620888733978E-2</v>
      </c>
      <c r="G404">
        <v>1.0522319777288999E-2</v>
      </c>
      <c r="H404">
        <v>0</v>
      </c>
      <c r="I404" t="s">
        <v>16</v>
      </c>
      <c r="J404">
        <v>0</v>
      </c>
      <c r="K404" t="s">
        <v>17</v>
      </c>
      <c r="L404">
        <v>21000000</v>
      </c>
      <c r="M404" t="s">
        <v>18</v>
      </c>
      <c r="N404" t="s">
        <v>19</v>
      </c>
      <c r="O404">
        <v>1</v>
      </c>
      <c r="P404" t="s">
        <v>20</v>
      </c>
      <c r="Q404" t="str">
        <f t="shared" si="6"/>
        <v>UP</v>
      </c>
    </row>
    <row r="405" spans="1:17" x14ac:dyDescent="0.3">
      <c r="A405" s="1">
        <v>42773</v>
      </c>
      <c r="B405">
        <v>146007008</v>
      </c>
      <c r="C405">
        <v>1061.3499999999999</v>
      </c>
      <c r="D405">
        <v>1</v>
      </c>
      <c r="E405">
        <v>17141080574</v>
      </c>
      <c r="F405">
        <v>2.2467733380568001E-2</v>
      </c>
      <c r="G405">
        <v>2.2347444974233001E-2</v>
      </c>
      <c r="H405">
        <v>0</v>
      </c>
      <c r="I405" t="s">
        <v>16</v>
      </c>
      <c r="J405">
        <v>0</v>
      </c>
      <c r="K405" t="s">
        <v>17</v>
      </c>
      <c r="L405">
        <v>21000000</v>
      </c>
      <c r="M405" t="s">
        <v>18</v>
      </c>
      <c r="N405" t="s">
        <v>19</v>
      </c>
      <c r="O405">
        <v>1</v>
      </c>
      <c r="P405" t="s">
        <v>20</v>
      </c>
      <c r="Q405" t="str">
        <f t="shared" si="6"/>
        <v>UP</v>
      </c>
    </row>
    <row r="406" spans="1:17" x14ac:dyDescent="0.3">
      <c r="A406" s="1">
        <v>42774</v>
      </c>
      <c r="B406">
        <v>201855008</v>
      </c>
      <c r="C406">
        <v>1063.07</v>
      </c>
      <c r="D406">
        <v>1</v>
      </c>
      <c r="E406">
        <v>17170799127</v>
      </c>
      <c r="F406">
        <v>1.7337619336017E-3</v>
      </c>
      <c r="G406">
        <v>1.6205775663071E-3</v>
      </c>
      <c r="H406">
        <v>0</v>
      </c>
      <c r="I406" t="s">
        <v>16</v>
      </c>
      <c r="J406">
        <v>0</v>
      </c>
      <c r="K406" t="s">
        <v>17</v>
      </c>
      <c r="L406">
        <v>21000000</v>
      </c>
      <c r="M406" t="s">
        <v>18</v>
      </c>
      <c r="N406" t="s">
        <v>19</v>
      </c>
      <c r="O406">
        <v>1</v>
      </c>
      <c r="P406" t="s">
        <v>20</v>
      </c>
      <c r="Q406" t="str">
        <f t="shared" si="6"/>
        <v>DOWN</v>
      </c>
    </row>
    <row r="407" spans="1:17" x14ac:dyDescent="0.3">
      <c r="A407" s="1">
        <v>42775</v>
      </c>
      <c r="B407">
        <v>407220000</v>
      </c>
      <c r="C407">
        <v>994.38</v>
      </c>
      <c r="D407">
        <v>1</v>
      </c>
      <c r="E407">
        <v>16063448932</v>
      </c>
      <c r="F407">
        <v>-6.4490312117085002E-2</v>
      </c>
      <c r="G407">
        <v>-6.4614747852917001E-2</v>
      </c>
      <c r="H407">
        <v>0</v>
      </c>
      <c r="I407" t="s">
        <v>16</v>
      </c>
      <c r="J407">
        <v>0</v>
      </c>
      <c r="K407" t="s">
        <v>17</v>
      </c>
      <c r="L407">
        <v>21000000</v>
      </c>
      <c r="M407" t="s">
        <v>18</v>
      </c>
      <c r="N407" t="s">
        <v>19</v>
      </c>
      <c r="O407">
        <v>1</v>
      </c>
      <c r="P407" t="s">
        <v>20</v>
      </c>
      <c r="Q407" t="str">
        <f t="shared" si="6"/>
        <v>DOWN</v>
      </c>
    </row>
    <row r="408" spans="1:17" x14ac:dyDescent="0.3">
      <c r="A408" s="1">
        <v>42776</v>
      </c>
      <c r="B408">
        <v>190452000</v>
      </c>
      <c r="C408">
        <v>988.67</v>
      </c>
      <c r="D408">
        <v>1</v>
      </c>
      <c r="E408">
        <v>15973053725</v>
      </c>
      <c r="F408">
        <v>-5.6273847156151002E-3</v>
      </c>
      <c r="G408">
        <v>-5.7422715662021001E-3</v>
      </c>
      <c r="H408">
        <v>0</v>
      </c>
      <c r="I408" t="s">
        <v>16</v>
      </c>
      <c r="J408">
        <v>0</v>
      </c>
      <c r="K408" t="s">
        <v>17</v>
      </c>
      <c r="L408">
        <v>21000000</v>
      </c>
      <c r="M408" t="s">
        <v>18</v>
      </c>
      <c r="N408" t="s">
        <v>19</v>
      </c>
      <c r="O408">
        <v>1</v>
      </c>
      <c r="P408" t="s">
        <v>20</v>
      </c>
      <c r="Q408" t="str">
        <f t="shared" si="6"/>
        <v>UP</v>
      </c>
    </row>
    <row r="409" spans="1:17" x14ac:dyDescent="0.3">
      <c r="A409" s="1">
        <v>42777</v>
      </c>
      <c r="B409">
        <v>102261000</v>
      </c>
      <c r="C409">
        <v>1004.45</v>
      </c>
      <c r="D409">
        <v>1</v>
      </c>
      <c r="E409">
        <v>16229677099</v>
      </c>
      <c r="F409">
        <v>1.6066018334262001E-2</v>
      </c>
      <c r="G409">
        <v>1.5960836274996001E-2</v>
      </c>
      <c r="H409">
        <v>0</v>
      </c>
      <c r="I409" t="s">
        <v>16</v>
      </c>
      <c r="J409">
        <v>0</v>
      </c>
      <c r="K409" t="s">
        <v>17</v>
      </c>
      <c r="L409">
        <v>21000000</v>
      </c>
      <c r="M409" t="s">
        <v>18</v>
      </c>
      <c r="N409" t="s">
        <v>19</v>
      </c>
      <c r="O409">
        <v>1</v>
      </c>
      <c r="P409" t="s">
        <v>20</v>
      </c>
      <c r="Q409" t="str">
        <f t="shared" si="6"/>
        <v>DOWN</v>
      </c>
    </row>
    <row r="410" spans="1:17" x14ac:dyDescent="0.3">
      <c r="A410" s="1">
        <v>42778</v>
      </c>
      <c r="B410">
        <v>67530000</v>
      </c>
      <c r="C410">
        <v>999.18</v>
      </c>
      <c r="D410">
        <v>1</v>
      </c>
      <c r="E410">
        <v>16146290349</v>
      </c>
      <c r="F410">
        <v>-5.1379179937682002E-3</v>
      </c>
      <c r="G410">
        <v>-5.2466523968342001E-3</v>
      </c>
      <c r="H410">
        <v>0</v>
      </c>
      <c r="I410" t="s">
        <v>16</v>
      </c>
      <c r="J410">
        <v>0</v>
      </c>
      <c r="K410" t="s">
        <v>17</v>
      </c>
      <c r="L410">
        <v>21000000</v>
      </c>
      <c r="M410" t="s">
        <v>18</v>
      </c>
      <c r="N410" t="s">
        <v>19</v>
      </c>
      <c r="O410">
        <v>1</v>
      </c>
      <c r="P410" t="s">
        <v>20</v>
      </c>
      <c r="Q410" t="str">
        <f t="shared" si="6"/>
        <v>DOWN</v>
      </c>
    </row>
    <row r="411" spans="1:17" x14ac:dyDescent="0.3">
      <c r="A411" s="1">
        <v>42779</v>
      </c>
      <c r="B411">
        <v>100607000</v>
      </c>
      <c r="C411">
        <v>990.64</v>
      </c>
      <c r="D411">
        <v>1</v>
      </c>
      <c r="E411">
        <v>16010322103</v>
      </c>
      <c r="F411">
        <v>-8.4210207460081003E-3</v>
      </c>
      <c r="G411">
        <v>-8.5470085470084993E-3</v>
      </c>
      <c r="H411">
        <v>0</v>
      </c>
      <c r="I411" t="s">
        <v>16</v>
      </c>
      <c r="J411">
        <v>0</v>
      </c>
      <c r="K411" t="s">
        <v>17</v>
      </c>
      <c r="L411">
        <v>21000000</v>
      </c>
      <c r="M411" t="s">
        <v>18</v>
      </c>
      <c r="N411" t="s">
        <v>19</v>
      </c>
      <c r="O411">
        <v>1</v>
      </c>
      <c r="P411" t="s">
        <v>20</v>
      </c>
      <c r="Q411" t="str">
        <f t="shared" si="6"/>
        <v>UP</v>
      </c>
    </row>
    <row r="412" spans="1:17" x14ac:dyDescent="0.3">
      <c r="A412" s="1">
        <v>42780</v>
      </c>
      <c r="B412">
        <v>137946000</v>
      </c>
      <c r="C412">
        <v>1004.55</v>
      </c>
      <c r="D412">
        <v>1</v>
      </c>
      <c r="E412">
        <v>16237219721</v>
      </c>
      <c r="F412">
        <v>1.4171958349138E-2</v>
      </c>
      <c r="G412">
        <v>1.4041427763870001E-2</v>
      </c>
      <c r="H412">
        <v>0</v>
      </c>
      <c r="I412" t="s">
        <v>16</v>
      </c>
      <c r="J412">
        <v>0</v>
      </c>
      <c r="K412" t="s">
        <v>17</v>
      </c>
      <c r="L412">
        <v>21000000</v>
      </c>
      <c r="M412" t="s">
        <v>18</v>
      </c>
      <c r="N412" t="s">
        <v>19</v>
      </c>
      <c r="O412">
        <v>1</v>
      </c>
      <c r="P412" t="s">
        <v>20</v>
      </c>
      <c r="Q412" t="str">
        <f t="shared" si="6"/>
        <v>UP</v>
      </c>
    </row>
    <row r="413" spans="1:17" x14ac:dyDescent="0.3">
      <c r="A413" s="1">
        <v>42781</v>
      </c>
      <c r="B413">
        <v>89759400</v>
      </c>
      <c r="C413">
        <v>1007.48</v>
      </c>
      <c r="D413">
        <v>1</v>
      </c>
      <c r="E413">
        <v>16286329282</v>
      </c>
      <c r="F413">
        <v>3.0245055399777E-3</v>
      </c>
      <c r="G413">
        <v>2.9167288835798E-3</v>
      </c>
      <c r="H413">
        <v>0</v>
      </c>
      <c r="I413" t="s">
        <v>16</v>
      </c>
      <c r="J413">
        <v>0</v>
      </c>
      <c r="K413" t="s">
        <v>17</v>
      </c>
      <c r="L413">
        <v>21000000</v>
      </c>
      <c r="M413" t="s">
        <v>18</v>
      </c>
      <c r="N413" t="s">
        <v>19</v>
      </c>
      <c r="O413">
        <v>1</v>
      </c>
      <c r="P413" t="s">
        <v>20</v>
      </c>
      <c r="Q413" t="str">
        <f t="shared" si="6"/>
        <v>UP</v>
      </c>
    </row>
    <row r="414" spans="1:17" x14ac:dyDescent="0.3">
      <c r="A414" s="1">
        <v>42782</v>
      </c>
      <c r="B414">
        <v>122277000</v>
      </c>
      <c r="C414">
        <v>1027.44</v>
      </c>
      <c r="D414">
        <v>1</v>
      </c>
      <c r="E414">
        <v>16610905026</v>
      </c>
      <c r="F414">
        <v>1.9929336953707001E-2</v>
      </c>
      <c r="G414">
        <v>1.9811807678564001E-2</v>
      </c>
      <c r="H414">
        <v>0</v>
      </c>
      <c r="I414" t="s">
        <v>16</v>
      </c>
      <c r="J414">
        <v>0</v>
      </c>
      <c r="K414" t="s">
        <v>17</v>
      </c>
      <c r="L414">
        <v>21000000</v>
      </c>
      <c r="M414" t="s">
        <v>18</v>
      </c>
      <c r="N414" t="s">
        <v>19</v>
      </c>
      <c r="O414">
        <v>1</v>
      </c>
      <c r="P414" t="s">
        <v>20</v>
      </c>
      <c r="Q414" t="str">
        <f t="shared" si="6"/>
        <v>UP</v>
      </c>
    </row>
    <row r="415" spans="1:17" x14ac:dyDescent="0.3">
      <c r="A415" s="1">
        <v>42783</v>
      </c>
      <c r="B415">
        <v>136474000</v>
      </c>
      <c r="C415">
        <v>1046.21</v>
      </c>
      <c r="D415">
        <v>1</v>
      </c>
      <c r="E415">
        <v>16916338976</v>
      </c>
      <c r="F415">
        <v>1.8387556218154001E-2</v>
      </c>
      <c r="G415">
        <v>1.8268706688468E-2</v>
      </c>
      <c r="H415">
        <v>0</v>
      </c>
      <c r="I415" t="s">
        <v>16</v>
      </c>
      <c r="J415">
        <v>0</v>
      </c>
      <c r="K415" t="s">
        <v>17</v>
      </c>
      <c r="L415">
        <v>21000000</v>
      </c>
      <c r="M415" t="s">
        <v>18</v>
      </c>
      <c r="N415" t="s">
        <v>19</v>
      </c>
      <c r="O415">
        <v>1</v>
      </c>
      <c r="P415" t="s">
        <v>20</v>
      </c>
      <c r="Q415" t="str">
        <f t="shared" si="6"/>
        <v>UP</v>
      </c>
    </row>
    <row r="416" spans="1:17" x14ac:dyDescent="0.3">
      <c r="A416" s="1">
        <v>42784</v>
      </c>
      <c r="B416">
        <v>99073504</v>
      </c>
      <c r="C416">
        <v>1054.42</v>
      </c>
      <c r="D416">
        <v>1</v>
      </c>
      <c r="E416">
        <v>17051064834</v>
      </c>
      <c r="F416">
        <v>7.9642444024762993E-3</v>
      </c>
      <c r="G416">
        <v>7.8473728983664993E-3</v>
      </c>
      <c r="H416">
        <v>0</v>
      </c>
      <c r="I416" t="s">
        <v>16</v>
      </c>
      <c r="J416">
        <v>0</v>
      </c>
      <c r="K416" t="s">
        <v>17</v>
      </c>
      <c r="L416">
        <v>21000000</v>
      </c>
      <c r="M416" t="s">
        <v>18</v>
      </c>
      <c r="N416" t="s">
        <v>19</v>
      </c>
      <c r="O416">
        <v>1</v>
      </c>
      <c r="P416" t="s">
        <v>20</v>
      </c>
      <c r="Q416" t="str">
        <f t="shared" si="6"/>
        <v>DOWN</v>
      </c>
    </row>
    <row r="417" spans="1:17" x14ac:dyDescent="0.3">
      <c r="A417" s="1">
        <v>42785</v>
      </c>
      <c r="B417">
        <v>77423296</v>
      </c>
      <c r="C417">
        <v>1047.8699999999999</v>
      </c>
      <c r="D417">
        <v>1</v>
      </c>
      <c r="E417">
        <v>16946913346</v>
      </c>
      <c r="F417">
        <v>-6.1082101917951997E-3</v>
      </c>
      <c r="G417">
        <v>-6.2119459039094004E-3</v>
      </c>
      <c r="H417">
        <v>0</v>
      </c>
      <c r="I417" t="s">
        <v>16</v>
      </c>
      <c r="J417">
        <v>0</v>
      </c>
      <c r="K417" t="s">
        <v>17</v>
      </c>
      <c r="L417">
        <v>21000000</v>
      </c>
      <c r="M417" t="s">
        <v>18</v>
      </c>
      <c r="N417" t="s">
        <v>19</v>
      </c>
      <c r="O417">
        <v>1</v>
      </c>
      <c r="P417" t="s">
        <v>20</v>
      </c>
      <c r="Q417" t="str">
        <f t="shared" si="6"/>
        <v>UP</v>
      </c>
    </row>
    <row r="418" spans="1:17" x14ac:dyDescent="0.3">
      <c r="A418" s="1">
        <v>42786</v>
      </c>
      <c r="B418">
        <v>109478000</v>
      </c>
      <c r="C418">
        <v>1079.98</v>
      </c>
      <c r="D418">
        <v>1</v>
      </c>
      <c r="E418">
        <v>17468244508</v>
      </c>
      <c r="F418">
        <v>3.0762602684993E-2</v>
      </c>
      <c r="G418">
        <v>3.0643114126752E-2</v>
      </c>
      <c r="H418">
        <v>0</v>
      </c>
      <c r="I418" t="s">
        <v>16</v>
      </c>
      <c r="J418">
        <v>0</v>
      </c>
      <c r="K418" t="s">
        <v>17</v>
      </c>
      <c r="L418">
        <v>21000000</v>
      </c>
      <c r="M418" t="s">
        <v>18</v>
      </c>
      <c r="N418" t="s">
        <v>19</v>
      </c>
      <c r="O418">
        <v>1</v>
      </c>
      <c r="P418" t="s">
        <v>20</v>
      </c>
      <c r="Q418" t="str">
        <f t="shared" si="6"/>
        <v>UP</v>
      </c>
    </row>
    <row r="419" spans="1:17" x14ac:dyDescent="0.3">
      <c r="A419" s="1">
        <v>42787</v>
      </c>
      <c r="B419">
        <v>186868992</v>
      </c>
      <c r="C419">
        <v>1115.3</v>
      </c>
      <c r="D419">
        <v>1</v>
      </c>
      <c r="E419">
        <v>18041455273</v>
      </c>
      <c r="F419">
        <v>3.2814445935736999E-2</v>
      </c>
      <c r="G419">
        <v>3.2704309339062002E-2</v>
      </c>
      <c r="H419">
        <v>0</v>
      </c>
      <c r="I419" t="s">
        <v>16</v>
      </c>
      <c r="J419">
        <v>0</v>
      </c>
      <c r="K419" t="s">
        <v>17</v>
      </c>
      <c r="L419">
        <v>21000000</v>
      </c>
      <c r="M419" t="s">
        <v>18</v>
      </c>
      <c r="N419" t="s">
        <v>19</v>
      </c>
      <c r="O419">
        <v>1</v>
      </c>
      <c r="P419" t="s">
        <v>20</v>
      </c>
      <c r="Q419" t="str">
        <f t="shared" si="6"/>
        <v>UP</v>
      </c>
    </row>
    <row r="420" spans="1:17" x14ac:dyDescent="0.3">
      <c r="A420" s="1">
        <v>42788</v>
      </c>
      <c r="B420">
        <v>136100000</v>
      </c>
      <c r="C420">
        <v>1117.44</v>
      </c>
      <c r="D420">
        <v>1</v>
      </c>
      <c r="E420">
        <v>18077985665</v>
      </c>
      <c r="F420">
        <v>2.0248029578118E-3</v>
      </c>
      <c r="G420">
        <v>1.9187662512329001E-3</v>
      </c>
      <c r="H420">
        <v>0</v>
      </c>
      <c r="I420" t="s">
        <v>16</v>
      </c>
      <c r="J420">
        <v>0</v>
      </c>
      <c r="K420" t="s">
        <v>17</v>
      </c>
      <c r="L420">
        <v>21000000</v>
      </c>
      <c r="M420" t="s">
        <v>18</v>
      </c>
      <c r="N420" t="s">
        <v>19</v>
      </c>
      <c r="O420">
        <v>1</v>
      </c>
      <c r="P420" t="s">
        <v>20</v>
      </c>
      <c r="Q420" t="str">
        <f t="shared" si="6"/>
        <v>UP</v>
      </c>
    </row>
    <row r="421" spans="1:17" x14ac:dyDescent="0.3">
      <c r="A421" s="1">
        <v>42789</v>
      </c>
      <c r="B421">
        <v>189454000</v>
      </c>
      <c r="C421">
        <v>1166.72</v>
      </c>
      <c r="D421">
        <v>1</v>
      </c>
      <c r="E421">
        <v>18877442096</v>
      </c>
      <c r="F421">
        <v>4.4222649902183997E-2</v>
      </c>
      <c r="G421">
        <v>4.4100801832761001E-2</v>
      </c>
      <c r="H421">
        <v>0</v>
      </c>
      <c r="I421" t="s">
        <v>16</v>
      </c>
      <c r="J421">
        <v>0</v>
      </c>
      <c r="K421" t="s">
        <v>17</v>
      </c>
      <c r="L421">
        <v>21000000</v>
      </c>
      <c r="M421" t="s">
        <v>18</v>
      </c>
      <c r="N421" t="s">
        <v>19</v>
      </c>
      <c r="O421">
        <v>1</v>
      </c>
      <c r="P421" t="s">
        <v>20</v>
      </c>
      <c r="Q421" t="str">
        <f t="shared" si="6"/>
        <v>UP</v>
      </c>
    </row>
    <row r="422" spans="1:17" x14ac:dyDescent="0.3">
      <c r="A422" s="1">
        <v>42790</v>
      </c>
      <c r="B422">
        <v>330759008</v>
      </c>
      <c r="C422">
        <v>1173.68</v>
      </c>
      <c r="D422">
        <v>1</v>
      </c>
      <c r="E422">
        <v>18992415818</v>
      </c>
      <c r="F422">
        <v>6.0905350107979999E-3</v>
      </c>
      <c r="G422">
        <v>5.9654415798135003E-3</v>
      </c>
      <c r="H422">
        <v>0</v>
      </c>
      <c r="I422" t="s">
        <v>16</v>
      </c>
      <c r="J422">
        <v>0</v>
      </c>
      <c r="K422" t="s">
        <v>17</v>
      </c>
      <c r="L422">
        <v>21000000</v>
      </c>
      <c r="M422" t="s">
        <v>18</v>
      </c>
      <c r="N422" t="s">
        <v>19</v>
      </c>
      <c r="O422">
        <v>1</v>
      </c>
      <c r="P422" t="s">
        <v>20</v>
      </c>
      <c r="Q422" t="str">
        <f t="shared" si="6"/>
        <v>DOWN</v>
      </c>
    </row>
    <row r="423" spans="1:17" x14ac:dyDescent="0.3">
      <c r="A423" s="1">
        <v>42791</v>
      </c>
      <c r="B423">
        <v>139960992</v>
      </c>
      <c r="C423">
        <v>1143.8399999999999</v>
      </c>
      <c r="D423">
        <v>1</v>
      </c>
      <c r="E423">
        <v>18511906560</v>
      </c>
      <c r="F423">
        <v>-2.5300059908366E-2</v>
      </c>
      <c r="G423">
        <v>-2.5424306454910998E-2</v>
      </c>
      <c r="H423">
        <v>0</v>
      </c>
      <c r="I423" t="s">
        <v>16</v>
      </c>
      <c r="J423">
        <v>0</v>
      </c>
      <c r="K423" t="s">
        <v>17</v>
      </c>
      <c r="L423">
        <v>21000000</v>
      </c>
      <c r="M423" t="s">
        <v>18</v>
      </c>
      <c r="N423" t="s">
        <v>19</v>
      </c>
      <c r="O423">
        <v>1</v>
      </c>
      <c r="P423" t="s">
        <v>20</v>
      </c>
      <c r="Q423" t="str">
        <f t="shared" si="6"/>
        <v>UP</v>
      </c>
    </row>
    <row r="424" spans="1:17" x14ac:dyDescent="0.3">
      <c r="A424" s="1">
        <v>42792</v>
      </c>
      <c r="B424">
        <v>116486000</v>
      </c>
      <c r="C424">
        <v>1165.2</v>
      </c>
      <c r="D424">
        <v>1</v>
      </c>
      <c r="E424">
        <v>18860247630</v>
      </c>
      <c r="F424">
        <v>1.8817136358751999E-2</v>
      </c>
      <c r="G424">
        <v>1.8673940411245999E-2</v>
      </c>
      <c r="H424">
        <v>0</v>
      </c>
      <c r="I424" t="s">
        <v>16</v>
      </c>
      <c r="J424">
        <v>0</v>
      </c>
      <c r="K424" t="s">
        <v>17</v>
      </c>
      <c r="L424">
        <v>21000000</v>
      </c>
      <c r="M424" t="s">
        <v>18</v>
      </c>
      <c r="N424" t="s">
        <v>19</v>
      </c>
      <c r="O424">
        <v>1</v>
      </c>
      <c r="P424" t="s">
        <v>20</v>
      </c>
      <c r="Q424" t="str">
        <f t="shared" si="6"/>
        <v>UP</v>
      </c>
    </row>
    <row r="425" spans="1:17" x14ac:dyDescent="0.3">
      <c r="A425" s="1">
        <v>42793</v>
      </c>
      <c r="B425">
        <v>131570000</v>
      </c>
      <c r="C425">
        <v>1179.97</v>
      </c>
      <c r="D425">
        <v>1</v>
      </c>
      <c r="E425">
        <v>19101427518</v>
      </c>
      <c r="F425">
        <v>1.2787737082326001E-2</v>
      </c>
      <c r="G425">
        <v>1.2675935461722999E-2</v>
      </c>
      <c r="H425">
        <v>0</v>
      </c>
      <c r="I425" t="s">
        <v>16</v>
      </c>
      <c r="J425">
        <v>0</v>
      </c>
      <c r="K425" t="s">
        <v>17</v>
      </c>
      <c r="L425">
        <v>21000000</v>
      </c>
      <c r="M425" t="s">
        <v>18</v>
      </c>
      <c r="N425" t="s">
        <v>19</v>
      </c>
      <c r="O425">
        <v>1</v>
      </c>
      <c r="P425" t="s">
        <v>20</v>
      </c>
      <c r="Q425" t="str">
        <f t="shared" si="6"/>
        <v>DOWN</v>
      </c>
    </row>
    <row r="426" spans="1:17" x14ac:dyDescent="0.3">
      <c r="A426" s="1">
        <v>42794</v>
      </c>
      <c r="B426">
        <v>184956000</v>
      </c>
      <c r="C426">
        <v>1179.97</v>
      </c>
      <c r="D426">
        <v>1</v>
      </c>
      <c r="E426">
        <v>19103684801</v>
      </c>
      <c r="F426">
        <v>1.1817352383076E-4</v>
      </c>
      <c r="G426">
        <v>0</v>
      </c>
      <c r="H426">
        <v>0</v>
      </c>
      <c r="I426" t="s">
        <v>16</v>
      </c>
      <c r="J426">
        <v>0</v>
      </c>
      <c r="K426" t="s">
        <v>17</v>
      </c>
      <c r="L426">
        <v>21000000</v>
      </c>
      <c r="M426" t="s">
        <v>18</v>
      </c>
      <c r="N426" t="s">
        <v>19</v>
      </c>
      <c r="O426">
        <v>1</v>
      </c>
      <c r="P426" t="s">
        <v>20</v>
      </c>
      <c r="Q426" t="str">
        <f t="shared" si="6"/>
        <v>UP</v>
      </c>
    </row>
    <row r="427" spans="1:17" x14ac:dyDescent="0.3">
      <c r="A427" s="1">
        <v>42795</v>
      </c>
      <c r="B427">
        <v>229056992</v>
      </c>
      <c r="C427">
        <v>1222.5</v>
      </c>
      <c r="D427">
        <v>1</v>
      </c>
      <c r="E427">
        <v>19794459608</v>
      </c>
      <c r="F427">
        <v>3.6159244365455999E-2</v>
      </c>
      <c r="G427">
        <v>3.6043289236167002E-2</v>
      </c>
      <c r="H427">
        <v>0</v>
      </c>
      <c r="I427" t="s">
        <v>16</v>
      </c>
      <c r="J427">
        <v>0</v>
      </c>
      <c r="K427" t="s">
        <v>17</v>
      </c>
      <c r="L427">
        <v>21000000</v>
      </c>
      <c r="M427" t="s">
        <v>18</v>
      </c>
      <c r="N427" t="s">
        <v>19</v>
      </c>
      <c r="O427">
        <v>1</v>
      </c>
      <c r="P427" t="s">
        <v>20</v>
      </c>
      <c r="Q427" t="str">
        <f t="shared" si="6"/>
        <v>UP</v>
      </c>
    </row>
    <row r="428" spans="1:17" x14ac:dyDescent="0.3">
      <c r="A428" s="1">
        <v>42796</v>
      </c>
      <c r="B428">
        <v>368275008</v>
      </c>
      <c r="C428">
        <v>1251.01</v>
      </c>
      <c r="D428">
        <v>1</v>
      </c>
      <c r="E428">
        <v>20258543188</v>
      </c>
      <c r="F428">
        <v>2.3445125009243999E-2</v>
      </c>
      <c r="G428">
        <v>2.3321063394683001E-2</v>
      </c>
      <c r="H428">
        <v>0</v>
      </c>
      <c r="I428" t="s">
        <v>16</v>
      </c>
      <c r="J428">
        <v>0</v>
      </c>
      <c r="K428" t="s">
        <v>17</v>
      </c>
      <c r="L428">
        <v>21000000</v>
      </c>
      <c r="M428" t="s">
        <v>18</v>
      </c>
      <c r="N428" t="s">
        <v>19</v>
      </c>
      <c r="O428">
        <v>1</v>
      </c>
      <c r="P428" t="s">
        <v>20</v>
      </c>
      <c r="Q428" t="str">
        <f t="shared" si="6"/>
        <v>UP</v>
      </c>
    </row>
    <row r="429" spans="1:17" x14ac:dyDescent="0.3">
      <c r="A429" s="1">
        <v>42797</v>
      </c>
      <c r="B429">
        <v>315739008</v>
      </c>
      <c r="C429">
        <v>1274.99</v>
      </c>
      <c r="D429">
        <v>1</v>
      </c>
      <c r="E429">
        <v>20649259919</v>
      </c>
      <c r="F429">
        <v>1.9286516674675999E-2</v>
      </c>
      <c r="G429">
        <v>1.9168511842430999E-2</v>
      </c>
      <c r="H429">
        <v>0</v>
      </c>
      <c r="I429" t="s">
        <v>16</v>
      </c>
      <c r="J429">
        <v>0</v>
      </c>
      <c r="K429" t="s">
        <v>17</v>
      </c>
      <c r="L429">
        <v>21000000</v>
      </c>
      <c r="M429" t="s">
        <v>18</v>
      </c>
      <c r="N429" t="s">
        <v>19</v>
      </c>
      <c r="O429">
        <v>1</v>
      </c>
      <c r="P429" t="s">
        <v>20</v>
      </c>
      <c r="Q429" t="str">
        <f t="shared" si="6"/>
        <v>DOWN</v>
      </c>
    </row>
    <row r="430" spans="1:17" x14ac:dyDescent="0.3">
      <c r="A430" s="1">
        <v>42798</v>
      </c>
      <c r="B430">
        <v>183270000</v>
      </c>
      <c r="C430">
        <v>1255.1500000000001</v>
      </c>
      <c r="D430">
        <v>1</v>
      </c>
      <c r="E430">
        <v>20329978338</v>
      </c>
      <c r="F430">
        <v>-1.5462131923974E-2</v>
      </c>
      <c r="G430">
        <v>-1.556090636005E-2</v>
      </c>
      <c r="H430">
        <v>0</v>
      </c>
      <c r="I430" t="s">
        <v>16</v>
      </c>
      <c r="J430">
        <v>0</v>
      </c>
      <c r="K430" t="s">
        <v>17</v>
      </c>
      <c r="L430">
        <v>21000000</v>
      </c>
      <c r="M430" t="s">
        <v>18</v>
      </c>
      <c r="N430" t="s">
        <v>19</v>
      </c>
      <c r="O430">
        <v>1</v>
      </c>
      <c r="P430" t="s">
        <v>20</v>
      </c>
      <c r="Q430" t="str">
        <f t="shared" si="6"/>
        <v>UP</v>
      </c>
    </row>
    <row r="431" spans="1:17" x14ac:dyDescent="0.3">
      <c r="A431" s="1">
        <v>42799</v>
      </c>
      <c r="B431">
        <v>134127000</v>
      </c>
      <c r="C431">
        <v>1267.1199999999999</v>
      </c>
      <c r="D431">
        <v>1</v>
      </c>
      <c r="E431">
        <v>20526235270</v>
      </c>
      <c r="F431">
        <v>9.6535730996409001E-3</v>
      </c>
      <c r="G431">
        <v>9.536708759909E-3</v>
      </c>
      <c r="H431">
        <v>0</v>
      </c>
      <c r="I431" t="s">
        <v>16</v>
      </c>
      <c r="J431">
        <v>0</v>
      </c>
      <c r="K431" t="s">
        <v>17</v>
      </c>
      <c r="L431">
        <v>21000000</v>
      </c>
      <c r="M431" t="s">
        <v>18</v>
      </c>
      <c r="N431" t="s">
        <v>19</v>
      </c>
      <c r="O431">
        <v>1</v>
      </c>
      <c r="P431" t="s">
        <v>20</v>
      </c>
      <c r="Q431" t="str">
        <f t="shared" si="6"/>
        <v>UP</v>
      </c>
    </row>
    <row r="432" spans="1:17" x14ac:dyDescent="0.3">
      <c r="A432" s="1">
        <v>42800</v>
      </c>
      <c r="B432">
        <v>153656992</v>
      </c>
      <c r="C432">
        <v>1272.83</v>
      </c>
      <c r="D432">
        <v>1</v>
      </c>
      <c r="E432">
        <v>20620991547</v>
      </c>
      <c r="F432">
        <v>4.6163495523453999E-3</v>
      </c>
      <c r="G432">
        <v>4.5062819622450996E-3</v>
      </c>
      <c r="H432">
        <v>0</v>
      </c>
      <c r="I432" t="s">
        <v>16</v>
      </c>
      <c r="J432">
        <v>0</v>
      </c>
      <c r="K432" t="s">
        <v>17</v>
      </c>
      <c r="L432">
        <v>21000000</v>
      </c>
      <c r="M432" t="s">
        <v>18</v>
      </c>
      <c r="N432" t="s">
        <v>19</v>
      </c>
      <c r="O432">
        <v>1</v>
      </c>
      <c r="P432" t="s">
        <v>20</v>
      </c>
      <c r="Q432" t="str">
        <f t="shared" si="6"/>
        <v>DOWN</v>
      </c>
    </row>
    <row r="433" spans="1:17" x14ac:dyDescent="0.3">
      <c r="A433" s="1">
        <v>42801</v>
      </c>
      <c r="B433">
        <v>291256000</v>
      </c>
      <c r="C433">
        <v>1223.54</v>
      </c>
      <c r="D433">
        <v>1</v>
      </c>
      <c r="E433">
        <v>19824773912</v>
      </c>
      <c r="F433">
        <v>-3.8611995605799997E-2</v>
      </c>
      <c r="G433">
        <v>-3.8724731503814003E-2</v>
      </c>
      <c r="H433">
        <v>0</v>
      </c>
      <c r="I433" t="s">
        <v>16</v>
      </c>
      <c r="J433">
        <v>0</v>
      </c>
      <c r="K433" t="s">
        <v>17</v>
      </c>
      <c r="L433">
        <v>21000000</v>
      </c>
      <c r="M433" t="s">
        <v>18</v>
      </c>
      <c r="N433" t="s">
        <v>19</v>
      </c>
      <c r="O433">
        <v>1</v>
      </c>
      <c r="P433" t="s">
        <v>20</v>
      </c>
      <c r="Q433" t="str">
        <f t="shared" si="6"/>
        <v>DOWN</v>
      </c>
    </row>
    <row r="434" spans="1:17" x14ac:dyDescent="0.3">
      <c r="A434" s="1">
        <v>42802</v>
      </c>
      <c r="B434">
        <v>332603008</v>
      </c>
      <c r="C434">
        <v>1150</v>
      </c>
      <c r="D434">
        <v>1</v>
      </c>
      <c r="E434">
        <v>18635275050</v>
      </c>
      <c r="F434">
        <v>-6.0000626856077002E-2</v>
      </c>
      <c r="G434">
        <v>-6.010428755905E-2</v>
      </c>
      <c r="H434">
        <v>0</v>
      </c>
      <c r="I434" t="s">
        <v>16</v>
      </c>
      <c r="J434">
        <v>0</v>
      </c>
      <c r="K434" t="s">
        <v>17</v>
      </c>
      <c r="L434">
        <v>21000000</v>
      </c>
      <c r="M434" t="s">
        <v>18</v>
      </c>
      <c r="N434" t="s">
        <v>19</v>
      </c>
      <c r="O434">
        <v>1</v>
      </c>
      <c r="P434" t="s">
        <v>20</v>
      </c>
      <c r="Q434" t="str">
        <f t="shared" si="6"/>
        <v>UP</v>
      </c>
    </row>
    <row r="435" spans="1:17" x14ac:dyDescent="0.3">
      <c r="A435" s="1">
        <v>42803</v>
      </c>
      <c r="B435">
        <v>212283008</v>
      </c>
      <c r="C435">
        <v>1188.49</v>
      </c>
      <c r="D435">
        <v>1</v>
      </c>
      <c r="E435">
        <v>19261188310</v>
      </c>
      <c r="F435">
        <v>3.3587551475394002E-2</v>
      </c>
      <c r="G435">
        <v>3.3469565217391001E-2</v>
      </c>
      <c r="H435">
        <v>0</v>
      </c>
      <c r="I435" t="s">
        <v>16</v>
      </c>
      <c r="J435">
        <v>0</v>
      </c>
      <c r="K435" t="s">
        <v>17</v>
      </c>
      <c r="L435">
        <v>21000000</v>
      </c>
      <c r="M435" t="s">
        <v>18</v>
      </c>
      <c r="N435" t="s">
        <v>19</v>
      </c>
      <c r="O435">
        <v>1</v>
      </c>
      <c r="P435" t="s">
        <v>20</v>
      </c>
      <c r="Q435" t="str">
        <f t="shared" si="6"/>
        <v>DOWN</v>
      </c>
    </row>
    <row r="436" spans="1:17" x14ac:dyDescent="0.3">
      <c r="A436" s="1">
        <v>42804</v>
      </c>
      <c r="B436">
        <v>563795968</v>
      </c>
      <c r="C436">
        <v>1116.72</v>
      </c>
      <c r="D436">
        <v>1</v>
      </c>
      <c r="E436">
        <v>18100188612</v>
      </c>
      <c r="F436">
        <v>-6.0276639183119998E-2</v>
      </c>
      <c r="G436">
        <v>-6.0387550589402997E-2</v>
      </c>
      <c r="H436">
        <v>0</v>
      </c>
      <c r="I436" t="s">
        <v>16</v>
      </c>
      <c r="J436">
        <v>0</v>
      </c>
      <c r="K436" t="s">
        <v>17</v>
      </c>
      <c r="L436">
        <v>21000000</v>
      </c>
      <c r="M436" t="s">
        <v>18</v>
      </c>
      <c r="N436" t="s">
        <v>19</v>
      </c>
      <c r="O436">
        <v>1</v>
      </c>
      <c r="P436" t="s">
        <v>20</v>
      </c>
      <c r="Q436" t="str">
        <f t="shared" si="6"/>
        <v>UP</v>
      </c>
    </row>
    <row r="437" spans="1:17" x14ac:dyDescent="0.3">
      <c r="A437" s="1">
        <v>42805</v>
      </c>
      <c r="B437">
        <v>283320000</v>
      </c>
      <c r="C437">
        <v>1175.83</v>
      </c>
      <c r="D437">
        <v>1</v>
      </c>
      <c r="E437">
        <v>19060468862</v>
      </c>
      <c r="F437">
        <v>5.3053604610692001E-2</v>
      </c>
      <c r="G437">
        <v>5.2931800272226E-2</v>
      </c>
      <c r="H437">
        <v>0</v>
      </c>
      <c r="I437" t="s">
        <v>16</v>
      </c>
      <c r="J437">
        <v>0</v>
      </c>
      <c r="K437" t="s">
        <v>17</v>
      </c>
      <c r="L437">
        <v>21000000</v>
      </c>
      <c r="M437" t="s">
        <v>18</v>
      </c>
      <c r="N437" t="s">
        <v>19</v>
      </c>
      <c r="O437">
        <v>1</v>
      </c>
      <c r="P437" t="s">
        <v>20</v>
      </c>
      <c r="Q437" t="str">
        <f t="shared" si="6"/>
        <v>UP</v>
      </c>
    </row>
    <row r="438" spans="1:17" x14ac:dyDescent="0.3">
      <c r="A438" s="1">
        <v>42806</v>
      </c>
      <c r="B438">
        <v>227176000</v>
      </c>
      <c r="C438">
        <v>1221.3800000000001</v>
      </c>
      <c r="D438">
        <v>1</v>
      </c>
      <c r="E438">
        <v>19801195767</v>
      </c>
      <c r="F438">
        <v>3.8861945651125003E-2</v>
      </c>
      <c r="G438">
        <v>3.8738593163978E-2</v>
      </c>
      <c r="H438">
        <v>0</v>
      </c>
      <c r="I438" t="s">
        <v>16</v>
      </c>
      <c r="J438">
        <v>0</v>
      </c>
      <c r="K438" t="s">
        <v>17</v>
      </c>
      <c r="L438">
        <v>21000000</v>
      </c>
      <c r="M438" t="s">
        <v>18</v>
      </c>
      <c r="N438" t="s">
        <v>19</v>
      </c>
      <c r="O438">
        <v>1</v>
      </c>
      <c r="P438" t="s">
        <v>20</v>
      </c>
      <c r="Q438" t="str">
        <f t="shared" si="6"/>
        <v>UP</v>
      </c>
    </row>
    <row r="439" spans="1:17" x14ac:dyDescent="0.3">
      <c r="A439" s="1">
        <v>42807</v>
      </c>
      <c r="B439">
        <v>380276992</v>
      </c>
      <c r="C439">
        <v>1231.92</v>
      </c>
      <c r="D439">
        <v>1</v>
      </c>
      <c r="E439">
        <v>19974334865</v>
      </c>
      <c r="F439">
        <v>8.7438708266572001E-3</v>
      </c>
      <c r="G439">
        <v>8.6295829307832007E-3</v>
      </c>
      <c r="H439">
        <v>0</v>
      </c>
      <c r="I439" t="s">
        <v>16</v>
      </c>
      <c r="J439">
        <v>0</v>
      </c>
      <c r="K439" t="s">
        <v>17</v>
      </c>
      <c r="L439">
        <v>21000000</v>
      </c>
      <c r="M439" t="s">
        <v>18</v>
      </c>
      <c r="N439" t="s">
        <v>19</v>
      </c>
      <c r="O439">
        <v>1</v>
      </c>
      <c r="P439" t="s">
        <v>20</v>
      </c>
      <c r="Q439" t="str">
        <f t="shared" si="6"/>
        <v>UP</v>
      </c>
    </row>
    <row r="440" spans="1:17" x14ac:dyDescent="0.3">
      <c r="A440" s="1">
        <v>42808</v>
      </c>
      <c r="B440">
        <v>245306000</v>
      </c>
      <c r="C440">
        <v>1240</v>
      </c>
      <c r="D440">
        <v>1</v>
      </c>
      <c r="E440">
        <v>20107761880</v>
      </c>
      <c r="F440">
        <v>6.6799228060303003E-3</v>
      </c>
      <c r="G440">
        <v>6.5588674589257996E-3</v>
      </c>
      <c r="H440">
        <v>0</v>
      </c>
      <c r="I440" t="s">
        <v>16</v>
      </c>
      <c r="J440">
        <v>0</v>
      </c>
      <c r="K440" t="s">
        <v>17</v>
      </c>
      <c r="L440">
        <v>21000000</v>
      </c>
      <c r="M440" t="s">
        <v>18</v>
      </c>
      <c r="N440" t="s">
        <v>19</v>
      </c>
      <c r="O440">
        <v>1</v>
      </c>
      <c r="P440" t="s">
        <v>20</v>
      </c>
      <c r="Q440" t="str">
        <f t="shared" si="6"/>
        <v>UP</v>
      </c>
    </row>
    <row r="441" spans="1:17" x14ac:dyDescent="0.3">
      <c r="A441" s="1">
        <v>42809</v>
      </c>
      <c r="B441">
        <v>297804992</v>
      </c>
      <c r="C441">
        <v>1249.6099999999999</v>
      </c>
      <c r="D441">
        <v>1</v>
      </c>
      <c r="E441">
        <v>20265831337</v>
      </c>
      <c r="F441">
        <v>7.8611164158066994E-3</v>
      </c>
      <c r="G441">
        <v>7.7499999999999002E-3</v>
      </c>
      <c r="H441">
        <v>0</v>
      </c>
      <c r="I441" t="s">
        <v>16</v>
      </c>
      <c r="J441">
        <v>0</v>
      </c>
      <c r="K441" t="s">
        <v>17</v>
      </c>
      <c r="L441">
        <v>21000000</v>
      </c>
      <c r="M441" t="s">
        <v>18</v>
      </c>
      <c r="N441" t="s">
        <v>19</v>
      </c>
      <c r="O441">
        <v>1</v>
      </c>
      <c r="P441" t="s">
        <v>20</v>
      </c>
      <c r="Q441" t="str">
        <f t="shared" si="6"/>
        <v>DOWN</v>
      </c>
    </row>
    <row r="442" spans="1:17" x14ac:dyDescent="0.3">
      <c r="A442" s="1">
        <v>42810</v>
      </c>
      <c r="B442">
        <v>638568000</v>
      </c>
      <c r="C442">
        <v>1187.81</v>
      </c>
      <c r="D442">
        <v>1</v>
      </c>
      <c r="E442">
        <v>19265847025</v>
      </c>
      <c r="F442">
        <v>-4.9343364965951E-2</v>
      </c>
      <c r="G442">
        <v>-4.9455430094188998E-2</v>
      </c>
      <c r="H442">
        <v>0</v>
      </c>
      <c r="I442" t="s">
        <v>16</v>
      </c>
      <c r="J442">
        <v>0</v>
      </c>
      <c r="K442" t="s">
        <v>17</v>
      </c>
      <c r="L442">
        <v>21000000</v>
      </c>
      <c r="M442" t="s">
        <v>18</v>
      </c>
      <c r="N442" t="s">
        <v>19</v>
      </c>
      <c r="O442">
        <v>1</v>
      </c>
      <c r="P442" t="s">
        <v>20</v>
      </c>
      <c r="Q442" t="str">
        <f t="shared" si="6"/>
        <v>DOWN</v>
      </c>
    </row>
    <row r="443" spans="1:17" x14ac:dyDescent="0.3">
      <c r="A443" s="1">
        <v>42811</v>
      </c>
      <c r="B443">
        <v>706598976</v>
      </c>
      <c r="C443">
        <v>1100.23</v>
      </c>
      <c r="D443">
        <v>1</v>
      </c>
      <c r="E443">
        <v>17847435957</v>
      </c>
      <c r="F443">
        <v>-7.3623083696211997E-2</v>
      </c>
      <c r="G443">
        <v>-7.3732330928346995E-2</v>
      </c>
      <c r="H443">
        <v>0</v>
      </c>
      <c r="I443" t="s">
        <v>16</v>
      </c>
      <c r="J443">
        <v>0</v>
      </c>
      <c r="K443" t="s">
        <v>17</v>
      </c>
      <c r="L443">
        <v>21000000</v>
      </c>
      <c r="M443" t="s">
        <v>18</v>
      </c>
      <c r="N443" t="s">
        <v>19</v>
      </c>
      <c r="O443">
        <v>1</v>
      </c>
      <c r="P443" t="s">
        <v>20</v>
      </c>
      <c r="Q443" t="str">
        <f t="shared" si="6"/>
        <v>DOWN</v>
      </c>
    </row>
    <row r="444" spans="1:17" x14ac:dyDescent="0.3">
      <c r="A444" s="1">
        <v>42812</v>
      </c>
      <c r="B444">
        <v>621302016</v>
      </c>
      <c r="C444">
        <v>973.82</v>
      </c>
      <c r="D444">
        <v>1</v>
      </c>
      <c r="E444">
        <v>15798760668</v>
      </c>
      <c r="F444">
        <v>-0.11478821349666</v>
      </c>
      <c r="G444">
        <v>-0.11489415849413</v>
      </c>
      <c r="H444">
        <v>0</v>
      </c>
      <c r="I444" t="s">
        <v>16</v>
      </c>
      <c r="J444">
        <v>0</v>
      </c>
      <c r="K444" t="s">
        <v>17</v>
      </c>
      <c r="L444">
        <v>21000000</v>
      </c>
      <c r="M444" t="s">
        <v>18</v>
      </c>
      <c r="N444" t="s">
        <v>19</v>
      </c>
      <c r="O444">
        <v>1</v>
      </c>
      <c r="P444" t="s">
        <v>20</v>
      </c>
      <c r="Q444" t="str">
        <f t="shared" si="6"/>
        <v>UP</v>
      </c>
    </row>
    <row r="445" spans="1:17" x14ac:dyDescent="0.3">
      <c r="A445" s="1">
        <v>42813</v>
      </c>
      <c r="B445">
        <v>406648000</v>
      </c>
      <c r="C445">
        <v>1036.74</v>
      </c>
      <c r="D445">
        <v>1</v>
      </c>
      <c r="E445">
        <v>16821676707</v>
      </c>
      <c r="F445">
        <v>6.4746600097049994E-2</v>
      </c>
      <c r="G445">
        <v>6.4611529851513E-2</v>
      </c>
      <c r="H445">
        <v>0</v>
      </c>
      <c r="I445" t="s">
        <v>16</v>
      </c>
      <c r="J445">
        <v>0</v>
      </c>
      <c r="K445" t="s">
        <v>17</v>
      </c>
      <c r="L445">
        <v>21000000</v>
      </c>
      <c r="M445" t="s">
        <v>18</v>
      </c>
      <c r="N445" t="s">
        <v>19</v>
      </c>
      <c r="O445">
        <v>1</v>
      </c>
      <c r="P445" t="s">
        <v>20</v>
      </c>
      <c r="Q445" t="str">
        <f t="shared" si="6"/>
        <v>UP</v>
      </c>
    </row>
    <row r="446" spans="1:17" x14ac:dyDescent="0.3">
      <c r="A446" s="1">
        <v>42814</v>
      </c>
      <c r="B446">
        <v>286529984</v>
      </c>
      <c r="C446">
        <v>1054.23</v>
      </c>
      <c r="D446">
        <v>1</v>
      </c>
      <c r="E446">
        <v>17107266418</v>
      </c>
      <c r="F446">
        <v>1.6977481851209002E-2</v>
      </c>
      <c r="G446">
        <v>1.6870189247062999E-2</v>
      </c>
      <c r="H446">
        <v>0</v>
      </c>
      <c r="I446" t="s">
        <v>16</v>
      </c>
      <c r="J446">
        <v>0</v>
      </c>
      <c r="K446" t="s">
        <v>17</v>
      </c>
      <c r="L446">
        <v>21000000</v>
      </c>
      <c r="M446" t="s">
        <v>18</v>
      </c>
      <c r="N446" t="s">
        <v>19</v>
      </c>
      <c r="O446">
        <v>1</v>
      </c>
      <c r="P446" t="s">
        <v>20</v>
      </c>
      <c r="Q446" t="str">
        <f t="shared" si="6"/>
        <v>UP</v>
      </c>
    </row>
    <row r="447" spans="1:17" x14ac:dyDescent="0.3">
      <c r="A447" s="1">
        <v>42815</v>
      </c>
      <c r="B447">
        <v>337391008</v>
      </c>
      <c r="C447">
        <v>1120.54</v>
      </c>
      <c r="D447">
        <v>1</v>
      </c>
      <c r="E447">
        <v>18185299687</v>
      </c>
      <c r="F447">
        <v>6.3016103371471996E-2</v>
      </c>
      <c r="G447">
        <v>6.2898987886894006E-2</v>
      </c>
      <c r="H447">
        <v>0</v>
      </c>
      <c r="I447" t="s">
        <v>16</v>
      </c>
      <c r="J447">
        <v>0</v>
      </c>
      <c r="K447" t="s">
        <v>17</v>
      </c>
      <c r="L447">
        <v>21000000</v>
      </c>
      <c r="M447" t="s">
        <v>18</v>
      </c>
      <c r="N447" t="s">
        <v>19</v>
      </c>
      <c r="O447">
        <v>1</v>
      </c>
      <c r="P447" t="s">
        <v>20</v>
      </c>
      <c r="Q447" t="str">
        <f t="shared" si="6"/>
        <v>DOWN</v>
      </c>
    </row>
    <row r="448" spans="1:17" x14ac:dyDescent="0.3">
      <c r="A448" s="1">
        <v>42816</v>
      </c>
      <c r="B448">
        <v>380840992</v>
      </c>
      <c r="C448">
        <v>1049.1400000000001</v>
      </c>
      <c r="D448">
        <v>1</v>
      </c>
      <c r="E448">
        <v>17028630158</v>
      </c>
      <c r="F448">
        <v>-6.3604644900456003E-2</v>
      </c>
      <c r="G448">
        <v>-6.3719278205150998E-2</v>
      </c>
      <c r="H448">
        <v>0</v>
      </c>
      <c r="I448" t="s">
        <v>16</v>
      </c>
      <c r="J448">
        <v>0</v>
      </c>
      <c r="K448" t="s">
        <v>17</v>
      </c>
      <c r="L448">
        <v>21000000</v>
      </c>
      <c r="M448" t="s">
        <v>18</v>
      </c>
      <c r="N448" t="s">
        <v>19</v>
      </c>
      <c r="O448">
        <v>1</v>
      </c>
      <c r="P448" t="s">
        <v>20</v>
      </c>
      <c r="Q448" t="str">
        <f t="shared" si="6"/>
        <v>DOWN</v>
      </c>
    </row>
    <row r="449" spans="1:17" x14ac:dyDescent="0.3">
      <c r="A449" s="1">
        <v>42817</v>
      </c>
      <c r="B449">
        <v>248540000</v>
      </c>
      <c r="C449">
        <v>1038.5899999999999</v>
      </c>
      <c r="D449">
        <v>1</v>
      </c>
      <c r="E449">
        <v>16859314109</v>
      </c>
      <c r="F449">
        <v>-9.9430222765426995E-3</v>
      </c>
      <c r="G449">
        <v>-1.0055855271937E-2</v>
      </c>
      <c r="H449">
        <v>0</v>
      </c>
      <c r="I449" t="s">
        <v>16</v>
      </c>
      <c r="J449">
        <v>0</v>
      </c>
      <c r="K449" t="s">
        <v>17</v>
      </c>
      <c r="L449">
        <v>21000000</v>
      </c>
      <c r="M449" t="s">
        <v>18</v>
      </c>
      <c r="N449" t="s">
        <v>19</v>
      </c>
      <c r="O449">
        <v>1</v>
      </c>
      <c r="P449" t="s">
        <v>20</v>
      </c>
      <c r="Q449" t="str">
        <f t="shared" si="6"/>
        <v>DOWN</v>
      </c>
    </row>
    <row r="450" spans="1:17" x14ac:dyDescent="0.3">
      <c r="A450" s="1">
        <v>42818</v>
      </c>
      <c r="B450">
        <v>491038016</v>
      </c>
      <c r="C450">
        <v>937.52</v>
      </c>
      <c r="D450">
        <v>1</v>
      </c>
      <c r="E450">
        <v>15220718764</v>
      </c>
      <c r="F450">
        <v>-9.7192289935760998E-2</v>
      </c>
      <c r="G450">
        <v>-9.7314628486698002E-2</v>
      </c>
      <c r="H450">
        <v>0</v>
      </c>
      <c r="I450" t="s">
        <v>16</v>
      </c>
      <c r="J450">
        <v>0</v>
      </c>
      <c r="K450" t="s">
        <v>17</v>
      </c>
      <c r="L450">
        <v>21000000</v>
      </c>
      <c r="M450" t="s">
        <v>18</v>
      </c>
      <c r="N450" t="s">
        <v>19</v>
      </c>
      <c r="O450">
        <v>1</v>
      </c>
      <c r="P450" t="s">
        <v>20</v>
      </c>
      <c r="Q450" t="str">
        <f t="shared" si="6"/>
        <v>UP</v>
      </c>
    </row>
    <row r="451" spans="1:17" x14ac:dyDescent="0.3">
      <c r="A451" s="1">
        <v>42819</v>
      </c>
      <c r="B451">
        <v>435803008</v>
      </c>
      <c r="C451">
        <v>972.78</v>
      </c>
      <c r="D451">
        <v>1</v>
      </c>
      <c r="E451">
        <v>15794781102</v>
      </c>
      <c r="F451">
        <v>3.7715849487855002E-2</v>
      </c>
      <c r="G451">
        <v>3.7609864322894003E-2</v>
      </c>
      <c r="H451">
        <v>0</v>
      </c>
      <c r="I451" t="s">
        <v>16</v>
      </c>
      <c r="J451">
        <v>0</v>
      </c>
      <c r="K451" t="s">
        <v>17</v>
      </c>
      <c r="L451">
        <v>21000000</v>
      </c>
      <c r="M451" t="s">
        <v>18</v>
      </c>
      <c r="N451" t="s">
        <v>19</v>
      </c>
      <c r="O451">
        <v>1</v>
      </c>
      <c r="P451" t="s">
        <v>20</v>
      </c>
      <c r="Q451" t="str">
        <f t="shared" ref="Q451:Q514" si="7">IF(C452&gt;C451,"UP","DOWN")</f>
        <v>DOWN</v>
      </c>
    </row>
    <row r="452" spans="1:17" x14ac:dyDescent="0.3">
      <c r="A452" s="1">
        <v>42820</v>
      </c>
      <c r="B452">
        <v>303668000</v>
      </c>
      <c r="C452">
        <v>966.72</v>
      </c>
      <c r="D452">
        <v>1</v>
      </c>
      <c r="E452">
        <v>15698465531</v>
      </c>
      <c r="F452">
        <v>-6.0979364245702999E-3</v>
      </c>
      <c r="G452">
        <v>-6.2295688644913999E-3</v>
      </c>
      <c r="H452">
        <v>0</v>
      </c>
      <c r="I452" t="s">
        <v>16</v>
      </c>
      <c r="J452">
        <v>0</v>
      </c>
      <c r="K452" t="s">
        <v>17</v>
      </c>
      <c r="L452">
        <v>21000000</v>
      </c>
      <c r="M452" t="s">
        <v>18</v>
      </c>
      <c r="N452" t="s">
        <v>19</v>
      </c>
      <c r="O452">
        <v>1</v>
      </c>
      <c r="P452" t="s">
        <v>20</v>
      </c>
      <c r="Q452" t="str">
        <f t="shared" si="7"/>
        <v>UP</v>
      </c>
    </row>
    <row r="453" spans="1:17" x14ac:dyDescent="0.3">
      <c r="A453" s="1">
        <v>42821</v>
      </c>
      <c r="B453">
        <v>372535008</v>
      </c>
      <c r="C453">
        <v>1045.77</v>
      </c>
      <c r="D453">
        <v>1</v>
      </c>
      <c r="E453">
        <v>16983801541</v>
      </c>
      <c r="F453">
        <v>8.1876538026078E-2</v>
      </c>
      <c r="G453">
        <v>8.1771350546176999E-2</v>
      </c>
      <c r="H453">
        <v>0</v>
      </c>
      <c r="I453" t="s">
        <v>16</v>
      </c>
      <c r="J453">
        <v>0</v>
      </c>
      <c r="K453" t="s">
        <v>17</v>
      </c>
      <c r="L453">
        <v>21000000</v>
      </c>
      <c r="M453" t="s">
        <v>18</v>
      </c>
      <c r="N453" t="s">
        <v>19</v>
      </c>
      <c r="O453">
        <v>1</v>
      </c>
      <c r="P453" t="s">
        <v>20</v>
      </c>
      <c r="Q453" t="str">
        <f t="shared" si="7"/>
        <v>UP</v>
      </c>
    </row>
    <row r="454" spans="1:17" x14ac:dyDescent="0.3">
      <c r="A454" s="1">
        <v>42822</v>
      </c>
      <c r="B454">
        <v>326332000</v>
      </c>
      <c r="C454">
        <v>1047.1500000000001</v>
      </c>
      <c r="D454">
        <v>1</v>
      </c>
      <c r="E454">
        <v>17008241726</v>
      </c>
      <c r="F454">
        <v>1.4390291208360999E-3</v>
      </c>
      <c r="G454">
        <v>1.3196018244931E-3</v>
      </c>
      <c r="H454">
        <v>0</v>
      </c>
      <c r="I454" t="s">
        <v>16</v>
      </c>
      <c r="J454">
        <v>0</v>
      </c>
      <c r="K454" t="s">
        <v>17</v>
      </c>
      <c r="L454">
        <v>21000000</v>
      </c>
      <c r="M454" t="s">
        <v>18</v>
      </c>
      <c r="N454" t="s">
        <v>19</v>
      </c>
      <c r="O454">
        <v>1</v>
      </c>
      <c r="P454" t="s">
        <v>20</v>
      </c>
      <c r="Q454" t="str">
        <f t="shared" si="7"/>
        <v>DOWN</v>
      </c>
    </row>
    <row r="455" spans="1:17" x14ac:dyDescent="0.3">
      <c r="A455" s="1">
        <v>42823</v>
      </c>
      <c r="B455">
        <v>298457984</v>
      </c>
      <c r="C455">
        <v>1039.97</v>
      </c>
      <c r="D455">
        <v>1</v>
      </c>
      <c r="E455">
        <v>16893415156</v>
      </c>
      <c r="F455">
        <v>-6.7512310707854E-3</v>
      </c>
      <c r="G455">
        <v>-6.8567062980470998E-3</v>
      </c>
      <c r="H455">
        <v>0</v>
      </c>
      <c r="I455" t="s">
        <v>16</v>
      </c>
      <c r="J455">
        <v>0</v>
      </c>
      <c r="K455" t="s">
        <v>17</v>
      </c>
      <c r="L455">
        <v>21000000</v>
      </c>
      <c r="M455" t="s">
        <v>18</v>
      </c>
      <c r="N455" t="s">
        <v>19</v>
      </c>
      <c r="O455">
        <v>1</v>
      </c>
      <c r="P455" t="s">
        <v>20</v>
      </c>
      <c r="Q455" t="str">
        <f t="shared" si="7"/>
        <v>DOWN</v>
      </c>
    </row>
    <row r="456" spans="1:17" x14ac:dyDescent="0.3">
      <c r="A456" s="1">
        <v>42824</v>
      </c>
      <c r="B456">
        <v>352968992</v>
      </c>
      <c r="C456">
        <v>1026.43</v>
      </c>
      <c r="D456">
        <v>1</v>
      </c>
      <c r="E456">
        <v>16675587066</v>
      </c>
      <c r="F456">
        <v>-1.2894260159269E-2</v>
      </c>
      <c r="G456">
        <v>-1.3019606334798E-2</v>
      </c>
      <c r="H456">
        <v>0</v>
      </c>
      <c r="I456" t="s">
        <v>16</v>
      </c>
      <c r="J456">
        <v>0</v>
      </c>
      <c r="K456" t="s">
        <v>17</v>
      </c>
      <c r="L456">
        <v>21000000</v>
      </c>
      <c r="M456" t="s">
        <v>18</v>
      </c>
      <c r="N456" t="s">
        <v>19</v>
      </c>
      <c r="O456">
        <v>1</v>
      </c>
      <c r="P456" t="s">
        <v>20</v>
      </c>
      <c r="Q456" t="str">
        <f t="shared" si="7"/>
        <v>UP</v>
      </c>
    </row>
    <row r="457" spans="1:17" x14ac:dyDescent="0.3">
      <c r="A457" s="1">
        <v>42825</v>
      </c>
      <c r="B457">
        <v>447287008</v>
      </c>
      <c r="C457">
        <v>1071.79</v>
      </c>
      <c r="D457">
        <v>1</v>
      </c>
      <c r="E457">
        <v>17414322808</v>
      </c>
      <c r="F457">
        <v>4.4300433866356001E-2</v>
      </c>
      <c r="G457">
        <v>4.4192005299923003E-2</v>
      </c>
      <c r="H457">
        <v>0</v>
      </c>
      <c r="I457" t="s">
        <v>16</v>
      </c>
      <c r="J457">
        <v>0</v>
      </c>
      <c r="K457" t="s">
        <v>17</v>
      </c>
      <c r="L457">
        <v>21000000</v>
      </c>
      <c r="M457" t="s">
        <v>18</v>
      </c>
      <c r="N457" t="s">
        <v>19</v>
      </c>
      <c r="O457">
        <v>1</v>
      </c>
      <c r="P457" t="s">
        <v>20</v>
      </c>
      <c r="Q457" t="str">
        <f t="shared" si="7"/>
        <v>UP</v>
      </c>
    </row>
    <row r="458" spans="1:17" x14ac:dyDescent="0.3">
      <c r="A458" s="1">
        <v>42826</v>
      </c>
      <c r="B458">
        <v>289633984</v>
      </c>
      <c r="C458">
        <v>1080.5</v>
      </c>
      <c r="D458">
        <v>1</v>
      </c>
      <c r="E458">
        <v>17557597716</v>
      </c>
      <c r="F458">
        <v>8.2274177169944993E-3</v>
      </c>
      <c r="G458">
        <v>8.1265919629778995E-3</v>
      </c>
      <c r="H458">
        <v>0</v>
      </c>
      <c r="I458" t="s">
        <v>16</v>
      </c>
      <c r="J458">
        <v>0</v>
      </c>
      <c r="K458" t="s">
        <v>17</v>
      </c>
      <c r="L458">
        <v>21000000</v>
      </c>
      <c r="M458" t="s">
        <v>18</v>
      </c>
      <c r="N458" t="s">
        <v>19</v>
      </c>
      <c r="O458">
        <v>1</v>
      </c>
      <c r="P458" t="s">
        <v>20</v>
      </c>
      <c r="Q458" t="str">
        <f t="shared" si="7"/>
        <v>UP</v>
      </c>
    </row>
    <row r="459" spans="1:17" x14ac:dyDescent="0.3">
      <c r="A459" s="1">
        <v>42827</v>
      </c>
      <c r="B459">
        <v>514187008</v>
      </c>
      <c r="C459">
        <v>1102.17</v>
      </c>
      <c r="D459">
        <v>1</v>
      </c>
      <c r="E459">
        <v>17911915755</v>
      </c>
      <c r="F459">
        <v>2.0180325619211001E-2</v>
      </c>
      <c r="G459">
        <v>2.0055529847292999E-2</v>
      </c>
      <c r="H459">
        <v>0</v>
      </c>
      <c r="I459" t="s">
        <v>16</v>
      </c>
      <c r="J459">
        <v>0</v>
      </c>
      <c r="K459" t="s">
        <v>17</v>
      </c>
      <c r="L459">
        <v>21000000</v>
      </c>
      <c r="M459" t="s">
        <v>18</v>
      </c>
      <c r="N459" t="s">
        <v>19</v>
      </c>
      <c r="O459">
        <v>1</v>
      </c>
      <c r="P459" t="s">
        <v>20</v>
      </c>
      <c r="Q459" t="str">
        <f t="shared" si="7"/>
        <v>UP</v>
      </c>
    </row>
    <row r="460" spans="1:17" x14ac:dyDescent="0.3">
      <c r="A460" s="1">
        <v>42828</v>
      </c>
      <c r="B460">
        <v>580444032</v>
      </c>
      <c r="C460">
        <v>1143.81</v>
      </c>
      <c r="D460">
        <v>1</v>
      </c>
      <c r="E460">
        <v>18591158323</v>
      </c>
      <c r="F460">
        <v>3.7921268572871002E-2</v>
      </c>
      <c r="G460">
        <v>3.7780015787037997E-2</v>
      </c>
      <c r="H460">
        <v>0</v>
      </c>
      <c r="I460" t="s">
        <v>16</v>
      </c>
      <c r="J460">
        <v>0</v>
      </c>
      <c r="K460" t="s">
        <v>17</v>
      </c>
      <c r="L460">
        <v>21000000</v>
      </c>
      <c r="M460" t="s">
        <v>18</v>
      </c>
      <c r="N460" t="s">
        <v>19</v>
      </c>
      <c r="O460">
        <v>1</v>
      </c>
      <c r="P460" t="s">
        <v>20</v>
      </c>
      <c r="Q460" t="str">
        <f t="shared" si="7"/>
        <v>DOWN</v>
      </c>
    </row>
    <row r="461" spans="1:17" x14ac:dyDescent="0.3">
      <c r="A461" s="1">
        <v>42829</v>
      </c>
      <c r="B461">
        <v>436310016</v>
      </c>
      <c r="C461">
        <v>1133.25</v>
      </c>
      <c r="D461">
        <v>1</v>
      </c>
      <c r="E461">
        <v>18421262063</v>
      </c>
      <c r="F461">
        <v>-9.1385516194445009E-3</v>
      </c>
      <c r="G461">
        <v>-9.2323025677341006E-3</v>
      </c>
      <c r="H461">
        <v>0</v>
      </c>
      <c r="I461" t="s">
        <v>16</v>
      </c>
      <c r="J461">
        <v>0</v>
      </c>
      <c r="K461" t="s">
        <v>17</v>
      </c>
      <c r="L461">
        <v>21000000</v>
      </c>
      <c r="M461" t="s">
        <v>18</v>
      </c>
      <c r="N461" t="s">
        <v>19</v>
      </c>
      <c r="O461">
        <v>1</v>
      </c>
      <c r="P461" t="s">
        <v>20</v>
      </c>
      <c r="Q461" t="str">
        <f t="shared" si="7"/>
        <v>DOWN</v>
      </c>
    </row>
    <row r="462" spans="1:17" x14ac:dyDescent="0.3">
      <c r="A462" s="1">
        <v>42830</v>
      </c>
      <c r="B462">
        <v>414784000</v>
      </c>
      <c r="C462">
        <v>1124.78</v>
      </c>
      <c r="D462">
        <v>1</v>
      </c>
      <c r="E462">
        <v>18285857775</v>
      </c>
      <c r="F462">
        <v>-7.3504349233469001E-3</v>
      </c>
      <c r="G462">
        <v>-7.4740789763953E-3</v>
      </c>
      <c r="H462">
        <v>0</v>
      </c>
      <c r="I462" t="s">
        <v>16</v>
      </c>
      <c r="J462">
        <v>0</v>
      </c>
      <c r="K462" t="s">
        <v>17</v>
      </c>
      <c r="L462">
        <v>21000000</v>
      </c>
      <c r="M462" t="s">
        <v>18</v>
      </c>
      <c r="N462" t="s">
        <v>19</v>
      </c>
      <c r="O462">
        <v>1</v>
      </c>
      <c r="P462" t="s">
        <v>20</v>
      </c>
      <c r="Q462" t="str">
        <f t="shared" si="7"/>
        <v>UP</v>
      </c>
    </row>
    <row r="463" spans="1:17" x14ac:dyDescent="0.3">
      <c r="A463" s="1">
        <v>42831</v>
      </c>
      <c r="B463">
        <v>511222016</v>
      </c>
      <c r="C463">
        <v>1182.68</v>
      </c>
      <c r="D463">
        <v>1</v>
      </c>
      <c r="E463">
        <v>19229356147</v>
      </c>
      <c r="F463">
        <v>5.1597162332189E-2</v>
      </c>
      <c r="G463">
        <v>5.1476733227831001E-2</v>
      </c>
      <c r="H463">
        <v>0</v>
      </c>
      <c r="I463" t="s">
        <v>16</v>
      </c>
      <c r="J463">
        <v>0</v>
      </c>
      <c r="K463" t="s">
        <v>17</v>
      </c>
      <c r="L463">
        <v>21000000</v>
      </c>
      <c r="M463" t="s">
        <v>18</v>
      </c>
      <c r="N463" t="s">
        <v>19</v>
      </c>
      <c r="O463">
        <v>1</v>
      </c>
      <c r="P463" t="s">
        <v>20</v>
      </c>
      <c r="Q463" t="str">
        <f t="shared" si="7"/>
        <v>DOWN</v>
      </c>
    </row>
    <row r="464" spans="1:17" x14ac:dyDescent="0.3">
      <c r="A464" s="1">
        <v>42832</v>
      </c>
      <c r="B464">
        <v>317022016</v>
      </c>
      <c r="C464">
        <v>1176.9000000000001</v>
      </c>
      <c r="D464">
        <v>1</v>
      </c>
      <c r="E464">
        <v>19137747435</v>
      </c>
      <c r="F464">
        <v>-4.7640030846426004E-3</v>
      </c>
      <c r="G464">
        <v>-4.8872053302668004E-3</v>
      </c>
      <c r="H464">
        <v>0</v>
      </c>
      <c r="I464" t="s">
        <v>16</v>
      </c>
      <c r="J464">
        <v>0</v>
      </c>
      <c r="K464" t="s">
        <v>17</v>
      </c>
      <c r="L464">
        <v>21000000</v>
      </c>
      <c r="M464" t="s">
        <v>18</v>
      </c>
      <c r="N464" t="s">
        <v>19</v>
      </c>
      <c r="O464">
        <v>1</v>
      </c>
      <c r="P464" t="s">
        <v>20</v>
      </c>
      <c r="Q464" t="str">
        <f t="shared" si="7"/>
        <v>DOWN</v>
      </c>
    </row>
    <row r="465" spans="1:17" x14ac:dyDescent="0.3">
      <c r="A465" s="1">
        <v>42833</v>
      </c>
      <c r="B465">
        <v>209312000</v>
      </c>
      <c r="C465">
        <v>1175.95</v>
      </c>
      <c r="D465">
        <v>1</v>
      </c>
      <c r="E465">
        <v>19124327856</v>
      </c>
      <c r="F465">
        <v>-7.0120995407524996E-4</v>
      </c>
      <c r="G465">
        <v>-8.0720537003996999E-4</v>
      </c>
      <c r="H465">
        <v>0</v>
      </c>
      <c r="I465" t="s">
        <v>16</v>
      </c>
      <c r="J465">
        <v>0</v>
      </c>
      <c r="K465" t="s">
        <v>17</v>
      </c>
      <c r="L465">
        <v>21000000</v>
      </c>
      <c r="M465" t="s">
        <v>18</v>
      </c>
      <c r="N465" t="s">
        <v>19</v>
      </c>
      <c r="O465">
        <v>1</v>
      </c>
      <c r="P465" t="s">
        <v>20</v>
      </c>
      <c r="Q465" t="str">
        <f t="shared" si="7"/>
        <v>UP</v>
      </c>
    </row>
    <row r="466" spans="1:17" x14ac:dyDescent="0.3">
      <c r="A466" s="1">
        <v>42834</v>
      </c>
      <c r="B466">
        <v>242343008</v>
      </c>
      <c r="C466">
        <v>1187.8699999999999</v>
      </c>
      <c r="D466">
        <v>1</v>
      </c>
      <c r="E466">
        <v>19320511927</v>
      </c>
      <c r="F466">
        <v>1.0258351168062001E-2</v>
      </c>
      <c r="G466">
        <v>1.0136485394787001E-2</v>
      </c>
      <c r="H466">
        <v>0</v>
      </c>
      <c r="I466" t="s">
        <v>16</v>
      </c>
      <c r="J466">
        <v>0</v>
      </c>
      <c r="K466" t="s">
        <v>17</v>
      </c>
      <c r="L466">
        <v>21000000</v>
      </c>
      <c r="M466" t="s">
        <v>18</v>
      </c>
      <c r="N466" t="s">
        <v>19</v>
      </c>
      <c r="O466">
        <v>1</v>
      </c>
      <c r="P466" t="s">
        <v>20</v>
      </c>
      <c r="Q466" t="str">
        <f t="shared" si="7"/>
        <v>DOWN</v>
      </c>
    </row>
    <row r="467" spans="1:17" x14ac:dyDescent="0.3">
      <c r="A467" s="1">
        <v>42835</v>
      </c>
      <c r="B467">
        <v>215883008</v>
      </c>
      <c r="C467">
        <v>1187.1300000000001</v>
      </c>
      <c r="D467">
        <v>1</v>
      </c>
      <c r="E467">
        <v>19310642460</v>
      </c>
      <c r="F467">
        <v>-5.1082844167330997E-4</v>
      </c>
      <c r="G467">
        <v>-6.2296379233399001E-4</v>
      </c>
      <c r="H467">
        <v>0</v>
      </c>
      <c r="I467" t="s">
        <v>16</v>
      </c>
      <c r="J467">
        <v>0</v>
      </c>
      <c r="K467" t="s">
        <v>17</v>
      </c>
      <c r="L467">
        <v>21000000</v>
      </c>
      <c r="M467" t="s">
        <v>18</v>
      </c>
      <c r="N467" t="s">
        <v>19</v>
      </c>
      <c r="O467">
        <v>1</v>
      </c>
      <c r="P467" t="s">
        <v>20</v>
      </c>
      <c r="Q467" t="str">
        <f t="shared" si="7"/>
        <v>UP</v>
      </c>
    </row>
    <row r="468" spans="1:17" x14ac:dyDescent="0.3">
      <c r="A468" s="1">
        <v>42836</v>
      </c>
      <c r="B468">
        <v>216182000</v>
      </c>
      <c r="C468">
        <v>1205.01</v>
      </c>
      <c r="D468">
        <v>1</v>
      </c>
      <c r="E468">
        <v>19604036563</v>
      </c>
      <c r="F468">
        <v>1.5193389013738999E-2</v>
      </c>
      <c r="G468">
        <v>1.5061534962471999E-2</v>
      </c>
      <c r="H468">
        <v>0</v>
      </c>
      <c r="I468" t="s">
        <v>16</v>
      </c>
      <c r="J468">
        <v>0</v>
      </c>
      <c r="K468" t="s">
        <v>17</v>
      </c>
      <c r="L468">
        <v>21000000</v>
      </c>
      <c r="M468" t="s">
        <v>18</v>
      </c>
      <c r="N468" t="s">
        <v>19</v>
      </c>
      <c r="O468">
        <v>1</v>
      </c>
      <c r="P468" t="s">
        <v>20</v>
      </c>
      <c r="Q468" t="str">
        <f t="shared" si="7"/>
        <v>DOWN</v>
      </c>
    </row>
    <row r="469" spans="1:17" x14ac:dyDescent="0.3">
      <c r="A469" s="1">
        <v>42837</v>
      </c>
      <c r="B469">
        <v>288702016</v>
      </c>
      <c r="C469">
        <v>1200.3699999999999</v>
      </c>
      <c r="D469">
        <v>1</v>
      </c>
      <c r="E469">
        <v>19530680104</v>
      </c>
      <c r="F469">
        <v>-3.7419058449650999E-3</v>
      </c>
      <c r="G469">
        <v>-3.8505904515316E-3</v>
      </c>
      <c r="H469">
        <v>0</v>
      </c>
      <c r="I469" t="s">
        <v>16</v>
      </c>
      <c r="J469">
        <v>0</v>
      </c>
      <c r="K469" t="s">
        <v>17</v>
      </c>
      <c r="L469">
        <v>21000000</v>
      </c>
      <c r="M469" t="s">
        <v>18</v>
      </c>
      <c r="N469" t="s">
        <v>19</v>
      </c>
      <c r="O469">
        <v>1</v>
      </c>
      <c r="P469" t="s">
        <v>20</v>
      </c>
      <c r="Q469" t="str">
        <f t="shared" si="7"/>
        <v>DOWN</v>
      </c>
    </row>
    <row r="470" spans="1:17" x14ac:dyDescent="0.3">
      <c r="A470" s="1">
        <v>42838</v>
      </c>
      <c r="B470">
        <v>351968992</v>
      </c>
      <c r="C470">
        <v>1169.28</v>
      </c>
      <c r="D470">
        <v>1</v>
      </c>
      <c r="E470">
        <v>19026699552</v>
      </c>
      <c r="F470">
        <v>-2.5804557205193E-2</v>
      </c>
      <c r="G470">
        <v>-2.5900347392887001E-2</v>
      </c>
      <c r="H470">
        <v>0</v>
      </c>
      <c r="I470" t="s">
        <v>16</v>
      </c>
      <c r="J470">
        <v>0</v>
      </c>
      <c r="K470" t="s">
        <v>17</v>
      </c>
      <c r="L470">
        <v>21000000</v>
      </c>
      <c r="M470" t="s">
        <v>18</v>
      </c>
      <c r="N470" t="s">
        <v>19</v>
      </c>
      <c r="O470">
        <v>1</v>
      </c>
      <c r="P470" t="s">
        <v>20</v>
      </c>
      <c r="Q470" t="str">
        <f t="shared" si="7"/>
        <v>DOWN</v>
      </c>
    </row>
    <row r="471" spans="1:17" x14ac:dyDescent="0.3">
      <c r="A471" s="1">
        <v>42839</v>
      </c>
      <c r="B471">
        <v>254827008</v>
      </c>
      <c r="C471">
        <v>1167.54</v>
      </c>
      <c r="D471">
        <v>1</v>
      </c>
      <c r="E471">
        <v>19000400018</v>
      </c>
      <c r="F471">
        <v>-1.3822436165622999E-3</v>
      </c>
      <c r="G471">
        <v>-1.4880952380952001E-3</v>
      </c>
      <c r="H471">
        <v>0</v>
      </c>
      <c r="I471" t="s">
        <v>16</v>
      </c>
      <c r="J471">
        <v>0</v>
      </c>
      <c r="K471" t="s">
        <v>17</v>
      </c>
      <c r="L471">
        <v>21000000</v>
      </c>
      <c r="M471" t="s">
        <v>18</v>
      </c>
      <c r="N471" t="s">
        <v>19</v>
      </c>
      <c r="O471">
        <v>1</v>
      </c>
      <c r="P471" t="s">
        <v>20</v>
      </c>
      <c r="Q471" t="str">
        <f t="shared" si="7"/>
        <v>UP</v>
      </c>
    </row>
    <row r="472" spans="1:17" x14ac:dyDescent="0.3">
      <c r="A472" s="1">
        <v>42840</v>
      </c>
      <c r="B472">
        <v>203559008</v>
      </c>
      <c r="C472">
        <v>1172.52</v>
      </c>
      <c r="D472">
        <v>1</v>
      </c>
      <c r="E472">
        <v>19083656460</v>
      </c>
      <c r="F472">
        <v>4.3818257468856998E-3</v>
      </c>
      <c r="G472">
        <v>4.2653784881031996E-3</v>
      </c>
      <c r="H472">
        <v>0</v>
      </c>
      <c r="I472" t="s">
        <v>16</v>
      </c>
      <c r="J472">
        <v>0</v>
      </c>
      <c r="K472" t="s">
        <v>17</v>
      </c>
      <c r="L472">
        <v>21000000</v>
      </c>
      <c r="M472" t="s">
        <v>18</v>
      </c>
      <c r="N472" t="s">
        <v>19</v>
      </c>
      <c r="O472">
        <v>1</v>
      </c>
      <c r="P472" t="s">
        <v>20</v>
      </c>
      <c r="Q472" t="str">
        <f t="shared" si="7"/>
        <v>UP</v>
      </c>
    </row>
    <row r="473" spans="1:17" x14ac:dyDescent="0.3">
      <c r="A473" s="1">
        <v>42841</v>
      </c>
      <c r="B473">
        <v>183231008</v>
      </c>
      <c r="C473">
        <v>1182.94</v>
      </c>
      <c r="D473">
        <v>1</v>
      </c>
      <c r="E473">
        <v>19255408766</v>
      </c>
      <c r="F473">
        <v>8.9999684473465007E-3</v>
      </c>
      <c r="G473">
        <v>8.8868420154880994E-3</v>
      </c>
      <c r="H473">
        <v>0</v>
      </c>
      <c r="I473" t="s">
        <v>16</v>
      </c>
      <c r="J473">
        <v>0</v>
      </c>
      <c r="K473" t="s">
        <v>17</v>
      </c>
      <c r="L473">
        <v>21000000</v>
      </c>
      <c r="M473" t="s">
        <v>18</v>
      </c>
      <c r="N473" t="s">
        <v>19</v>
      </c>
      <c r="O473">
        <v>1</v>
      </c>
      <c r="P473" t="s">
        <v>20</v>
      </c>
      <c r="Q473" t="str">
        <f t="shared" si="7"/>
        <v>UP</v>
      </c>
    </row>
    <row r="474" spans="1:17" x14ac:dyDescent="0.3">
      <c r="A474" s="1">
        <v>42842</v>
      </c>
      <c r="B474">
        <v>253206000</v>
      </c>
      <c r="C474">
        <v>1193.9100000000001</v>
      </c>
      <c r="D474">
        <v>1</v>
      </c>
      <c r="E474">
        <v>19436033390</v>
      </c>
      <c r="F474">
        <v>9.3804616767697996E-3</v>
      </c>
      <c r="G474">
        <v>9.2735049960269E-3</v>
      </c>
      <c r="H474">
        <v>0</v>
      </c>
      <c r="I474" t="s">
        <v>16</v>
      </c>
      <c r="J474">
        <v>0</v>
      </c>
      <c r="K474" t="s">
        <v>17</v>
      </c>
      <c r="L474">
        <v>21000000</v>
      </c>
      <c r="M474" t="s">
        <v>18</v>
      </c>
      <c r="N474" t="s">
        <v>19</v>
      </c>
      <c r="O474">
        <v>1</v>
      </c>
      <c r="P474" t="s">
        <v>20</v>
      </c>
      <c r="Q474" t="str">
        <f t="shared" si="7"/>
        <v>UP</v>
      </c>
    </row>
    <row r="475" spans="1:17" x14ac:dyDescent="0.3">
      <c r="A475" s="1">
        <v>42843</v>
      </c>
      <c r="B475">
        <v>270524000</v>
      </c>
      <c r="C475">
        <v>1211.67</v>
      </c>
      <c r="D475">
        <v>1</v>
      </c>
      <c r="E475">
        <v>19727334977</v>
      </c>
      <c r="F475">
        <v>1.4987707684731E-2</v>
      </c>
      <c r="G475">
        <v>1.4875493127623001E-2</v>
      </c>
      <c r="H475">
        <v>0</v>
      </c>
      <c r="I475" t="s">
        <v>16</v>
      </c>
      <c r="J475">
        <v>0</v>
      </c>
      <c r="K475" t="s">
        <v>17</v>
      </c>
      <c r="L475">
        <v>21000000</v>
      </c>
      <c r="M475" t="s">
        <v>18</v>
      </c>
      <c r="N475" t="s">
        <v>19</v>
      </c>
      <c r="O475">
        <v>1</v>
      </c>
      <c r="P475" t="s">
        <v>20</v>
      </c>
      <c r="Q475" t="str">
        <f t="shared" si="7"/>
        <v>DOWN</v>
      </c>
    </row>
    <row r="476" spans="1:17" x14ac:dyDescent="0.3">
      <c r="A476" s="1">
        <v>42844</v>
      </c>
      <c r="B476">
        <v>288060992</v>
      </c>
      <c r="C476">
        <v>1210.29</v>
      </c>
      <c r="D476">
        <v>1</v>
      </c>
      <c r="E476">
        <v>19707045565</v>
      </c>
      <c r="F476">
        <v>-1.0284922937465E-3</v>
      </c>
      <c r="G476">
        <v>-1.1389239644458999E-3</v>
      </c>
      <c r="H476">
        <v>0</v>
      </c>
      <c r="I476" t="s">
        <v>16</v>
      </c>
      <c r="J476">
        <v>0</v>
      </c>
      <c r="K476" t="s">
        <v>17</v>
      </c>
      <c r="L476">
        <v>21000000</v>
      </c>
      <c r="M476" t="s">
        <v>18</v>
      </c>
      <c r="N476" t="s">
        <v>19</v>
      </c>
      <c r="O476">
        <v>1</v>
      </c>
      <c r="P476" t="s">
        <v>20</v>
      </c>
      <c r="Q476" t="str">
        <f t="shared" si="7"/>
        <v>UP</v>
      </c>
    </row>
    <row r="477" spans="1:17" x14ac:dyDescent="0.3">
      <c r="A477" s="1">
        <v>42845</v>
      </c>
      <c r="B477">
        <v>315108000</v>
      </c>
      <c r="C477">
        <v>1229.08</v>
      </c>
      <c r="D477">
        <v>1</v>
      </c>
      <c r="E477">
        <v>20015137622</v>
      </c>
      <c r="F477">
        <v>1.5633599464912998E-2</v>
      </c>
      <c r="G477">
        <v>1.5525204703005E-2</v>
      </c>
      <c r="H477">
        <v>0</v>
      </c>
      <c r="I477" t="s">
        <v>16</v>
      </c>
      <c r="J477">
        <v>0</v>
      </c>
      <c r="K477" t="s">
        <v>17</v>
      </c>
      <c r="L477">
        <v>21000000</v>
      </c>
      <c r="M477" t="s">
        <v>18</v>
      </c>
      <c r="N477" t="s">
        <v>19</v>
      </c>
      <c r="O477">
        <v>1</v>
      </c>
      <c r="P477" t="s">
        <v>20</v>
      </c>
      <c r="Q477" t="str">
        <f t="shared" si="7"/>
        <v>DOWN</v>
      </c>
    </row>
    <row r="478" spans="1:17" x14ac:dyDescent="0.3">
      <c r="A478" s="1">
        <v>42846</v>
      </c>
      <c r="B478">
        <v>272167008</v>
      </c>
      <c r="C478">
        <v>1222.05</v>
      </c>
      <c r="D478">
        <v>1</v>
      </c>
      <c r="E478">
        <v>19903192286</v>
      </c>
      <c r="F478">
        <v>-5.5930335386228996E-3</v>
      </c>
      <c r="G478">
        <v>-5.7197253230058002E-3</v>
      </c>
      <c r="H478">
        <v>0</v>
      </c>
      <c r="I478" t="s">
        <v>16</v>
      </c>
      <c r="J478">
        <v>0</v>
      </c>
      <c r="K478" t="s">
        <v>17</v>
      </c>
      <c r="L478">
        <v>21000000</v>
      </c>
      <c r="M478" t="s">
        <v>18</v>
      </c>
      <c r="N478" t="s">
        <v>19</v>
      </c>
      <c r="O478">
        <v>1</v>
      </c>
      <c r="P478" t="s">
        <v>20</v>
      </c>
      <c r="Q478" t="str">
        <f t="shared" si="7"/>
        <v>UP</v>
      </c>
    </row>
    <row r="479" spans="1:17" x14ac:dyDescent="0.3">
      <c r="A479" s="1">
        <v>42847</v>
      </c>
      <c r="B479">
        <v>249320000</v>
      </c>
      <c r="C479">
        <v>1231.71</v>
      </c>
      <c r="D479">
        <v>1</v>
      </c>
      <c r="E479">
        <v>20062753908</v>
      </c>
      <c r="F479">
        <v>8.0168859199654992E-3</v>
      </c>
      <c r="G479">
        <v>7.9047502148030992E-3</v>
      </c>
      <c r="H479">
        <v>0</v>
      </c>
      <c r="I479" t="s">
        <v>16</v>
      </c>
      <c r="J479">
        <v>0</v>
      </c>
      <c r="K479" t="s">
        <v>17</v>
      </c>
      <c r="L479">
        <v>21000000</v>
      </c>
      <c r="M479" t="s">
        <v>18</v>
      </c>
      <c r="N479" t="s">
        <v>19</v>
      </c>
      <c r="O479">
        <v>1</v>
      </c>
      <c r="P479" t="s">
        <v>20</v>
      </c>
      <c r="Q479" t="str">
        <f t="shared" si="7"/>
        <v>DOWN</v>
      </c>
    </row>
    <row r="480" spans="1:17" x14ac:dyDescent="0.3">
      <c r="A480" s="1">
        <v>42848</v>
      </c>
      <c r="B480">
        <v>258951008</v>
      </c>
      <c r="C480">
        <v>1207.21</v>
      </c>
      <c r="D480">
        <v>1</v>
      </c>
      <c r="E480">
        <v>19665994145</v>
      </c>
      <c r="F480">
        <v>-1.9775937282558002E-2</v>
      </c>
      <c r="G480">
        <v>-1.9891045781880001E-2</v>
      </c>
      <c r="H480">
        <v>0</v>
      </c>
      <c r="I480" t="s">
        <v>16</v>
      </c>
      <c r="J480">
        <v>0</v>
      </c>
      <c r="K480" t="s">
        <v>17</v>
      </c>
      <c r="L480">
        <v>21000000</v>
      </c>
      <c r="M480" t="s">
        <v>18</v>
      </c>
      <c r="N480" t="s">
        <v>19</v>
      </c>
      <c r="O480">
        <v>1</v>
      </c>
      <c r="P480" t="s">
        <v>20</v>
      </c>
      <c r="Q480" t="str">
        <f t="shared" si="7"/>
        <v>UP</v>
      </c>
    </row>
    <row r="481" spans="1:17" x14ac:dyDescent="0.3">
      <c r="A481" s="1">
        <v>42849</v>
      </c>
      <c r="B481">
        <v>235806000</v>
      </c>
      <c r="C481">
        <v>1250.1500000000001</v>
      </c>
      <c r="D481">
        <v>1</v>
      </c>
      <c r="E481">
        <v>20367443800</v>
      </c>
      <c r="F481">
        <v>3.5668151318877003E-2</v>
      </c>
      <c r="G481">
        <v>3.5569619204611998E-2</v>
      </c>
      <c r="H481">
        <v>0</v>
      </c>
      <c r="I481" t="s">
        <v>16</v>
      </c>
      <c r="J481">
        <v>0</v>
      </c>
      <c r="K481" t="s">
        <v>17</v>
      </c>
      <c r="L481">
        <v>21000000</v>
      </c>
      <c r="M481" t="s">
        <v>18</v>
      </c>
      <c r="N481" t="s">
        <v>19</v>
      </c>
      <c r="O481">
        <v>1</v>
      </c>
      <c r="P481" t="s">
        <v>20</v>
      </c>
      <c r="Q481" t="str">
        <f t="shared" si="7"/>
        <v>UP</v>
      </c>
    </row>
    <row r="482" spans="1:17" x14ac:dyDescent="0.3">
      <c r="A482" s="1">
        <v>42850</v>
      </c>
      <c r="B482">
        <v>242556000</v>
      </c>
      <c r="C482">
        <v>1265.49</v>
      </c>
      <c r="D482">
        <v>1</v>
      </c>
      <c r="E482">
        <v>20619704237</v>
      </c>
      <c r="F482">
        <v>1.2385473576218E-2</v>
      </c>
      <c r="G482">
        <v>1.2270527536696E-2</v>
      </c>
      <c r="H482">
        <v>0</v>
      </c>
      <c r="I482" t="s">
        <v>16</v>
      </c>
      <c r="J482">
        <v>0</v>
      </c>
      <c r="K482" t="s">
        <v>17</v>
      </c>
      <c r="L482">
        <v>21000000</v>
      </c>
      <c r="M482" t="s">
        <v>18</v>
      </c>
      <c r="N482" t="s">
        <v>19</v>
      </c>
      <c r="O482">
        <v>1</v>
      </c>
      <c r="P482" t="s">
        <v>20</v>
      </c>
      <c r="Q482" t="str">
        <f t="shared" si="7"/>
        <v>UP</v>
      </c>
    </row>
    <row r="483" spans="1:17" x14ac:dyDescent="0.3">
      <c r="A483" s="1">
        <v>42851</v>
      </c>
      <c r="B483">
        <v>329631008</v>
      </c>
      <c r="C483">
        <v>1281.08</v>
      </c>
      <c r="D483">
        <v>1</v>
      </c>
      <c r="E483">
        <v>20876159410</v>
      </c>
      <c r="F483">
        <v>1.2437383681761E-2</v>
      </c>
      <c r="G483">
        <v>1.2319338754158001E-2</v>
      </c>
      <c r="H483">
        <v>0</v>
      </c>
      <c r="I483" t="s">
        <v>16</v>
      </c>
      <c r="J483">
        <v>0</v>
      </c>
      <c r="K483" t="s">
        <v>17</v>
      </c>
      <c r="L483">
        <v>21000000</v>
      </c>
      <c r="M483" t="s">
        <v>18</v>
      </c>
      <c r="N483" t="s">
        <v>19</v>
      </c>
      <c r="O483">
        <v>1</v>
      </c>
      <c r="P483" t="s">
        <v>20</v>
      </c>
      <c r="Q483" t="str">
        <f t="shared" si="7"/>
        <v>UP</v>
      </c>
    </row>
    <row r="484" spans="1:17" x14ac:dyDescent="0.3">
      <c r="A484" s="1">
        <v>42852</v>
      </c>
      <c r="B484">
        <v>449196992</v>
      </c>
      <c r="C484">
        <v>1317.73</v>
      </c>
      <c r="D484">
        <v>1</v>
      </c>
      <c r="E484">
        <v>21475836448</v>
      </c>
      <c r="F484">
        <v>2.8725448307927001E-2</v>
      </c>
      <c r="G484">
        <v>2.860867393137E-2</v>
      </c>
      <c r="H484">
        <v>0</v>
      </c>
      <c r="I484" t="s">
        <v>16</v>
      </c>
      <c r="J484">
        <v>0</v>
      </c>
      <c r="K484" t="s">
        <v>17</v>
      </c>
      <c r="L484">
        <v>21000000</v>
      </c>
      <c r="M484" t="s">
        <v>18</v>
      </c>
      <c r="N484" t="s">
        <v>19</v>
      </c>
      <c r="O484">
        <v>1</v>
      </c>
      <c r="P484" t="s">
        <v>20</v>
      </c>
      <c r="Q484" t="str">
        <f t="shared" si="7"/>
        <v>DOWN</v>
      </c>
    </row>
    <row r="485" spans="1:17" x14ac:dyDescent="0.3">
      <c r="A485" s="1">
        <v>42853</v>
      </c>
      <c r="B485">
        <v>527488992</v>
      </c>
      <c r="C485">
        <v>1316.48</v>
      </c>
      <c r="D485">
        <v>1</v>
      </c>
      <c r="E485">
        <v>21457669552</v>
      </c>
      <c r="F485">
        <v>-8.4592262769313004E-4</v>
      </c>
      <c r="G485">
        <v>-9.4860100324041996E-4</v>
      </c>
      <c r="H485">
        <v>0</v>
      </c>
      <c r="I485" t="s">
        <v>16</v>
      </c>
      <c r="J485">
        <v>0</v>
      </c>
      <c r="K485" t="s">
        <v>17</v>
      </c>
      <c r="L485">
        <v>21000000</v>
      </c>
      <c r="M485" t="s">
        <v>18</v>
      </c>
      <c r="N485" t="s">
        <v>19</v>
      </c>
      <c r="O485">
        <v>1</v>
      </c>
      <c r="P485" t="s">
        <v>20</v>
      </c>
      <c r="Q485" t="str">
        <f t="shared" si="7"/>
        <v>UP</v>
      </c>
    </row>
    <row r="486" spans="1:17" x14ac:dyDescent="0.3">
      <c r="A486" s="1">
        <v>42854</v>
      </c>
      <c r="B486">
        <v>422705984</v>
      </c>
      <c r="C486">
        <v>1321.79</v>
      </c>
      <c r="D486">
        <v>1</v>
      </c>
      <c r="E486">
        <v>21547126640</v>
      </c>
      <c r="F486">
        <v>4.1690029657327002E-3</v>
      </c>
      <c r="G486">
        <v>4.0334832280019004E-3</v>
      </c>
      <c r="H486">
        <v>0</v>
      </c>
      <c r="I486" t="s">
        <v>16</v>
      </c>
      <c r="J486">
        <v>0</v>
      </c>
      <c r="K486" t="s">
        <v>17</v>
      </c>
      <c r="L486">
        <v>21000000</v>
      </c>
      <c r="M486" t="s">
        <v>18</v>
      </c>
      <c r="N486" t="s">
        <v>19</v>
      </c>
      <c r="O486">
        <v>1</v>
      </c>
      <c r="P486" t="s">
        <v>20</v>
      </c>
      <c r="Q486" t="str">
        <f t="shared" si="7"/>
        <v>UP</v>
      </c>
    </row>
    <row r="487" spans="1:17" x14ac:dyDescent="0.3">
      <c r="A487" s="1">
        <v>42855</v>
      </c>
      <c r="B487">
        <v>413115008</v>
      </c>
      <c r="C487">
        <v>1347.89</v>
      </c>
      <c r="D487">
        <v>1</v>
      </c>
      <c r="E487">
        <v>21975104909</v>
      </c>
      <c r="F487">
        <v>1.9862428812456999E-2</v>
      </c>
      <c r="G487">
        <v>1.9745950567034001E-2</v>
      </c>
      <c r="H487">
        <v>0</v>
      </c>
      <c r="I487" t="s">
        <v>16</v>
      </c>
      <c r="J487">
        <v>0</v>
      </c>
      <c r="K487" t="s">
        <v>17</v>
      </c>
      <c r="L487">
        <v>21000000</v>
      </c>
      <c r="M487" t="s">
        <v>18</v>
      </c>
      <c r="N487" t="s">
        <v>19</v>
      </c>
      <c r="O487">
        <v>1</v>
      </c>
      <c r="P487" t="s">
        <v>20</v>
      </c>
      <c r="Q487" t="str">
        <f t="shared" si="7"/>
        <v>UP</v>
      </c>
    </row>
    <row r="488" spans="1:17" x14ac:dyDescent="0.3">
      <c r="A488" s="1">
        <v>42856</v>
      </c>
      <c r="B488">
        <v>713624000</v>
      </c>
      <c r="C488">
        <v>1421.6</v>
      </c>
      <c r="D488">
        <v>1</v>
      </c>
      <c r="E488">
        <v>23179524919</v>
      </c>
      <c r="F488">
        <v>5.4808384987811001E-2</v>
      </c>
      <c r="G488">
        <v>5.4685471366357999E-2</v>
      </c>
      <c r="H488">
        <v>0</v>
      </c>
      <c r="I488" t="s">
        <v>16</v>
      </c>
      <c r="J488">
        <v>0</v>
      </c>
      <c r="K488" t="s">
        <v>17</v>
      </c>
      <c r="L488">
        <v>21000000</v>
      </c>
      <c r="M488" t="s">
        <v>18</v>
      </c>
      <c r="N488" t="s">
        <v>19</v>
      </c>
      <c r="O488">
        <v>1</v>
      </c>
      <c r="P488" t="s">
        <v>20</v>
      </c>
      <c r="Q488" t="str">
        <f t="shared" si="7"/>
        <v>UP</v>
      </c>
    </row>
    <row r="489" spans="1:17" x14ac:dyDescent="0.3">
      <c r="A489" s="1">
        <v>42857</v>
      </c>
      <c r="B489">
        <v>477337984</v>
      </c>
      <c r="C489">
        <v>1452.82</v>
      </c>
      <c r="D489">
        <v>1</v>
      </c>
      <c r="E489">
        <v>23691443738</v>
      </c>
      <c r="F489">
        <v>2.2084957340103999E-2</v>
      </c>
      <c r="G489">
        <v>2.1961170512099001E-2</v>
      </c>
      <c r="H489">
        <v>0</v>
      </c>
      <c r="I489" t="s">
        <v>16</v>
      </c>
      <c r="J489">
        <v>0</v>
      </c>
      <c r="K489" t="s">
        <v>17</v>
      </c>
      <c r="L489">
        <v>21000000</v>
      </c>
      <c r="M489" t="s">
        <v>18</v>
      </c>
      <c r="N489" t="s">
        <v>19</v>
      </c>
      <c r="O489">
        <v>1</v>
      </c>
      <c r="P489" t="s">
        <v>20</v>
      </c>
      <c r="Q489" t="str">
        <f t="shared" si="7"/>
        <v>UP</v>
      </c>
    </row>
    <row r="490" spans="1:17" x14ac:dyDescent="0.3">
      <c r="A490" s="1">
        <v>42858</v>
      </c>
      <c r="B490">
        <v>583795968</v>
      </c>
      <c r="C490">
        <v>1490.09</v>
      </c>
      <c r="D490">
        <v>1</v>
      </c>
      <c r="E490">
        <v>24301634925</v>
      </c>
      <c r="F490">
        <v>2.5755762027338001E-2</v>
      </c>
      <c r="G490">
        <v>2.5653556531435001E-2</v>
      </c>
      <c r="H490">
        <v>0</v>
      </c>
      <c r="I490" t="s">
        <v>16</v>
      </c>
      <c r="J490">
        <v>0</v>
      </c>
      <c r="K490" t="s">
        <v>17</v>
      </c>
      <c r="L490">
        <v>21000000</v>
      </c>
      <c r="M490" t="s">
        <v>18</v>
      </c>
      <c r="N490" t="s">
        <v>19</v>
      </c>
      <c r="O490">
        <v>1</v>
      </c>
      <c r="P490" t="s">
        <v>20</v>
      </c>
      <c r="Q490" t="str">
        <f t="shared" si="7"/>
        <v>UP</v>
      </c>
    </row>
    <row r="491" spans="1:17" x14ac:dyDescent="0.3">
      <c r="A491" s="1">
        <v>42859</v>
      </c>
      <c r="B491">
        <v>933548992</v>
      </c>
      <c r="C491">
        <v>1537.67</v>
      </c>
      <c r="D491">
        <v>1</v>
      </c>
      <c r="E491">
        <v>25080858487</v>
      </c>
      <c r="F491">
        <v>3.2064655913269E-2</v>
      </c>
      <c r="G491">
        <v>3.1930957190504997E-2</v>
      </c>
      <c r="H491">
        <v>0</v>
      </c>
      <c r="I491" t="s">
        <v>16</v>
      </c>
      <c r="J491">
        <v>0</v>
      </c>
      <c r="K491" t="s">
        <v>17</v>
      </c>
      <c r="L491">
        <v>21000000</v>
      </c>
      <c r="M491" t="s">
        <v>18</v>
      </c>
      <c r="N491" t="s">
        <v>19</v>
      </c>
      <c r="O491">
        <v>1</v>
      </c>
      <c r="P491" t="s">
        <v>20</v>
      </c>
      <c r="Q491" t="str">
        <f t="shared" si="7"/>
        <v>UP</v>
      </c>
    </row>
    <row r="492" spans="1:17" x14ac:dyDescent="0.3">
      <c r="A492" s="1">
        <v>42860</v>
      </c>
      <c r="B492">
        <v>946035968</v>
      </c>
      <c r="C492">
        <v>1555.45</v>
      </c>
      <c r="D492">
        <v>1</v>
      </c>
      <c r="E492">
        <v>25373374563</v>
      </c>
      <c r="F492">
        <v>1.1662921193531999E-2</v>
      </c>
      <c r="G492">
        <v>1.1562949137331E-2</v>
      </c>
      <c r="H492">
        <v>0</v>
      </c>
      <c r="I492" t="s">
        <v>16</v>
      </c>
      <c r="J492">
        <v>0</v>
      </c>
      <c r="K492" t="s">
        <v>17</v>
      </c>
      <c r="L492">
        <v>21000000</v>
      </c>
      <c r="M492" t="s">
        <v>18</v>
      </c>
      <c r="N492" t="s">
        <v>19</v>
      </c>
      <c r="O492">
        <v>1</v>
      </c>
      <c r="P492" t="s">
        <v>20</v>
      </c>
      <c r="Q492" t="str">
        <f t="shared" si="7"/>
        <v>UP</v>
      </c>
    </row>
    <row r="493" spans="1:17" x14ac:dyDescent="0.3">
      <c r="A493" s="1">
        <v>42861</v>
      </c>
      <c r="B493">
        <v>582529984</v>
      </c>
      <c r="C493">
        <v>1578.8</v>
      </c>
      <c r="D493">
        <v>1</v>
      </c>
      <c r="E493">
        <v>25757608890</v>
      </c>
      <c r="F493">
        <v>1.5143209510662E-2</v>
      </c>
      <c r="G493">
        <v>1.5011732939021E-2</v>
      </c>
      <c r="H493">
        <v>0</v>
      </c>
      <c r="I493" t="s">
        <v>16</v>
      </c>
      <c r="J493">
        <v>0</v>
      </c>
      <c r="K493" t="s">
        <v>17</v>
      </c>
      <c r="L493">
        <v>21000000</v>
      </c>
      <c r="M493" t="s">
        <v>18</v>
      </c>
      <c r="N493" t="s">
        <v>19</v>
      </c>
      <c r="O493">
        <v>1</v>
      </c>
      <c r="P493" t="s">
        <v>20</v>
      </c>
      <c r="Q493" t="str">
        <f t="shared" si="7"/>
        <v>UP</v>
      </c>
    </row>
    <row r="494" spans="1:17" x14ac:dyDescent="0.3">
      <c r="A494" s="1">
        <v>42862</v>
      </c>
      <c r="B494">
        <v>1080029952</v>
      </c>
      <c r="C494">
        <v>1596.71</v>
      </c>
      <c r="D494">
        <v>1</v>
      </c>
      <c r="E494">
        <v>26053077975</v>
      </c>
      <c r="F494">
        <v>1.1471137956238E-2</v>
      </c>
      <c r="G494">
        <v>1.1344058778818999E-2</v>
      </c>
      <c r="H494">
        <v>0</v>
      </c>
      <c r="I494" t="s">
        <v>16</v>
      </c>
      <c r="J494">
        <v>0</v>
      </c>
      <c r="K494" t="s">
        <v>17</v>
      </c>
      <c r="L494">
        <v>21000000</v>
      </c>
      <c r="M494" t="s">
        <v>18</v>
      </c>
      <c r="N494" t="s">
        <v>19</v>
      </c>
      <c r="O494">
        <v>1</v>
      </c>
      <c r="P494" t="s">
        <v>20</v>
      </c>
      <c r="Q494" t="str">
        <f t="shared" si="7"/>
        <v>UP</v>
      </c>
    </row>
    <row r="495" spans="1:17" x14ac:dyDescent="0.3">
      <c r="A495" s="1">
        <v>42863</v>
      </c>
      <c r="B495">
        <v>1340320000</v>
      </c>
      <c r="C495">
        <v>1723.35</v>
      </c>
      <c r="D495">
        <v>1</v>
      </c>
      <c r="E495">
        <v>28123369330</v>
      </c>
      <c r="F495">
        <v>7.9464367204006001E-2</v>
      </c>
      <c r="G495">
        <v>7.9313087536245996E-2</v>
      </c>
      <c r="H495">
        <v>0</v>
      </c>
      <c r="I495" t="s">
        <v>16</v>
      </c>
      <c r="J495">
        <v>0</v>
      </c>
      <c r="K495" t="s">
        <v>17</v>
      </c>
      <c r="L495">
        <v>21000000</v>
      </c>
      <c r="M495" t="s">
        <v>18</v>
      </c>
      <c r="N495" t="s">
        <v>19</v>
      </c>
      <c r="O495">
        <v>1</v>
      </c>
      <c r="P495" t="s">
        <v>20</v>
      </c>
      <c r="Q495" t="str">
        <f t="shared" si="7"/>
        <v>UP</v>
      </c>
    </row>
    <row r="496" spans="1:17" x14ac:dyDescent="0.3">
      <c r="A496" s="1">
        <v>42864</v>
      </c>
      <c r="B496">
        <v>1167920000</v>
      </c>
      <c r="C496">
        <v>1755.36</v>
      </c>
      <c r="D496">
        <v>1</v>
      </c>
      <c r="E496">
        <v>28649119972</v>
      </c>
      <c r="F496">
        <v>1.8694440052002E-2</v>
      </c>
      <c r="G496">
        <v>1.8574288449822E-2</v>
      </c>
      <c r="H496">
        <v>0</v>
      </c>
      <c r="I496" t="s">
        <v>16</v>
      </c>
      <c r="J496">
        <v>0</v>
      </c>
      <c r="K496" t="s">
        <v>17</v>
      </c>
      <c r="L496">
        <v>21000000</v>
      </c>
      <c r="M496" t="s">
        <v>18</v>
      </c>
      <c r="N496" t="s">
        <v>19</v>
      </c>
      <c r="O496">
        <v>1</v>
      </c>
      <c r="P496" t="s">
        <v>20</v>
      </c>
      <c r="Q496" t="str">
        <f t="shared" si="7"/>
        <v>UP</v>
      </c>
    </row>
    <row r="497" spans="1:17" x14ac:dyDescent="0.3">
      <c r="A497" s="1">
        <v>42865</v>
      </c>
      <c r="B497">
        <v>915723008</v>
      </c>
      <c r="C497">
        <v>1787.13</v>
      </c>
      <c r="D497">
        <v>1</v>
      </c>
      <c r="E497">
        <v>29170965564</v>
      </c>
      <c r="F497">
        <v>1.8215065332199E-2</v>
      </c>
      <c r="G497">
        <v>1.8098851517638001E-2</v>
      </c>
      <c r="H497">
        <v>0</v>
      </c>
      <c r="I497" t="s">
        <v>16</v>
      </c>
      <c r="J497">
        <v>0</v>
      </c>
      <c r="K497" t="s">
        <v>17</v>
      </c>
      <c r="L497">
        <v>21000000</v>
      </c>
      <c r="M497" t="s">
        <v>18</v>
      </c>
      <c r="N497" t="s">
        <v>19</v>
      </c>
      <c r="O497">
        <v>1</v>
      </c>
      <c r="P497" t="s">
        <v>20</v>
      </c>
      <c r="Q497" t="str">
        <f t="shared" si="7"/>
        <v>UP</v>
      </c>
    </row>
    <row r="498" spans="1:17" x14ac:dyDescent="0.3">
      <c r="A498" s="1">
        <v>42866</v>
      </c>
      <c r="B498">
        <v>799489984</v>
      </c>
      <c r="C498">
        <v>1848.57</v>
      </c>
      <c r="D498">
        <v>1</v>
      </c>
      <c r="E498">
        <v>30176934751</v>
      </c>
      <c r="F498">
        <v>3.4485289312517001E-2</v>
      </c>
      <c r="G498">
        <v>3.4379144214467E-2</v>
      </c>
      <c r="H498">
        <v>0</v>
      </c>
      <c r="I498" t="s">
        <v>16</v>
      </c>
      <c r="J498">
        <v>0</v>
      </c>
      <c r="K498" t="s">
        <v>17</v>
      </c>
      <c r="L498">
        <v>21000000</v>
      </c>
      <c r="M498" t="s">
        <v>18</v>
      </c>
      <c r="N498" t="s">
        <v>19</v>
      </c>
      <c r="O498">
        <v>1</v>
      </c>
      <c r="P498" t="s">
        <v>20</v>
      </c>
      <c r="Q498" t="str">
        <f t="shared" si="7"/>
        <v>DOWN</v>
      </c>
    </row>
    <row r="499" spans="1:17" x14ac:dyDescent="0.3">
      <c r="A499" s="1">
        <v>42867</v>
      </c>
      <c r="B499">
        <v>740984000</v>
      </c>
      <c r="C499">
        <v>1724.24</v>
      </c>
      <c r="D499">
        <v>1</v>
      </c>
      <c r="E499">
        <v>28150631936</v>
      </c>
      <c r="F499">
        <v>-6.7147403529209004E-2</v>
      </c>
      <c r="G499">
        <v>-6.7257393552853997E-2</v>
      </c>
      <c r="H499">
        <v>0</v>
      </c>
      <c r="I499" t="s">
        <v>16</v>
      </c>
      <c r="J499">
        <v>0</v>
      </c>
      <c r="K499" t="s">
        <v>17</v>
      </c>
      <c r="L499">
        <v>21000000</v>
      </c>
      <c r="M499" t="s">
        <v>18</v>
      </c>
      <c r="N499" t="s">
        <v>19</v>
      </c>
      <c r="O499">
        <v>1</v>
      </c>
      <c r="P499" t="s">
        <v>20</v>
      </c>
      <c r="Q499" t="str">
        <f t="shared" si="7"/>
        <v>UP</v>
      </c>
    </row>
    <row r="500" spans="1:17" x14ac:dyDescent="0.3">
      <c r="A500" s="1">
        <v>42868</v>
      </c>
      <c r="B500">
        <v>579635008</v>
      </c>
      <c r="C500">
        <v>1804.91</v>
      </c>
      <c r="D500">
        <v>1</v>
      </c>
      <c r="E500">
        <v>29471223857</v>
      </c>
      <c r="F500">
        <v>4.6911626140483997E-2</v>
      </c>
      <c r="G500">
        <v>4.6785830278848001E-2</v>
      </c>
      <c r="H500">
        <v>0</v>
      </c>
      <c r="I500" t="s">
        <v>16</v>
      </c>
      <c r="J500">
        <v>0</v>
      </c>
      <c r="K500" t="s">
        <v>17</v>
      </c>
      <c r="L500">
        <v>21000000</v>
      </c>
      <c r="M500" t="s">
        <v>18</v>
      </c>
      <c r="N500" t="s">
        <v>19</v>
      </c>
      <c r="O500">
        <v>1</v>
      </c>
      <c r="P500" t="s">
        <v>20</v>
      </c>
      <c r="Q500" t="str">
        <f t="shared" si="7"/>
        <v>UP</v>
      </c>
    </row>
    <row r="501" spans="1:17" x14ac:dyDescent="0.3">
      <c r="A501" s="1">
        <v>42869</v>
      </c>
      <c r="B501">
        <v>437196000</v>
      </c>
      <c r="C501">
        <v>1808.91</v>
      </c>
      <c r="D501">
        <v>1</v>
      </c>
      <c r="E501">
        <v>29540290794</v>
      </c>
      <c r="F501">
        <v>2.3435381352034999E-3</v>
      </c>
      <c r="G501">
        <v>2.2161769838939002E-3</v>
      </c>
      <c r="H501">
        <v>0</v>
      </c>
      <c r="I501" t="s">
        <v>16</v>
      </c>
      <c r="J501">
        <v>0</v>
      </c>
      <c r="K501" t="s">
        <v>17</v>
      </c>
      <c r="L501">
        <v>21000000</v>
      </c>
      <c r="M501" t="s">
        <v>18</v>
      </c>
      <c r="N501" t="s">
        <v>19</v>
      </c>
      <c r="O501">
        <v>1</v>
      </c>
      <c r="P501" t="s">
        <v>20</v>
      </c>
      <c r="Q501" t="str">
        <f t="shared" si="7"/>
        <v>DOWN</v>
      </c>
    </row>
    <row r="502" spans="1:17" x14ac:dyDescent="0.3">
      <c r="A502" s="1">
        <v>42870</v>
      </c>
      <c r="B502">
        <v>731529024</v>
      </c>
      <c r="C502">
        <v>1738.43</v>
      </c>
      <c r="D502">
        <v>1</v>
      </c>
      <c r="E502">
        <v>28392885375</v>
      </c>
      <c r="F502">
        <v>-3.8842048881694E-2</v>
      </c>
      <c r="G502">
        <v>-3.8962690238872999E-2</v>
      </c>
      <c r="H502">
        <v>0</v>
      </c>
      <c r="I502" t="s">
        <v>16</v>
      </c>
      <c r="J502">
        <v>0</v>
      </c>
      <c r="K502" t="s">
        <v>17</v>
      </c>
      <c r="L502">
        <v>21000000</v>
      </c>
      <c r="M502" t="s">
        <v>18</v>
      </c>
      <c r="N502" t="s">
        <v>19</v>
      </c>
      <c r="O502">
        <v>1</v>
      </c>
      <c r="P502" t="s">
        <v>20</v>
      </c>
      <c r="Q502" t="str">
        <f t="shared" si="7"/>
        <v>DOWN</v>
      </c>
    </row>
    <row r="503" spans="1:17" x14ac:dyDescent="0.3">
      <c r="A503" s="1">
        <v>42871</v>
      </c>
      <c r="B503">
        <v>959044992</v>
      </c>
      <c r="C503">
        <v>1734.45</v>
      </c>
      <c r="D503">
        <v>1</v>
      </c>
      <c r="E503">
        <v>28330874003</v>
      </c>
      <c r="F503">
        <v>-2.1840461503289999E-3</v>
      </c>
      <c r="G503">
        <v>-2.2894220647365999E-3</v>
      </c>
      <c r="H503">
        <v>0</v>
      </c>
      <c r="I503" t="s">
        <v>16</v>
      </c>
      <c r="J503">
        <v>0</v>
      </c>
      <c r="K503" t="s">
        <v>17</v>
      </c>
      <c r="L503">
        <v>21000000</v>
      </c>
      <c r="M503" t="s">
        <v>18</v>
      </c>
      <c r="N503" t="s">
        <v>19</v>
      </c>
      <c r="O503">
        <v>1</v>
      </c>
      <c r="P503" t="s">
        <v>20</v>
      </c>
      <c r="Q503" t="str">
        <f t="shared" si="7"/>
        <v>UP</v>
      </c>
    </row>
    <row r="504" spans="1:17" x14ac:dyDescent="0.3">
      <c r="A504" s="1">
        <v>42872</v>
      </c>
      <c r="B504">
        <v>1064729984</v>
      </c>
      <c r="C504">
        <v>1839.09</v>
      </c>
      <c r="D504">
        <v>1</v>
      </c>
      <c r="E504">
        <v>30043626195</v>
      </c>
      <c r="F504">
        <v>6.0455324880504001E-2</v>
      </c>
      <c r="G504">
        <v>6.0330364092362997E-2</v>
      </c>
      <c r="H504">
        <v>0</v>
      </c>
      <c r="I504" t="s">
        <v>16</v>
      </c>
      <c r="J504">
        <v>0</v>
      </c>
      <c r="K504" t="s">
        <v>17</v>
      </c>
      <c r="L504">
        <v>21000000</v>
      </c>
      <c r="M504" t="s">
        <v>18</v>
      </c>
      <c r="N504" t="s">
        <v>19</v>
      </c>
      <c r="O504">
        <v>1</v>
      </c>
      <c r="P504" t="s">
        <v>20</v>
      </c>
      <c r="Q504" t="str">
        <f t="shared" si="7"/>
        <v>UP</v>
      </c>
    </row>
    <row r="505" spans="1:17" x14ac:dyDescent="0.3">
      <c r="A505" s="1">
        <v>42873</v>
      </c>
      <c r="B505">
        <v>894321024</v>
      </c>
      <c r="C505">
        <v>1888.65</v>
      </c>
      <c r="D505">
        <v>1</v>
      </c>
      <c r="E505">
        <v>30856574835</v>
      </c>
      <c r="F505">
        <v>2.7058938715436999E-2</v>
      </c>
      <c r="G505">
        <v>2.6948110206677998E-2</v>
      </c>
      <c r="H505">
        <v>0</v>
      </c>
      <c r="I505" t="s">
        <v>16</v>
      </c>
      <c r="J505">
        <v>0</v>
      </c>
      <c r="K505" t="s">
        <v>17</v>
      </c>
      <c r="L505">
        <v>21000000</v>
      </c>
      <c r="M505" t="s">
        <v>18</v>
      </c>
      <c r="N505" t="s">
        <v>19</v>
      </c>
      <c r="O505">
        <v>1</v>
      </c>
      <c r="P505" t="s">
        <v>20</v>
      </c>
      <c r="Q505" t="str">
        <f t="shared" si="7"/>
        <v>UP</v>
      </c>
    </row>
    <row r="506" spans="1:17" x14ac:dyDescent="0.3">
      <c r="A506" s="1">
        <v>42874</v>
      </c>
      <c r="B506">
        <v>1157289984</v>
      </c>
      <c r="C506">
        <v>1987.71</v>
      </c>
      <c r="D506">
        <v>1</v>
      </c>
      <c r="E506">
        <v>32479082015</v>
      </c>
      <c r="F506">
        <v>5.2582219143765999E-2</v>
      </c>
      <c r="G506">
        <v>5.2450162814709003E-2</v>
      </c>
      <c r="H506">
        <v>0</v>
      </c>
      <c r="I506" t="s">
        <v>16</v>
      </c>
      <c r="J506">
        <v>0</v>
      </c>
      <c r="K506" t="s">
        <v>17</v>
      </c>
      <c r="L506">
        <v>21000000</v>
      </c>
      <c r="M506" t="s">
        <v>18</v>
      </c>
      <c r="N506" t="s">
        <v>19</v>
      </c>
      <c r="O506">
        <v>1</v>
      </c>
      <c r="P506" t="s">
        <v>20</v>
      </c>
      <c r="Q506" t="str">
        <f t="shared" si="7"/>
        <v>UP</v>
      </c>
    </row>
    <row r="507" spans="1:17" x14ac:dyDescent="0.3">
      <c r="A507" s="1">
        <v>42875</v>
      </c>
      <c r="B507">
        <v>961336000</v>
      </c>
      <c r="C507">
        <v>2084.73</v>
      </c>
      <c r="D507">
        <v>1</v>
      </c>
      <c r="E507">
        <v>34068630559</v>
      </c>
      <c r="F507">
        <v>4.8940685677811999E-2</v>
      </c>
      <c r="G507">
        <v>4.8809937063253997E-2</v>
      </c>
      <c r="H507">
        <v>0</v>
      </c>
      <c r="I507" t="s">
        <v>16</v>
      </c>
      <c r="J507">
        <v>0</v>
      </c>
      <c r="K507" t="s">
        <v>17</v>
      </c>
      <c r="L507">
        <v>21000000</v>
      </c>
      <c r="M507" t="s">
        <v>18</v>
      </c>
      <c r="N507" t="s">
        <v>19</v>
      </c>
      <c r="O507">
        <v>1</v>
      </c>
      <c r="P507" t="s">
        <v>20</v>
      </c>
      <c r="Q507" t="str">
        <f t="shared" si="7"/>
        <v>DOWN</v>
      </c>
    </row>
    <row r="508" spans="1:17" x14ac:dyDescent="0.3">
      <c r="A508" s="1">
        <v>42876</v>
      </c>
      <c r="B508">
        <v>1147859968</v>
      </c>
      <c r="C508">
        <v>2041.2</v>
      </c>
      <c r="D508">
        <v>1</v>
      </c>
      <c r="E508">
        <v>33361091114</v>
      </c>
      <c r="F508">
        <v>-2.0768062390258999E-2</v>
      </c>
      <c r="G508">
        <v>-2.0880401778648E-2</v>
      </c>
      <c r="H508">
        <v>0</v>
      </c>
      <c r="I508" t="s">
        <v>16</v>
      </c>
      <c r="J508">
        <v>0</v>
      </c>
      <c r="K508" t="s">
        <v>17</v>
      </c>
      <c r="L508">
        <v>21000000</v>
      </c>
      <c r="M508" t="s">
        <v>18</v>
      </c>
      <c r="N508" t="s">
        <v>19</v>
      </c>
      <c r="O508">
        <v>1</v>
      </c>
      <c r="P508" t="s">
        <v>20</v>
      </c>
      <c r="Q508" t="str">
        <f t="shared" si="7"/>
        <v>UP</v>
      </c>
    </row>
    <row r="509" spans="1:17" x14ac:dyDescent="0.3">
      <c r="A509" s="1">
        <v>42877</v>
      </c>
      <c r="B509">
        <v>1942220032</v>
      </c>
      <c r="C509">
        <v>2173.4</v>
      </c>
      <c r="D509">
        <v>1</v>
      </c>
      <c r="E509">
        <v>35525744380</v>
      </c>
      <c r="F509">
        <v>6.4885565601047995E-2</v>
      </c>
      <c r="G509">
        <v>6.4765824025083005E-2</v>
      </c>
      <c r="H509">
        <v>0</v>
      </c>
      <c r="I509" t="s">
        <v>16</v>
      </c>
      <c r="J509">
        <v>0</v>
      </c>
      <c r="K509" t="s">
        <v>17</v>
      </c>
      <c r="L509">
        <v>21000000</v>
      </c>
      <c r="M509" t="s">
        <v>18</v>
      </c>
      <c r="N509" t="s">
        <v>19</v>
      </c>
      <c r="O509">
        <v>1</v>
      </c>
      <c r="P509" t="s">
        <v>20</v>
      </c>
      <c r="Q509" t="str">
        <f t="shared" si="7"/>
        <v>UP</v>
      </c>
    </row>
    <row r="510" spans="1:17" x14ac:dyDescent="0.3">
      <c r="A510" s="1">
        <v>42878</v>
      </c>
      <c r="B510">
        <v>1378749952</v>
      </c>
      <c r="C510">
        <v>2320.42</v>
      </c>
      <c r="D510">
        <v>1</v>
      </c>
      <c r="E510">
        <v>37933704066</v>
      </c>
      <c r="F510">
        <v>6.7780696169047E-2</v>
      </c>
      <c r="G510">
        <v>6.7645164258765003E-2</v>
      </c>
      <c r="H510">
        <v>0</v>
      </c>
      <c r="I510" t="s">
        <v>16</v>
      </c>
      <c r="J510">
        <v>0</v>
      </c>
      <c r="K510" t="s">
        <v>17</v>
      </c>
      <c r="L510">
        <v>21000000</v>
      </c>
      <c r="M510" t="s">
        <v>18</v>
      </c>
      <c r="N510" t="s">
        <v>19</v>
      </c>
      <c r="O510">
        <v>1</v>
      </c>
      <c r="P510" t="s">
        <v>20</v>
      </c>
      <c r="Q510" t="str">
        <f t="shared" si="7"/>
        <v>UP</v>
      </c>
    </row>
    <row r="511" spans="1:17" x14ac:dyDescent="0.3">
      <c r="A511" s="1">
        <v>42879</v>
      </c>
      <c r="B511">
        <v>1725379968</v>
      </c>
      <c r="C511">
        <v>2443.64</v>
      </c>
      <c r="D511">
        <v>1</v>
      </c>
      <c r="E511">
        <v>39952841999</v>
      </c>
      <c r="F511">
        <v>5.3228072046086997E-2</v>
      </c>
      <c r="G511">
        <v>5.3102455589936003E-2</v>
      </c>
      <c r="H511">
        <v>0</v>
      </c>
      <c r="I511" t="s">
        <v>16</v>
      </c>
      <c r="J511">
        <v>0</v>
      </c>
      <c r="K511" t="s">
        <v>17</v>
      </c>
      <c r="L511">
        <v>21000000</v>
      </c>
      <c r="M511" t="s">
        <v>18</v>
      </c>
      <c r="N511" t="s">
        <v>19</v>
      </c>
      <c r="O511">
        <v>1</v>
      </c>
      <c r="P511" t="s">
        <v>20</v>
      </c>
      <c r="Q511" t="str">
        <f t="shared" si="7"/>
        <v>DOWN</v>
      </c>
    </row>
    <row r="512" spans="1:17" x14ac:dyDescent="0.3">
      <c r="A512" s="1">
        <v>42880</v>
      </c>
      <c r="B512">
        <v>2406700032</v>
      </c>
      <c r="C512">
        <v>2304.98</v>
      </c>
      <c r="D512">
        <v>1</v>
      </c>
      <c r="E512">
        <v>37690456715</v>
      </c>
      <c r="F512">
        <v>-5.6626391786011997E-2</v>
      </c>
      <c r="G512">
        <v>-5.6743219132113998E-2</v>
      </c>
      <c r="H512">
        <v>0</v>
      </c>
      <c r="I512" t="s">
        <v>16</v>
      </c>
      <c r="J512">
        <v>0</v>
      </c>
      <c r="K512" t="s">
        <v>17</v>
      </c>
      <c r="L512">
        <v>21000000</v>
      </c>
      <c r="M512" t="s">
        <v>18</v>
      </c>
      <c r="N512" t="s">
        <v>19</v>
      </c>
      <c r="O512">
        <v>1</v>
      </c>
      <c r="P512" t="s">
        <v>20</v>
      </c>
      <c r="Q512" t="str">
        <f t="shared" si="7"/>
        <v>DOWN</v>
      </c>
    </row>
    <row r="513" spans="1:17" x14ac:dyDescent="0.3">
      <c r="A513" s="1">
        <v>42881</v>
      </c>
      <c r="B513">
        <v>1763480064</v>
      </c>
      <c r="C513">
        <v>2202.42</v>
      </c>
      <c r="D513">
        <v>1</v>
      </c>
      <c r="E513">
        <v>36017660894</v>
      </c>
      <c r="F513">
        <v>-4.4382476807033999E-2</v>
      </c>
      <c r="G513">
        <v>-4.4494963079939998E-2</v>
      </c>
      <c r="H513">
        <v>0</v>
      </c>
      <c r="I513" t="s">
        <v>16</v>
      </c>
      <c r="J513">
        <v>0</v>
      </c>
      <c r="K513" t="s">
        <v>17</v>
      </c>
      <c r="L513">
        <v>21000000</v>
      </c>
      <c r="M513" t="s">
        <v>18</v>
      </c>
      <c r="N513" t="s">
        <v>19</v>
      </c>
      <c r="O513">
        <v>1</v>
      </c>
      <c r="P513" t="s">
        <v>20</v>
      </c>
      <c r="Q513" t="str">
        <f t="shared" si="7"/>
        <v>DOWN</v>
      </c>
    </row>
    <row r="514" spans="1:17" x14ac:dyDescent="0.3">
      <c r="A514" s="1">
        <v>42882</v>
      </c>
      <c r="B514">
        <v>1700480000</v>
      </c>
      <c r="C514">
        <v>2038.87</v>
      </c>
      <c r="D514">
        <v>1</v>
      </c>
      <c r="E514">
        <v>33347170525</v>
      </c>
      <c r="F514">
        <v>-7.4143914477380002E-2</v>
      </c>
      <c r="G514">
        <v>-7.4259223944570005E-2</v>
      </c>
      <c r="H514">
        <v>0</v>
      </c>
      <c r="I514" t="s">
        <v>16</v>
      </c>
      <c r="J514">
        <v>0</v>
      </c>
      <c r="K514" t="s">
        <v>17</v>
      </c>
      <c r="L514">
        <v>21000000</v>
      </c>
      <c r="M514" t="s">
        <v>18</v>
      </c>
      <c r="N514" t="s">
        <v>19</v>
      </c>
      <c r="O514">
        <v>1</v>
      </c>
      <c r="P514" t="s">
        <v>20</v>
      </c>
      <c r="Q514" t="str">
        <f t="shared" si="7"/>
        <v>UP</v>
      </c>
    </row>
    <row r="515" spans="1:17" x14ac:dyDescent="0.3">
      <c r="A515" s="1">
        <v>42883</v>
      </c>
      <c r="B515">
        <v>1147139968</v>
      </c>
      <c r="C515">
        <v>2155.8000000000002</v>
      </c>
      <c r="D515">
        <v>1</v>
      </c>
      <c r="E515">
        <v>35264171110</v>
      </c>
      <c r="F515">
        <v>5.7486154142008999E-2</v>
      </c>
      <c r="G515">
        <v>5.7350395071779997E-2</v>
      </c>
      <c r="H515">
        <v>0</v>
      </c>
      <c r="I515" t="s">
        <v>16</v>
      </c>
      <c r="J515">
        <v>0</v>
      </c>
      <c r="K515" t="s">
        <v>17</v>
      </c>
      <c r="L515">
        <v>21000000</v>
      </c>
      <c r="M515" t="s">
        <v>18</v>
      </c>
      <c r="N515" t="s">
        <v>19</v>
      </c>
      <c r="O515">
        <v>1</v>
      </c>
      <c r="P515" t="s">
        <v>20</v>
      </c>
      <c r="Q515" t="str">
        <f t="shared" ref="Q515:Q578" si="8">IF(C516&gt;C515,"UP","DOWN")</f>
        <v>UP</v>
      </c>
    </row>
    <row r="516" spans="1:17" x14ac:dyDescent="0.3">
      <c r="A516" s="1">
        <v>42884</v>
      </c>
      <c r="B516">
        <v>994625024</v>
      </c>
      <c r="C516">
        <v>2255.61</v>
      </c>
      <c r="D516">
        <v>1</v>
      </c>
      <c r="E516">
        <v>36901102917</v>
      </c>
      <c r="F516">
        <v>4.6419120469155001E-2</v>
      </c>
      <c r="G516">
        <v>4.6298357918174E-2</v>
      </c>
      <c r="H516">
        <v>0</v>
      </c>
      <c r="I516" t="s">
        <v>16</v>
      </c>
      <c r="J516">
        <v>0</v>
      </c>
      <c r="K516" t="s">
        <v>17</v>
      </c>
      <c r="L516">
        <v>21000000</v>
      </c>
      <c r="M516" t="s">
        <v>18</v>
      </c>
      <c r="N516" t="s">
        <v>19</v>
      </c>
      <c r="O516">
        <v>1</v>
      </c>
      <c r="P516" t="s">
        <v>20</v>
      </c>
      <c r="Q516" t="str">
        <f t="shared" si="8"/>
        <v>DOWN</v>
      </c>
    </row>
    <row r="517" spans="1:17" x14ac:dyDescent="0.3">
      <c r="A517" s="1">
        <v>42885</v>
      </c>
      <c r="B517">
        <v>1443970048</v>
      </c>
      <c r="C517">
        <v>2175.4699999999998</v>
      </c>
      <c r="D517">
        <v>1</v>
      </c>
      <c r="E517">
        <v>35594903085</v>
      </c>
      <c r="F517">
        <v>-3.5397311428277997E-2</v>
      </c>
      <c r="G517">
        <v>-3.5529191659906E-2</v>
      </c>
      <c r="H517">
        <v>0</v>
      </c>
      <c r="I517" t="s">
        <v>16</v>
      </c>
      <c r="J517">
        <v>0</v>
      </c>
      <c r="K517" t="s">
        <v>17</v>
      </c>
      <c r="L517">
        <v>21000000</v>
      </c>
      <c r="M517" t="s">
        <v>18</v>
      </c>
      <c r="N517" t="s">
        <v>19</v>
      </c>
      <c r="O517">
        <v>1</v>
      </c>
      <c r="P517" t="s">
        <v>20</v>
      </c>
      <c r="Q517" t="str">
        <f t="shared" si="8"/>
        <v>UP</v>
      </c>
    </row>
    <row r="518" spans="1:17" x14ac:dyDescent="0.3">
      <c r="A518" s="1">
        <v>42886</v>
      </c>
      <c r="B518">
        <v>1544829952</v>
      </c>
      <c r="C518">
        <v>2286.41</v>
      </c>
      <c r="D518">
        <v>1</v>
      </c>
      <c r="E518">
        <v>37414813240</v>
      </c>
      <c r="F518">
        <v>5.1128391912013002E-2</v>
      </c>
      <c r="G518">
        <v>5.0995876753068999E-2</v>
      </c>
      <c r="H518">
        <v>0</v>
      </c>
      <c r="I518" t="s">
        <v>16</v>
      </c>
      <c r="J518">
        <v>0</v>
      </c>
      <c r="K518" t="s">
        <v>17</v>
      </c>
      <c r="L518">
        <v>21000000</v>
      </c>
      <c r="M518" t="s">
        <v>18</v>
      </c>
      <c r="N518" t="s">
        <v>19</v>
      </c>
      <c r="O518">
        <v>1</v>
      </c>
      <c r="P518" t="s">
        <v>20</v>
      </c>
      <c r="Q518" t="str">
        <f t="shared" si="8"/>
        <v>UP</v>
      </c>
    </row>
    <row r="519" spans="1:17" x14ac:dyDescent="0.3">
      <c r="A519" s="1">
        <v>42887</v>
      </c>
      <c r="B519">
        <v>1653180032</v>
      </c>
      <c r="C519">
        <v>2407.88</v>
      </c>
      <c r="D519">
        <v>1</v>
      </c>
      <c r="E519">
        <v>39407633763</v>
      </c>
      <c r="F519">
        <v>5.3262875060123997E-2</v>
      </c>
      <c r="G519">
        <v>5.3126954483229002E-2</v>
      </c>
      <c r="H519">
        <v>0</v>
      </c>
      <c r="I519" t="s">
        <v>16</v>
      </c>
      <c r="J519">
        <v>0</v>
      </c>
      <c r="K519" t="s">
        <v>17</v>
      </c>
      <c r="L519">
        <v>21000000</v>
      </c>
      <c r="M519" t="s">
        <v>18</v>
      </c>
      <c r="N519" t="s">
        <v>19</v>
      </c>
      <c r="O519">
        <v>1</v>
      </c>
      <c r="P519" t="s">
        <v>20</v>
      </c>
      <c r="Q519" t="str">
        <f t="shared" si="8"/>
        <v>UP</v>
      </c>
    </row>
    <row r="520" spans="1:17" x14ac:dyDescent="0.3">
      <c r="A520" s="1">
        <v>42888</v>
      </c>
      <c r="B520">
        <v>1317030016</v>
      </c>
      <c r="C520">
        <v>2488.5500000000002</v>
      </c>
      <c r="D520">
        <v>1</v>
      </c>
      <c r="E520">
        <v>40732491835</v>
      </c>
      <c r="F520">
        <v>3.3619325635428E-2</v>
      </c>
      <c r="G520">
        <v>3.3502500124591002E-2</v>
      </c>
      <c r="H520">
        <v>0</v>
      </c>
      <c r="I520" t="s">
        <v>16</v>
      </c>
      <c r="J520">
        <v>0</v>
      </c>
      <c r="K520" t="s">
        <v>17</v>
      </c>
      <c r="L520">
        <v>21000000</v>
      </c>
      <c r="M520" t="s">
        <v>18</v>
      </c>
      <c r="N520" t="s">
        <v>19</v>
      </c>
      <c r="O520">
        <v>1</v>
      </c>
      <c r="P520" t="s">
        <v>20</v>
      </c>
      <c r="Q520" t="str">
        <f t="shared" si="8"/>
        <v>UP</v>
      </c>
    </row>
    <row r="521" spans="1:17" x14ac:dyDescent="0.3">
      <c r="A521" s="1">
        <v>42889</v>
      </c>
      <c r="B521">
        <v>1514950016</v>
      </c>
      <c r="C521">
        <v>2515.35</v>
      </c>
      <c r="D521">
        <v>1</v>
      </c>
      <c r="E521">
        <v>41177190057</v>
      </c>
      <c r="F521">
        <v>1.0917530501237E-2</v>
      </c>
      <c r="G521">
        <v>1.0769323501637E-2</v>
      </c>
      <c r="H521">
        <v>0</v>
      </c>
      <c r="I521" t="s">
        <v>16</v>
      </c>
      <c r="J521">
        <v>0</v>
      </c>
      <c r="K521" t="s">
        <v>17</v>
      </c>
      <c r="L521">
        <v>21000000</v>
      </c>
      <c r="M521" t="s">
        <v>18</v>
      </c>
      <c r="N521" t="s">
        <v>19</v>
      </c>
      <c r="O521">
        <v>1</v>
      </c>
      <c r="P521" t="s">
        <v>20</v>
      </c>
      <c r="Q521" t="str">
        <f t="shared" si="8"/>
        <v>DOWN</v>
      </c>
    </row>
    <row r="522" spans="1:17" x14ac:dyDescent="0.3">
      <c r="A522" s="1">
        <v>42890</v>
      </c>
      <c r="B522">
        <v>1355120000</v>
      </c>
      <c r="C522">
        <v>2511.81</v>
      </c>
      <c r="D522">
        <v>1</v>
      </c>
      <c r="E522">
        <v>41124262595</v>
      </c>
      <c r="F522">
        <v>-1.2853587611669E-3</v>
      </c>
      <c r="G522">
        <v>-1.4073588168644E-3</v>
      </c>
      <c r="H522">
        <v>0</v>
      </c>
      <c r="I522" t="s">
        <v>16</v>
      </c>
      <c r="J522">
        <v>0</v>
      </c>
      <c r="K522" t="s">
        <v>17</v>
      </c>
      <c r="L522">
        <v>21000000</v>
      </c>
      <c r="M522" t="s">
        <v>18</v>
      </c>
      <c r="N522" t="s">
        <v>19</v>
      </c>
      <c r="O522">
        <v>1</v>
      </c>
      <c r="P522" t="s">
        <v>20</v>
      </c>
      <c r="Q522" t="str">
        <f t="shared" si="8"/>
        <v>UP</v>
      </c>
    </row>
    <row r="523" spans="1:17" x14ac:dyDescent="0.3">
      <c r="A523" s="1">
        <v>42891</v>
      </c>
      <c r="B523">
        <v>1369309952</v>
      </c>
      <c r="C523">
        <v>2686.81</v>
      </c>
      <c r="D523">
        <v>1</v>
      </c>
      <c r="E523">
        <v>43994968834</v>
      </c>
      <c r="F523">
        <v>6.9805658700102996E-2</v>
      </c>
      <c r="G523">
        <v>6.9670874787504E-2</v>
      </c>
      <c r="H523">
        <v>0</v>
      </c>
      <c r="I523" t="s">
        <v>16</v>
      </c>
      <c r="J523">
        <v>0</v>
      </c>
      <c r="K523" t="s">
        <v>17</v>
      </c>
      <c r="L523">
        <v>21000000</v>
      </c>
      <c r="M523" t="s">
        <v>18</v>
      </c>
      <c r="N523" t="s">
        <v>19</v>
      </c>
      <c r="O523">
        <v>1</v>
      </c>
      <c r="P523" t="s">
        <v>20</v>
      </c>
      <c r="Q523" t="str">
        <f t="shared" si="8"/>
        <v>UP</v>
      </c>
    </row>
    <row r="524" spans="1:17" x14ac:dyDescent="0.3">
      <c r="A524" s="1">
        <v>42892</v>
      </c>
      <c r="B524">
        <v>2089609984</v>
      </c>
      <c r="C524">
        <v>2863.2</v>
      </c>
      <c r="D524">
        <v>1</v>
      </c>
      <c r="E524">
        <v>46888622160</v>
      </c>
      <c r="F524">
        <v>6.5772369038791995E-2</v>
      </c>
      <c r="G524">
        <v>6.5650343716153997E-2</v>
      </c>
      <c r="H524">
        <v>0</v>
      </c>
      <c r="I524" t="s">
        <v>16</v>
      </c>
      <c r="J524">
        <v>0</v>
      </c>
      <c r="K524" t="s">
        <v>17</v>
      </c>
      <c r="L524">
        <v>21000000</v>
      </c>
      <c r="M524" t="s">
        <v>18</v>
      </c>
      <c r="N524" t="s">
        <v>19</v>
      </c>
      <c r="O524">
        <v>1</v>
      </c>
      <c r="P524" t="s">
        <v>20</v>
      </c>
      <c r="Q524" t="str">
        <f t="shared" si="8"/>
        <v>DOWN</v>
      </c>
    </row>
    <row r="525" spans="1:17" x14ac:dyDescent="0.3">
      <c r="A525" s="1">
        <v>42893</v>
      </c>
      <c r="B525">
        <v>1517709952</v>
      </c>
      <c r="C525">
        <v>2732.16</v>
      </c>
      <c r="D525">
        <v>1</v>
      </c>
      <c r="E525">
        <v>44748237218</v>
      </c>
      <c r="F525">
        <v>-4.5648279761693E-2</v>
      </c>
      <c r="G525">
        <v>-4.5766974015088002E-2</v>
      </c>
      <c r="H525">
        <v>0</v>
      </c>
      <c r="I525" t="s">
        <v>16</v>
      </c>
      <c r="J525">
        <v>0</v>
      </c>
      <c r="K525" t="s">
        <v>17</v>
      </c>
      <c r="L525">
        <v>21000000</v>
      </c>
      <c r="M525" t="s">
        <v>18</v>
      </c>
      <c r="N525" t="s">
        <v>19</v>
      </c>
      <c r="O525">
        <v>1</v>
      </c>
      <c r="P525" t="s">
        <v>20</v>
      </c>
      <c r="Q525" t="str">
        <f t="shared" si="8"/>
        <v>UP</v>
      </c>
    </row>
    <row r="526" spans="1:17" x14ac:dyDescent="0.3">
      <c r="A526" s="1">
        <v>42894</v>
      </c>
      <c r="B526">
        <v>1281170048</v>
      </c>
      <c r="C526">
        <v>2805.62</v>
      </c>
      <c r="D526">
        <v>1</v>
      </c>
      <c r="E526">
        <v>45957247989</v>
      </c>
      <c r="F526">
        <v>2.7018064758843E-2</v>
      </c>
      <c r="G526">
        <v>2.6887151557742E-2</v>
      </c>
      <c r="H526">
        <v>0</v>
      </c>
      <c r="I526" t="s">
        <v>16</v>
      </c>
      <c r="J526">
        <v>0</v>
      </c>
      <c r="K526" t="s">
        <v>17</v>
      </c>
      <c r="L526">
        <v>21000000</v>
      </c>
      <c r="M526" t="s">
        <v>18</v>
      </c>
      <c r="N526" t="s">
        <v>19</v>
      </c>
      <c r="O526">
        <v>1</v>
      </c>
      <c r="P526" t="s">
        <v>20</v>
      </c>
      <c r="Q526" t="str">
        <f t="shared" si="8"/>
        <v>UP</v>
      </c>
    </row>
    <row r="527" spans="1:17" x14ac:dyDescent="0.3">
      <c r="A527" s="1">
        <v>42895</v>
      </c>
      <c r="B527">
        <v>1348950016</v>
      </c>
      <c r="C527">
        <v>2823.81</v>
      </c>
      <c r="D527">
        <v>1</v>
      </c>
      <c r="E527">
        <v>46260465854</v>
      </c>
      <c r="F527">
        <v>6.5978246798540996E-3</v>
      </c>
      <c r="G527">
        <v>6.4834154304574997E-3</v>
      </c>
      <c r="H527">
        <v>0</v>
      </c>
      <c r="I527" t="s">
        <v>16</v>
      </c>
      <c r="J527">
        <v>0</v>
      </c>
      <c r="K527" t="s">
        <v>17</v>
      </c>
      <c r="L527">
        <v>21000000</v>
      </c>
      <c r="M527" t="s">
        <v>18</v>
      </c>
      <c r="N527" t="s">
        <v>19</v>
      </c>
      <c r="O527">
        <v>1</v>
      </c>
      <c r="P527" t="s">
        <v>20</v>
      </c>
      <c r="Q527" t="str">
        <f t="shared" si="8"/>
        <v>UP</v>
      </c>
    </row>
    <row r="528" spans="1:17" x14ac:dyDescent="0.3">
      <c r="A528" s="1">
        <v>42896</v>
      </c>
      <c r="B528">
        <v>2018889984</v>
      </c>
      <c r="C528">
        <v>2947.71</v>
      </c>
      <c r="D528">
        <v>1</v>
      </c>
      <c r="E528">
        <v>48295501718</v>
      </c>
      <c r="F528">
        <v>4.3990820810639E-2</v>
      </c>
      <c r="G528">
        <v>4.3876889734082998E-2</v>
      </c>
      <c r="H528">
        <v>0</v>
      </c>
      <c r="I528" t="s">
        <v>16</v>
      </c>
      <c r="J528">
        <v>0</v>
      </c>
      <c r="K528" t="s">
        <v>17</v>
      </c>
      <c r="L528">
        <v>21000000</v>
      </c>
      <c r="M528" t="s">
        <v>18</v>
      </c>
      <c r="N528" t="s">
        <v>19</v>
      </c>
      <c r="O528">
        <v>1</v>
      </c>
      <c r="P528" t="s">
        <v>20</v>
      </c>
      <c r="Q528" t="str">
        <f t="shared" si="8"/>
        <v>UP</v>
      </c>
    </row>
    <row r="529" spans="1:17" x14ac:dyDescent="0.3">
      <c r="A529" s="1">
        <v>42897</v>
      </c>
      <c r="B529">
        <v>1752400000</v>
      </c>
      <c r="C529">
        <v>2958.11</v>
      </c>
      <c r="D529">
        <v>1</v>
      </c>
      <c r="E529">
        <v>48471330146</v>
      </c>
      <c r="F529">
        <v>3.6406791884402E-3</v>
      </c>
      <c r="G529">
        <v>3.5281625397342998E-3</v>
      </c>
      <c r="H529">
        <v>0</v>
      </c>
      <c r="I529" t="s">
        <v>16</v>
      </c>
      <c r="J529">
        <v>0</v>
      </c>
      <c r="K529" t="s">
        <v>17</v>
      </c>
      <c r="L529">
        <v>21000000</v>
      </c>
      <c r="M529" t="s">
        <v>18</v>
      </c>
      <c r="N529" t="s">
        <v>19</v>
      </c>
      <c r="O529">
        <v>1</v>
      </c>
      <c r="P529" t="s">
        <v>20</v>
      </c>
      <c r="Q529" t="str">
        <f t="shared" si="8"/>
        <v>DOWN</v>
      </c>
    </row>
    <row r="530" spans="1:17" x14ac:dyDescent="0.3">
      <c r="A530" s="1">
        <v>42898</v>
      </c>
      <c r="B530">
        <v>2569530112</v>
      </c>
      <c r="C530">
        <v>2659.63</v>
      </c>
      <c r="D530">
        <v>1</v>
      </c>
      <c r="E530">
        <v>43585351533</v>
      </c>
      <c r="F530">
        <v>-0.10080141391381001</v>
      </c>
      <c r="G530">
        <v>-0.10090226529776999</v>
      </c>
      <c r="H530">
        <v>0</v>
      </c>
      <c r="I530" t="s">
        <v>16</v>
      </c>
      <c r="J530">
        <v>0</v>
      </c>
      <c r="K530" t="s">
        <v>17</v>
      </c>
      <c r="L530">
        <v>21000000</v>
      </c>
      <c r="M530" t="s">
        <v>18</v>
      </c>
      <c r="N530" t="s">
        <v>19</v>
      </c>
      <c r="O530">
        <v>1</v>
      </c>
      <c r="P530" t="s">
        <v>20</v>
      </c>
      <c r="Q530" t="str">
        <f t="shared" si="8"/>
        <v>UP</v>
      </c>
    </row>
    <row r="531" spans="1:17" x14ac:dyDescent="0.3">
      <c r="A531" s="1">
        <v>42899</v>
      </c>
      <c r="B531">
        <v>1781200000</v>
      </c>
      <c r="C531">
        <v>2717.02</v>
      </c>
      <c r="D531">
        <v>1</v>
      </c>
      <c r="E531">
        <v>44530631894</v>
      </c>
      <c r="F531">
        <v>2.1688028838869999E-2</v>
      </c>
      <c r="G531">
        <v>2.1578189447404E-2</v>
      </c>
      <c r="H531">
        <v>0</v>
      </c>
      <c r="I531" t="s">
        <v>16</v>
      </c>
      <c r="J531">
        <v>0</v>
      </c>
      <c r="K531" t="s">
        <v>17</v>
      </c>
      <c r="L531">
        <v>21000000</v>
      </c>
      <c r="M531" t="s">
        <v>18</v>
      </c>
      <c r="N531" t="s">
        <v>19</v>
      </c>
      <c r="O531">
        <v>1</v>
      </c>
      <c r="P531" t="s">
        <v>20</v>
      </c>
      <c r="Q531" t="str">
        <f t="shared" si="8"/>
        <v>DOWN</v>
      </c>
    </row>
    <row r="532" spans="1:17" x14ac:dyDescent="0.3">
      <c r="A532" s="1">
        <v>42900</v>
      </c>
      <c r="B532">
        <v>1696560000</v>
      </c>
      <c r="C532">
        <v>2506.37</v>
      </c>
      <c r="D532">
        <v>1</v>
      </c>
      <c r="E532">
        <v>41082567339</v>
      </c>
      <c r="F532">
        <v>-7.7431296353659002E-2</v>
      </c>
      <c r="G532">
        <v>-7.7529793671007E-2</v>
      </c>
      <c r="H532">
        <v>0</v>
      </c>
      <c r="I532" t="s">
        <v>16</v>
      </c>
      <c r="J532">
        <v>0</v>
      </c>
      <c r="K532" t="s">
        <v>17</v>
      </c>
      <c r="L532">
        <v>21000000</v>
      </c>
      <c r="M532" t="s">
        <v>18</v>
      </c>
      <c r="N532" t="s">
        <v>19</v>
      </c>
      <c r="O532">
        <v>1</v>
      </c>
      <c r="P532" t="s">
        <v>20</v>
      </c>
      <c r="Q532" t="str">
        <f t="shared" si="8"/>
        <v>DOWN</v>
      </c>
    </row>
    <row r="533" spans="1:17" x14ac:dyDescent="0.3">
      <c r="A533" s="1">
        <v>42901</v>
      </c>
      <c r="B533">
        <v>2026259968</v>
      </c>
      <c r="C533">
        <v>2464.58</v>
      </c>
      <c r="D533">
        <v>1</v>
      </c>
      <c r="E533">
        <v>40402259202</v>
      </c>
      <c r="F533">
        <v>-1.6559533180736E-2</v>
      </c>
      <c r="G533">
        <v>-1.6673515881533998E-2</v>
      </c>
      <c r="H533">
        <v>0</v>
      </c>
      <c r="I533" t="s">
        <v>16</v>
      </c>
      <c r="J533">
        <v>0</v>
      </c>
      <c r="K533" t="s">
        <v>17</v>
      </c>
      <c r="L533">
        <v>21000000</v>
      </c>
      <c r="M533" t="s">
        <v>18</v>
      </c>
      <c r="N533" t="s">
        <v>19</v>
      </c>
      <c r="O533">
        <v>1</v>
      </c>
      <c r="P533" t="s">
        <v>20</v>
      </c>
      <c r="Q533" t="str">
        <f t="shared" si="8"/>
        <v>UP</v>
      </c>
    </row>
    <row r="534" spans="1:17" x14ac:dyDescent="0.3">
      <c r="A534" s="1">
        <v>42902</v>
      </c>
      <c r="B534">
        <v>1195190016</v>
      </c>
      <c r="C534">
        <v>2518.56</v>
      </c>
      <c r="D534">
        <v>1</v>
      </c>
      <c r="E534">
        <v>41291821423</v>
      </c>
      <c r="F534">
        <v>2.2017635611722999E-2</v>
      </c>
      <c r="G534">
        <v>2.190231195579E-2</v>
      </c>
      <c r="H534">
        <v>0</v>
      </c>
      <c r="I534" t="s">
        <v>16</v>
      </c>
      <c r="J534">
        <v>0</v>
      </c>
      <c r="K534" t="s">
        <v>17</v>
      </c>
      <c r="L534">
        <v>21000000</v>
      </c>
      <c r="M534" t="s">
        <v>18</v>
      </c>
      <c r="N534" t="s">
        <v>19</v>
      </c>
      <c r="O534">
        <v>1</v>
      </c>
      <c r="P534" t="s">
        <v>20</v>
      </c>
      <c r="Q534" t="str">
        <f t="shared" si="8"/>
        <v>UP</v>
      </c>
    </row>
    <row r="535" spans="1:17" x14ac:dyDescent="0.3">
      <c r="A535" s="1">
        <v>42903</v>
      </c>
      <c r="B535">
        <v>1534509952</v>
      </c>
      <c r="C535">
        <v>2655.88</v>
      </c>
      <c r="D535">
        <v>1</v>
      </c>
      <c r="E535">
        <v>43548031452</v>
      </c>
      <c r="F535">
        <v>5.4640603181125E-2</v>
      </c>
      <c r="G535">
        <v>5.4523219617559002E-2</v>
      </c>
      <c r="H535">
        <v>0</v>
      </c>
      <c r="I535" t="s">
        <v>16</v>
      </c>
      <c r="J535">
        <v>0</v>
      </c>
      <c r="K535" t="s">
        <v>17</v>
      </c>
      <c r="L535">
        <v>21000000</v>
      </c>
      <c r="M535" t="s">
        <v>18</v>
      </c>
      <c r="N535" t="s">
        <v>19</v>
      </c>
      <c r="O535">
        <v>1</v>
      </c>
      <c r="P535" t="s">
        <v>20</v>
      </c>
      <c r="Q535" t="str">
        <f t="shared" si="8"/>
        <v>DOWN</v>
      </c>
    </row>
    <row r="536" spans="1:17" x14ac:dyDescent="0.3">
      <c r="A536" s="1">
        <v>42904</v>
      </c>
      <c r="B536">
        <v>1178659968</v>
      </c>
      <c r="C536">
        <v>2548.29</v>
      </c>
      <c r="D536">
        <v>1</v>
      </c>
      <c r="E536">
        <v>41788418974</v>
      </c>
      <c r="F536">
        <v>-4.0406246145466E-2</v>
      </c>
      <c r="G536">
        <v>-4.0510113408738002E-2</v>
      </c>
      <c r="H536">
        <v>0</v>
      </c>
      <c r="I536" t="s">
        <v>16</v>
      </c>
      <c r="J536">
        <v>0</v>
      </c>
      <c r="K536" t="s">
        <v>17</v>
      </c>
      <c r="L536">
        <v>21000000</v>
      </c>
      <c r="M536" t="s">
        <v>18</v>
      </c>
      <c r="N536" t="s">
        <v>19</v>
      </c>
      <c r="O536">
        <v>1</v>
      </c>
      <c r="P536" t="s">
        <v>20</v>
      </c>
      <c r="Q536" t="str">
        <f t="shared" si="8"/>
        <v>UP</v>
      </c>
    </row>
    <row r="537" spans="1:17" x14ac:dyDescent="0.3">
      <c r="A537" s="1">
        <v>42905</v>
      </c>
      <c r="B537">
        <v>1446840064</v>
      </c>
      <c r="C537">
        <v>2589.6</v>
      </c>
      <c r="D537">
        <v>1</v>
      </c>
      <c r="E537">
        <v>42470734800</v>
      </c>
      <c r="F537">
        <v>1.6327868886939999E-2</v>
      </c>
      <c r="G537">
        <v>1.6210870819254999E-2</v>
      </c>
      <c r="H537">
        <v>0</v>
      </c>
      <c r="I537" t="s">
        <v>16</v>
      </c>
      <c r="J537">
        <v>0</v>
      </c>
      <c r="K537" t="s">
        <v>17</v>
      </c>
      <c r="L537">
        <v>21000000</v>
      </c>
      <c r="M537" t="s">
        <v>18</v>
      </c>
      <c r="N537" t="s">
        <v>19</v>
      </c>
      <c r="O537">
        <v>1</v>
      </c>
      <c r="P537" t="s">
        <v>20</v>
      </c>
      <c r="Q537" t="str">
        <f t="shared" si="8"/>
        <v>UP</v>
      </c>
    </row>
    <row r="538" spans="1:17" x14ac:dyDescent="0.3">
      <c r="A538" s="1">
        <v>42906</v>
      </c>
      <c r="B538">
        <v>1854189952</v>
      </c>
      <c r="C538">
        <v>2721.79</v>
      </c>
      <c r="D538">
        <v>1</v>
      </c>
      <c r="E538">
        <v>44643512689</v>
      </c>
      <c r="F538">
        <v>5.1159413634633E-2</v>
      </c>
      <c r="G538">
        <v>5.1046493666976001E-2</v>
      </c>
      <c r="H538">
        <v>0</v>
      </c>
      <c r="I538" t="s">
        <v>16</v>
      </c>
      <c r="J538">
        <v>0</v>
      </c>
      <c r="K538" t="s">
        <v>17</v>
      </c>
      <c r="L538">
        <v>21000000</v>
      </c>
      <c r="M538" t="s">
        <v>18</v>
      </c>
      <c r="N538" t="s">
        <v>19</v>
      </c>
      <c r="O538">
        <v>1</v>
      </c>
      <c r="P538" t="s">
        <v>20</v>
      </c>
      <c r="Q538" t="str">
        <f t="shared" si="8"/>
        <v>DOWN</v>
      </c>
    </row>
    <row r="539" spans="1:17" x14ac:dyDescent="0.3">
      <c r="A539" s="1">
        <v>42907</v>
      </c>
      <c r="B539">
        <v>1626579968</v>
      </c>
      <c r="C539">
        <v>2689.1</v>
      </c>
      <c r="D539">
        <v>1</v>
      </c>
      <c r="E539">
        <v>44111929173</v>
      </c>
      <c r="F539">
        <v>-1.1907295908885E-2</v>
      </c>
      <c r="G539">
        <v>-1.2010478398407E-2</v>
      </c>
      <c r="H539">
        <v>0</v>
      </c>
      <c r="I539" t="s">
        <v>16</v>
      </c>
      <c r="J539">
        <v>0</v>
      </c>
      <c r="K539" t="s">
        <v>17</v>
      </c>
      <c r="L539">
        <v>21000000</v>
      </c>
      <c r="M539" t="s">
        <v>18</v>
      </c>
      <c r="N539" t="s">
        <v>19</v>
      </c>
      <c r="O539">
        <v>1</v>
      </c>
      <c r="P539" t="s">
        <v>20</v>
      </c>
      <c r="Q539" t="str">
        <f t="shared" si="8"/>
        <v>UP</v>
      </c>
    </row>
    <row r="540" spans="1:17" x14ac:dyDescent="0.3">
      <c r="A540" s="1">
        <v>42908</v>
      </c>
      <c r="B540">
        <v>1097939968</v>
      </c>
      <c r="C540">
        <v>2705.41</v>
      </c>
      <c r="D540">
        <v>1</v>
      </c>
      <c r="E540">
        <v>44384244937</v>
      </c>
      <c r="F540">
        <v>6.1732907425567996E-3</v>
      </c>
      <c r="G540">
        <v>6.0652262838868003E-3</v>
      </c>
      <c r="H540">
        <v>0</v>
      </c>
      <c r="I540" t="s">
        <v>16</v>
      </c>
      <c r="J540">
        <v>0</v>
      </c>
      <c r="K540" t="s">
        <v>17</v>
      </c>
      <c r="L540">
        <v>21000000</v>
      </c>
      <c r="M540" t="s">
        <v>18</v>
      </c>
      <c r="N540" t="s">
        <v>19</v>
      </c>
      <c r="O540">
        <v>1</v>
      </c>
      <c r="P540" t="s">
        <v>20</v>
      </c>
      <c r="Q540" t="str">
        <f t="shared" si="8"/>
        <v>UP</v>
      </c>
    </row>
    <row r="541" spans="1:17" x14ac:dyDescent="0.3">
      <c r="A541" s="1">
        <v>42909</v>
      </c>
      <c r="B541">
        <v>961318976</v>
      </c>
      <c r="C541">
        <v>2744.91</v>
      </c>
      <c r="D541">
        <v>1</v>
      </c>
      <c r="E541">
        <v>45037797053</v>
      </c>
      <c r="F541">
        <v>1.4724867279542E-2</v>
      </c>
      <c r="G541">
        <v>1.4600374804557999E-2</v>
      </c>
      <c r="H541">
        <v>0</v>
      </c>
      <c r="I541" t="s">
        <v>16</v>
      </c>
      <c r="J541">
        <v>0</v>
      </c>
      <c r="K541" t="s">
        <v>17</v>
      </c>
      <c r="L541">
        <v>21000000</v>
      </c>
      <c r="M541" t="s">
        <v>18</v>
      </c>
      <c r="N541" t="s">
        <v>19</v>
      </c>
      <c r="O541">
        <v>1</v>
      </c>
      <c r="P541" t="s">
        <v>20</v>
      </c>
      <c r="Q541" t="str">
        <f t="shared" si="8"/>
        <v>DOWN</v>
      </c>
    </row>
    <row r="542" spans="1:17" x14ac:dyDescent="0.3">
      <c r="A542" s="1">
        <v>42910</v>
      </c>
      <c r="B542">
        <v>982750016</v>
      </c>
      <c r="C542">
        <v>2608.7199999999998</v>
      </c>
      <c r="D542">
        <v>1</v>
      </c>
      <c r="E542">
        <v>42807952581</v>
      </c>
      <c r="F542">
        <v>-4.9510513788584003E-2</v>
      </c>
      <c r="G542">
        <v>-4.9615470088272003E-2</v>
      </c>
      <c r="H542">
        <v>0</v>
      </c>
      <c r="I542" t="s">
        <v>16</v>
      </c>
      <c r="J542">
        <v>0</v>
      </c>
      <c r="K542" t="s">
        <v>17</v>
      </c>
      <c r="L542">
        <v>21000000</v>
      </c>
      <c r="M542" t="s">
        <v>18</v>
      </c>
      <c r="N542" t="s">
        <v>19</v>
      </c>
      <c r="O542">
        <v>1</v>
      </c>
      <c r="P542" t="s">
        <v>20</v>
      </c>
      <c r="Q542" t="str">
        <f t="shared" si="8"/>
        <v>DOWN</v>
      </c>
    </row>
    <row r="543" spans="1:17" x14ac:dyDescent="0.3">
      <c r="A543" s="1">
        <v>42911</v>
      </c>
      <c r="B543">
        <v>1161100032</v>
      </c>
      <c r="C543">
        <v>2589.41</v>
      </c>
      <c r="D543">
        <v>1</v>
      </c>
      <c r="E543">
        <v>42495001716</v>
      </c>
      <c r="F543">
        <v>-7.3105777345422998E-3</v>
      </c>
      <c r="G543">
        <v>-7.4020975804225996E-3</v>
      </c>
      <c r="H543">
        <v>0</v>
      </c>
      <c r="I543" t="s">
        <v>16</v>
      </c>
      <c r="J543">
        <v>0</v>
      </c>
      <c r="K543" t="s">
        <v>17</v>
      </c>
      <c r="L543">
        <v>21000000</v>
      </c>
      <c r="M543" t="s">
        <v>18</v>
      </c>
      <c r="N543" t="s">
        <v>19</v>
      </c>
      <c r="O543">
        <v>1</v>
      </c>
      <c r="P543" t="s">
        <v>20</v>
      </c>
      <c r="Q543" t="str">
        <f t="shared" si="8"/>
        <v>DOWN</v>
      </c>
    </row>
    <row r="544" spans="1:17" x14ac:dyDescent="0.3">
      <c r="A544" s="1">
        <v>42912</v>
      </c>
      <c r="B544">
        <v>1663280000</v>
      </c>
      <c r="C544">
        <v>2478.4499999999998</v>
      </c>
      <c r="D544">
        <v>1</v>
      </c>
      <c r="E544">
        <v>40677994354</v>
      </c>
      <c r="F544">
        <v>-4.2758143043346998E-2</v>
      </c>
      <c r="G544">
        <v>-4.2851460371281999E-2</v>
      </c>
      <c r="H544">
        <v>0</v>
      </c>
      <c r="I544" t="s">
        <v>16</v>
      </c>
      <c r="J544">
        <v>0</v>
      </c>
      <c r="K544" t="s">
        <v>17</v>
      </c>
      <c r="L544">
        <v>21000000</v>
      </c>
      <c r="M544" t="s">
        <v>18</v>
      </c>
      <c r="N544" t="s">
        <v>19</v>
      </c>
      <c r="O544">
        <v>1</v>
      </c>
      <c r="P544" t="s">
        <v>20</v>
      </c>
      <c r="Q544" t="str">
        <f t="shared" si="8"/>
        <v>UP</v>
      </c>
    </row>
    <row r="545" spans="1:17" x14ac:dyDescent="0.3">
      <c r="A545" s="1">
        <v>42913</v>
      </c>
      <c r="B545">
        <v>1489789952</v>
      </c>
      <c r="C545">
        <v>2552.4499999999998</v>
      </c>
      <c r="D545">
        <v>1</v>
      </c>
      <c r="E545">
        <v>41897190525</v>
      </c>
      <c r="F545">
        <v>2.9971885053869E-2</v>
      </c>
      <c r="G545">
        <v>2.9857370534002999E-2</v>
      </c>
      <c r="H545">
        <v>0</v>
      </c>
      <c r="I545" t="s">
        <v>16</v>
      </c>
      <c r="J545">
        <v>0</v>
      </c>
      <c r="K545" t="s">
        <v>17</v>
      </c>
      <c r="L545">
        <v>21000000</v>
      </c>
      <c r="M545" t="s">
        <v>18</v>
      </c>
      <c r="N545" t="s">
        <v>19</v>
      </c>
      <c r="O545">
        <v>1</v>
      </c>
      <c r="P545" t="s">
        <v>20</v>
      </c>
      <c r="Q545" t="str">
        <f t="shared" si="8"/>
        <v>UP</v>
      </c>
    </row>
    <row r="546" spans="1:17" x14ac:dyDescent="0.3">
      <c r="A546" s="1">
        <v>42914</v>
      </c>
      <c r="B546">
        <v>1183869952</v>
      </c>
      <c r="C546">
        <v>2574.79</v>
      </c>
      <c r="D546">
        <v>1</v>
      </c>
      <c r="E546">
        <v>42268942193</v>
      </c>
      <c r="F546">
        <v>8.8729497930935992E-3</v>
      </c>
      <c r="G546">
        <v>8.7523751689553998E-3</v>
      </c>
      <c r="H546">
        <v>0</v>
      </c>
      <c r="I546" t="s">
        <v>16</v>
      </c>
      <c r="J546">
        <v>0</v>
      </c>
      <c r="K546" t="s">
        <v>17</v>
      </c>
      <c r="L546">
        <v>21000000</v>
      </c>
      <c r="M546" t="s">
        <v>18</v>
      </c>
      <c r="N546" t="s">
        <v>19</v>
      </c>
      <c r="O546">
        <v>1</v>
      </c>
      <c r="P546" t="s">
        <v>20</v>
      </c>
      <c r="Q546" t="str">
        <f t="shared" si="8"/>
        <v>DOWN</v>
      </c>
    </row>
    <row r="547" spans="1:17" x14ac:dyDescent="0.3">
      <c r="A547" s="1">
        <v>42915</v>
      </c>
      <c r="B547">
        <v>949979008</v>
      </c>
      <c r="C547">
        <v>2539.3200000000002</v>
      </c>
      <c r="D547">
        <v>1</v>
      </c>
      <c r="E547">
        <v>41690395783</v>
      </c>
      <c r="F547">
        <v>-1.3687269659088E-2</v>
      </c>
      <c r="G547">
        <v>-1.377588075144E-2</v>
      </c>
      <c r="H547">
        <v>0</v>
      </c>
      <c r="I547" t="s">
        <v>16</v>
      </c>
      <c r="J547">
        <v>0</v>
      </c>
      <c r="K547" t="s">
        <v>17</v>
      </c>
      <c r="L547">
        <v>21000000</v>
      </c>
      <c r="M547" t="s">
        <v>18</v>
      </c>
      <c r="N547" t="s">
        <v>19</v>
      </c>
      <c r="O547">
        <v>1</v>
      </c>
      <c r="P547" t="s">
        <v>20</v>
      </c>
      <c r="Q547" t="str">
        <f t="shared" si="8"/>
        <v>DOWN</v>
      </c>
    </row>
    <row r="548" spans="1:17" x14ac:dyDescent="0.3">
      <c r="A548" s="1">
        <v>42916</v>
      </c>
      <c r="B548">
        <v>860273024</v>
      </c>
      <c r="C548">
        <v>2480.84</v>
      </c>
      <c r="D548">
        <v>1</v>
      </c>
      <c r="E548">
        <v>40735082695</v>
      </c>
      <c r="F548">
        <v>-2.2914464352231999E-2</v>
      </c>
      <c r="G548">
        <v>-2.3029787502165999E-2</v>
      </c>
      <c r="H548">
        <v>0</v>
      </c>
      <c r="I548" t="s">
        <v>16</v>
      </c>
      <c r="J548">
        <v>0</v>
      </c>
      <c r="K548" t="s">
        <v>17</v>
      </c>
      <c r="L548">
        <v>21000000</v>
      </c>
      <c r="M548" t="s">
        <v>18</v>
      </c>
      <c r="N548" t="s">
        <v>19</v>
      </c>
      <c r="O548">
        <v>1</v>
      </c>
      <c r="P548" t="s">
        <v>20</v>
      </c>
      <c r="Q548" t="str">
        <f t="shared" si="8"/>
        <v>DOWN</v>
      </c>
    </row>
    <row r="549" spans="1:17" x14ac:dyDescent="0.3">
      <c r="A549" s="1">
        <v>42917</v>
      </c>
      <c r="B549">
        <v>779913984</v>
      </c>
      <c r="C549">
        <v>2434.5500000000002</v>
      </c>
      <c r="D549">
        <v>1</v>
      </c>
      <c r="E549">
        <v>39980058373</v>
      </c>
      <c r="F549">
        <v>-1.8534989302788001E-2</v>
      </c>
      <c r="G549">
        <v>-1.8659002595895001E-2</v>
      </c>
      <c r="H549">
        <v>0</v>
      </c>
      <c r="I549" t="s">
        <v>16</v>
      </c>
      <c r="J549">
        <v>0</v>
      </c>
      <c r="K549" t="s">
        <v>17</v>
      </c>
      <c r="L549">
        <v>21000000</v>
      </c>
      <c r="M549" t="s">
        <v>18</v>
      </c>
      <c r="N549" t="s">
        <v>19</v>
      </c>
      <c r="O549">
        <v>1</v>
      </c>
      <c r="P549" t="s">
        <v>20</v>
      </c>
      <c r="Q549" t="str">
        <f t="shared" si="8"/>
        <v>UP</v>
      </c>
    </row>
    <row r="550" spans="1:17" x14ac:dyDescent="0.3">
      <c r="A550" s="1">
        <v>42918</v>
      </c>
      <c r="B550">
        <v>803747008</v>
      </c>
      <c r="C550">
        <v>2506.4699999999998</v>
      </c>
      <c r="D550">
        <v>1</v>
      </c>
      <c r="E550">
        <v>41167015221</v>
      </c>
      <c r="F550">
        <v>2.9688722235623001E-2</v>
      </c>
      <c r="G550">
        <v>2.9541393686718001E-2</v>
      </c>
      <c r="H550">
        <v>0</v>
      </c>
      <c r="I550" t="s">
        <v>16</v>
      </c>
      <c r="J550">
        <v>0</v>
      </c>
      <c r="K550" t="s">
        <v>17</v>
      </c>
      <c r="L550">
        <v>21000000</v>
      </c>
      <c r="M550" t="s">
        <v>18</v>
      </c>
      <c r="N550" t="s">
        <v>19</v>
      </c>
      <c r="O550">
        <v>1</v>
      </c>
      <c r="P550" t="s">
        <v>20</v>
      </c>
      <c r="Q550" t="str">
        <f t="shared" si="8"/>
        <v>UP</v>
      </c>
    </row>
    <row r="551" spans="1:17" x14ac:dyDescent="0.3">
      <c r="A551" s="1">
        <v>42919</v>
      </c>
      <c r="B551">
        <v>964112000</v>
      </c>
      <c r="C551">
        <v>2564.06</v>
      </c>
      <c r="D551">
        <v>1</v>
      </c>
      <c r="E551">
        <v>42118211083</v>
      </c>
      <c r="F551">
        <v>2.3105776721815002E-2</v>
      </c>
      <c r="G551">
        <v>2.2976536722960999E-2</v>
      </c>
      <c r="H551">
        <v>0</v>
      </c>
      <c r="I551" t="s">
        <v>16</v>
      </c>
      <c r="J551">
        <v>0</v>
      </c>
      <c r="K551" t="s">
        <v>17</v>
      </c>
      <c r="L551">
        <v>21000000</v>
      </c>
      <c r="M551" t="s">
        <v>18</v>
      </c>
      <c r="N551" t="s">
        <v>19</v>
      </c>
      <c r="O551">
        <v>1</v>
      </c>
      <c r="P551" t="s">
        <v>20</v>
      </c>
      <c r="Q551" t="str">
        <f t="shared" si="8"/>
        <v>UP</v>
      </c>
    </row>
    <row r="552" spans="1:17" x14ac:dyDescent="0.3">
      <c r="A552" s="1">
        <v>42920</v>
      </c>
      <c r="B552">
        <v>985516032</v>
      </c>
      <c r="C552">
        <v>2601.64</v>
      </c>
      <c r="D552">
        <v>1</v>
      </c>
      <c r="E552">
        <v>42740618673</v>
      </c>
      <c r="F552">
        <v>1.4777635944068E-2</v>
      </c>
      <c r="G552">
        <v>1.4656443296959001E-2</v>
      </c>
      <c r="H552">
        <v>0</v>
      </c>
      <c r="I552" t="s">
        <v>16</v>
      </c>
      <c r="J552">
        <v>0</v>
      </c>
      <c r="K552" t="s">
        <v>17</v>
      </c>
      <c r="L552">
        <v>21000000</v>
      </c>
      <c r="M552" t="s">
        <v>18</v>
      </c>
      <c r="N552" t="s">
        <v>19</v>
      </c>
      <c r="O552">
        <v>1</v>
      </c>
      <c r="P552" t="s">
        <v>20</v>
      </c>
      <c r="Q552" t="str">
        <f t="shared" si="8"/>
        <v>UP</v>
      </c>
    </row>
    <row r="553" spans="1:17" x14ac:dyDescent="0.3">
      <c r="A553" s="1">
        <v>42921</v>
      </c>
      <c r="B553">
        <v>941566016</v>
      </c>
      <c r="C553">
        <v>2601.9899999999998</v>
      </c>
      <c r="D553">
        <v>1</v>
      </c>
      <c r="E553">
        <v>42751085999</v>
      </c>
      <c r="F553">
        <v>2.4490347414208999E-4</v>
      </c>
      <c r="G553">
        <v>1.3453052689837999E-4</v>
      </c>
      <c r="H553">
        <v>0</v>
      </c>
      <c r="I553" t="s">
        <v>16</v>
      </c>
      <c r="J553">
        <v>0</v>
      </c>
      <c r="K553" t="s">
        <v>17</v>
      </c>
      <c r="L553">
        <v>21000000</v>
      </c>
      <c r="M553" t="s">
        <v>18</v>
      </c>
      <c r="N553" t="s">
        <v>19</v>
      </c>
      <c r="O553">
        <v>1</v>
      </c>
      <c r="P553" t="s">
        <v>20</v>
      </c>
      <c r="Q553" t="str">
        <f t="shared" si="8"/>
        <v>UP</v>
      </c>
    </row>
    <row r="554" spans="1:17" x14ac:dyDescent="0.3">
      <c r="A554" s="1">
        <v>42922</v>
      </c>
      <c r="B554">
        <v>761956992</v>
      </c>
      <c r="C554">
        <v>2608.56</v>
      </c>
      <c r="D554">
        <v>1</v>
      </c>
      <c r="E554">
        <v>42863758795</v>
      </c>
      <c r="F554">
        <v>2.6355540068066E-3</v>
      </c>
      <c r="G554">
        <v>2.5249904880495998E-3</v>
      </c>
      <c r="H554">
        <v>0</v>
      </c>
      <c r="I554" t="s">
        <v>16</v>
      </c>
      <c r="J554">
        <v>0</v>
      </c>
      <c r="K554" t="s">
        <v>17</v>
      </c>
      <c r="L554">
        <v>21000000</v>
      </c>
      <c r="M554" t="s">
        <v>18</v>
      </c>
      <c r="N554" t="s">
        <v>19</v>
      </c>
      <c r="O554">
        <v>1</v>
      </c>
      <c r="P554" t="s">
        <v>20</v>
      </c>
      <c r="Q554" t="str">
        <f t="shared" si="8"/>
        <v>DOWN</v>
      </c>
    </row>
    <row r="555" spans="1:17" x14ac:dyDescent="0.3">
      <c r="A555" s="1">
        <v>42923</v>
      </c>
      <c r="B555">
        <v>917411968</v>
      </c>
      <c r="C555">
        <v>2518.66</v>
      </c>
      <c r="D555">
        <v>1</v>
      </c>
      <c r="E555">
        <v>41391217675</v>
      </c>
      <c r="F555">
        <v>-3.4353989509939002E-2</v>
      </c>
      <c r="G555">
        <v>-3.4463458766523E-2</v>
      </c>
      <c r="H555">
        <v>0</v>
      </c>
      <c r="I555" t="s">
        <v>16</v>
      </c>
      <c r="J555">
        <v>0</v>
      </c>
      <c r="K555" t="s">
        <v>17</v>
      </c>
      <c r="L555">
        <v>21000000</v>
      </c>
      <c r="M555" t="s">
        <v>18</v>
      </c>
      <c r="N555" t="s">
        <v>19</v>
      </c>
      <c r="O555">
        <v>1</v>
      </c>
      <c r="P555" t="s">
        <v>20</v>
      </c>
      <c r="Q555" t="str">
        <f t="shared" si="8"/>
        <v>UP</v>
      </c>
    </row>
    <row r="556" spans="1:17" x14ac:dyDescent="0.3">
      <c r="A556" s="1">
        <v>42924</v>
      </c>
      <c r="B556">
        <v>733329984</v>
      </c>
      <c r="C556">
        <v>2571.34</v>
      </c>
      <c r="D556">
        <v>1</v>
      </c>
      <c r="E556">
        <v>42262222823</v>
      </c>
      <c r="F556">
        <v>2.1043235665087999E-2</v>
      </c>
      <c r="G556">
        <v>2.0915883842995999E-2</v>
      </c>
      <c r="H556">
        <v>0</v>
      </c>
      <c r="I556" t="s">
        <v>16</v>
      </c>
      <c r="J556">
        <v>0</v>
      </c>
      <c r="K556" t="s">
        <v>17</v>
      </c>
      <c r="L556">
        <v>21000000</v>
      </c>
      <c r="M556" t="s">
        <v>18</v>
      </c>
      <c r="N556" t="s">
        <v>19</v>
      </c>
      <c r="O556">
        <v>1</v>
      </c>
      <c r="P556" t="s">
        <v>20</v>
      </c>
      <c r="Q556" t="str">
        <f t="shared" si="8"/>
        <v>DOWN</v>
      </c>
    </row>
    <row r="557" spans="1:17" x14ac:dyDescent="0.3">
      <c r="A557" s="1">
        <v>42925</v>
      </c>
      <c r="B557">
        <v>527856000</v>
      </c>
      <c r="C557">
        <v>2518.44</v>
      </c>
      <c r="D557">
        <v>1</v>
      </c>
      <c r="E557">
        <v>41397076604</v>
      </c>
      <c r="F557">
        <v>-2.0470911400551999E-2</v>
      </c>
      <c r="G557">
        <v>-2.0572930845395999E-2</v>
      </c>
      <c r="H557">
        <v>0</v>
      </c>
      <c r="I557" t="s">
        <v>16</v>
      </c>
      <c r="J557">
        <v>0</v>
      </c>
      <c r="K557" t="s">
        <v>17</v>
      </c>
      <c r="L557">
        <v>21000000</v>
      </c>
      <c r="M557" t="s">
        <v>18</v>
      </c>
      <c r="N557" t="s">
        <v>19</v>
      </c>
      <c r="O557">
        <v>1</v>
      </c>
      <c r="P557" t="s">
        <v>20</v>
      </c>
      <c r="Q557" t="str">
        <f t="shared" si="8"/>
        <v>DOWN</v>
      </c>
    </row>
    <row r="558" spans="1:17" x14ac:dyDescent="0.3">
      <c r="A558" s="1">
        <v>42926</v>
      </c>
      <c r="B558">
        <v>1111200000</v>
      </c>
      <c r="C558">
        <v>2372.56</v>
      </c>
      <c r="D558">
        <v>1</v>
      </c>
      <c r="E558">
        <v>39005033499</v>
      </c>
      <c r="F558">
        <v>-5.7782899210057997E-2</v>
      </c>
      <c r="G558">
        <v>-5.7924747065644003E-2</v>
      </c>
      <c r="H558">
        <v>0</v>
      </c>
      <c r="I558" t="s">
        <v>16</v>
      </c>
      <c r="J558">
        <v>0</v>
      </c>
      <c r="K558" t="s">
        <v>17</v>
      </c>
      <c r="L558">
        <v>21000000</v>
      </c>
      <c r="M558" t="s">
        <v>18</v>
      </c>
      <c r="N558" t="s">
        <v>19</v>
      </c>
      <c r="O558">
        <v>1</v>
      </c>
      <c r="P558" t="s">
        <v>20</v>
      </c>
      <c r="Q558" t="str">
        <f t="shared" si="8"/>
        <v>DOWN</v>
      </c>
    </row>
    <row r="559" spans="1:17" x14ac:dyDescent="0.3">
      <c r="A559" s="1">
        <v>42927</v>
      </c>
      <c r="B559">
        <v>1329760000</v>
      </c>
      <c r="C559">
        <v>2337.79</v>
      </c>
      <c r="D559">
        <v>1</v>
      </c>
      <c r="E559">
        <v>38438497236</v>
      </c>
      <c r="F559">
        <v>-1.4524696229642E-2</v>
      </c>
      <c r="G559">
        <v>-1.4655056141889E-2</v>
      </c>
      <c r="H559">
        <v>0</v>
      </c>
      <c r="I559" t="s">
        <v>16</v>
      </c>
      <c r="J559">
        <v>0</v>
      </c>
      <c r="K559" t="s">
        <v>17</v>
      </c>
      <c r="L559">
        <v>21000000</v>
      </c>
      <c r="M559" t="s">
        <v>18</v>
      </c>
      <c r="N559" t="s">
        <v>19</v>
      </c>
      <c r="O559">
        <v>1</v>
      </c>
      <c r="P559" t="s">
        <v>20</v>
      </c>
      <c r="Q559" t="str">
        <f t="shared" si="8"/>
        <v>UP</v>
      </c>
    </row>
    <row r="560" spans="1:17" x14ac:dyDescent="0.3">
      <c r="A560" s="1">
        <v>42928</v>
      </c>
      <c r="B560">
        <v>1117410048</v>
      </c>
      <c r="C560">
        <v>2398.84</v>
      </c>
      <c r="D560">
        <v>1</v>
      </c>
      <c r="E560">
        <v>39447604438</v>
      </c>
      <c r="F560">
        <v>2.6252514394733001E-2</v>
      </c>
      <c r="G560">
        <v>2.6114407196539999E-2</v>
      </c>
      <c r="H560">
        <v>0</v>
      </c>
      <c r="I560" t="s">
        <v>16</v>
      </c>
      <c r="J560">
        <v>0</v>
      </c>
      <c r="K560" t="s">
        <v>17</v>
      </c>
      <c r="L560">
        <v>21000000</v>
      </c>
      <c r="M560" t="s">
        <v>18</v>
      </c>
      <c r="N560" t="s">
        <v>19</v>
      </c>
      <c r="O560">
        <v>1</v>
      </c>
      <c r="P560" t="s">
        <v>20</v>
      </c>
      <c r="Q560" t="str">
        <f t="shared" si="8"/>
        <v>DOWN</v>
      </c>
    </row>
    <row r="561" spans="1:17" x14ac:dyDescent="0.3">
      <c r="A561" s="1">
        <v>42929</v>
      </c>
      <c r="B561">
        <v>835769984</v>
      </c>
      <c r="C561">
        <v>2357.9</v>
      </c>
      <c r="D561">
        <v>1</v>
      </c>
      <c r="E561">
        <v>38778935907</v>
      </c>
      <c r="F561">
        <v>-1.6950801969507E-2</v>
      </c>
      <c r="G561">
        <v>-1.7066582181387999E-2</v>
      </c>
      <c r="H561">
        <v>0</v>
      </c>
      <c r="I561" t="s">
        <v>16</v>
      </c>
      <c r="J561">
        <v>0</v>
      </c>
      <c r="K561" t="s">
        <v>17</v>
      </c>
      <c r="L561">
        <v>21000000</v>
      </c>
      <c r="M561" t="s">
        <v>18</v>
      </c>
      <c r="N561" t="s">
        <v>19</v>
      </c>
      <c r="O561">
        <v>1</v>
      </c>
      <c r="P561" t="s">
        <v>20</v>
      </c>
      <c r="Q561" t="str">
        <f t="shared" si="8"/>
        <v>DOWN</v>
      </c>
    </row>
    <row r="562" spans="1:17" x14ac:dyDescent="0.3">
      <c r="A562" s="1">
        <v>42930</v>
      </c>
      <c r="B562">
        <v>882502976</v>
      </c>
      <c r="C562">
        <v>2233.34</v>
      </c>
      <c r="D562">
        <v>1</v>
      </c>
      <c r="E562">
        <v>36734255488</v>
      </c>
      <c r="F562">
        <v>-5.2726573619853001E-2</v>
      </c>
      <c r="G562">
        <v>-5.2826667797617001E-2</v>
      </c>
      <c r="H562">
        <v>0</v>
      </c>
      <c r="I562" t="s">
        <v>16</v>
      </c>
      <c r="J562">
        <v>0</v>
      </c>
      <c r="K562" t="s">
        <v>17</v>
      </c>
      <c r="L562">
        <v>21000000</v>
      </c>
      <c r="M562" t="s">
        <v>18</v>
      </c>
      <c r="N562" t="s">
        <v>19</v>
      </c>
      <c r="O562">
        <v>1</v>
      </c>
      <c r="P562" t="s">
        <v>20</v>
      </c>
      <c r="Q562" t="str">
        <f t="shared" si="8"/>
        <v>DOWN</v>
      </c>
    </row>
    <row r="563" spans="1:17" x14ac:dyDescent="0.3">
      <c r="A563" s="1">
        <v>42931</v>
      </c>
      <c r="B563">
        <v>993608000</v>
      </c>
      <c r="C563">
        <v>1998.86</v>
      </c>
      <c r="D563">
        <v>1</v>
      </c>
      <c r="E563">
        <v>32880721300</v>
      </c>
      <c r="F563">
        <v>-0.10490301591273</v>
      </c>
      <c r="G563">
        <v>-0.10499073137095</v>
      </c>
      <c r="H563">
        <v>0</v>
      </c>
      <c r="I563" t="s">
        <v>16</v>
      </c>
      <c r="J563">
        <v>0</v>
      </c>
      <c r="K563" t="s">
        <v>17</v>
      </c>
      <c r="L563">
        <v>21000000</v>
      </c>
      <c r="M563" t="s">
        <v>18</v>
      </c>
      <c r="N563" t="s">
        <v>19</v>
      </c>
      <c r="O563">
        <v>1</v>
      </c>
      <c r="P563" t="s">
        <v>20</v>
      </c>
      <c r="Q563" t="str">
        <f t="shared" si="8"/>
        <v>DOWN</v>
      </c>
    </row>
    <row r="564" spans="1:17" x14ac:dyDescent="0.3">
      <c r="A564" s="1">
        <v>42932</v>
      </c>
      <c r="B564">
        <v>1182870016</v>
      </c>
      <c r="C564">
        <v>1929.82</v>
      </c>
      <c r="D564">
        <v>1</v>
      </c>
      <c r="E564">
        <v>31748939343</v>
      </c>
      <c r="F564">
        <v>-3.4420837264296997E-2</v>
      </c>
      <c r="G564">
        <v>-3.4539687621944003E-2</v>
      </c>
      <c r="H564">
        <v>0</v>
      </c>
      <c r="I564" t="s">
        <v>16</v>
      </c>
      <c r="J564">
        <v>0</v>
      </c>
      <c r="K564" t="s">
        <v>17</v>
      </c>
      <c r="L564">
        <v>21000000</v>
      </c>
      <c r="M564" t="s">
        <v>18</v>
      </c>
      <c r="N564" t="s">
        <v>19</v>
      </c>
      <c r="O564">
        <v>1</v>
      </c>
      <c r="P564" t="s">
        <v>20</v>
      </c>
      <c r="Q564" t="str">
        <f t="shared" si="8"/>
        <v>UP</v>
      </c>
    </row>
    <row r="565" spans="1:17" x14ac:dyDescent="0.3">
      <c r="A565" s="1">
        <v>42933</v>
      </c>
      <c r="B565">
        <v>1201760000</v>
      </c>
      <c r="C565">
        <v>2228.41</v>
      </c>
      <c r="D565">
        <v>1</v>
      </c>
      <c r="E565">
        <v>36665393517</v>
      </c>
      <c r="F565">
        <v>0.15485412349953001</v>
      </c>
      <c r="G565">
        <v>0.15472427480282999</v>
      </c>
      <c r="H565">
        <v>0</v>
      </c>
      <c r="I565" t="s">
        <v>16</v>
      </c>
      <c r="J565">
        <v>0</v>
      </c>
      <c r="K565" t="s">
        <v>17</v>
      </c>
      <c r="L565">
        <v>21000000</v>
      </c>
      <c r="M565" t="s">
        <v>18</v>
      </c>
      <c r="N565" t="s">
        <v>19</v>
      </c>
      <c r="O565">
        <v>1</v>
      </c>
      <c r="P565" t="s">
        <v>20</v>
      </c>
      <c r="Q565" t="str">
        <f t="shared" si="8"/>
        <v>UP</v>
      </c>
    </row>
    <row r="566" spans="1:17" x14ac:dyDescent="0.3">
      <c r="A566" s="1">
        <v>42934</v>
      </c>
      <c r="B566">
        <v>1512450048</v>
      </c>
      <c r="C566">
        <v>2318.88</v>
      </c>
      <c r="D566">
        <v>1</v>
      </c>
      <c r="E566">
        <v>38158677672</v>
      </c>
      <c r="F566">
        <v>4.0727345645632997E-2</v>
      </c>
      <c r="G566">
        <v>4.0598453605933997E-2</v>
      </c>
      <c r="H566">
        <v>0</v>
      </c>
      <c r="I566" t="s">
        <v>16</v>
      </c>
      <c r="J566">
        <v>0</v>
      </c>
      <c r="K566" t="s">
        <v>17</v>
      </c>
      <c r="L566">
        <v>21000000</v>
      </c>
      <c r="M566" t="s">
        <v>18</v>
      </c>
      <c r="N566" t="s">
        <v>19</v>
      </c>
      <c r="O566">
        <v>1</v>
      </c>
      <c r="P566" t="s">
        <v>20</v>
      </c>
      <c r="Q566" t="str">
        <f t="shared" si="8"/>
        <v>DOWN</v>
      </c>
    </row>
    <row r="567" spans="1:17" x14ac:dyDescent="0.3">
      <c r="A567" s="1">
        <v>42935</v>
      </c>
      <c r="B567">
        <v>1245100032</v>
      </c>
      <c r="C567">
        <v>2273.4299999999998</v>
      </c>
      <c r="D567">
        <v>1</v>
      </c>
      <c r="E567">
        <v>37415031061</v>
      </c>
      <c r="F567">
        <v>-1.9488269939335001E-2</v>
      </c>
      <c r="G567">
        <v>-1.9599979300352E-2</v>
      </c>
      <c r="H567">
        <v>0</v>
      </c>
      <c r="I567" t="s">
        <v>16</v>
      </c>
      <c r="J567">
        <v>0</v>
      </c>
      <c r="K567" t="s">
        <v>17</v>
      </c>
      <c r="L567">
        <v>21000000</v>
      </c>
      <c r="M567" t="s">
        <v>18</v>
      </c>
      <c r="N567" t="s">
        <v>19</v>
      </c>
      <c r="O567">
        <v>1</v>
      </c>
      <c r="P567" t="s">
        <v>20</v>
      </c>
      <c r="Q567" t="str">
        <f t="shared" si="8"/>
        <v>UP</v>
      </c>
    </row>
    <row r="568" spans="1:17" x14ac:dyDescent="0.3">
      <c r="A568" s="1">
        <v>42936</v>
      </c>
      <c r="B568">
        <v>2249260032</v>
      </c>
      <c r="C568">
        <v>2817.6</v>
      </c>
      <c r="D568">
        <v>1</v>
      </c>
      <c r="E568">
        <v>46376428080</v>
      </c>
      <c r="F568">
        <v>0.23951328556668999</v>
      </c>
      <c r="G568">
        <v>0.23936078964384</v>
      </c>
      <c r="H568">
        <v>0</v>
      </c>
      <c r="I568" t="s">
        <v>16</v>
      </c>
      <c r="J568">
        <v>0</v>
      </c>
      <c r="K568" t="s">
        <v>17</v>
      </c>
      <c r="L568">
        <v>21000000</v>
      </c>
      <c r="M568" t="s">
        <v>18</v>
      </c>
      <c r="N568" t="s">
        <v>19</v>
      </c>
      <c r="O568">
        <v>1</v>
      </c>
      <c r="P568" t="s">
        <v>20</v>
      </c>
      <c r="Q568" t="str">
        <f t="shared" si="8"/>
        <v>DOWN</v>
      </c>
    </row>
    <row r="569" spans="1:17" x14ac:dyDescent="0.3">
      <c r="A569" s="1">
        <v>42937</v>
      </c>
      <c r="B569">
        <v>1489449984</v>
      </c>
      <c r="C569">
        <v>2667.76</v>
      </c>
      <c r="D569">
        <v>1</v>
      </c>
      <c r="E569">
        <v>43915296559</v>
      </c>
      <c r="F569">
        <v>-5.3068587273571999E-2</v>
      </c>
      <c r="G569">
        <v>-5.3180011357182998E-2</v>
      </c>
      <c r="H569">
        <v>0</v>
      </c>
      <c r="I569" t="s">
        <v>16</v>
      </c>
      <c r="J569">
        <v>0</v>
      </c>
      <c r="K569" t="s">
        <v>17</v>
      </c>
      <c r="L569">
        <v>21000000</v>
      </c>
      <c r="M569" t="s">
        <v>18</v>
      </c>
      <c r="N569" t="s">
        <v>19</v>
      </c>
      <c r="O569">
        <v>1</v>
      </c>
      <c r="P569" t="s">
        <v>20</v>
      </c>
      <c r="Q569" t="str">
        <f t="shared" si="8"/>
        <v>UP</v>
      </c>
    </row>
    <row r="570" spans="1:17" x14ac:dyDescent="0.3">
      <c r="A570" s="1">
        <v>42938</v>
      </c>
      <c r="B570">
        <v>1177129984</v>
      </c>
      <c r="C570">
        <v>2810.12</v>
      </c>
      <c r="D570">
        <v>1</v>
      </c>
      <c r="E570">
        <v>46264340367</v>
      </c>
      <c r="F570">
        <v>5.349033234568E-2</v>
      </c>
      <c r="G570">
        <v>5.3363121120341001E-2</v>
      </c>
      <c r="H570">
        <v>0</v>
      </c>
      <c r="I570" t="s">
        <v>16</v>
      </c>
      <c r="J570">
        <v>0</v>
      </c>
      <c r="K570" t="s">
        <v>17</v>
      </c>
      <c r="L570">
        <v>21000000</v>
      </c>
      <c r="M570" t="s">
        <v>18</v>
      </c>
      <c r="N570" t="s">
        <v>19</v>
      </c>
      <c r="O570">
        <v>1</v>
      </c>
      <c r="P570" t="s">
        <v>20</v>
      </c>
      <c r="Q570" t="str">
        <f t="shared" si="8"/>
        <v>DOWN</v>
      </c>
    </row>
    <row r="571" spans="1:17" x14ac:dyDescent="0.3">
      <c r="A571" s="1">
        <v>42939</v>
      </c>
      <c r="B571">
        <v>1072840000</v>
      </c>
      <c r="C571">
        <v>2730.4</v>
      </c>
      <c r="D571">
        <v>1</v>
      </c>
      <c r="E571">
        <v>44957775265</v>
      </c>
      <c r="F571">
        <v>-2.8241299705895E-2</v>
      </c>
      <c r="G571">
        <v>-2.8368895278493001E-2</v>
      </c>
      <c r="H571">
        <v>0</v>
      </c>
      <c r="I571" t="s">
        <v>16</v>
      </c>
      <c r="J571">
        <v>0</v>
      </c>
      <c r="K571" t="s">
        <v>17</v>
      </c>
      <c r="L571">
        <v>21000000</v>
      </c>
      <c r="M571" t="s">
        <v>18</v>
      </c>
      <c r="N571" t="s">
        <v>19</v>
      </c>
      <c r="O571">
        <v>1</v>
      </c>
      <c r="P571" t="s">
        <v>20</v>
      </c>
      <c r="Q571" t="str">
        <f t="shared" si="8"/>
        <v>UP</v>
      </c>
    </row>
    <row r="572" spans="1:17" x14ac:dyDescent="0.3">
      <c r="A572" s="1">
        <v>42940</v>
      </c>
      <c r="B572">
        <v>866473984</v>
      </c>
      <c r="C572">
        <v>2754.86</v>
      </c>
      <c r="D572">
        <v>1</v>
      </c>
      <c r="E572">
        <v>45366654309</v>
      </c>
      <c r="F572">
        <v>9.0947348170565996E-3</v>
      </c>
      <c r="G572">
        <v>8.9583943744506005E-3</v>
      </c>
      <c r="H572">
        <v>0</v>
      </c>
      <c r="I572" t="s">
        <v>16</v>
      </c>
      <c r="J572">
        <v>0</v>
      </c>
      <c r="K572" t="s">
        <v>17</v>
      </c>
      <c r="L572">
        <v>21000000</v>
      </c>
      <c r="M572" t="s">
        <v>18</v>
      </c>
      <c r="N572" t="s">
        <v>19</v>
      </c>
      <c r="O572">
        <v>1</v>
      </c>
      <c r="P572" t="s">
        <v>20</v>
      </c>
      <c r="Q572" t="str">
        <f t="shared" si="8"/>
        <v>DOWN</v>
      </c>
    </row>
    <row r="573" spans="1:17" x14ac:dyDescent="0.3">
      <c r="A573" s="1">
        <v>42941</v>
      </c>
      <c r="B573">
        <v>1460089984</v>
      </c>
      <c r="C573">
        <v>2576.48</v>
      </c>
      <c r="D573">
        <v>1</v>
      </c>
      <c r="E573">
        <v>42433788244</v>
      </c>
      <c r="F573">
        <v>-6.4648057249796997E-2</v>
      </c>
      <c r="G573">
        <v>-6.475102183051E-2</v>
      </c>
      <c r="H573">
        <v>0</v>
      </c>
      <c r="I573" t="s">
        <v>16</v>
      </c>
      <c r="J573">
        <v>0</v>
      </c>
      <c r="K573" t="s">
        <v>17</v>
      </c>
      <c r="L573">
        <v>21000000</v>
      </c>
      <c r="M573" t="s">
        <v>18</v>
      </c>
      <c r="N573" t="s">
        <v>19</v>
      </c>
      <c r="O573">
        <v>1</v>
      </c>
      <c r="P573" t="s">
        <v>20</v>
      </c>
      <c r="Q573" t="str">
        <f t="shared" si="8"/>
        <v>DOWN</v>
      </c>
    </row>
    <row r="574" spans="1:17" x14ac:dyDescent="0.3">
      <c r="A574" s="1">
        <v>42942</v>
      </c>
      <c r="B574">
        <v>937404032</v>
      </c>
      <c r="C574">
        <v>2529.4499999999998</v>
      </c>
      <c r="D574">
        <v>1</v>
      </c>
      <c r="E574">
        <v>41663929265</v>
      </c>
      <c r="F574">
        <v>-1.8142593693808998E-2</v>
      </c>
      <c r="G574">
        <v>-1.8253586288269001E-2</v>
      </c>
      <c r="H574">
        <v>0</v>
      </c>
      <c r="I574" t="s">
        <v>16</v>
      </c>
      <c r="J574">
        <v>0</v>
      </c>
      <c r="K574" t="s">
        <v>17</v>
      </c>
      <c r="L574">
        <v>21000000</v>
      </c>
      <c r="M574" t="s">
        <v>18</v>
      </c>
      <c r="N574" t="s">
        <v>19</v>
      </c>
      <c r="O574">
        <v>1</v>
      </c>
      <c r="P574" t="s">
        <v>20</v>
      </c>
      <c r="Q574" t="str">
        <f t="shared" si="8"/>
        <v>UP</v>
      </c>
    </row>
    <row r="575" spans="1:17" x14ac:dyDescent="0.3">
      <c r="A575" s="1">
        <v>42943</v>
      </c>
      <c r="B575">
        <v>789104000</v>
      </c>
      <c r="C575">
        <v>2671.78</v>
      </c>
      <c r="D575">
        <v>1</v>
      </c>
      <c r="E575">
        <v>44013533097</v>
      </c>
      <c r="F575">
        <v>5.6394196933648E-2</v>
      </c>
      <c r="G575">
        <v>5.6269149419834998E-2</v>
      </c>
      <c r="H575">
        <v>0</v>
      </c>
      <c r="I575" t="s">
        <v>16</v>
      </c>
      <c r="J575">
        <v>0</v>
      </c>
      <c r="K575" t="s">
        <v>17</v>
      </c>
      <c r="L575">
        <v>21000000</v>
      </c>
      <c r="M575" t="s">
        <v>18</v>
      </c>
      <c r="N575" t="s">
        <v>19</v>
      </c>
      <c r="O575">
        <v>1</v>
      </c>
      <c r="P575" t="s">
        <v>20</v>
      </c>
      <c r="Q575" t="str">
        <f t="shared" si="8"/>
        <v>UP</v>
      </c>
    </row>
    <row r="576" spans="1:17" x14ac:dyDescent="0.3">
      <c r="A576" s="1">
        <v>42944</v>
      </c>
      <c r="B576">
        <v>1380099968</v>
      </c>
      <c r="C576">
        <v>2809.01</v>
      </c>
      <c r="D576">
        <v>1</v>
      </c>
      <c r="E576">
        <v>46279316161</v>
      </c>
      <c r="F576">
        <v>5.1479236147812003E-2</v>
      </c>
      <c r="G576">
        <v>5.1362761904049002E-2</v>
      </c>
      <c r="H576">
        <v>0</v>
      </c>
      <c r="I576" t="s">
        <v>16</v>
      </c>
      <c r="J576">
        <v>0</v>
      </c>
      <c r="K576" t="s">
        <v>17</v>
      </c>
      <c r="L576">
        <v>21000000</v>
      </c>
      <c r="M576" t="s">
        <v>18</v>
      </c>
      <c r="N576" t="s">
        <v>19</v>
      </c>
      <c r="O576">
        <v>1</v>
      </c>
      <c r="P576" t="s">
        <v>20</v>
      </c>
      <c r="Q576" t="str">
        <f t="shared" si="8"/>
        <v>DOWN</v>
      </c>
    </row>
    <row r="577" spans="1:17" x14ac:dyDescent="0.3">
      <c r="A577" s="1">
        <v>42945</v>
      </c>
      <c r="B577">
        <v>803745984</v>
      </c>
      <c r="C577">
        <v>2726.45</v>
      </c>
      <c r="D577">
        <v>1</v>
      </c>
      <c r="E577">
        <v>44924534585</v>
      </c>
      <c r="F577">
        <v>-2.9274018900513999E-2</v>
      </c>
      <c r="G577">
        <v>-2.9391137802997999E-2</v>
      </c>
      <c r="H577">
        <v>0</v>
      </c>
      <c r="I577" t="s">
        <v>16</v>
      </c>
      <c r="J577">
        <v>0</v>
      </c>
      <c r="K577" t="s">
        <v>17</v>
      </c>
      <c r="L577">
        <v>21000000</v>
      </c>
      <c r="M577" t="s">
        <v>18</v>
      </c>
      <c r="N577" t="s">
        <v>19</v>
      </c>
      <c r="O577">
        <v>1</v>
      </c>
      <c r="P577" t="s">
        <v>20</v>
      </c>
      <c r="Q577" t="str">
        <f t="shared" si="8"/>
        <v>UP</v>
      </c>
    </row>
    <row r="578" spans="1:17" x14ac:dyDescent="0.3">
      <c r="A578" s="1">
        <v>42946</v>
      </c>
      <c r="B578">
        <v>705942976</v>
      </c>
      <c r="C578">
        <v>2757.18</v>
      </c>
      <c r="D578">
        <v>1</v>
      </c>
      <c r="E578">
        <v>45435913868</v>
      </c>
      <c r="F578">
        <v>1.1383073586048001E-2</v>
      </c>
      <c r="G578">
        <v>1.1271066771809999E-2</v>
      </c>
      <c r="H578">
        <v>0</v>
      </c>
      <c r="I578" t="s">
        <v>16</v>
      </c>
      <c r="J578">
        <v>0</v>
      </c>
      <c r="K578" t="s">
        <v>17</v>
      </c>
      <c r="L578">
        <v>21000000</v>
      </c>
      <c r="M578" t="s">
        <v>18</v>
      </c>
      <c r="N578" t="s">
        <v>19</v>
      </c>
      <c r="O578">
        <v>1</v>
      </c>
      <c r="P578" t="s">
        <v>20</v>
      </c>
      <c r="Q578" t="str">
        <f t="shared" si="8"/>
        <v>UP</v>
      </c>
    </row>
    <row r="579" spans="1:17" x14ac:dyDescent="0.3">
      <c r="A579" s="1">
        <v>42947</v>
      </c>
      <c r="B579">
        <v>860574976</v>
      </c>
      <c r="C579">
        <v>2875.34</v>
      </c>
      <c r="D579">
        <v>1</v>
      </c>
      <c r="E579">
        <v>47388334773</v>
      </c>
      <c r="F579">
        <v>4.2970873452048003E-2</v>
      </c>
      <c r="G579">
        <v>4.2855381222843998E-2</v>
      </c>
      <c r="H579">
        <v>0</v>
      </c>
      <c r="I579" t="s">
        <v>16</v>
      </c>
      <c r="J579">
        <v>0</v>
      </c>
      <c r="K579" t="s">
        <v>17</v>
      </c>
      <c r="L579">
        <v>21000000</v>
      </c>
      <c r="M579" t="s">
        <v>18</v>
      </c>
      <c r="N579" t="s">
        <v>19</v>
      </c>
      <c r="O579">
        <v>1</v>
      </c>
      <c r="P579" t="s">
        <v>20</v>
      </c>
      <c r="Q579" t="str">
        <f t="shared" ref="Q579:Q642" si="9">IF(C580&gt;C579,"UP","DOWN")</f>
        <v>DOWN</v>
      </c>
    </row>
    <row r="580" spans="1:17" x14ac:dyDescent="0.3">
      <c r="A580" s="1">
        <v>42948</v>
      </c>
      <c r="B580">
        <v>1324669952</v>
      </c>
      <c r="C580">
        <v>2718.26</v>
      </c>
      <c r="D580">
        <v>1</v>
      </c>
      <c r="E580">
        <v>44804603885</v>
      </c>
      <c r="F580">
        <v>-5.4522508553562998E-2</v>
      </c>
      <c r="G580">
        <v>-5.4630061140596001E-2</v>
      </c>
      <c r="H580">
        <v>0</v>
      </c>
      <c r="I580" t="s">
        <v>16</v>
      </c>
      <c r="J580">
        <v>0</v>
      </c>
      <c r="K580" t="s">
        <v>17</v>
      </c>
      <c r="L580">
        <v>21000000</v>
      </c>
      <c r="M580" t="s">
        <v>18</v>
      </c>
      <c r="N580" t="s">
        <v>19</v>
      </c>
      <c r="O580">
        <v>1</v>
      </c>
      <c r="P580" t="s">
        <v>20</v>
      </c>
      <c r="Q580" t="str">
        <f t="shared" si="9"/>
        <v>DOWN</v>
      </c>
    </row>
    <row r="581" spans="1:17" x14ac:dyDescent="0.3">
      <c r="A581" s="1">
        <v>42949</v>
      </c>
      <c r="B581">
        <v>1094950016</v>
      </c>
      <c r="C581">
        <v>2710.67</v>
      </c>
      <c r="D581">
        <v>1</v>
      </c>
      <c r="E581">
        <v>44684649516</v>
      </c>
      <c r="F581">
        <v>-2.6772777482396001E-3</v>
      </c>
      <c r="G581">
        <v>-2.7922273807510002E-3</v>
      </c>
      <c r="H581">
        <v>0</v>
      </c>
      <c r="I581" t="s">
        <v>16</v>
      </c>
      <c r="J581">
        <v>0</v>
      </c>
      <c r="K581" t="s">
        <v>17</v>
      </c>
      <c r="L581">
        <v>21000000</v>
      </c>
      <c r="M581" t="s">
        <v>18</v>
      </c>
      <c r="N581" t="s">
        <v>19</v>
      </c>
      <c r="O581">
        <v>1</v>
      </c>
      <c r="P581" t="s">
        <v>20</v>
      </c>
      <c r="Q581" t="str">
        <f t="shared" si="9"/>
        <v>UP</v>
      </c>
    </row>
    <row r="582" spans="1:17" x14ac:dyDescent="0.3">
      <c r="A582" s="1">
        <v>42950</v>
      </c>
      <c r="B582">
        <v>804796992</v>
      </c>
      <c r="C582">
        <v>2804.73</v>
      </c>
      <c r="D582">
        <v>1</v>
      </c>
      <c r="E582">
        <v>46239970790</v>
      </c>
      <c r="F582">
        <v>3.4806612356735003E-2</v>
      </c>
      <c r="G582">
        <v>3.4699908140791998E-2</v>
      </c>
      <c r="H582">
        <v>0</v>
      </c>
      <c r="I582" t="s">
        <v>16</v>
      </c>
      <c r="J582">
        <v>0</v>
      </c>
      <c r="K582" t="s">
        <v>17</v>
      </c>
      <c r="L582">
        <v>21000000</v>
      </c>
      <c r="M582" t="s">
        <v>18</v>
      </c>
      <c r="N582" t="s">
        <v>19</v>
      </c>
      <c r="O582">
        <v>1</v>
      </c>
      <c r="P582" t="s">
        <v>20</v>
      </c>
      <c r="Q582" t="str">
        <f t="shared" si="9"/>
        <v>UP</v>
      </c>
    </row>
    <row r="583" spans="1:17" x14ac:dyDescent="0.3">
      <c r="A583" s="1">
        <v>42951</v>
      </c>
      <c r="B583">
        <v>1002120000</v>
      </c>
      <c r="C583">
        <v>2895.89</v>
      </c>
      <c r="D583">
        <v>1</v>
      </c>
      <c r="E583">
        <v>47749461443</v>
      </c>
      <c r="F583">
        <v>3.2644714674570002E-2</v>
      </c>
      <c r="G583">
        <v>3.2502237292003001E-2</v>
      </c>
      <c r="H583">
        <v>0</v>
      </c>
      <c r="I583" t="s">
        <v>16</v>
      </c>
      <c r="J583">
        <v>0</v>
      </c>
      <c r="K583" t="s">
        <v>17</v>
      </c>
      <c r="L583">
        <v>21000000</v>
      </c>
      <c r="M583" t="s">
        <v>18</v>
      </c>
      <c r="N583" t="s">
        <v>19</v>
      </c>
      <c r="O583">
        <v>1</v>
      </c>
      <c r="P583" t="s">
        <v>20</v>
      </c>
      <c r="Q583" t="str">
        <f t="shared" si="9"/>
        <v>UP</v>
      </c>
    </row>
    <row r="584" spans="1:17" x14ac:dyDescent="0.3">
      <c r="A584" s="1">
        <v>42952</v>
      </c>
      <c r="B584">
        <v>1945699968</v>
      </c>
      <c r="C584">
        <v>3252.91</v>
      </c>
      <c r="D584">
        <v>1</v>
      </c>
      <c r="E584">
        <v>53643452554</v>
      </c>
      <c r="F584">
        <v>0.12343576100928</v>
      </c>
      <c r="G584">
        <v>0.12328506952957</v>
      </c>
      <c r="H584">
        <v>0</v>
      </c>
      <c r="I584" t="s">
        <v>16</v>
      </c>
      <c r="J584">
        <v>0</v>
      </c>
      <c r="K584" t="s">
        <v>17</v>
      </c>
      <c r="L584">
        <v>21000000</v>
      </c>
      <c r="M584" t="s">
        <v>18</v>
      </c>
      <c r="N584" t="s">
        <v>19</v>
      </c>
      <c r="O584">
        <v>1</v>
      </c>
      <c r="P584" t="s">
        <v>20</v>
      </c>
      <c r="Q584" t="str">
        <f t="shared" si="9"/>
        <v>DOWN</v>
      </c>
    </row>
    <row r="585" spans="1:17" x14ac:dyDescent="0.3">
      <c r="A585" s="1">
        <v>42953</v>
      </c>
      <c r="B585">
        <v>1105030016</v>
      </c>
      <c r="C585">
        <v>3213.94</v>
      </c>
      <c r="D585">
        <v>1</v>
      </c>
      <c r="E585">
        <v>53006426108</v>
      </c>
      <c r="F585">
        <v>-1.1875194747369E-2</v>
      </c>
      <c r="G585">
        <v>-1.1980042485036001E-2</v>
      </c>
      <c r="H585">
        <v>0</v>
      </c>
      <c r="I585" t="s">
        <v>16</v>
      </c>
      <c r="J585">
        <v>0</v>
      </c>
      <c r="K585" t="s">
        <v>17</v>
      </c>
      <c r="L585">
        <v>21000000</v>
      </c>
      <c r="M585" t="s">
        <v>18</v>
      </c>
      <c r="N585" t="s">
        <v>19</v>
      </c>
      <c r="O585">
        <v>1</v>
      </c>
      <c r="P585" t="s">
        <v>20</v>
      </c>
      <c r="Q585" t="str">
        <f t="shared" si="9"/>
        <v>UP</v>
      </c>
    </row>
    <row r="586" spans="1:17" x14ac:dyDescent="0.3">
      <c r="A586" s="1">
        <v>42954</v>
      </c>
      <c r="B586">
        <v>1482279936</v>
      </c>
      <c r="C586">
        <v>3378.94</v>
      </c>
      <c r="D586">
        <v>1</v>
      </c>
      <c r="E586">
        <v>55734179251</v>
      </c>
      <c r="F586">
        <v>5.1460800949723003E-2</v>
      </c>
      <c r="G586">
        <v>5.1338855112417002E-2</v>
      </c>
      <c r="H586">
        <v>0</v>
      </c>
      <c r="I586" t="s">
        <v>16</v>
      </c>
      <c r="J586">
        <v>0</v>
      </c>
      <c r="K586" t="s">
        <v>17</v>
      </c>
      <c r="L586">
        <v>21000000</v>
      </c>
      <c r="M586" t="s">
        <v>18</v>
      </c>
      <c r="N586" t="s">
        <v>19</v>
      </c>
      <c r="O586">
        <v>1</v>
      </c>
      <c r="P586" t="s">
        <v>20</v>
      </c>
      <c r="Q586" t="str">
        <f t="shared" si="9"/>
        <v>UP</v>
      </c>
    </row>
    <row r="587" spans="1:17" x14ac:dyDescent="0.3">
      <c r="A587" s="1">
        <v>42955</v>
      </c>
      <c r="B587">
        <v>1752760064</v>
      </c>
      <c r="C587">
        <v>3419.94</v>
      </c>
      <c r="D587">
        <v>1</v>
      </c>
      <c r="E587">
        <v>56417337745</v>
      </c>
      <c r="F587">
        <v>1.225744243803E-2</v>
      </c>
      <c r="G587">
        <v>1.2133982846691999E-2</v>
      </c>
      <c r="H587">
        <v>0</v>
      </c>
      <c r="I587" t="s">
        <v>16</v>
      </c>
      <c r="J587">
        <v>0</v>
      </c>
      <c r="K587" t="s">
        <v>17</v>
      </c>
      <c r="L587">
        <v>21000000</v>
      </c>
      <c r="M587" t="s">
        <v>18</v>
      </c>
      <c r="N587" t="s">
        <v>19</v>
      </c>
      <c r="O587">
        <v>1</v>
      </c>
      <c r="P587" t="s">
        <v>20</v>
      </c>
      <c r="Q587" t="str">
        <f t="shared" si="9"/>
        <v>DOWN</v>
      </c>
    </row>
    <row r="588" spans="1:17" x14ac:dyDescent="0.3">
      <c r="A588" s="1">
        <v>42956</v>
      </c>
      <c r="B588">
        <v>1468960000</v>
      </c>
      <c r="C588">
        <v>3342.47</v>
      </c>
      <c r="D588">
        <v>1</v>
      </c>
      <c r="E588">
        <v>55145196472</v>
      </c>
      <c r="F588">
        <v>-2.2548764685599999E-2</v>
      </c>
      <c r="G588">
        <v>-2.2652444194926999E-2</v>
      </c>
      <c r="H588">
        <v>0</v>
      </c>
      <c r="I588" t="s">
        <v>16</v>
      </c>
      <c r="J588">
        <v>0</v>
      </c>
      <c r="K588" t="s">
        <v>17</v>
      </c>
      <c r="L588">
        <v>21000000</v>
      </c>
      <c r="M588" t="s">
        <v>18</v>
      </c>
      <c r="N588" t="s">
        <v>19</v>
      </c>
      <c r="O588">
        <v>1</v>
      </c>
      <c r="P588" t="s">
        <v>20</v>
      </c>
      <c r="Q588" t="str">
        <f t="shared" si="9"/>
        <v>UP</v>
      </c>
    </row>
    <row r="589" spans="1:17" x14ac:dyDescent="0.3">
      <c r="A589" s="1">
        <v>42957</v>
      </c>
      <c r="B589">
        <v>1515110016</v>
      </c>
      <c r="C589">
        <v>3381.28</v>
      </c>
      <c r="D589">
        <v>1</v>
      </c>
      <c r="E589">
        <v>55791120000</v>
      </c>
      <c r="F589">
        <v>1.1713142201387999E-2</v>
      </c>
      <c r="G589">
        <v>1.1611173772689E-2</v>
      </c>
      <c r="H589">
        <v>0</v>
      </c>
      <c r="I589" t="s">
        <v>16</v>
      </c>
      <c r="J589">
        <v>0</v>
      </c>
      <c r="K589" t="s">
        <v>17</v>
      </c>
      <c r="L589">
        <v>21000000</v>
      </c>
      <c r="M589" t="s">
        <v>18</v>
      </c>
      <c r="N589" t="s">
        <v>19</v>
      </c>
      <c r="O589">
        <v>1</v>
      </c>
      <c r="P589" t="s">
        <v>20</v>
      </c>
      <c r="Q589" t="str">
        <f t="shared" si="9"/>
        <v>UP</v>
      </c>
    </row>
    <row r="590" spans="1:17" x14ac:dyDescent="0.3">
      <c r="A590" s="1">
        <v>42958</v>
      </c>
      <c r="B590">
        <v>2021190016</v>
      </c>
      <c r="C590">
        <v>3650.62</v>
      </c>
      <c r="D590">
        <v>1</v>
      </c>
      <c r="E590">
        <v>60241844923</v>
      </c>
      <c r="F590">
        <v>7.9774790737307005E-2</v>
      </c>
      <c r="G590">
        <v>7.9656224861591005E-2</v>
      </c>
      <c r="H590">
        <v>0</v>
      </c>
      <c r="I590" t="s">
        <v>16</v>
      </c>
      <c r="J590">
        <v>0</v>
      </c>
      <c r="K590" t="s">
        <v>17</v>
      </c>
      <c r="L590">
        <v>21000000</v>
      </c>
      <c r="M590" t="s">
        <v>18</v>
      </c>
      <c r="N590" t="s">
        <v>19</v>
      </c>
      <c r="O590">
        <v>1</v>
      </c>
      <c r="P590" t="s">
        <v>20</v>
      </c>
      <c r="Q590" t="str">
        <f t="shared" si="9"/>
        <v>UP</v>
      </c>
    </row>
    <row r="591" spans="1:17" x14ac:dyDescent="0.3">
      <c r="A591" s="1">
        <v>42959</v>
      </c>
      <c r="B591">
        <v>2219589888</v>
      </c>
      <c r="C591">
        <v>3884.71</v>
      </c>
      <c r="D591">
        <v>1</v>
      </c>
      <c r="E591">
        <v>64111163866</v>
      </c>
      <c r="F591">
        <v>6.4229755047271006E-2</v>
      </c>
      <c r="G591">
        <v>6.4123354389117995E-2</v>
      </c>
      <c r="H591">
        <v>0</v>
      </c>
      <c r="I591" t="s">
        <v>16</v>
      </c>
      <c r="J591">
        <v>0</v>
      </c>
      <c r="K591" t="s">
        <v>17</v>
      </c>
      <c r="L591">
        <v>21000000</v>
      </c>
      <c r="M591" t="s">
        <v>18</v>
      </c>
      <c r="N591" t="s">
        <v>19</v>
      </c>
      <c r="O591">
        <v>1</v>
      </c>
      <c r="P591" t="s">
        <v>20</v>
      </c>
      <c r="Q591" t="str">
        <f t="shared" si="9"/>
        <v>UP</v>
      </c>
    </row>
    <row r="592" spans="1:17" x14ac:dyDescent="0.3">
      <c r="A592" s="1">
        <v>42960</v>
      </c>
      <c r="B592">
        <v>3159089920</v>
      </c>
      <c r="C592">
        <v>4073.26</v>
      </c>
      <c r="D592">
        <v>1</v>
      </c>
      <c r="E592">
        <v>67230528989</v>
      </c>
      <c r="F592">
        <v>4.8655568467292999E-2</v>
      </c>
      <c r="G592">
        <v>4.8536441587659997E-2</v>
      </c>
      <c r="H592">
        <v>0</v>
      </c>
      <c r="I592" t="s">
        <v>16</v>
      </c>
      <c r="J592">
        <v>0</v>
      </c>
      <c r="K592" t="s">
        <v>17</v>
      </c>
      <c r="L592">
        <v>21000000</v>
      </c>
      <c r="M592" t="s">
        <v>18</v>
      </c>
      <c r="N592" t="s">
        <v>19</v>
      </c>
      <c r="O592">
        <v>1</v>
      </c>
      <c r="P592" t="s">
        <v>20</v>
      </c>
      <c r="Q592" t="str">
        <f t="shared" si="9"/>
        <v>UP</v>
      </c>
    </row>
    <row r="593" spans="1:17" x14ac:dyDescent="0.3">
      <c r="A593" s="1">
        <v>42961</v>
      </c>
      <c r="B593">
        <v>2463089920</v>
      </c>
      <c r="C593">
        <v>4325.13</v>
      </c>
      <c r="D593">
        <v>1</v>
      </c>
      <c r="E593">
        <v>71394704654</v>
      </c>
      <c r="F593">
        <v>6.1938760970946999E-2</v>
      </c>
      <c r="G593">
        <v>6.1834992119333999E-2</v>
      </c>
      <c r="H593">
        <v>0</v>
      </c>
      <c r="I593" t="s">
        <v>16</v>
      </c>
      <c r="J593">
        <v>0</v>
      </c>
      <c r="K593" t="s">
        <v>17</v>
      </c>
      <c r="L593">
        <v>21000000</v>
      </c>
      <c r="M593" t="s">
        <v>18</v>
      </c>
      <c r="N593" t="s">
        <v>19</v>
      </c>
      <c r="O593">
        <v>1</v>
      </c>
      <c r="P593" t="s">
        <v>20</v>
      </c>
      <c r="Q593" t="str">
        <f t="shared" si="9"/>
        <v>DOWN</v>
      </c>
    </row>
    <row r="594" spans="1:17" x14ac:dyDescent="0.3">
      <c r="A594" s="1">
        <v>42962</v>
      </c>
      <c r="B594">
        <v>3258050048</v>
      </c>
      <c r="C594">
        <v>4181.93</v>
      </c>
      <c r="D594">
        <v>1</v>
      </c>
      <c r="E594">
        <v>69038855081</v>
      </c>
      <c r="F594">
        <v>-3.2997539305151001E-2</v>
      </c>
      <c r="G594">
        <v>-3.3108831410848E-2</v>
      </c>
      <c r="H594">
        <v>0</v>
      </c>
      <c r="I594" t="s">
        <v>16</v>
      </c>
      <c r="J594">
        <v>0</v>
      </c>
      <c r="K594" t="s">
        <v>17</v>
      </c>
      <c r="L594">
        <v>21000000</v>
      </c>
      <c r="M594" t="s">
        <v>18</v>
      </c>
      <c r="N594" t="s">
        <v>19</v>
      </c>
      <c r="O594">
        <v>1</v>
      </c>
      <c r="P594" t="s">
        <v>20</v>
      </c>
      <c r="Q594" t="str">
        <f t="shared" si="9"/>
        <v>UP</v>
      </c>
    </row>
    <row r="595" spans="1:17" x14ac:dyDescent="0.3">
      <c r="A595" s="1">
        <v>42963</v>
      </c>
      <c r="B595">
        <v>2272039936</v>
      </c>
      <c r="C595">
        <v>4376.63</v>
      </c>
      <c r="D595">
        <v>1</v>
      </c>
      <c r="E595">
        <v>72260183303</v>
      </c>
      <c r="F595">
        <v>4.6659641418162999E-2</v>
      </c>
      <c r="G595">
        <v>4.6557450746425998E-2</v>
      </c>
      <c r="H595">
        <v>0</v>
      </c>
      <c r="I595" t="s">
        <v>16</v>
      </c>
      <c r="J595">
        <v>0</v>
      </c>
      <c r="K595" t="s">
        <v>17</v>
      </c>
      <c r="L595">
        <v>21000000</v>
      </c>
      <c r="M595" t="s">
        <v>18</v>
      </c>
      <c r="N595" t="s">
        <v>19</v>
      </c>
      <c r="O595">
        <v>1</v>
      </c>
      <c r="P595" t="s">
        <v>20</v>
      </c>
      <c r="Q595" t="str">
        <f t="shared" si="9"/>
        <v>DOWN</v>
      </c>
    </row>
    <row r="596" spans="1:17" x14ac:dyDescent="0.3">
      <c r="A596" s="1">
        <v>42964</v>
      </c>
      <c r="B596">
        <v>2553359872</v>
      </c>
      <c r="C596">
        <v>4331.6899999999996</v>
      </c>
      <c r="D596">
        <v>1</v>
      </c>
      <c r="E596">
        <v>71527949443</v>
      </c>
      <c r="F596">
        <v>-1.013329646466E-2</v>
      </c>
      <c r="G596">
        <v>-1.0268174371605999E-2</v>
      </c>
      <c r="H596">
        <v>0</v>
      </c>
      <c r="I596" t="s">
        <v>16</v>
      </c>
      <c r="J596">
        <v>0</v>
      </c>
      <c r="K596" t="s">
        <v>17</v>
      </c>
      <c r="L596">
        <v>21000000</v>
      </c>
      <c r="M596" t="s">
        <v>18</v>
      </c>
      <c r="N596" t="s">
        <v>19</v>
      </c>
      <c r="O596">
        <v>1</v>
      </c>
      <c r="P596" t="s">
        <v>20</v>
      </c>
      <c r="Q596" t="str">
        <f t="shared" si="9"/>
        <v>DOWN</v>
      </c>
    </row>
    <row r="597" spans="1:17" x14ac:dyDescent="0.3">
      <c r="A597" s="1">
        <v>42965</v>
      </c>
      <c r="B597">
        <v>2941710080</v>
      </c>
      <c r="C597">
        <v>4160.62</v>
      </c>
      <c r="D597">
        <v>1</v>
      </c>
      <c r="E597">
        <v>68710871037</v>
      </c>
      <c r="F597">
        <v>-3.9384302610896003E-2</v>
      </c>
      <c r="G597">
        <v>-3.9492669142990003E-2</v>
      </c>
      <c r="H597">
        <v>0</v>
      </c>
      <c r="I597" t="s">
        <v>16</v>
      </c>
      <c r="J597">
        <v>0</v>
      </c>
      <c r="K597" t="s">
        <v>17</v>
      </c>
      <c r="L597">
        <v>21000000</v>
      </c>
      <c r="M597" t="s">
        <v>18</v>
      </c>
      <c r="N597" t="s">
        <v>19</v>
      </c>
      <c r="O597">
        <v>1</v>
      </c>
      <c r="P597" t="s">
        <v>20</v>
      </c>
      <c r="Q597" t="str">
        <f t="shared" si="9"/>
        <v>UP</v>
      </c>
    </row>
    <row r="598" spans="1:17" x14ac:dyDescent="0.3">
      <c r="A598" s="1">
        <v>42966</v>
      </c>
      <c r="B598">
        <v>2975820032</v>
      </c>
      <c r="C598">
        <v>4193.7</v>
      </c>
      <c r="D598">
        <v>1</v>
      </c>
      <c r="E598">
        <v>69265141208</v>
      </c>
      <c r="F598">
        <v>8.0667027303660994E-3</v>
      </c>
      <c r="G598">
        <v>7.9507381111468996E-3</v>
      </c>
      <c r="H598">
        <v>0</v>
      </c>
      <c r="I598" t="s">
        <v>16</v>
      </c>
      <c r="J598">
        <v>0</v>
      </c>
      <c r="K598" t="s">
        <v>17</v>
      </c>
      <c r="L598">
        <v>21000000</v>
      </c>
      <c r="M598" t="s">
        <v>18</v>
      </c>
      <c r="N598" t="s">
        <v>19</v>
      </c>
      <c r="O598">
        <v>1</v>
      </c>
      <c r="P598" t="s">
        <v>20</v>
      </c>
      <c r="Q598" t="str">
        <f t="shared" si="9"/>
        <v>DOWN</v>
      </c>
    </row>
    <row r="599" spans="1:17" x14ac:dyDescent="0.3">
      <c r="A599" s="1">
        <v>42967</v>
      </c>
      <c r="B599">
        <v>2109769984</v>
      </c>
      <c r="C599">
        <v>4087.66</v>
      </c>
      <c r="D599">
        <v>1</v>
      </c>
      <c r="E599">
        <v>67520478838</v>
      </c>
      <c r="F599">
        <v>-2.5188173149909E-2</v>
      </c>
      <c r="G599">
        <v>-2.5285547368672001E-2</v>
      </c>
      <c r="H599">
        <v>0</v>
      </c>
      <c r="I599" t="s">
        <v>16</v>
      </c>
      <c r="J599">
        <v>0</v>
      </c>
      <c r="K599" t="s">
        <v>17</v>
      </c>
      <c r="L599">
        <v>21000000</v>
      </c>
      <c r="M599" t="s">
        <v>18</v>
      </c>
      <c r="N599" t="s">
        <v>19</v>
      </c>
      <c r="O599">
        <v>1</v>
      </c>
      <c r="P599" t="s">
        <v>20</v>
      </c>
      <c r="Q599" t="str">
        <f t="shared" si="9"/>
        <v>DOWN</v>
      </c>
    </row>
    <row r="600" spans="1:17" x14ac:dyDescent="0.3">
      <c r="A600" s="1">
        <v>42968</v>
      </c>
      <c r="B600">
        <v>2800890112</v>
      </c>
      <c r="C600">
        <v>4001.74</v>
      </c>
      <c r="D600">
        <v>1</v>
      </c>
      <c r="E600">
        <v>66106992038</v>
      </c>
      <c r="F600">
        <v>-2.0934193956049001E-2</v>
      </c>
      <c r="G600">
        <v>-2.101936071004E-2</v>
      </c>
      <c r="H600">
        <v>0</v>
      </c>
      <c r="I600" t="s">
        <v>16</v>
      </c>
      <c r="J600">
        <v>0</v>
      </c>
      <c r="K600" t="s">
        <v>17</v>
      </c>
      <c r="L600">
        <v>21000000</v>
      </c>
      <c r="M600" t="s">
        <v>18</v>
      </c>
      <c r="N600" t="s">
        <v>19</v>
      </c>
      <c r="O600">
        <v>1</v>
      </c>
      <c r="P600" t="s">
        <v>20</v>
      </c>
      <c r="Q600" t="str">
        <f t="shared" si="9"/>
        <v>UP</v>
      </c>
    </row>
    <row r="601" spans="1:17" x14ac:dyDescent="0.3">
      <c r="A601" s="1">
        <v>42969</v>
      </c>
      <c r="B601">
        <v>3764239872</v>
      </c>
      <c r="C601">
        <v>4100.5200000000004</v>
      </c>
      <c r="D601">
        <v>1</v>
      </c>
      <c r="E601">
        <v>67743202431</v>
      </c>
      <c r="F601">
        <v>2.4750943017638E-2</v>
      </c>
      <c r="G601">
        <v>2.468426234588E-2</v>
      </c>
      <c r="H601">
        <v>0</v>
      </c>
      <c r="I601" t="s">
        <v>16</v>
      </c>
      <c r="J601">
        <v>0</v>
      </c>
      <c r="K601" t="s">
        <v>17</v>
      </c>
      <c r="L601">
        <v>21000000</v>
      </c>
      <c r="M601" t="s">
        <v>18</v>
      </c>
      <c r="N601" t="s">
        <v>19</v>
      </c>
      <c r="O601">
        <v>1</v>
      </c>
      <c r="P601" t="s">
        <v>20</v>
      </c>
      <c r="Q601" t="str">
        <f t="shared" si="9"/>
        <v>UP</v>
      </c>
    </row>
    <row r="602" spans="1:17" x14ac:dyDescent="0.3">
      <c r="A602" s="1">
        <v>42970</v>
      </c>
      <c r="B602">
        <v>2369819904</v>
      </c>
      <c r="C602">
        <v>4151.5200000000004</v>
      </c>
      <c r="D602">
        <v>1</v>
      </c>
      <c r="E602">
        <v>68593954170</v>
      </c>
      <c r="F602">
        <v>1.2558481271483001E-2</v>
      </c>
      <c r="G602">
        <v>1.2437446957947001E-2</v>
      </c>
      <c r="H602">
        <v>0</v>
      </c>
      <c r="I602" t="s">
        <v>16</v>
      </c>
      <c r="J602">
        <v>0</v>
      </c>
      <c r="K602" t="s">
        <v>17</v>
      </c>
      <c r="L602">
        <v>21000000</v>
      </c>
      <c r="M602" t="s">
        <v>18</v>
      </c>
      <c r="N602" t="s">
        <v>19</v>
      </c>
      <c r="O602">
        <v>1</v>
      </c>
      <c r="P602" t="s">
        <v>20</v>
      </c>
      <c r="Q602" t="str">
        <f t="shared" si="9"/>
        <v>UP</v>
      </c>
    </row>
    <row r="603" spans="1:17" x14ac:dyDescent="0.3">
      <c r="A603" s="1">
        <v>42971</v>
      </c>
      <c r="B603">
        <v>2037750016</v>
      </c>
      <c r="C603">
        <v>4334.68</v>
      </c>
      <c r="D603">
        <v>1</v>
      </c>
      <c r="E603">
        <v>71625870868</v>
      </c>
      <c r="F603">
        <v>4.4200931914288998E-2</v>
      </c>
      <c r="G603">
        <v>4.4118780591204998E-2</v>
      </c>
      <c r="H603">
        <v>0</v>
      </c>
      <c r="I603" t="s">
        <v>16</v>
      </c>
      <c r="J603">
        <v>0</v>
      </c>
      <c r="K603" t="s">
        <v>17</v>
      </c>
      <c r="L603">
        <v>21000000</v>
      </c>
      <c r="M603" t="s">
        <v>18</v>
      </c>
      <c r="N603" t="s">
        <v>19</v>
      </c>
      <c r="O603">
        <v>1</v>
      </c>
      <c r="P603" t="s">
        <v>20</v>
      </c>
      <c r="Q603" t="str">
        <f t="shared" si="9"/>
        <v>UP</v>
      </c>
    </row>
    <row r="604" spans="1:17" x14ac:dyDescent="0.3">
      <c r="A604" s="1">
        <v>42972</v>
      </c>
      <c r="B604">
        <v>1727970048</v>
      </c>
      <c r="C604">
        <v>4371.6000000000004</v>
      </c>
      <c r="D604">
        <v>1</v>
      </c>
      <c r="E604">
        <v>72241507489</v>
      </c>
      <c r="F604">
        <v>8.5951711796224996E-3</v>
      </c>
      <c r="G604">
        <v>8.5173530687387006E-3</v>
      </c>
      <c r="H604">
        <v>0</v>
      </c>
      <c r="I604" t="s">
        <v>16</v>
      </c>
      <c r="J604">
        <v>0</v>
      </c>
      <c r="K604" t="s">
        <v>17</v>
      </c>
      <c r="L604">
        <v>21000000</v>
      </c>
      <c r="M604" t="s">
        <v>18</v>
      </c>
      <c r="N604" t="s">
        <v>19</v>
      </c>
      <c r="O604">
        <v>1</v>
      </c>
      <c r="P604" t="s">
        <v>20</v>
      </c>
      <c r="Q604" t="str">
        <f t="shared" si="9"/>
        <v>DOWN</v>
      </c>
    </row>
    <row r="605" spans="1:17" x14ac:dyDescent="0.3">
      <c r="A605" s="1">
        <v>42973</v>
      </c>
      <c r="B605">
        <v>1511609984</v>
      </c>
      <c r="C605">
        <v>4352.3999999999996</v>
      </c>
      <c r="D605">
        <v>1</v>
      </c>
      <c r="E605">
        <v>71929882019</v>
      </c>
      <c r="F605">
        <v>-4.3136623366759998E-3</v>
      </c>
      <c r="G605">
        <v>-4.3919846280540001E-3</v>
      </c>
      <c r="H605">
        <v>0</v>
      </c>
      <c r="I605" t="s">
        <v>16</v>
      </c>
      <c r="J605">
        <v>0</v>
      </c>
      <c r="K605" t="s">
        <v>17</v>
      </c>
      <c r="L605">
        <v>21000000</v>
      </c>
      <c r="M605" t="s">
        <v>18</v>
      </c>
      <c r="N605" t="s">
        <v>19</v>
      </c>
      <c r="O605">
        <v>1</v>
      </c>
      <c r="P605" t="s">
        <v>20</v>
      </c>
      <c r="Q605" t="str">
        <f t="shared" si="9"/>
        <v>UP</v>
      </c>
    </row>
    <row r="606" spans="1:17" x14ac:dyDescent="0.3">
      <c r="A606" s="1">
        <v>42974</v>
      </c>
      <c r="B606">
        <v>1537459968</v>
      </c>
      <c r="C606">
        <v>4382.88</v>
      </c>
      <c r="D606">
        <v>1</v>
      </c>
      <c r="E606">
        <v>72441993792</v>
      </c>
      <c r="F606">
        <v>7.1195970106656004E-3</v>
      </c>
      <c r="G606">
        <v>7.0030328094844996E-3</v>
      </c>
      <c r="H606">
        <v>0</v>
      </c>
      <c r="I606" t="s">
        <v>16</v>
      </c>
      <c r="J606">
        <v>0</v>
      </c>
      <c r="K606" t="s">
        <v>17</v>
      </c>
      <c r="L606">
        <v>21000000</v>
      </c>
      <c r="M606" t="s">
        <v>18</v>
      </c>
      <c r="N606" t="s">
        <v>19</v>
      </c>
      <c r="O606">
        <v>1</v>
      </c>
      <c r="P606" t="s">
        <v>20</v>
      </c>
      <c r="Q606" t="str">
        <f t="shared" si="9"/>
        <v>DOWN</v>
      </c>
    </row>
    <row r="607" spans="1:17" x14ac:dyDescent="0.3">
      <c r="A607" s="1">
        <v>42975</v>
      </c>
      <c r="B607">
        <v>1959330048</v>
      </c>
      <c r="C607">
        <v>4382.66</v>
      </c>
      <c r="D607">
        <v>1</v>
      </c>
      <c r="E607">
        <v>72445588933</v>
      </c>
      <c r="F607">
        <v>4.9627858260259999E-5</v>
      </c>
      <c r="G607">
        <v>-5.0195305370043003E-5</v>
      </c>
      <c r="H607">
        <v>0</v>
      </c>
      <c r="I607" t="s">
        <v>16</v>
      </c>
      <c r="J607">
        <v>0</v>
      </c>
      <c r="K607" t="s">
        <v>17</v>
      </c>
      <c r="L607">
        <v>21000000</v>
      </c>
      <c r="M607" t="s">
        <v>18</v>
      </c>
      <c r="N607" t="s">
        <v>19</v>
      </c>
      <c r="O607">
        <v>1</v>
      </c>
      <c r="P607" t="s">
        <v>20</v>
      </c>
      <c r="Q607" t="str">
        <f t="shared" si="9"/>
        <v>UP</v>
      </c>
    </row>
    <row r="608" spans="1:17" x14ac:dyDescent="0.3">
      <c r="A608" s="1">
        <v>42976</v>
      </c>
      <c r="B608">
        <v>2486080000</v>
      </c>
      <c r="C608">
        <v>4579.0200000000004</v>
      </c>
      <c r="D608">
        <v>1</v>
      </c>
      <c r="E608">
        <v>75699786263</v>
      </c>
      <c r="F608">
        <v>4.4919192154123003E-2</v>
      </c>
      <c r="G608">
        <v>4.4803840589961001E-2</v>
      </c>
      <c r="H608">
        <v>0</v>
      </c>
      <c r="I608" t="s">
        <v>16</v>
      </c>
      <c r="J608">
        <v>0</v>
      </c>
      <c r="K608" t="s">
        <v>17</v>
      </c>
      <c r="L608">
        <v>21000000</v>
      </c>
      <c r="M608" t="s">
        <v>18</v>
      </c>
      <c r="N608" t="s">
        <v>19</v>
      </c>
      <c r="O608">
        <v>1</v>
      </c>
      <c r="P608" t="s">
        <v>20</v>
      </c>
      <c r="Q608" t="str">
        <f t="shared" si="9"/>
        <v>DOWN</v>
      </c>
    </row>
    <row r="609" spans="1:17" x14ac:dyDescent="0.3">
      <c r="A609" s="1">
        <v>42977</v>
      </c>
      <c r="B609">
        <v>1937849984</v>
      </c>
      <c r="C609">
        <v>4565.3</v>
      </c>
      <c r="D609">
        <v>1</v>
      </c>
      <c r="E609">
        <v>75482724984</v>
      </c>
      <c r="F609">
        <v>-2.8673961937736E-3</v>
      </c>
      <c r="G609">
        <v>-2.9962743119706999E-3</v>
      </c>
      <c r="H609">
        <v>0</v>
      </c>
      <c r="I609" t="s">
        <v>16</v>
      </c>
      <c r="J609">
        <v>0</v>
      </c>
      <c r="K609" t="s">
        <v>17</v>
      </c>
      <c r="L609">
        <v>21000000</v>
      </c>
      <c r="M609" t="s">
        <v>18</v>
      </c>
      <c r="N609" t="s">
        <v>19</v>
      </c>
      <c r="O609">
        <v>1</v>
      </c>
      <c r="P609" t="s">
        <v>20</v>
      </c>
      <c r="Q609" t="str">
        <f t="shared" si="9"/>
        <v>UP</v>
      </c>
    </row>
    <row r="610" spans="1:17" x14ac:dyDescent="0.3">
      <c r="A610" s="1">
        <v>42978</v>
      </c>
      <c r="B610">
        <v>1944930048</v>
      </c>
      <c r="C610">
        <v>4703.3900000000003</v>
      </c>
      <c r="D610">
        <v>1</v>
      </c>
      <c r="E610">
        <v>77775374625</v>
      </c>
      <c r="F610">
        <v>3.0373170039714001E-2</v>
      </c>
      <c r="G610">
        <v>3.0247738374257999E-2</v>
      </c>
      <c r="H610">
        <v>0</v>
      </c>
      <c r="I610" t="s">
        <v>16</v>
      </c>
      <c r="J610">
        <v>0</v>
      </c>
      <c r="K610" t="s">
        <v>17</v>
      </c>
      <c r="L610">
        <v>21000000</v>
      </c>
      <c r="M610" t="s">
        <v>18</v>
      </c>
      <c r="N610" t="s">
        <v>19</v>
      </c>
      <c r="O610">
        <v>1</v>
      </c>
      <c r="P610" t="s">
        <v>20</v>
      </c>
      <c r="Q610" t="str">
        <f t="shared" si="9"/>
        <v>UP</v>
      </c>
    </row>
    <row r="611" spans="1:17" x14ac:dyDescent="0.3">
      <c r="A611" s="1">
        <v>42979</v>
      </c>
      <c r="B611">
        <v>2599079936</v>
      </c>
      <c r="C611">
        <v>4892.01</v>
      </c>
      <c r="D611">
        <v>1</v>
      </c>
      <c r="E611">
        <v>80905039782</v>
      </c>
      <c r="F611">
        <v>4.0239795334833003E-2</v>
      </c>
      <c r="G611">
        <v>4.0102989545837998E-2</v>
      </c>
      <c r="H611">
        <v>0</v>
      </c>
      <c r="I611" t="s">
        <v>16</v>
      </c>
      <c r="J611">
        <v>0</v>
      </c>
      <c r="K611" t="s">
        <v>17</v>
      </c>
      <c r="L611">
        <v>21000000</v>
      </c>
      <c r="M611" t="s">
        <v>18</v>
      </c>
      <c r="N611" t="s">
        <v>19</v>
      </c>
      <c r="O611">
        <v>1</v>
      </c>
      <c r="P611" t="s">
        <v>20</v>
      </c>
      <c r="Q611" t="str">
        <f t="shared" si="9"/>
        <v>DOWN</v>
      </c>
    </row>
    <row r="612" spans="1:17" x14ac:dyDescent="0.3">
      <c r="A612" s="1">
        <v>42980</v>
      </c>
      <c r="B612">
        <v>2722139904</v>
      </c>
      <c r="C612">
        <v>4578.7700000000004</v>
      </c>
      <c r="D612">
        <v>1</v>
      </c>
      <c r="E612">
        <v>75734114962</v>
      </c>
      <c r="F612">
        <v>-6.3913506920373994E-2</v>
      </c>
      <c r="G612">
        <v>-6.4030940247465001E-2</v>
      </c>
      <c r="H612">
        <v>0</v>
      </c>
      <c r="I612" t="s">
        <v>16</v>
      </c>
      <c r="J612">
        <v>0</v>
      </c>
      <c r="K612" t="s">
        <v>17</v>
      </c>
      <c r="L612">
        <v>21000000</v>
      </c>
      <c r="M612" t="s">
        <v>18</v>
      </c>
      <c r="N612" t="s">
        <v>19</v>
      </c>
      <c r="O612">
        <v>1</v>
      </c>
      <c r="P612" t="s">
        <v>20</v>
      </c>
      <c r="Q612" t="str">
        <f t="shared" si="9"/>
        <v>UP</v>
      </c>
    </row>
    <row r="613" spans="1:17" x14ac:dyDescent="0.3">
      <c r="A613" s="1">
        <v>42981</v>
      </c>
      <c r="B613">
        <v>1933190016</v>
      </c>
      <c r="C613">
        <v>4582.96</v>
      </c>
      <c r="D613">
        <v>1</v>
      </c>
      <c r="E613">
        <v>75812181334</v>
      </c>
      <c r="F613">
        <v>1.0307953296763001E-3</v>
      </c>
      <c r="G613">
        <v>9.1509291796695999E-4</v>
      </c>
      <c r="H613">
        <v>0</v>
      </c>
      <c r="I613" t="s">
        <v>16</v>
      </c>
      <c r="J613">
        <v>0</v>
      </c>
      <c r="K613" t="s">
        <v>17</v>
      </c>
      <c r="L613">
        <v>21000000</v>
      </c>
      <c r="M613" t="s">
        <v>18</v>
      </c>
      <c r="N613" t="s">
        <v>19</v>
      </c>
      <c r="O613">
        <v>1</v>
      </c>
      <c r="P613" t="s">
        <v>20</v>
      </c>
      <c r="Q613" t="str">
        <f t="shared" si="9"/>
        <v>DOWN</v>
      </c>
    </row>
    <row r="614" spans="1:17" x14ac:dyDescent="0.3">
      <c r="A614" s="1">
        <v>42982</v>
      </c>
      <c r="B614">
        <v>2987330048</v>
      </c>
      <c r="C614">
        <v>4236.3100000000004</v>
      </c>
      <c r="D614">
        <v>1</v>
      </c>
      <c r="E614">
        <v>70087101256</v>
      </c>
      <c r="F614">
        <v>-7.5516625128849005E-2</v>
      </c>
      <c r="G614">
        <v>-7.5638888404001001E-2</v>
      </c>
      <c r="H614">
        <v>0</v>
      </c>
      <c r="I614" t="s">
        <v>16</v>
      </c>
      <c r="J614">
        <v>0</v>
      </c>
      <c r="K614" t="s">
        <v>17</v>
      </c>
      <c r="L614">
        <v>21000000</v>
      </c>
      <c r="M614" t="s">
        <v>18</v>
      </c>
      <c r="N614" t="s">
        <v>19</v>
      </c>
      <c r="O614">
        <v>1</v>
      </c>
      <c r="P614" t="s">
        <v>20</v>
      </c>
      <c r="Q614" t="str">
        <f t="shared" si="9"/>
        <v>UP</v>
      </c>
    </row>
    <row r="615" spans="1:17" x14ac:dyDescent="0.3">
      <c r="A615" s="1">
        <v>42983</v>
      </c>
      <c r="B615">
        <v>2697969920</v>
      </c>
      <c r="C615">
        <v>4376.53</v>
      </c>
      <c r="D615">
        <v>1</v>
      </c>
      <c r="E615">
        <v>72417728536</v>
      </c>
      <c r="F615">
        <v>3.3253298227974001E-2</v>
      </c>
      <c r="G615">
        <v>3.3099560702591999E-2</v>
      </c>
      <c r="H615">
        <v>0</v>
      </c>
      <c r="I615" t="s">
        <v>16</v>
      </c>
      <c r="J615">
        <v>0</v>
      </c>
      <c r="K615" t="s">
        <v>17</v>
      </c>
      <c r="L615">
        <v>21000000</v>
      </c>
      <c r="M615" t="s">
        <v>18</v>
      </c>
      <c r="N615" t="s">
        <v>19</v>
      </c>
      <c r="O615">
        <v>1</v>
      </c>
      <c r="P615" t="s">
        <v>20</v>
      </c>
      <c r="Q615" t="str">
        <f t="shared" si="9"/>
        <v>UP</v>
      </c>
    </row>
    <row r="616" spans="1:17" x14ac:dyDescent="0.3">
      <c r="A616" s="1">
        <v>42984</v>
      </c>
      <c r="B616">
        <v>2172100096</v>
      </c>
      <c r="C616">
        <v>4597.12</v>
      </c>
      <c r="D616">
        <v>1</v>
      </c>
      <c r="E616">
        <v>76077049312</v>
      </c>
      <c r="F616">
        <v>5.0530731217023998E-2</v>
      </c>
      <c r="G616">
        <v>5.0402944798733001E-2</v>
      </c>
      <c r="H616">
        <v>0</v>
      </c>
      <c r="I616" t="s">
        <v>16</v>
      </c>
      <c r="J616">
        <v>0</v>
      </c>
      <c r="K616" t="s">
        <v>17</v>
      </c>
      <c r="L616">
        <v>21000000</v>
      </c>
      <c r="M616" t="s">
        <v>18</v>
      </c>
      <c r="N616" t="s">
        <v>19</v>
      </c>
      <c r="O616">
        <v>1</v>
      </c>
      <c r="P616" t="s">
        <v>20</v>
      </c>
      <c r="Q616" t="str">
        <f t="shared" si="9"/>
        <v>UP</v>
      </c>
    </row>
    <row r="617" spans="1:17" x14ac:dyDescent="0.3">
      <c r="A617" s="1">
        <v>42985</v>
      </c>
      <c r="B617">
        <v>1844620032</v>
      </c>
      <c r="C617">
        <v>4599.88</v>
      </c>
      <c r="D617">
        <v>1</v>
      </c>
      <c r="E617">
        <v>76132843874</v>
      </c>
      <c r="F617">
        <v>7.3339545243376002E-4</v>
      </c>
      <c r="G617">
        <v>6.0037588751223005E-4</v>
      </c>
      <c r="H617">
        <v>0</v>
      </c>
      <c r="I617" t="s">
        <v>16</v>
      </c>
      <c r="J617">
        <v>0</v>
      </c>
      <c r="K617" t="s">
        <v>17</v>
      </c>
      <c r="L617">
        <v>21000000</v>
      </c>
      <c r="M617" t="s">
        <v>18</v>
      </c>
      <c r="N617" t="s">
        <v>19</v>
      </c>
      <c r="O617">
        <v>1</v>
      </c>
      <c r="P617" t="s">
        <v>20</v>
      </c>
      <c r="Q617" t="str">
        <f t="shared" si="9"/>
        <v>DOWN</v>
      </c>
    </row>
    <row r="618" spans="1:17" x14ac:dyDescent="0.3">
      <c r="A618" s="1">
        <v>42986</v>
      </c>
      <c r="B618">
        <v>2700890112</v>
      </c>
      <c r="C618">
        <v>4228.75</v>
      </c>
      <c r="D618">
        <v>1</v>
      </c>
      <c r="E618">
        <v>69999555938</v>
      </c>
      <c r="F618">
        <v>-8.0560341948483993E-2</v>
      </c>
      <c r="G618">
        <v>-8.0682539544510004E-2</v>
      </c>
      <c r="H618">
        <v>0</v>
      </c>
      <c r="I618" t="s">
        <v>16</v>
      </c>
      <c r="J618">
        <v>0</v>
      </c>
      <c r="K618" t="s">
        <v>17</v>
      </c>
      <c r="L618">
        <v>21000000</v>
      </c>
      <c r="M618" t="s">
        <v>18</v>
      </c>
      <c r="N618" t="s">
        <v>19</v>
      </c>
      <c r="O618">
        <v>1</v>
      </c>
      <c r="P618" t="s">
        <v>20</v>
      </c>
      <c r="Q618" t="str">
        <f t="shared" si="9"/>
        <v>DOWN</v>
      </c>
    </row>
    <row r="619" spans="1:17" x14ac:dyDescent="0.3">
      <c r="A619" s="1">
        <v>42987</v>
      </c>
      <c r="B619">
        <v>1386230016</v>
      </c>
      <c r="C619">
        <v>4226.0600000000004</v>
      </c>
      <c r="D619">
        <v>1</v>
      </c>
      <c r="E619">
        <v>69963847482</v>
      </c>
      <c r="F619">
        <v>-5.1012403609571001E-4</v>
      </c>
      <c r="G619">
        <v>-6.3612178539748003E-4</v>
      </c>
      <c r="H619">
        <v>0</v>
      </c>
      <c r="I619" t="s">
        <v>16</v>
      </c>
      <c r="J619">
        <v>0</v>
      </c>
      <c r="K619" t="s">
        <v>17</v>
      </c>
      <c r="L619">
        <v>21000000</v>
      </c>
      <c r="M619" t="s">
        <v>18</v>
      </c>
      <c r="N619" t="s">
        <v>19</v>
      </c>
      <c r="O619">
        <v>1</v>
      </c>
      <c r="P619" t="s">
        <v>20</v>
      </c>
      <c r="Q619" t="str">
        <f t="shared" si="9"/>
        <v>DOWN</v>
      </c>
    </row>
    <row r="620" spans="1:17" x14ac:dyDescent="0.3">
      <c r="A620" s="1">
        <v>42988</v>
      </c>
      <c r="B620">
        <v>1679090048</v>
      </c>
      <c r="C620">
        <v>4122.9399999999996</v>
      </c>
      <c r="D620">
        <v>1</v>
      </c>
      <c r="E620">
        <v>68263826801</v>
      </c>
      <c r="F620">
        <v>-2.4298559072774999E-2</v>
      </c>
      <c r="G620">
        <v>-2.4400978689369999E-2</v>
      </c>
      <c r="H620">
        <v>0</v>
      </c>
      <c r="I620" t="s">
        <v>16</v>
      </c>
      <c r="J620">
        <v>0</v>
      </c>
      <c r="K620" t="s">
        <v>17</v>
      </c>
      <c r="L620">
        <v>21000000</v>
      </c>
      <c r="M620" t="s">
        <v>18</v>
      </c>
      <c r="N620" t="s">
        <v>19</v>
      </c>
      <c r="O620">
        <v>1</v>
      </c>
      <c r="P620" t="s">
        <v>20</v>
      </c>
      <c r="Q620" t="str">
        <f t="shared" si="9"/>
        <v>UP</v>
      </c>
    </row>
    <row r="621" spans="1:17" x14ac:dyDescent="0.3">
      <c r="A621" s="1">
        <v>42989</v>
      </c>
      <c r="B621">
        <v>1557330048</v>
      </c>
      <c r="C621">
        <v>4161.2700000000004</v>
      </c>
      <c r="D621">
        <v>1</v>
      </c>
      <c r="E621">
        <v>68907352119</v>
      </c>
      <c r="F621">
        <v>9.4270325611246E-3</v>
      </c>
      <c r="G621">
        <v>9.2967639596988998E-3</v>
      </c>
      <c r="H621">
        <v>0</v>
      </c>
      <c r="I621" t="s">
        <v>16</v>
      </c>
      <c r="J621">
        <v>0</v>
      </c>
      <c r="K621" t="s">
        <v>17</v>
      </c>
      <c r="L621">
        <v>21000000</v>
      </c>
      <c r="M621" t="s">
        <v>18</v>
      </c>
      <c r="N621" t="s">
        <v>19</v>
      </c>
      <c r="O621">
        <v>1</v>
      </c>
      <c r="P621" t="s">
        <v>20</v>
      </c>
      <c r="Q621" t="str">
        <f t="shared" si="9"/>
        <v>DOWN</v>
      </c>
    </row>
    <row r="622" spans="1:17" x14ac:dyDescent="0.3">
      <c r="A622" s="1">
        <v>42990</v>
      </c>
      <c r="B622">
        <v>1864530048</v>
      </c>
      <c r="C622">
        <v>4130.8100000000004</v>
      </c>
      <c r="D622">
        <v>1</v>
      </c>
      <c r="E622">
        <v>68412822896</v>
      </c>
      <c r="F622">
        <v>-7.1767265435765002E-3</v>
      </c>
      <c r="G622">
        <v>-7.3198807094949003E-3</v>
      </c>
      <c r="H622">
        <v>0</v>
      </c>
      <c r="I622" t="s">
        <v>16</v>
      </c>
      <c r="J622">
        <v>0</v>
      </c>
      <c r="K622" t="s">
        <v>17</v>
      </c>
      <c r="L622">
        <v>21000000</v>
      </c>
      <c r="M622" t="s">
        <v>18</v>
      </c>
      <c r="N622" t="s">
        <v>19</v>
      </c>
      <c r="O622">
        <v>1</v>
      </c>
      <c r="P622" t="s">
        <v>20</v>
      </c>
      <c r="Q622" t="str">
        <f t="shared" si="9"/>
        <v>DOWN</v>
      </c>
    </row>
    <row r="623" spans="1:17" x14ac:dyDescent="0.3">
      <c r="A623" s="1">
        <v>42991</v>
      </c>
      <c r="B623">
        <v>2219409920</v>
      </c>
      <c r="C623">
        <v>3882.59</v>
      </c>
      <c r="D623">
        <v>1</v>
      </c>
      <c r="E623">
        <v>64311123695</v>
      </c>
      <c r="F623">
        <v>-5.9955122846418997E-2</v>
      </c>
      <c r="G623">
        <v>-6.0089909727147998E-2</v>
      </c>
      <c r="H623">
        <v>0</v>
      </c>
      <c r="I623" t="s">
        <v>16</v>
      </c>
      <c r="J623">
        <v>0</v>
      </c>
      <c r="K623" t="s">
        <v>17</v>
      </c>
      <c r="L623">
        <v>21000000</v>
      </c>
      <c r="M623" t="s">
        <v>18</v>
      </c>
      <c r="N623" t="s">
        <v>19</v>
      </c>
      <c r="O623">
        <v>1</v>
      </c>
      <c r="P623" t="s">
        <v>20</v>
      </c>
      <c r="Q623" t="str">
        <f t="shared" si="9"/>
        <v>DOWN</v>
      </c>
    </row>
    <row r="624" spans="1:17" x14ac:dyDescent="0.3">
      <c r="A624" s="1">
        <v>42992</v>
      </c>
      <c r="B624">
        <v>2716310016</v>
      </c>
      <c r="C624">
        <v>3154.95</v>
      </c>
      <c r="D624">
        <v>1</v>
      </c>
      <c r="E624">
        <v>52265453816</v>
      </c>
      <c r="F624">
        <v>-0.18730305407393</v>
      </c>
      <c r="G624">
        <v>-0.18741098081435001</v>
      </c>
      <c r="H624">
        <v>0</v>
      </c>
      <c r="I624" t="s">
        <v>16</v>
      </c>
      <c r="J624">
        <v>0</v>
      </c>
      <c r="K624" t="s">
        <v>17</v>
      </c>
      <c r="L624">
        <v>21000000</v>
      </c>
      <c r="M624" t="s">
        <v>18</v>
      </c>
      <c r="N624" t="s">
        <v>19</v>
      </c>
      <c r="O624">
        <v>1</v>
      </c>
      <c r="P624" t="s">
        <v>20</v>
      </c>
      <c r="Q624" t="str">
        <f t="shared" si="9"/>
        <v>UP</v>
      </c>
    </row>
    <row r="625" spans="1:17" x14ac:dyDescent="0.3">
      <c r="A625" s="1">
        <v>42993</v>
      </c>
      <c r="B625">
        <v>4148069888</v>
      </c>
      <c r="C625">
        <v>3637.52</v>
      </c>
      <c r="D625">
        <v>1</v>
      </c>
      <c r="E625">
        <v>60267886368</v>
      </c>
      <c r="F625">
        <v>0.15311131861923</v>
      </c>
      <c r="G625">
        <v>0.15295646523716999</v>
      </c>
      <c r="H625">
        <v>0</v>
      </c>
      <c r="I625" t="s">
        <v>16</v>
      </c>
      <c r="J625">
        <v>0</v>
      </c>
      <c r="K625" t="s">
        <v>17</v>
      </c>
      <c r="L625">
        <v>21000000</v>
      </c>
      <c r="M625" t="s">
        <v>18</v>
      </c>
      <c r="N625" t="s">
        <v>19</v>
      </c>
      <c r="O625">
        <v>1</v>
      </c>
      <c r="P625" t="s">
        <v>20</v>
      </c>
      <c r="Q625" t="str">
        <f t="shared" si="9"/>
        <v>DOWN</v>
      </c>
    </row>
    <row r="626" spans="1:17" x14ac:dyDescent="0.3">
      <c r="A626" s="1">
        <v>42994</v>
      </c>
      <c r="B626">
        <v>1818400000</v>
      </c>
      <c r="C626">
        <v>3625.04</v>
      </c>
      <c r="D626">
        <v>1</v>
      </c>
      <c r="E626">
        <v>60068678195</v>
      </c>
      <c r="F626">
        <v>-3.3053784528566002E-3</v>
      </c>
      <c r="G626">
        <v>-3.4309089709472001E-3</v>
      </c>
      <c r="H626">
        <v>0</v>
      </c>
      <c r="I626" t="s">
        <v>16</v>
      </c>
      <c r="J626">
        <v>0</v>
      </c>
      <c r="K626" t="s">
        <v>17</v>
      </c>
      <c r="L626">
        <v>21000000</v>
      </c>
      <c r="M626" t="s">
        <v>18</v>
      </c>
      <c r="N626" t="s">
        <v>19</v>
      </c>
      <c r="O626">
        <v>1</v>
      </c>
      <c r="P626" t="s">
        <v>20</v>
      </c>
      <c r="Q626" t="str">
        <f t="shared" si="9"/>
        <v>DOWN</v>
      </c>
    </row>
    <row r="627" spans="1:17" x14ac:dyDescent="0.3">
      <c r="A627" s="1">
        <v>42995</v>
      </c>
      <c r="B627">
        <v>1239149952</v>
      </c>
      <c r="C627">
        <v>3582.88</v>
      </c>
      <c r="D627">
        <v>1</v>
      </c>
      <c r="E627">
        <v>59377995376</v>
      </c>
      <c r="F627">
        <v>-1.1498219034517001E-2</v>
      </c>
      <c r="G627">
        <v>-1.1630216494162999E-2</v>
      </c>
      <c r="H627">
        <v>0</v>
      </c>
      <c r="I627" t="s">
        <v>16</v>
      </c>
      <c r="J627">
        <v>0</v>
      </c>
      <c r="K627" t="s">
        <v>17</v>
      </c>
      <c r="L627">
        <v>21000000</v>
      </c>
      <c r="M627" t="s">
        <v>18</v>
      </c>
      <c r="N627" t="s">
        <v>19</v>
      </c>
      <c r="O627">
        <v>1</v>
      </c>
      <c r="P627" t="s">
        <v>20</v>
      </c>
      <c r="Q627" t="str">
        <f t="shared" si="9"/>
        <v>UP</v>
      </c>
    </row>
    <row r="628" spans="1:17" x14ac:dyDescent="0.3">
      <c r="A628" s="1">
        <v>42996</v>
      </c>
      <c r="B628">
        <v>1943209984</v>
      </c>
      <c r="C628">
        <v>4065.2</v>
      </c>
      <c r="D628">
        <v>1</v>
      </c>
      <c r="E628">
        <v>67377945990</v>
      </c>
      <c r="F628">
        <v>0.13472921346269001</v>
      </c>
      <c r="G628">
        <v>0.13461796096994999</v>
      </c>
      <c r="H628">
        <v>0</v>
      </c>
      <c r="I628" t="s">
        <v>16</v>
      </c>
      <c r="J628">
        <v>0</v>
      </c>
      <c r="K628" t="s">
        <v>17</v>
      </c>
      <c r="L628">
        <v>21000000</v>
      </c>
      <c r="M628" t="s">
        <v>18</v>
      </c>
      <c r="N628" t="s">
        <v>19</v>
      </c>
      <c r="O628">
        <v>1</v>
      </c>
      <c r="P628" t="s">
        <v>20</v>
      </c>
      <c r="Q628" t="str">
        <f t="shared" si="9"/>
        <v>DOWN</v>
      </c>
    </row>
    <row r="629" spans="1:17" x14ac:dyDescent="0.3">
      <c r="A629" s="1">
        <v>42997</v>
      </c>
      <c r="B629">
        <v>1563980032</v>
      </c>
      <c r="C629">
        <v>3924.97</v>
      </c>
      <c r="D629">
        <v>1</v>
      </c>
      <c r="E629">
        <v>65061185838</v>
      </c>
      <c r="F629">
        <v>-3.4384547019937997E-2</v>
      </c>
      <c r="G629">
        <v>-3.4495227787071002E-2</v>
      </c>
      <c r="H629">
        <v>0</v>
      </c>
      <c r="I629" t="s">
        <v>16</v>
      </c>
      <c r="J629">
        <v>0</v>
      </c>
      <c r="K629" t="s">
        <v>17</v>
      </c>
      <c r="L629">
        <v>21000000</v>
      </c>
      <c r="M629" t="s">
        <v>18</v>
      </c>
      <c r="N629" t="s">
        <v>19</v>
      </c>
      <c r="O629">
        <v>1</v>
      </c>
      <c r="P629" t="s">
        <v>20</v>
      </c>
      <c r="Q629" t="str">
        <f t="shared" si="9"/>
        <v>DOWN</v>
      </c>
    </row>
    <row r="630" spans="1:17" x14ac:dyDescent="0.3">
      <c r="A630" s="1">
        <v>42998</v>
      </c>
      <c r="B630">
        <v>1213830016</v>
      </c>
      <c r="C630">
        <v>3905.95</v>
      </c>
      <c r="D630">
        <v>1</v>
      </c>
      <c r="E630">
        <v>64751811835</v>
      </c>
      <c r="F630">
        <v>-4.7551239500971997E-3</v>
      </c>
      <c r="G630">
        <v>-4.8458969113139997E-3</v>
      </c>
      <c r="H630">
        <v>0</v>
      </c>
      <c r="I630" t="s">
        <v>16</v>
      </c>
      <c r="J630">
        <v>0</v>
      </c>
      <c r="K630" t="s">
        <v>17</v>
      </c>
      <c r="L630">
        <v>21000000</v>
      </c>
      <c r="M630" t="s">
        <v>18</v>
      </c>
      <c r="N630" t="s">
        <v>19</v>
      </c>
      <c r="O630">
        <v>1</v>
      </c>
      <c r="P630" t="s">
        <v>20</v>
      </c>
      <c r="Q630" t="str">
        <f t="shared" si="9"/>
        <v>DOWN</v>
      </c>
    </row>
    <row r="631" spans="1:17" x14ac:dyDescent="0.3">
      <c r="A631" s="1">
        <v>42999</v>
      </c>
      <c r="B631">
        <v>1411480064</v>
      </c>
      <c r="C631">
        <v>3631.04</v>
      </c>
      <c r="D631">
        <v>1</v>
      </c>
      <c r="E631">
        <v>60202370872</v>
      </c>
      <c r="F631">
        <v>-7.0259670487565998E-2</v>
      </c>
      <c r="G631">
        <v>-7.0382365365660005E-2</v>
      </c>
      <c r="H631">
        <v>0</v>
      </c>
      <c r="I631" t="s">
        <v>16</v>
      </c>
      <c r="J631">
        <v>0</v>
      </c>
      <c r="K631" t="s">
        <v>17</v>
      </c>
      <c r="L631">
        <v>21000000</v>
      </c>
      <c r="M631" t="s">
        <v>18</v>
      </c>
      <c r="N631" t="s">
        <v>19</v>
      </c>
      <c r="O631">
        <v>1</v>
      </c>
      <c r="P631" t="s">
        <v>20</v>
      </c>
      <c r="Q631" t="str">
        <f t="shared" si="9"/>
        <v>DOWN</v>
      </c>
    </row>
    <row r="632" spans="1:17" x14ac:dyDescent="0.3">
      <c r="A632" s="1">
        <v>43000</v>
      </c>
      <c r="B632">
        <v>1194829952</v>
      </c>
      <c r="C632">
        <v>3630.7</v>
      </c>
      <c r="D632">
        <v>1</v>
      </c>
      <c r="E632">
        <v>60203040223</v>
      </c>
      <c r="F632">
        <v>1.1118349498613001E-5</v>
      </c>
      <c r="G632">
        <v>-9.3637084692028996E-5</v>
      </c>
      <c r="H632">
        <v>0</v>
      </c>
      <c r="I632" t="s">
        <v>16</v>
      </c>
      <c r="J632">
        <v>0</v>
      </c>
      <c r="K632" t="s">
        <v>17</v>
      </c>
      <c r="L632">
        <v>21000000</v>
      </c>
      <c r="M632" t="s">
        <v>18</v>
      </c>
      <c r="N632" t="s">
        <v>19</v>
      </c>
      <c r="O632">
        <v>1</v>
      </c>
      <c r="P632" t="s">
        <v>20</v>
      </c>
      <c r="Q632" t="str">
        <f t="shared" si="9"/>
        <v>UP</v>
      </c>
    </row>
    <row r="633" spans="1:17" x14ac:dyDescent="0.3">
      <c r="A633" s="1">
        <v>43001</v>
      </c>
      <c r="B633">
        <v>928113984</v>
      </c>
      <c r="C633">
        <v>3792.4</v>
      </c>
      <c r="D633">
        <v>1</v>
      </c>
      <c r="E633">
        <v>62892069389</v>
      </c>
      <c r="F633">
        <v>4.4666002847024003E-2</v>
      </c>
      <c r="G633">
        <v>4.4536866169057998E-2</v>
      </c>
      <c r="H633">
        <v>0</v>
      </c>
      <c r="I633" t="s">
        <v>16</v>
      </c>
      <c r="J633">
        <v>0</v>
      </c>
      <c r="K633" t="s">
        <v>17</v>
      </c>
      <c r="L633">
        <v>21000000</v>
      </c>
      <c r="M633" t="s">
        <v>18</v>
      </c>
      <c r="N633" t="s">
        <v>19</v>
      </c>
      <c r="O633">
        <v>1</v>
      </c>
      <c r="P633" t="s">
        <v>20</v>
      </c>
      <c r="Q633" t="str">
        <f t="shared" si="9"/>
        <v>DOWN</v>
      </c>
    </row>
    <row r="634" spans="1:17" x14ac:dyDescent="0.3">
      <c r="A634" s="1">
        <v>43002</v>
      </c>
      <c r="B634">
        <v>768014976</v>
      </c>
      <c r="C634">
        <v>3682.84</v>
      </c>
      <c r="D634">
        <v>1</v>
      </c>
      <c r="E634">
        <v>61081971156</v>
      </c>
      <c r="F634">
        <v>-2.8781025184657E-2</v>
      </c>
      <c r="G634">
        <v>-2.8889357662694001E-2</v>
      </c>
      <c r="H634">
        <v>0</v>
      </c>
      <c r="I634" t="s">
        <v>16</v>
      </c>
      <c r="J634">
        <v>0</v>
      </c>
      <c r="K634" t="s">
        <v>17</v>
      </c>
      <c r="L634">
        <v>21000000</v>
      </c>
      <c r="M634" t="s">
        <v>18</v>
      </c>
      <c r="N634" t="s">
        <v>19</v>
      </c>
      <c r="O634">
        <v>1</v>
      </c>
      <c r="P634" t="s">
        <v>20</v>
      </c>
      <c r="Q634" t="str">
        <f t="shared" si="9"/>
        <v>UP</v>
      </c>
    </row>
    <row r="635" spans="1:17" x14ac:dyDescent="0.3">
      <c r="A635" s="1">
        <v>43003</v>
      </c>
      <c r="B635">
        <v>1374210048</v>
      </c>
      <c r="C635">
        <v>3926.07</v>
      </c>
      <c r="D635">
        <v>1</v>
      </c>
      <c r="E635">
        <v>65122213849</v>
      </c>
      <c r="F635">
        <v>6.6144602352164003E-2</v>
      </c>
      <c r="G635">
        <v>6.6044139848595002E-2</v>
      </c>
      <c r="H635">
        <v>0</v>
      </c>
      <c r="I635" t="s">
        <v>16</v>
      </c>
      <c r="J635">
        <v>0</v>
      </c>
      <c r="K635" t="s">
        <v>17</v>
      </c>
      <c r="L635">
        <v>21000000</v>
      </c>
      <c r="M635" t="s">
        <v>18</v>
      </c>
      <c r="N635" t="s">
        <v>19</v>
      </c>
      <c r="O635">
        <v>1</v>
      </c>
      <c r="P635" t="s">
        <v>20</v>
      </c>
      <c r="Q635" t="str">
        <f t="shared" si="9"/>
        <v>DOWN</v>
      </c>
    </row>
    <row r="636" spans="1:17" x14ac:dyDescent="0.3">
      <c r="A636" s="1">
        <v>43004</v>
      </c>
      <c r="B636">
        <v>1043740032</v>
      </c>
      <c r="C636">
        <v>3892.35</v>
      </c>
      <c r="D636">
        <v>1</v>
      </c>
      <c r="E636">
        <v>64569365079</v>
      </c>
      <c r="F636">
        <v>-8.4894038043900003E-3</v>
      </c>
      <c r="G636">
        <v>-8.5887414131689994E-3</v>
      </c>
      <c r="H636">
        <v>0</v>
      </c>
      <c r="I636" t="s">
        <v>16</v>
      </c>
      <c r="J636">
        <v>0</v>
      </c>
      <c r="K636" t="s">
        <v>17</v>
      </c>
      <c r="L636">
        <v>21000000</v>
      </c>
      <c r="M636" t="s">
        <v>18</v>
      </c>
      <c r="N636" t="s">
        <v>19</v>
      </c>
      <c r="O636">
        <v>1</v>
      </c>
      <c r="P636" t="s">
        <v>20</v>
      </c>
      <c r="Q636" t="str">
        <f t="shared" si="9"/>
        <v>UP</v>
      </c>
    </row>
    <row r="637" spans="1:17" x14ac:dyDescent="0.3">
      <c r="A637" s="1">
        <v>43005</v>
      </c>
      <c r="B637">
        <v>1686880000</v>
      </c>
      <c r="C637">
        <v>4200.67</v>
      </c>
      <c r="D637">
        <v>1</v>
      </c>
      <c r="E637">
        <v>69691950752</v>
      </c>
      <c r="F637">
        <v>7.933461428237E-2</v>
      </c>
      <c r="G637">
        <v>7.9211787223657001E-2</v>
      </c>
      <c r="H637">
        <v>0</v>
      </c>
      <c r="I637" t="s">
        <v>16</v>
      </c>
      <c r="J637">
        <v>0</v>
      </c>
      <c r="K637" t="s">
        <v>17</v>
      </c>
      <c r="L637">
        <v>21000000</v>
      </c>
      <c r="M637" t="s">
        <v>18</v>
      </c>
      <c r="N637" t="s">
        <v>19</v>
      </c>
      <c r="O637">
        <v>1</v>
      </c>
      <c r="P637" t="s">
        <v>20</v>
      </c>
      <c r="Q637" t="str">
        <f t="shared" si="9"/>
        <v>DOWN</v>
      </c>
    </row>
    <row r="638" spans="1:17" x14ac:dyDescent="0.3">
      <c r="A638" s="1">
        <v>43006</v>
      </c>
      <c r="B638">
        <v>1712320000</v>
      </c>
      <c r="C638">
        <v>4174.7299999999996</v>
      </c>
      <c r="D638">
        <v>1</v>
      </c>
      <c r="E638">
        <v>69270823146</v>
      </c>
      <c r="F638">
        <v>-6.0427007919263004E-3</v>
      </c>
      <c r="G638">
        <v>-6.1752053839031996E-3</v>
      </c>
      <c r="H638">
        <v>0</v>
      </c>
      <c r="I638" t="s">
        <v>16</v>
      </c>
      <c r="J638">
        <v>0</v>
      </c>
      <c r="K638" t="s">
        <v>17</v>
      </c>
      <c r="L638">
        <v>21000000</v>
      </c>
      <c r="M638" t="s">
        <v>18</v>
      </c>
      <c r="N638" t="s">
        <v>19</v>
      </c>
      <c r="O638">
        <v>1</v>
      </c>
      <c r="P638" t="s">
        <v>20</v>
      </c>
      <c r="Q638" t="str">
        <f t="shared" si="9"/>
        <v>DOWN</v>
      </c>
    </row>
    <row r="639" spans="1:17" x14ac:dyDescent="0.3">
      <c r="A639" s="1">
        <v>43007</v>
      </c>
      <c r="B639">
        <v>1367049984</v>
      </c>
      <c r="C639">
        <v>4163.07</v>
      </c>
      <c r="D639">
        <v>1</v>
      </c>
      <c r="E639">
        <v>69086146650</v>
      </c>
      <c r="F639">
        <v>-2.666006950874E-3</v>
      </c>
      <c r="G639">
        <v>-2.7929949960835E-3</v>
      </c>
      <c r="H639">
        <v>0</v>
      </c>
      <c r="I639" t="s">
        <v>16</v>
      </c>
      <c r="J639">
        <v>0</v>
      </c>
      <c r="K639" t="s">
        <v>17</v>
      </c>
      <c r="L639">
        <v>21000000</v>
      </c>
      <c r="M639" t="s">
        <v>18</v>
      </c>
      <c r="N639" t="s">
        <v>19</v>
      </c>
      <c r="O639">
        <v>1</v>
      </c>
      <c r="P639" t="s">
        <v>20</v>
      </c>
      <c r="Q639" t="str">
        <f t="shared" si="9"/>
        <v>UP</v>
      </c>
    </row>
    <row r="640" spans="1:17" x14ac:dyDescent="0.3">
      <c r="A640" s="1">
        <v>43008</v>
      </c>
      <c r="B640">
        <v>1207449984</v>
      </c>
      <c r="C640">
        <v>4338.71</v>
      </c>
      <c r="D640">
        <v>1</v>
      </c>
      <c r="E640">
        <v>72008428789</v>
      </c>
      <c r="F640">
        <v>4.2299104534006003E-2</v>
      </c>
      <c r="G640">
        <v>4.2190018423903998E-2</v>
      </c>
      <c r="H640">
        <v>0</v>
      </c>
      <c r="I640" t="s">
        <v>16</v>
      </c>
      <c r="J640">
        <v>0</v>
      </c>
      <c r="K640" t="s">
        <v>17</v>
      </c>
      <c r="L640">
        <v>21000000</v>
      </c>
      <c r="M640" t="s">
        <v>18</v>
      </c>
      <c r="N640" t="s">
        <v>19</v>
      </c>
      <c r="O640">
        <v>1</v>
      </c>
      <c r="P640" t="s">
        <v>20</v>
      </c>
      <c r="Q640" t="str">
        <f t="shared" si="9"/>
        <v>UP</v>
      </c>
    </row>
    <row r="641" spans="1:17" x14ac:dyDescent="0.3">
      <c r="A641" s="1">
        <v>43009</v>
      </c>
      <c r="B641">
        <v>1208210048</v>
      </c>
      <c r="C641">
        <v>4403.74</v>
      </c>
      <c r="D641">
        <v>1</v>
      </c>
      <c r="E641">
        <v>73094870674</v>
      </c>
      <c r="F641">
        <v>1.5087704360048E-2</v>
      </c>
      <c r="G641">
        <v>1.4988326023173E-2</v>
      </c>
      <c r="H641">
        <v>0</v>
      </c>
      <c r="I641" t="s">
        <v>16</v>
      </c>
      <c r="J641">
        <v>0</v>
      </c>
      <c r="K641" t="s">
        <v>17</v>
      </c>
      <c r="L641">
        <v>21000000</v>
      </c>
      <c r="M641" t="s">
        <v>18</v>
      </c>
      <c r="N641" t="s">
        <v>19</v>
      </c>
      <c r="O641">
        <v>1</v>
      </c>
      <c r="P641" t="s">
        <v>20</v>
      </c>
      <c r="Q641" t="str">
        <f t="shared" si="9"/>
        <v>UP</v>
      </c>
    </row>
    <row r="642" spans="1:17" x14ac:dyDescent="0.3">
      <c r="A642" s="1">
        <v>43010</v>
      </c>
      <c r="B642">
        <v>1431730048</v>
      </c>
      <c r="C642">
        <v>4409.32</v>
      </c>
      <c r="D642">
        <v>1</v>
      </c>
      <c r="E642">
        <v>73195646776</v>
      </c>
      <c r="F642">
        <v>1.3787027881814E-3</v>
      </c>
      <c r="G642">
        <v>1.2671047791196E-3</v>
      </c>
      <c r="H642">
        <v>0</v>
      </c>
      <c r="I642" t="s">
        <v>16</v>
      </c>
      <c r="J642">
        <v>0</v>
      </c>
      <c r="K642" t="s">
        <v>17</v>
      </c>
      <c r="L642">
        <v>21000000</v>
      </c>
      <c r="M642" t="s">
        <v>18</v>
      </c>
      <c r="N642" t="s">
        <v>19</v>
      </c>
      <c r="O642">
        <v>1</v>
      </c>
      <c r="P642" t="s">
        <v>20</v>
      </c>
      <c r="Q642" t="str">
        <f t="shared" si="9"/>
        <v>DOWN</v>
      </c>
    </row>
    <row r="643" spans="1:17" x14ac:dyDescent="0.3">
      <c r="A643" s="1">
        <v>43011</v>
      </c>
      <c r="B643">
        <v>1288019968</v>
      </c>
      <c r="C643">
        <v>4317.4799999999996</v>
      </c>
      <c r="D643">
        <v>1</v>
      </c>
      <c r="E643">
        <v>71681069637</v>
      </c>
      <c r="F643">
        <v>-2.0692175091164E-2</v>
      </c>
      <c r="G643">
        <v>-2.0828608492919998E-2</v>
      </c>
      <c r="H643">
        <v>0</v>
      </c>
      <c r="I643" t="s">
        <v>16</v>
      </c>
      <c r="J643">
        <v>0</v>
      </c>
      <c r="K643" t="s">
        <v>17</v>
      </c>
      <c r="L643">
        <v>21000000</v>
      </c>
      <c r="M643" t="s">
        <v>18</v>
      </c>
      <c r="N643" t="s">
        <v>19</v>
      </c>
      <c r="O643">
        <v>1</v>
      </c>
      <c r="P643" t="s">
        <v>20</v>
      </c>
      <c r="Q643" t="str">
        <f t="shared" ref="Q643:Q706" si="10">IF(C644&gt;C643,"UP","DOWN")</f>
        <v>DOWN</v>
      </c>
    </row>
    <row r="644" spans="1:17" x14ac:dyDescent="0.3">
      <c r="A644" s="1">
        <v>43012</v>
      </c>
      <c r="B644">
        <v>1116770048</v>
      </c>
      <c r="C644">
        <v>4229.3599999999997</v>
      </c>
      <c r="D644">
        <v>1</v>
      </c>
      <c r="E644">
        <v>70225033578</v>
      </c>
      <c r="F644">
        <v>-2.0312699941191E-2</v>
      </c>
      <c r="G644">
        <v>-2.0410054012988999E-2</v>
      </c>
      <c r="H644">
        <v>0</v>
      </c>
      <c r="I644" t="s">
        <v>16</v>
      </c>
      <c r="J644">
        <v>0</v>
      </c>
      <c r="K644" t="s">
        <v>17</v>
      </c>
      <c r="L644">
        <v>21000000</v>
      </c>
      <c r="M644" t="s">
        <v>18</v>
      </c>
      <c r="N644" t="s">
        <v>19</v>
      </c>
      <c r="O644">
        <v>1</v>
      </c>
      <c r="P644" t="s">
        <v>20</v>
      </c>
      <c r="Q644" t="str">
        <f t="shared" si="10"/>
        <v>UP</v>
      </c>
    </row>
    <row r="645" spans="1:17" x14ac:dyDescent="0.3">
      <c r="A645" s="1">
        <v>43013</v>
      </c>
      <c r="B645">
        <v>1161769984</v>
      </c>
      <c r="C645">
        <v>4328.41</v>
      </c>
      <c r="D645">
        <v>1</v>
      </c>
      <c r="E645">
        <v>71876277937</v>
      </c>
      <c r="F645">
        <v>2.3513614374651E-2</v>
      </c>
      <c r="G645">
        <v>2.3419619044015998E-2</v>
      </c>
      <c r="H645">
        <v>0</v>
      </c>
      <c r="I645" t="s">
        <v>16</v>
      </c>
      <c r="J645">
        <v>0</v>
      </c>
      <c r="K645" t="s">
        <v>17</v>
      </c>
      <c r="L645">
        <v>21000000</v>
      </c>
      <c r="M645" t="s">
        <v>18</v>
      </c>
      <c r="N645" t="s">
        <v>19</v>
      </c>
      <c r="O645">
        <v>1</v>
      </c>
      <c r="P645" t="s">
        <v>20</v>
      </c>
      <c r="Q645" t="str">
        <f t="shared" si="10"/>
        <v>UP</v>
      </c>
    </row>
    <row r="646" spans="1:17" x14ac:dyDescent="0.3">
      <c r="A646" s="1">
        <v>43014</v>
      </c>
      <c r="B646">
        <v>1069939968</v>
      </c>
      <c r="C646">
        <v>4370.8100000000004</v>
      </c>
      <c r="D646">
        <v>1</v>
      </c>
      <c r="E646">
        <v>72589262957</v>
      </c>
      <c r="F646">
        <v>9.9196152119192006E-3</v>
      </c>
      <c r="G646">
        <v>9.7957448578117005E-3</v>
      </c>
      <c r="H646">
        <v>0</v>
      </c>
      <c r="I646" t="s">
        <v>16</v>
      </c>
      <c r="J646">
        <v>0</v>
      </c>
      <c r="K646" t="s">
        <v>17</v>
      </c>
      <c r="L646">
        <v>21000000</v>
      </c>
      <c r="M646" t="s">
        <v>18</v>
      </c>
      <c r="N646" t="s">
        <v>19</v>
      </c>
      <c r="O646">
        <v>1</v>
      </c>
      <c r="P646" t="s">
        <v>20</v>
      </c>
      <c r="Q646" t="str">
        <f t="shared" si="10"/>
        <v>UP</v>
      </c>
    </row>
    <row r="647" spans="1:17" x14ac:dyDescent="0.3">
      <c r="A647" s="1">
        <v>43015</v>
      </c>
      <c r="B647">
        <v>906928000</v>
      </c>
      <c r="C647">
        <v>4426.8900000000003</v>
      </c>
      <c r="D647">
        <v>1</v>
      </c>
      <c r="E647">
        <v>73529314833</v>
      </c>
      <c r="F647">
        <v>1.295028820663E-2</v>
      </c>
      <c r="G647">
        <v>1.2830573738049E-2</v>
      </c>
      <c r="H647">
        <v>0</v>
      </c>
      <c r="I647" t="s">
        <v>16</v>
      </c>
      <c r="J647">
        <v>0</v>
      </c>
      <c r="K647" t="s">
        <v>17</v>
      </c>
      <c r="L647">
        <v>21000000</v>
      </c>
      <c r="M647" t="s">
        <v>18</v>
      </c>
      <c r="N647" t="s">
        <v>19</v>
      </c>
      <c r="O647">
        <v>1</v>
      </c>
      <c r="P647" t="s">
        <v>20</v>
      </c>
      <c r="Q647" t="str">
        <f t="shared" si="10"/>
        <v>UP</v>
      </c>
    </row>
    <row r="648" spans="1:17" x14ac:dyDescent="0.3">
      <c r="A648" s="1">
        <v>43016</v>
      </c>
      <c r="B648">
        <v>1313869952</v>
      </c>
      <c r="C648">
        <v>4610.4799999999996</v>
      </c>
      <c r="D648">
        <v>1</v>
      </c>
      <c r="E648">
        <v>76589293760</v>
      </c>
      <c r="F648">
        <v>4.1615768268069002E-2</v>
      </c>
      <c r="G648">
        <v>4.1471552263553001E-2</v>
      </c>
      <c r="H648">
        <v>0</v>
      </c>
      <c r="I648" t="s">
        <v>16</v>
      </c>
      <c r="J648">
        <v>0</v>
      </c>
      <c r="K648" t="s">
        <v>17</v>
      </c>
      <c r="L648">
        <v>21000000</v>
      </c>
      <c r="M648" t="s">
        <v>18</v>
      </c>
      <c r="N648" t="s">
        <v>19</v>
      </c>
      <c r="O648">
        <v>1</v>
      </c>
      <c r="P648" t="s">
        <v>20</v>
      </c>
      <c r="Q648" t="str">
        <f t="shared" si="10"/>
        <v>UP</v>
      </c>
    </row>
    <row r="649" spans="1:17" x14ac:dyDescent="0.3">
      <c r="A649" s="1">
        <v>43017</v>
      </c>
      <c r="B649">
        <v>1968739968</v>
      </c>
      <c r="C649">
        <v>4772.0200000000004</v>
      </c>
      <c r="D649">
        <v>1</v>
      </c>
      <c r="E649">
        <v>79282158943</v>
      </c>
      <c r="F649">
        <v>3.515981217216E-2</v>
      </c>
      <c r="G649">
        <v>3.5037566587427002E-2</v>
      </c>
      <c r="H649">
        <v>0</v>
      </c>
      <c r="I649" t="s">
        <v>16</v>
      </c>
      <c r="J649">
        <v>0</v>
      </c>
      <c r="K649" t="s">
        <v>17</v>
      </c>
      <c r="L649">
        <v>21000000</v>
      </c>
      <c r="M649" t="s">
        <v>18</v>
      </c>
      <c r="N649" t="s">
        <v>19</v>
      </c>
      <c r="O649">
        <v>1</v>
      </c>
      <c r="P649" t="s">
        <v>20</v>
      </c>
      <c r="Q649" t="str">
        <f t="shared" si="10"/>
        <v>UP</v>
      </c>
    </row>
    <row r="650" spans="1:17" x14ac:dyDescent="0.3">
      <c r="A650" s="1">
        <v>43018</v>
      </c>
      <c r="B650">
        <v>1597139968</v>
      </c>
      <c r="C650">
        <v>4781.99</v>
      </c>
      <c r="D650">
        <v>1</v>
      </c>
      <c r="E650">
        <v>79457603224</v>
      </c>
      <c r="F650">
        <v>2.2129099830157E-3</v>
      </c>
      <c r="G650">
        <v>2.0892619896814E-3</v>
      </c>
      <c r="H650">
        <v>0</v>
      </c>
      <c r="I650" t="s">
        <v>16</v>
      </c>
      <c r="J650">
        <v>0</v>
      </c>
      <c r="K650" t="s">
        <v>17</v>
      </c>
      <c r="L650">
        <v>21000000</v>
      </c>
      <c r="M650" t="s">
        <v>18</v>
      </c>
      <c r="N650" t="s">
        <v>19</v>
      </c>
      <c r="O650">
        <v>1</v>
      </c>
      <c r="P650" t="s">
        <v>20</v>
      </c>
      <c r="Q650" t="str">
        <f t="shared" si="10"/>
        <v>UP</v>
      </c>
    </row>
    <row r="651" spans="1:17" x14ac:dyDescent="0.3">
      <c r="A651" s="1">
        <v>43019</v>
      </c>
      <c r="B651">
        <v>1222279936</v>
      </c>
      <c r="C651">
        <v>4826.4799999999996</v>
      </c>
      <c r="D651">
        <v>1</v>
      </c>
      <c r="E651">
        <v>80205238020</v>
      </c>
      <c r="F651">
        <v>9.4092291444071007E-3</v>
      </c>
      <c r="G651">
        <v>9.3036581004978993E-3</v>
      </c>
      <c r="H651">
        <v>0</v>
      </c>
      <c r="I651" t="s">
        <v>16</v>
      </c>
      <c r="J651">
        <v>0</v>
      </c>
      <c r="K651" t="s">
        <v>17</v>
      </c>
      <c r="L651">
        <v>21000000</v>
      </c>
      <c r="M651" t="s">
        <v>18</v>
      </c>
      <c r="N651" t="s">
        <v>19</v>
      </c>
      <c r="O651">
        <v>1</v>
      </c>
      <c r="P651" t="s">
        <v>20</v>
      </c>
      <c r="Q651" t="str">
        <f t="shared" si="10"/>
        <v>UP</v>
      </c>
    </row>
    <row r="652" spans="1:17" x14ac:dyDescent="0.3">
      <c r="A652" s="1">
        <v>43020</v>
      </c>
      <c r="B652">
        <v>2791610112</v>
      </c>
      <c r="C652">
        <v>5446.91</v>
      </c>
      <c r="D652">
        <v>1</v>
      </c>
      <c r="E652">
        <v>90525666972</v>
      </c>
      <c r="F652">
        <v>0.12867524873409</v>
      </c>
      <c r="G652">
        <v>0.12854709850657001</v>
      </c>
      <c r="H652">
        <v>0</v>
      </c>
      <c r="I652" t="s">
        <v>16</v>
      </c>
      <c r="J652">
        <v>0</v>
      </c>
      <c r="K652" t="s">
        <v>17</v>
      </c>
      <c r="L652">
        <v>21000000</v>
      </c>
      <c r="M652" t="s">
        <v>18</v>
      </c>
      <c r="N652" t="s">
        <v>19</v>
      </c>
      <c r="O652">
        <v>1</v>
      </c>
      <c r="P652" t="s">
        <v>20</v>
      </c>
      <c r="Q652" t="str">
        <f t="shared" si="10"/>
        <v>UP</v>
      </c>
    </row>
    <row r="653" spans="1:17" x14ac:dyDescent="0.3">
      <c r="A653" s="1">
        <v>43021</v>
      </c>
      <c r="B653">
        <v>3615480064</v>
      </c>
      <c r="C653">
        <v>5647.21</v>
      </c>
      <c r="D653">
        <v>1</v>
      </c>
      <c r="E653">
        <v>93864253934</v>
      </c>
      <c r="F653">
        <v>3.6880004021760997E-2</v>
      </c>
      <c r="G653">
        <v>3.6773142937922998E-2</v>
      </c>
      <c r="H653">
        <v>0</v>
      </c>
      <c r="I653" t="s">
        <v>16</v>
      </c>
      <c r="J653">
        <v>0</v>
      </c>
      <c r="K653" t="s">
        <v>17</v>
      </c>
      <c r="L653">
        <v>21000000</v>
      </c>
      <c r="M653" t="s">
        <v>18</v>
      </c>
      <c r="N653" t="s">
        <v>19</v>
      </c>
      <c r="O653">
        <v>1</v>
      </c>
      <c r="P653" t="s">
        <v>20</v>
      </c>
      <c r="Q653" t="str">
        <f t="shared" si="10"/>
        <v>UP</v>
      </c>
    </row>
    <row r="654" spans="1:17" x14ac:dyDescent="0.3">
      <c r="A654" s="1">
        <v>43022</v>
      </c>
      <c r="B654">
        <v>1669030016</v>
      </c>
      <c r="C654">
        <v>5831.79</v>
      </c>
      <c r="D654">
        <v>1</v>
      </c>
      <c r="E654">
        <v>96942498331</v>
      </c>
      <c r="F654">
        <v>3.2794639790823997E-2</v>
      </c>
      <c r="G654">
        <v>3.2685166657518E-2</v>
      </c>
      <c r="H654">
        <v>0</v>
      </c>
      <c r="I654" t="s">
        <v>16</v>
      </c>
      <c r="J654">
        <v>0</v>
      </c>
      <c r="K654" t="s">
        <v>17</v>
      </c>
      <c r="L654">
        <v>21000000</v>
      </c>
      <c r="M654" t="s">
        <v>18</v>
      </c>
      <c r="N654" t="s">
        <v>19</v>
      </c>
      <c r="O654">
        <v>1</v>
      </c>
      <c r="P654" t="s">
        <v>20</v>
      </c>
      <c r="Q654" t="str">
        <f t="shared" si="10"/>
        <v>DOWN</v>
      </c>
    </row>
    <row r="655" spans="1:17" x14ac:dyDescent="0.3">
      <c r="A655" s="1">
        <v>43023</v>
      </c>
      <c r="B655">
        <v>1976039936</v>
      </c>
      <c r="C655">
        <v>5678.19</v>
      </c>
      <c r="D655">
        <v>1</v>
      </c>
      <c r="E655">
        <v>94403031755</v>
      </c>
      <c r="F655">
        <v>-2.6195596562090001E-2</v>
      </c>
      <c r="G655">
        <v>-2.6338396958737999E-2</v>
      </c>
      <c r="H655">
        <v>0</v>
      </c>
      <c r="I655" t="s">
        <v>16</v>
      </c>
      <c r="J655">
        <v>0</v>
      </c>
      <c r="K655" t="s">
        <v>17</v>
      </c>
      <c r="L655">
        <v>21000000</v>
      </c>
      <c r="M655" t="s">
        <v>18</v>
      </c>
      <c r="N655" t="s">
        <v>19</v>
      </c>
      <c r="O655">
        <v>1</v>
      </c>
      <c r="P655" t="s">
        <v>20</v>
      </c>
      <c r="Q655" t="str">
        <f t="shared" si="10"/>
        <v>UP</v>
      </c>
    </row>
    <row r="656" spans="1:17" x14ac:dyDescent="0.3">
      <c r="A656" s="1">
        <v>43024</v>
      </c>
      <c r="B656">
        <v>2008070016</v>
      </c>
      <c r="C656">
        <v>5725.59</v>
      </c>
      <c r="D656">
        <v>1</v>
      </c>
      <c r="E656">
        <v>95203392843</v>
      </c>
      <c r="F656">
        <v>8.4781290719257996E-3</v>
      </c>
      <c r="G656">
        <v>8.3477305268053002E-3</v>
      </c>
      <c r="H656">
        <v>0</v>
      </c>
      <c r="I656" t="s">
        <v>16</v>
      </c>
      <c r="J656">
        <v>0</v>
      </c>
      <c r="K656" t="s">
        <v>17</v>
      </c>
      <c r="L656">
        <v>21000000</v>
      </c>
      <c r="M656" t="s">
        <v>18</v>
      </c>
      <c r="N656" t="s">
        <v>19</v>
      </c>
      <c r="O656">
        <v>1</v>
      </c>
      <c r="P656" t="s">
        <v>20</v>
      </c>
      <c r="Q656" t="str">
        <f t="shared" si="10"/>
        <v>DOWN</v>
      </c>
    </row>
    <row r="657" spans="1:17" x14ac:dyDescent="0.3">
      <c r="A657" s="1">
        <v>43025</v>
      </c>
      <c r="B657">
        <v>1821570048</v>
      </c>
      <c r="C657">
        <v>5605.51</v>
      </c>
      <c r="D657">
        <v>1</v>
      </c>
      <c r="E657">
        <v>93218297189</v>
      </c>
      <c r="F657">
        <v>-2.0851101990384001E-2</v>
      </c>
      <c r="G657">
        <v>-2.0972511129856999E-2</v>
      </c>
      <c r="H657">
        <v>0</v>
      </c>
      <c r="I657" t="s">
        <v>16</v>
      </c>
      <c r="J657">
        <v>0</v>
      </c>
      <c r="K657" t="s">
        <v>17</v>
      </c>
      <c r="L657">
        <v>21000000</v>
      </c>
      <c r="M657" t="s">
        <v>18</v>
      </c>
      <c r="N657" t="s">
        <v>19</v>
      </c>
      <c r="O657">
        <v>1</v>
      </c>
      <c r="P657" t="s">
        <v>20</v>
      </c>
      <c r="Q657" t="str">
        <f t="shared" si="10"/>
        <v>DOWN</v>
      </c>
    </row>
    <row r="658" spans="1:17" x14ac:dyDescent="0.3">
      <c r="A658" s="1">
        <v>43026</v>
      </c>
      <c r="B658">
        <v>2399269888</v>
      </c>
      <c r="C658">
        <v>5590.69</v>
      </c>
      <c r="D658">
        <v>1</v>
      </c>
      <c r="E658">
        <v>92982539106</v>
      </c>
      <c r="F658">
        <v>-2.5290966485044999E-3</v>
      </c>
      <c r="G658">
        <v>-2.6438272342750001E-3</v>
      </c>
      <c r="H658">
        <v>0</v>
      </c>
      <c r="I658" t="s">
        <v>16</v>
      </c>
      <c r="J658">
        <v>0</v>
      </c>
      <c r="K658" t="s">
        <v>17</v>
      </c>
      <c r="L658">
        <v>21000000</v>
      </c>
      <c r="M658" t="s">
        <v>18</v>
      </c>
      <c r="N658" t="s">
        <v>19</v>
      </c>
      <c r="O658">
        <v>1</v>
      </c>
      <c r="P658" t="s">
        <v>20</v>
      </c>
      <c r="Q658" t="str">
        <f t="shared" si="10"/>
        <v>UP</v>
      </c>
    </row>
    <row r="659" spans="1:17" x14ac:dyDescent="0.3">
      <c r="A659" s="1">
        <v>43027</v>
      </c>
      <c r="B659">
        <v>1780540032</v>
      </c>
      <c r="C659">
        <v>5708.52</v>
      </c>
      <c r="D659">
        <v>1</v>
      </c>
      <c r="E659">
        <v>94954808115</v>
      </c>
      <c r="F659">
        <v>2.1211176076312999E-2</v>
      </c>
      <c r="G659">
        <v>2.1076110462215001E-2</v>
      </c>
      <c r="H659">
        <v>0</v>
      </c>
      <c r="I659" t="s">
        <v>16</v>
      </c>
      <c r="J659">
        <v>0</v>
      </c>
      <c r="K659" t="s">
        <v>17</v>
      </c>
      <c r="L659">
        <v>21000000</v>
      </c>
      <c r="M659" t="s">
        <v>18</v>
      </c>
      <c r="N659" t="s">
        <v>19</v>
      </c>
      <c r="O659">
        <v>1</v>
      </c>
      <c r="P659" t="s">
        <v>20</v>
      </c>
      <c r="Q659" t="str">
        <f t="shared" si="10"/>
        <v>UP</v>
      </c>
    </row>
    <row r="660" spans="1:17" x14ac:dyDescent="0.3">
      <c r="A660" s="1">
        <v>43028</v>
      </c>
      <c r="B660">
        <v>2354429952</v>
      </c>
      <c r="C660">
        <v>6011.45</v>
      </c>
      <c r="D660">
        <v>1</v>
      </c>
      <c r="E660">
        <v>100007083345</v>
      </c>
      <c r="F660">
        <v>5.3207155385761998E-2</v>
      </c>
      <c r="G660">
        <v>5.3066293890535E-2</v>
      </c>
      <c r="H660">
        <v>0</v>
      </c>
      <c r="I660" t="s">
        <v>16</v>
      </c>
      <c r="J660">
        <v>0</v>
      </c>
      <c r="K660" t="s">
        <v>17</v>
      </c>
      <c r="L660">
        <v>21000000</v>
      </c>
      <c r="M660" t="s">
        <v>18</v>
      </c>
      <c r="N660" t="s">
        <v>19</v>
      </c>
      <c r="O660">
        <v>1</v>
      </c>
      <c r="P660" t="s">
        <v>20</v>
      </c>
      <c r="Q660" t="str">
        <f t="shared" si="10"/>
        <v>UP</v>
      </c>
    </row>
    <row r="661" spans="1:17" x14ac:dyDescent="0.3">
      <c r="A661" s="1">
        <v>43029</v>
      </c>
      <c r="B661">
        <v>2207099904</v>
      </c>
      <c r="C661">
        <v>6031.6</v>
      </c>
      <c r="D661">
        <v>1</v>
      </c>
      <c r="E661">
        <v>100353682389</v>
      </c>
      <c r="F661">
        <v>3.4657449493283999E-3</v>
      </c>
      <c r="G661">
        <v>3.351936720758E-3</v>
      </c>
      <c r="H661">
        <v>0</v>
      </c>
      <c r="I661" t="s">
        <v>16</v>
      </c>
      <c r="J661">
        <v>0</v>
      </c>
      <c r="K661" t="s">
        <v>17</v>
      </c>
      <c r="L661">
        <v>21000000</v>
      </c>
      <c r="M661" t="s">
        <v>18</v>
      </c>
      <c r="N661" t="s">
        <v>19</v>
      </c>
      <c r="O661">
        <v>1</v>
      </c>
      <c r="P661" t="s">
        <v>20</v>
      </c>
      <c r="Q661" t="str">
        <f t="shared" si="10"/>
        <v>DOWN</v>
      </c>
    </row>
    <row r="662" spans="1:17" x14ac:dyDescent="0.3">
      <c r="A662" s="1">
        <v>43030</v>
      </c>
      <c r="B662">
        <v>2034630016</v>
      </c>
      <c r="C662">
        <v>6008.42</v>
      </c>
      <c r="D662">
        <v>1</v>
      </c>
      <c r="E662">
        <v>99981911326</v>
      </c>
      <c r="F662">
        <v>-3.7046080836267E-3</v>
      </c>
      <c r="G662">
        <v>-3.8430930433053E-3</v>
      </c>
      <c r="H662">
        <v>0</v>
      </c>
      <c r="I662" t="s">
        <v>16</v>
      </c>
      <c r="J662">
        <v>0</v>
      </c>
      <c r="K662" t="s">
        <v>17</v>
      </c>
      <c r="L662">
        <v>21000000</v>
      </c>
      <c r="M662" t="s">
        <v>18</v>
      </c>
      <c r="N662" t="s">
        <v>19</v>
      </c>
      <c r="O662">
        <v>1</v>
      </c>
      <c r="P662" t="s">
        <v>20</v>
      </c>
      <c r="Q662" t="str">
        <f t="shared" si="10"/>
        <v>DOWN</v>
      </c>
    </row>
    <row r="663" spans="1:17" x14ac:dyDescent="0.3">
      <c r="A663" s="1">
        <v>43031</v>
      </c>
      <c r="B663">
        <v>2401840128</v>
      </c>
      <c r="C663">
        <v>5930.32</v>
      </c>
      <c r="D663">
        <v>1</v>
      </c>
      <c r="E663">
        <v>98695054084</v>
      </c>
      <c r="F663">
        <v>-1.287090059525E-2</v>
      </c>
      <c r="G663">
        <v>-1.2998425542822E-2</v>
      </c>
      <c r="H663">
        <v>0</v>
      </c>
      <c r="I663" t="s">
        <v>16</v>
      </c>
      <c r="J663">
        <v>0</v>
      </c>
      <c r="K663" t="s">
        <v>17</v>
      </c>
      <c r="L663">
        <v>21000000</v>
      </c>
      <c r="M663" t="s">
        <v>18</v>
      </c>
      <c r="N663" t="s">
        <v>19</v>
      </c>
      <c r="O663">
        <v>1</v>
      </c>
      <c r="P663" t="s">
        <v>20</v>
      </c>
      <c r="Q663" t="str">
        <f t="shared" si="10"/>
        <v>DOWN</v>
      </c>
    </row>
    <row r="664" spans="1:17" x14ac:dyDescent="0.3">
      <c r="A664" s="1">
        <v>43032</v>
      </c>
      <c r="B664">
        <v>2735699968</v>
      </c>
      <c r="C664">
        <v>5526.64</v>
      </c>
      <c r="D664">
        <v>1</v>
      </c>
      <c r="E664">
        <v>91988225800</v>
      </c>
      <c r="F664">
        <v>-6.7955059615163002E-2</v>
      </c>
      <c r="G664">
        <v>-6.8070525705188997E-2</v>
      </c>
      <c r="H664">
        <v>0</v>
      </c>
      <c r="I664" t="s">
        <v>16</v>
      </c>
      <c r="J664">
        <v>0</v>
      </c>
      <c r="K664" t="s">
        <v>17</v>
      </c>
      <c r="L664">
        <v>21000000</v>
      </c>
      <c r="M664" t="s">
        <v>18</v>
      </c>
      <c r="N664" t="s">
        <v>19</v>
      </c>
      <c r="O664">
        <v>1</v>
      </c>
      <c r="P664" t="s">
        <v>20</v>
      </c>
      <c r="Q664" t="str">
        <f t="shared" si="10"/>
        <v>UP</v>
      </c>
    </row>
    <row r="665" spans="1:17" x14ac:dyDescent="0.3">
      <c r="A665" s="1">
        <v>43033</v>
      </c>
      <c r="B665">
        <v>1966989952</v>
      </c>
      <c r="C665">
        <v>5750.8</v>
      </c>
      <c r="D665">
        <v>1</v>
      </c>
      <c r="E665">
        <v>95732630220</v>
      </c>
      <c r="F665">
        <v>4.0705257520033997E-2</v>
      </c>
      <c r="G665">
        <v>4.0559906199788998E-2</v>
      </c>
      <c r="H665">
        <v>0</v>
      </c>
      <c r="I665" t="s">
        <v>16</v>
      </c>
      <c r="J665">
        <v>0</v>
      </c>
      <c r="K665" t="s">
        <v>17</v>
      </c>
      <c r="L665">
        <v>21000000</v>
      </c>
      <c r="M665" t="s">
        <v>18</v>
      </c>
      <c r="N665" t="s">
        <v>19</v>
      </c>
      <c r="O665">
        <v>1</v>
      </c>
      <c r="P665" t="s">
        <v>20</v>
      </c>
      <c r="Q665" t="str">
        <f t="shared" si="10"/>
        <v>UP</v>
      </c>
    </row>
    <row r="666" spans="1:17" x14ac:dyDescent="0.3">
      <c r="A666" s="1">
        <v>43034</v>
      </c>
      <c r="B666">
        <v>1905040000</v>
      </c>
      <c r="C666">
        <v>5904.83</v>
      </c>
      <c r="D666">
        <v>1</v>
      </c>
      <c r="E666">
        <v>98310176011</v>
      </c>
      <c r="F666">
        <v>2.6924422582734999E-2</v>
      </c>
      <c r="G666">
        <v>2.6784099603533E-2</v>
      </c>
      <c r="H666">
        <v>0</v>
      </c>
      <c r="I666" t="s">
        <v>16</v>
      </c>
      <c r="J666">
        <v>0</v>
      </c>
      <c r="K666" t="s">
        <v>17</v>
      </c>
      <c r="L666">
        <v>21000000</v>
      </c>
      <c r="M666" t="s">
        <v>18</v>
      </c>
      <c r="N666" t="s">
        <v>19</v>
      </c>
      <c r="O666">
        <v>1</v>
      </c>
      <c r="P666" t="s">
        <v>20</v>
      </c>
      <c r="Q666" t="str">
        <f t="shared" si="10"/>
        <v>DOWN</v>
      </c>
    </row>
    <row r="667" spans="1:17" x14ac:dyDescent="0.3">
      <c r="A667" s="1">
        <v>43035</v>
      </c>
      <c r="B667">
        <v>1710130048</v>
      </c>
      <c r="C667">
        <v>5780.9</v>
      </c>
      <c r="D667">
        <v>1</v>
      </c>
      <c r="E667">
        <v>96254297360</v>
      </c>
      <c r="F667">
        <v>-2.0912165295788002E-2</v>
      </c>
      <c r="G667">
        <v>-2.0987903123375E-2</v>
      </c>
      <c r="H667">
        <v>0</v>
      </c>
      <c r="I667" t="s">
        <v>16</v>
      </c>
      <c r="J667">
        <v>0</v>
      </c>
      <c r="K667" t="s">
        <v>17</v>
      </c>
      <c r="L667">
        <v>21000000</v>
      </c>
      <c r="M667" t="s">
        <v>18</v>
      </c>
      <c r="N667" t="s">
        <v>19</v>
      </c>
      <c r="O667">
        <v>1</v>
      </c>
      <c r="P667" t="s">
        <v>20</v>
      </c>
      <c r="Q667" t="str">
        <f t="shared" si="10"/>
        <v>DOWN</v>
      </c>
    </row>
    <row r="668" spans="1:17" x14ac:dyDescent="0.3">
      <c r="A668" s="1">
        <v>43036</v>
      </c>
      <c r="B668">
        <v>1403920000</v>
      </c>
      <c r="C668">
        <v>5753.09</v>
      </c>
      <c r="D668">
        <v>1</v>
      </c>
      <c r="E668">
        <v>95797359518</v>
      </c>
      <c r="F668">
        <v>-4.7471941984160004E-3</v>
      </c>
      <c r="G668">
        <v>-4.8106696189174E-3</v>
      </c>
      <c r="H668">
        <v>0</v>
      </c>
      <c r="I668" t="s">
        <v>16</v>
      </c>
      <c r="J668">
        <v>0</v>
      </c>
      <c r="K668" t="s">
        <v>17</v>
      </c>
      <c r="L668">
        <v>21000000</v>
      </c>
      <c r="M668" t="s">
        <v>18</v>
      </c>
      <c r="N668" t="s">
        <v>19</v>
      </c>
      <c r="O668">
        <v>1</v>
      </c>
      <c r="P668" t="s">
        <v>20</v>
      </c>
      <c r="Q668" t="str">
        <f t="shared" si="10"/>
        <v>UP</v>
      </c>
    </row>
    <row r="669" spans="1:17" x14ac:dyDescent="0.3">
      <c r="A669" s="1">
        <v>43037</v>
      </c>
      <c r="B669">
        <v>2859040000</v>
      </c>
      <c r="C669">
        <v>6153.85</v>
      </c>
      <c r="D669">
        <v>1</v>
      </c>
      <c r="E669">
        <v>102482445590</v>
      </c>
      <c r="F669">
        <v>6.9783615181417E-2</v>
      </c>
      <c r="G669">
        <v>6.9659956649383001E-2</v>
      </c>
      <c r="H669">
        <v>0</v>
      </c>
      <c r="I669" t="s">
        <v>16</v>
      </c>
      <c r="J669">
        <v>0</v>
      </c>
      <c r="K669" t="s">
        <v>17</v>
      </c>
      <c r="L669">
        <v>21000000</v>
      </c>
      <c r="M669" t="s">
        <v>18</v>
      </c>
      <c r="N669" t="s">
        <v>19</v>
      </c>
      <c r="O669">
        <v>1</v>
      </c>
      <c r="P669" t="s">
        <v>20</v>
      </c>
      <c r="Q669" t="str">
        <f t="shared" si="10"/>
        <v>DOWN</v>
      </c>
    </row>
    <row r="670" spans="1:17" x14ac:dyDescent="0.3">
      <c r="A670" s="1">
        <v>43038</v>
      </c>
      <c r="B670">
        <v>1772150016</v>
      </c>
      <c r="C670">
        <v>6130.53</v>
      </c>
      <c r="D670">
        <v>1</v>
      </c>
      <c r="E670">
        <v>102105356519</v>
      </c>
      <c r="F670">
        <v>-3.6795479345664E-3</v>
      </c>
      <c r="G670">
        <v>-3.7894976315640998E-3</v>
      </c>
      <c r="H670">
        <v>0</v>
      </c>
      <c r="I670" t="s">
        <v>16</v>
      </c>
      <c r="J670">
        <v>0</v>
      </c>
      <c r="K670" t="s">
        <v>17</v>
      </c>
      <c r="L670">
        <v>21000000</v>
      </c>
      <c r="M670" t="s">
        <v>18</v>
      </c>
      <c r="N670" t="s">
        <v>19</v>
      </c>
      <c r="O670">
        <v>1</v>
      </c>
      <c r="P670" t="s">
        <v>20</v>
      </c>
      <c r="Q670" t="str">
        <f t="shared" si="10"/>
        <v>UP</v>
      </c>
    </row>
    <row r="671" spans="1:17" x14ac:dyDescent="0.3">
      <c r="A671" s="1">
        <v>43039</v>
      </c>
      <c r="B671">
        <v>2311379968</v>
      </c>
      <c r="C671">
        <v>6468.4</v>
      </c>
      <c r="D671">
        <v>1</v>
      </c>
      <c r="E671">
        <v>107743731291</v>
      </c>
      <c r="F671">
        <v>5.5221145728538E-2</v>
      </c>
      <c r="G671">
        <v>5.5112690093679001E-2</v>
      </c>
      <c r="H671">
        <v>0</v>
      </c>
      <c r="I671" t="s">
        <v>16</v>
      </c>
      <c r="J671">
        <v>0</v>
      </c>
      <c r="K671" t="s">
        <v>17</v>
      </c>
      <c r="L671">
        <v>21000000</v>
      </c>
      <c r="M671" t="s">
        <v>18</v>
      </c>
      <c r="N671" t="s">
        <v>19</v>
      </c>
      <c r="O671">
        <v>1</v>
      </c>
      <c r="P671" t="s">
        <v>20</v>
      </c>
      <c r="Q671" t="str">
        <f t="shared" si="10"/>
        <v>UP</v>
      </c>
    </row>
    <row r="672" spans="1:17" x14ac:dyDescent="0.3">
      <c r="A672" s="1">
        <v>43040</v>
      </c>
      <c r="B672">
        <v>2870320128</v>
      </c>
      <c r="C672">
        <v>6767.31</v>
      </c>
      <c r="D672">
        <v>1</v>
      </c>
      <c r="E672">
        <v>112735345036</v>
      </c>
      <c r="F672">
        <v>4.6328576940762999E-2</v>
      </c>
      <c r="G672">
        <v>4.6210809473748997E-2</v>
      </c>
      <c r="H672">
        <v>0</v>
      </c>
      <c r="I672" t="s">
        <v>16</v>
      </c>
      <c r="J672">
        <v>0</v>
      </c>
      <c r="K672" t="s">
        <v>17</v>
      </c>
      <c r="L672">
        <v>21000000</v>
      </c>
      <c r="M672" t="s">
        <v>18</v>
      </c>
      <c r="N672" t="s">
        <v>19</v>
      </c>
      <c r="O672">
        <v>1</v>
      </c>
      <c r="P672" t="s">
        <v>20</v>
      </c>
      <c r="Q672" t="str">
        <f t="shared" si="10"/>
        <v>UP</v>
      </c>
    </row>
    <row r="673" spans="1:17" x14ac:dyDescent="0.3">
      <c r="A673" s="1">
        <v>43041</v>
      </c>
      <c r="B673">
        <v>4653770240</v>
      </c>
      <c r="C673">
        <v>7078.5</v>
      </c>
      <c r="D673">
        <v>1</v>
      </c>
      <c r="E673">
        <v>117933380780</v>
      </c>
      <c r="F673">
        <v>4.6108305628018001E-2</v>
      </c>
      <c r="G673">
        <v>4.598429804457E-2</v>
      </c>
      <c r="H673">
        <v>0</v>
      </c>
      <c r="I673" t="s">
        <v>16</v>
      </c>
      <c r="J673">
        <v>0</v>
      </c>
      <c r="K673" t="s">
        <v>17</v>
      </c>
      <c r="L673">
        <v>21000000</v>
      </c>
      <c r="M673" t="s">
        <v>18</v>
      </c>
      <c r="N673" t="s">
        <v>19</v>
      </c>
      <c r="O673">
        <v>1</v>
      </c>
      <c r="P673" t="s">
        <v>20</v>
      </c>
      <c r="Q673" t="str">
        <f t="shared" si="10"/>
        <v>UP</v>
      </c>
    </row>
    <row r="674" spans="1:17" x14ac:dyDescent="0.3">
      <c r="A674" s="1">
        <v>43042</v>
      </c>
      <c r="B674">
        <v>3369860096</v>
      </c>
      <c r="C674">
        <v>7207.76</v>
      </c>
      <c r="D674">
        <v>1</v>
      </c>
      <c r="E674">
        <v>120097405359</v>
      </c>
      <c r="F674">
        <v>1.8349550947215999E-2</v>
      </c>
      <c r="G674">
        <v>1.8260930988203999E-2</v>
      </c>
      <c r="H674">
        <v>0</v>
      </c>
      <c r="I674" t="s">
        <v>16</v>
      </c>
      <c r="J674">
        <v>0</v>
      </c>
      <c r="K674" t="s">
        <v>17</v>
      </c>
      <c r="L674">
        <v>21000000</v>
      </c>
      <c r="M674" t="s">
        <v>18</v>
      </c>
      <c r="N674" t="s">
        <v>19</v>
      </c>
      <c r="O674">
        <v>1</v>
      </c>
      <c r="P674" t="s">
        <v>20</v>
      </c>
      <c r="Q674" t="str">
        <f t="shared" si="10"/>
        <v>UP</v>
      </c>
    </row>
    <row r="675" spans="1:17" x14ac:dyDescent="0.3">
      <c r="A675" s="1">
        <v>43043</v>
      </c>
      <c r="B675">
        <v>2483800064</v>
      </c>
      <c r="C675">
        <v>7379.95</v>
      </c>
      <c r="D675">
        <v>1</v>
      </c>
      <c r="E675">
        <v>122978748805</v>
      </c>
      <c r="F675">
        <v>2.3991721031666E-2</v>
      </c>
      <c r="G675">
        <v>2.3889530173036001E-2</v>
      </c>
      <c r="H675">
        <v>0</v>
      </c>
      <c r="I675" t="s">
        <v>16</v>
      </c>
      <c r="J675">
        <v>0</v>
      </c>
      <c r="K675" t="s">
        <v>17</v>
      </c>
      <c r="L675">
        <v>21000000</v>
      </c>
      <c r="M675" t="s">
        <v>18</v>
      </c>
      <c r="N675" t="s">
        <v>19</v>
      </c>
      <c r="O675">
        <v>1</v>
      </c>
      <c r="P675" t="s">
        <v>20</v>
      </c>
      <c r="Q675" t="str">
        <f t="shared" si="10"/>
        <v>UP</v>
      </c>
    </row>
    <row r="676" spans="1:17" x14ac:dyDescent="0.3">
      <c r="A676" s="1">
        <v>43044</v>
      </c>
      <c r="B676">
        <v>2380410112</v>
      </c>
      <c r="C676">
        <v>7407.41</v>
      </c>
      <c r="D676">
        <v>1</v>
      </c>
      <c r="E676">
        <v>123449206170</v>
      </c>
      <c r="F676">
        <v>3.8255175757721999E-3</v>
      </c>
      <c r="G676">
        <v>3.7208924179702998E-3</v>
      </c>
      <c r="H676">
        <v>0</v>
      </c>
      <c r="I676" t="s">
        <v>16</v>
      </c>
      <c r="J676">
        <v>0</v>
      </c>
      <c r="K676" t="s">
        <v>17</v>
      </c>
      <c r="L676">
        <v>21000000</v>
      </c>
      <c r="M676" t="s">
        <v>18</v>
      </c>
      <c r="N676" t="s">
        <v>19</v>
      </c>
      <c r="O676">
        <v>1</v>
      </c>
      <c r="P676" t="s">
        <v>20</v>
      </c>
      <c r="Q676" t="str">
        <f t="shared" si="10"/>
        <v>DOWN</v>
      </c>
    </row>
    <row r="677" spans="1:17" x14ac:dyDescent="0.3">
      <c r="A677" s="1">
        <v>43045</v>
      </c>
      <c r="B677">
        <v>3111899904</v>
      </c>
      <c r="C677">
        <v>7022.76</v>
      </c>
      <c r="D677">
        <v>1</v>
      </c>
      <c r="E677">
        <v>117050623317</v>
      </c>
      <c r="F677">
        <v>-5.1831705132138001E-2</v>
      </c>
      <c r="G677">
        <v>-5.1927731825293998E-2</v>
      </c>
      <c r="H677">
        <v>0</v>
      </c>
      <c r="I677" t="s">
        <v>16</v>
      </c>
      <c r="J677">
        <v>0</v>
      </c>
      <c r="K677" t="s">
        <v>17</v>
      </c>
      <c r="L677">
        <v>21000000</v>
      </c>
      <c r="M677" t="s">
        <v>18</v>
      </c>
      <c r="N677" t="s">
        <v>19</v>
      </c>
      <c r="O677">
        <v>1</v>
      </c>
      <c r="P677" t="s">
        <v>20</v>
      </c>
      <c r="Q677" t="str">
        <f t="shared" si="10"/>
        <v>UP</v>
      </c>
    </row>
    <row r="678" spans="1:17" x14ac:dyDescent="0.3">
      <c r="A678" s="1">
        <v>43046</v>
      </c>
      <c r="B678">
        <v>2326340096</v>
      </c>
      <c r="C678">
        <v>7144.38</v>
      </c>
      <c r="D678">
        <v>1</v>
      </c>
      <c r="E678">
        <v>119091456315</v>
      </c>
      <c r="F678">
        <v>1.7435473132620002E-2</v>
      </c>
      <c r="G678">
        <v>1.7317977547289001E-2</v>
      </c>
      <c r="H678">
        <v>0</v>
      </c>
      <c r="I678" t="s">
        <v>16</v>
      </c>
      <c r="J678">
        <v>0</v>
      </c>
      <c r="K678" t="s">
        <v>17</v>
      </c>
      <c r="L678">
        <v>21000000</v>
      </c>
      <c r="M678" t="s">
        <v>18</v>
      </c>
      <c r="N678" t="s">
        <v>19</v>
      </c>
      <c r="O678">
        <v>1</v>
      </c>
      <c r="P678" t="s">
        <v>20</v>
      </c>
      <c r="Q678" t="str">
        <f t="shared" si="10"/>
        <v>UP</v>
      </c>
    </row>
    <row r="679" spans="1:17" x14ac:dyDescent="0.3">
      <c r="A679" s="1">
        <v>43047</v>
      </c>
      <c r="B679">
        <v>4602200064</v>
      </c>
      <c r="C679">
        <v>7459.69</v>
      </c>
      <c r="D679">
        <v>1</v>
      </c>
      <c r="E679">
        <v>124360767999</v>
      </c>
      <c r="F679">
        <v>4.4245925333740999E-2</v>
      </c>
      <c r="G679">
        <v>4.4133990633197E-2</v>
      </c>
      <c r="H679">
        <v>0</v>
      </c>
      <c r="I679" t="s">
        <v>16</v>
      </c>
      <c r="J679">
        <v>0</v>
      </c>
      <c r="K679" t="s">
        <v>17</v>
      </c>
      <c r="L679">
        <v>21000000</v>
      </c>
      <c r="M679" t="s">
        <v>18</v>
      </c>
      <c r="N679" t="s">
        <v>19</v>
      </c>
      <c r="O679">
        <v>1</v>
      </c>
      <c r="P679" t="s">
        <v>20</v>
      </c>
      <c r="Q679" t="str">
        <f t="shared" si="10"/>
        <v>DOWN</v>
      </c>
    </row>
    <row r="680" spans="1:17" x14ac:dyDescent="0.3">
      <c r="A680" s="1">
        <v>43048</v>
      </c>
      <c r="B680">
        <v>3226249984</v>
      </c>
      <c r="C680">
        <v>7143.58</v>
      </c>
      <c r="D680">
        <v>1</v>
      </c>
      <c r="E680">
        <v>119104730750</v>
      </c>
      <c r="F680">
        <v>-4.2264432212595002E-2</v>
      </c>
      <c r="G680">
        <v>-4.2375755560887997E-2</v>
      </c>
      <c r="H680">
        <v>0</v>
      </c>
      <c r="I680" t="s">
        <v>16</v>
      </c>
      <c r="J680">
        <v>0</v>
      </c>
      <c r="K680" t="s">
        <v>17</v>
      </c>
      <c r="L680">
        <v>21000000</v>
      </c>
      <c r="M680" t="s">
        <v>18</v>
      </c>
      <c r="N680" t="s">
        <v>19</v>
      </c>
      <c r="O680">
        <v>1</v>
      </c>
      <c r="P680" t="s">
        <v>20</v>
      </c>
      <c r="Q680" t="str">
        <f t="shared" si="10"/>
        <v>DOWN</v>
      </c>
    </row>
    <row r="681" spans="1:17" x14ac:dyDescent="0.3">
      <c r="A681" s="1">
        <v>43049</v>
      </c>
      <c r="B681">
        <v>5208249856</v>
      </c>
      <c r="C681">
        <v>6618.14</v>
      </c>
      <c r="D681">
        <v>1</v>
      </c>
      <c r="E681">
        <v>110354089394</v>
      </c>
      <c r="F681">
        <v>-7.3470140949879997E-2</v>
      </c>
      <c r="G681">
        <v>-7.3554156319380004E-2</v>
      </c>
      <c r="H681">
        <v>0</v>
      </c>
      <c r="I681" t="s">
        <v>16</v>
      </c>
      <c r="J681">
        <v>0</v>
      </c>
      <c r="K681" t="s">
        <v>17</v>
      </c>
      <c r="L681">
        <v>21000000</v>
      </c>
      <c r="M681" t="s">
        <v>18</v>
      </c>
      <c r="N681" t="s">
        <v>19</v>
      </c>
      <c r="O681">
        <v>1</v>
      </c>
      <c r="P681" t="s">
        <v>20</v>
      </c>
      <c r="Q681" t="str">
        <f t="shared" si="10"/>
        <v>DOWN</v>
      </c>
    </row>
    <row r="682" spans="1:17" x14ac:dyDescent="0.3">
      <c r="A682" s="1">
        <v>43050</v>
      </c>
      <c r="B682">
        <v>4908680192</v>
      </c>
      <c r="C682">
        <v>6357.6</v>
      </c>
      <c r="D682">
        <v>1</v>
      </c>
      <c r="E682">
        <v>106016076151</v>
      </c>
      <c r="F682">
        <v>-3.9309945529176001E-2</v>
      </c>
      <c r="G682">
        <v>-3.9367556443351E-2</v>
      </c>
      <c r="H682">
        <v>0</v>
      </c>
      <c r="I682" t="s">
        <v>16</v>
      </c>
      <c r="J682">
        <v>0</v>
      </c>
      <c r="K682" t="s">
        <v>17</v>
      </c>
      <c r="L682">
        <v>21000000</v>
      </c>
      <c r="M682" t="s">
        <v>18</v>
      </c>
      <c r="N682" t="s">
        <v>19</v>
      </c>
      <c r="O682">
        <v>1</v>
      </c>
      <c r="P682" t="s">
        <v>20</v>
      </c>
      <c r="Q682" t="str">
        <f t="shared" si="10"/>
        <v>DOWN</v>
      </c>
    </row>
    <row r="683" spans="1:17" x14ac:dyDescent="0.3">
      <c r="A683" s="1">
        <v>43051</v>
      </c>
      <c r="B683">
        <v>8957349888</v>
      </c>
      <c r="C683">
        <v>5950.07</v>
      </c>
      <c r="D683">
        <v>1</v>
      </c>
      <c r="E683">
        <v>99226193603</v>
      </c>
      <c r="F683">
        <v>-6.4045782437081006E-2</v>
      </c>
      <c r="G683">
        <v>-6.4101233169749999E-2</v>
      </c>
      <c r="H683">
        <v>0</v>
      </c>
      <c r="I683" t="s">
        <v>16</v>
      </c>
      <c r="J683">
        <v>0</v>
      </c>
      <c r="K683" t="s">
        <v>17</v>
      </c>
      <c r="L683">
        <v>21000000</v>
      </c>
      <c r="M683" t="s">
        <v>18</v>
      </c>
      <c r="N683" t="s">
        <v>19</v>
      </c>
      <c r="O683">
        <v>1</v>
      </c>
      <c r="P683" t="s">
        <v>20</v>
      </c>
      <c r="Q683" t="str">
        <f t="shared" si="10"/>
        <v>UP</v>
      </c>
    </row>
    <row r="684" spans="1:17" x14ac:dyDescent="0.3">
      <c r="A684" s="1">
        <v>43052</v>
      </c>
      <c r="B684">
        <v>6263249920</v>
      </c>
      <c r="C684">
        <v>6559.49</v>
      </c>
      <c r="D684">
        <v>1</v>
      </c>
      <c r="E684">
        <v>109400650105</v>
      </c>
      <c r="F684">
        <v>0.1025380107062</v>
      </c>
      <c r="G684">
        <v>0.10242232444324</v>
      </c>
      <c r="H684">
        <v>0</v>
      </c>
      <c r="I684" t="s">
        <v>16</v>
      </c>
      <c r="J684">
        <v>0</v>
      </c>
      <c r="K684" t="s">
        <v>17</v>
      </c>
      <c r="L684">
        <v>21000000</v>
      </c>
      <c r="M684" t="s">
        <v>18</v>
      </c>
      <c r="N684" t="s">
        <v>19</v>
      </c>
      <c r="O684">
        <v>1</v>
      </c>
      <c r="P684" t="s">
        <v>20</v>
      </c>
      <c r="Q684" t="str">
        <f t="shared" si="10"/>
        <v>UP</v>
      </c>
    </row>
    <row r="685" spans="1:17" x14ac:dyDescent="0.3">
      <c r="A685" s="1">
        <v>43053</v>
      </c>
      <c r="B685">
        <v>3197110016</v>
      </c>
      <c r="C685">
        <v>6635.75</v>
      </c>
      <c r="D685">
        <v>1</v>
      </c>
      <c r="E685">
        <v>110683148744</v>
      </c>
      <c r="F685">
        <v>1.1722952631169001E-2</v>
      </c>
      <c r="G685">
        <v>1.1625903843134E-2</v>
      </c>
      <c r="H685">
        <v>0</v>
      </c>
      <c r="I685" t="s">
        <v>16</v>
      </c>
      <c r="J685">
        <v>0</v>
      </c>
      <c r="K685" t="s">
        <v>17</v>
      </c>
      <c r="L685">
        <v>21000000</v>
      </c>
      <c r="M685" t="s">
        <v>18</v>
      </c>
      <c r="N685" t="s">
        <v>19</v>
      </c>
      <c r="O685">
        <v>1</v>
      </c>
      <c r="P685" t="s">
        <v>20</v>
      </c>
      <c r="Q685" t="str">
        <f t="shared" si="10"/>
        <v>UP</v>
      </c>
    </row>
    <row r="686" spans="1:17" x14ac:dyDescent="0.3">
      <c r="A686" s="1">
        <v>43054</v>
      </c>
      <c r="B686">
        <v>4200880128</v>
      </c>
      <c r="C686">
        <v>7315.54</v>
      </c>
      <c r="D686">
        <v>1</v>
      </c>
      <c r="E686">
        <v>122035826506</v>
      </c>
      <c r="F686">
        <v>0.10256916152844001</v>
      </c>
      <c r="G686">
        <v>0.10244358211203999</v>
      </c>
      <c r="H686">
        <v>0</v>
      </c>
      <c r="I686" t="s">
        <v>16</v>
      </c>
      <c r="J686">
        <v>0</v>
      </c>
      <c r="K686" t="s">
        <v>17</v>
      </c>
      <c r="L686">
        <v>21000000</v>
      </c>
      <c r="M686" t="s">
        <v>18</v>
      </c>
      <c r="N686" t="s">
        <v>19</v>
      </c>
      <c r="O686">
        <v>1</v>
      </c>
      <c r="P686" t="s">
        <v>20</v>
      </c>
      <c r="Q686" t="str">
        <f t="shared" si="10"/>
        <v>UP</v>
      </c>
    </row>
    <row r="687" spans="1:17" x14ac:dyDescent="0.3">
      <c r="A687" s="1">
        <v>43055</v>
      </c>
      <c r="B687">
        <v>5123809792</v>
      </c>
      <c r="C687">
        <v>7871.69</v>
      </c>
      <c r="D687">
        <v>1</v>
      </c>
      <c r="E687">
        <v>131328418537</v>
      </c>
      <c r="F687">
        <v>7.6146425988627003E-2</v>
      </c>
      <c r="G687">
        <v>7.6023096039390003E-2</v>
      </c>
      <c r="H687">
        <v>0</v>
      </c>
      <c r="I687" t="s">
        <v>16</v>
      </c>
      <c r="J687">
        <v>0</v>
      </c>
      <c r="K687" t="s">
        <v>17</v>
      </c>
      <c r="L687">
        <v>21000000</v>
      </c>
      <c r="M687" t="s">
        <v>18</v>
      </c>
      <c r="N687" t="s">
        <v>19</v>
      </c>
      <c r="O687">
        <v>1</v>
      </c>
      <c r="P687" t="s">
        <v>20</v>
      </c>
      <c r="Q687" t="str">
        <f t="shared" si="10"/>
        <v>DOWN</v>
      </c>
    </row>
    <row r="688" spans="1:17" x14ac:dyDescent="0.3">
      <c r="A688" s="1">
        <v>43056</v>
      </c>
      <c r="B688">
        <v>4651670016</v>
      </c>
      <c r="C688">
        <v>7708.99</v>
      </c>
      <c r="D688">
        <v>1</v>
      </c>
      <c r="E688">
        <v>128621507062</v>
      </c>
      <c r="F688">
        <v>-2.0611772418758001E-2</v>
      </c>
      <c r="G688">
        <v>-2.0669005004008E-2</v>
      </c>
      <c r="H688">
        <v>0</v>
      </c>
      <c r="I688" t="s">
        <v>16</v>
      </c>
      <c r="J688">
        <v>0</v>
      </c>
      <c r="K688" t="s">
        <v>17</v>
      </c>
      <c r="L688">
        <v>21000000</v>
      </c>
      <c r="M688" t="s">
        <v>18</v>
      </c>
      <c r="N688" t="s">
        <v>19</v>
      </c>
      <c r="O688">
        <v>1</v>
      </c>
      <c r="P688" t="s">
        <v>20</v>
      </c>
      <c r="Q688" t="str">
        <f t="shared" si="10"/>
        <v>UP</v>
      </c>
    </row>
    <row r="689" spans="1:17" x14ac:dyDescent="0.3">
      <c r="A689" s="1">
        <v>43057</v>
      </c>
      <c r="B689">
        <v>3667190016</v>
      </c>
      <c r="C689">
        <v>7790.15</v>
      </c>
      <c r="D689">
        <v>1</v>
      </c>
      <c r="E689">
        <v>129997247838</v>
      </c>
      <c r="F689">
        <v>1.0696039934728001E-2</v>
      </c>
      <c r="G689">
        <v>1.0527967995807E-2</v>
      </c>
      <c r="H689">
        <v>0</v>
      </c>
      <c r="I689" t="s">
        <v>16</v>
      </c>
      <c r="J689">
        <v>0</v>
      </c>
      <c r="K689" t="s">
        <v>17</v>
      </c>
      <c r="L689">
        <v>21000000</v>
      </c>
      <c r="M689" t="s">
        <v>18</v>
      </c>
      <c r="N689" t="s">
        <v>19</v>
      </c>
      <c r="O689">
        <v>1</v>
      </c>
      <c r="P689" t="s">
        <v>20</v>
      </c>
      <c r="Q689" t="str">
        <f t="shared" si="10"/>
        <v>UP</v>
      </c>
    </row>
    <row r="690" spans="1:17" x14ac:dyDescent="0.3">
      <c r="A690" s="1">
        <v>43058</v>
      </c>
      <c r="B690">
        <v>3149319936</v>
      </c>
      <c r="C690">
        <v>8036.49</v>
      </c>
      <c r="D690">
        <v>1</v>
      </c>
      <c r="E690">
        <v>134124196206</v>
      </c>
      <c r="F690">
        <v>3.1746428763960999E-2</v>
      </c>
      <c r="G690">
        <v>3.1621984172319997E-2</v>
      </c>
      <c r="H690">
        <v>0</v>
      </c>
      <c r="I690" t="s">
        <v>16</v>
      </c>
      <c r="J690">
        <v>0</v>
      </c>
      <c r="K690" t="s">
        <v>17</v>
      </c>
      <c r="L690">
        <v>21000000</v>
      </c>
      <c r="M690" t="s">
        <v>18</v>
      </c>
      <c r="N690" t="s">
        <v>19</v>
      </c>
      <c r="O690">
        <v>1</v>
      </c>
      <c r="P690" t="s">
        <v>20</v>
      </c>
      <c r="Q690" t="str">
        <f t="shared" si="10"/>
        <v>UP</v>
      </c>
    </row>
    <row r="691" spans="1:17" x14ac:dyDescent="0.3">
      <c r="A691" s="1">
        <v>43059</v>
      </c>
      <c r="B691">
        <v>3488450048</v>
      </c>
      <c r="C691">
        <v>8200.64</v>
      </c>
      <c r="D691">
        <v>1</v>
      </c>
      <c r="E691">
        <v>136881802624</v>
      </c>
      <c r="F691">
        <v>2.0560096507603001E-2</v>
      </c>
      <c r="G691">
        <v>2.0425583805865E-2</v>
      </c>
      <c r="H691">
        <v>0</v>
      </c>
      <c r="I691" t="s">
        <v>16</v>
      </c>
      <c r="J691">
        <v>0</v>
      </c>
      <c r="K691" t="s">
        <v>17</v>
      </c>
      <c r="L691">
        <v>21000000</v>
      </c>
      <c r="M691" t="s">
        <v>18</v>
      </c>
      <c r="N691" t="s">
        <v>19</v>
      </c>
      <c r="O691">
        <v>1</v>
      </c>
      <c r="P691" t="s">
        <v>20</v>
      </c>
      <c r="Q691" t="str">
        <f t="shared" si="10"/>
        <v>DOWN</v>
      </c>
    </row>
    <row r="692" spans="1:17" x14ac:dyDescent="0.3">
      <c r="A692" s="1">
        <v>43060</v>
      </c>
      <c r="B692">
        <v>4277609984</v>
      </c>
      <c r="C692">
        <v>8071.26</v>
      </c>
      <c r="D692">
        <v>1</v>
      </c>
      <c r="E692">
        <v>134739693480</v>
      </c>
      <c r="F692">
        <v>-1.5649334702904999E-2</v>
      </c>
      <c r="G692">
        <v>-1.5776817419128002E-2</v>
      </c>
      <c r="H692">
        <v>0</v>
      </c>
      <c r="I692" t="s">
        <v>16</v>
      </c>
      <c r="J692">
        <v>0</v>
      </c>
      <c r="K692" t="s">
        <v>17</v>
      </c>
      <c r="L692">
        <v>21000000</v>
      </c>
      <c r="M692" t="s">
        <v>18</v>
      </c>
      <c r="N692" t="s">
        <v>19</v>
      </c>
      <c r="O692">
        <v>1</v>
      </c>
      <c r="P692" t="s">
        <v>20</v>
      </c>
      <c r="Q692" t="str">
        <f t="shared" si="10"/>
        <v>UP</v>
      </c>
    </row>
    <row r="693" spans="1:17" x14ac:dyDescent="0.3">
      <c r="A693" s="1">
        <v>43061</v>
      </c>
      <c r="B693">
        <v>3633530112</v>
      </c>
      <c r="C693">
        <v>8253.5499999999993</v>
      </c>
      <c r="D693">
        <v>1</v>
      </c>
      <c r="E693">
        <v>137797862084</v>
      </c>
      <c r="F693">
        <v>2.2696864784348E-2</v>
      </c>
      <c r="G693">
        <v>2.2585073458170998E-2</v>
      </c>
      <c r="H693">
        <v>0</v>
      </c>
      <c r="I693" t="s">
        <v>16</v>
      </c>
      <c r="J693">
        <v>0</v>
      </c>
      <c r="K693" t="s">
        <v>17</v>
      </c>
      <c r="L693">
        <v>21000000</v>
      </c>
      <c r="M693" t="s">
        <v>18</v>
      </c>
      <c r="N693" t="s">
        <v>19</v>
      </c>
      <c r="O693">
        <v>1</v>
      </c>
      <c r="P693" t="s">
        <v>20</v>
      </c>
      <c r="Q693" t="str">
        <f t="shared" si="10"/>
        <v>DOWN</v>
      </c>
    </row>
    <row r="694" spans="1:17" x14ac:dyDescent="0.3">
      <c r="A694" s="1">
        <v>43062</v>
      </c>
      <c r="B694">
        <v>4225179904</v>
      </c>
      <c r="C694">
        <v>8038.77</v>
      </c>
      <c r="D694">
        <v>1</v>
      </c>
      <c r="E694">
        <v>134227860479</v>
      </c>
      <c r="F694">
        <v>-2.5907525349151E-2</v>
      </c>
      <c r="G694">
        <v>-2.6022741729315998E-2</v>
      </c>
      <c r="H694">
        <v>0</v>
      </c>
      <c r="I694" t="s">
        <v>16</v>
      </c>
      <c r="J694">
        <v>0</v>
      </c>
      <c r="K694" t="s">
        <v>17</v>
      </c>
      <c r="L694">
        <v>21000000</v>
      </c>
      <c r="M694" t="s">
        <v>18</v>
      </c>
      <c r="N694" t="s">
        <v>19</v>
      </c>
      <c r="O694">
        <v>1</v>
      </c>
      <c r="P694" t="s">
        <v>20</v>
      </c>
      <c r="Q694" t="str">
        <f t="shared" si="10"/>
        <v>UP</v>
      </c>
    </row>
    <row r="695" spans="1:17" x14ac:dyDescent="0.3">
      <c r="A695" s="1">
        <v>43063</v>
      </c>
      <c r="B695">
        <v>5058610176</v>
      </c>
      <c r="C695">
        <v>8253.69</v>
      </c>
      <c r="D695">
        <v>1</v>
      </c>
      <c r="E695">
        <v>137831976173</v>
      </c>
      <c r="F695">
        <v>2.6850727420809E-2</v>
      </c>
      <c r="G695">
        <v>2.6735433405857E-2</v>
      </c>
      <c r="H695">
        <v>0</v>
      </c>
      <c r="I695" t="s">
        <v>16</v>
      </c>
      <c r="J695">
        <v>0</v>
      </c>
      <c r="K695" t="s">
        <v>17</v>
      </c>
      <c r="L695">
        <v>21000000</v>
      </c>
      <c r="M695" t="s">
        <v>18</v>
      </c>
      <c r="N695" t="s">
        <v>19</v>
      </c>
      <c r="O695">
        <v>1</v>
      </c>
      <c r="P695" t="s">
        <v>20</v>
      </c>
      <c r="Q695" t="str">
        <f t="shared" si="10"/>
        <v>UP</v>
      </c>
    </row>
    <row r="696" spans="1:17" x14ac:dyDescent="0.3">
      <c r="A696" s="1">
        <v>43064</v>
      </c>
      <c r="B696">
        <v>4342060032</v>
      </c>
      <c r="C696">
        <v>8790.92</v>
      </c>
      <c r="D696">
        <v>1</v>
      </c>
      <c r="E696">
        <v>146820557006</v>
      </c>
      <c r="F696">
        <v>6.5214045989719999E-2</v>
      </c>
      <c r="G696">
        <v>6.5089675042313999E-2</v>
      </c>
      <c r="H696">
        <v>0</v>
      </c>
      <c r="I696" t="s">
        <v>16</v>
      </c>
      <c r="J696">
        <v>0</v>
      </c>
      <c r="K696" t="s">
        <v>17</v>
      </c>
      <c r="L696">
        <v>21000000</v>
      </c>
      <c r="M696" t="s">
        <v>18</v>
      </c>
      <c r="N696" t="s">
        <v>19</v>
      </c>
      <c r="O696">
        <v>1</v>
      </c>
      <c r="P696" t="s">
        <v>20</v>
      </c>
      <c r="Q696" t="str">
        <f t="shared" si="10"/>
        <v>UP</v>
      </c>
    </row>
    <row r="697" spans="1:17" x14ac:dyDescent="0.3">
      <c r="A697" s="1">
        <v>43065</v>
      </c>
      <c r="B697">
        <v>5475579904</v>
      </c>
      <c r="C697">
        <v>9330.5499999999993</v>
      </c>
      <c r="D697">
        <v>1</v>
      </c>
      <c r="E697">
        <v>155850742551</v>
      </c>
      <c r="F697">
        <v>6.1504912725749997E-2</v>
      </c>
      <c r="G697">
        <v>6.1384928994917001E-2</v>
      </c>
      <c r="H697">
        <v>0</v>
      </c>
      <c r="I697" t="s">
        <v>16</v>
      </c>
      <c r="J697">
        <v>0</v>
      </c>
      <c r="K697" t="s">
        <v>17</v>
      </c>
      <c r="L697">
        <v>21000000</v>
      </c>
      <c r="M697" t="s">
        <v>18</v>
      </c>
      <c r="N697" t="s">
        <v>19</v>
      </c>
      <c r="O697">
        <v>1</v>
      </c>
      <c r="P697" t="s">
        <v>20</v>
      </c>
      <c r="Q697" t="str">
        <f t="shared" si="10"/>
        <v>UP</v>
      </c>
    </row>
    <row r="698" spans="1:17" x14ac:dyDescent="0.3">
      <c r="A698" s="1">
        <v>43066</v>
      </c>
      <c r="B698">
        <v>5653320192</v>
      </c>
      <c r="C698">
        <v>9818.35</v>
      </c>
      <c r="D698">
        <v>1</v>
      </c>
      <c r="E698">
        <v>164019464090</v>
      </c>
      <c r="F698">
        <v>5.2413747957132002E-2</v>
      </c>
      <c r="G698">
        <v>5.2279876320260002E-2</v>
      </c>
      <c r="H698">
        <v>0</v>
      </c>
      <c r="I698" t="s">
        <v>16</v>
      </c>
      <c r="J698">
        <v>0</v>
      </c>
      <c r="K698" t="s">
        <v>17</v>
      </c>
      <c r="L698">
        <v>21000000</v>
      </c>
      <c r="M698" t="s">
        <v>18</v>
      </c>
      <c r="N698" t="s">
        <v>19</v>
      </c>
      <c r="O698">
        <v>1</v>
      </c>
      <c r="P698" t="s">
        <v>20</v>
      </c>
      <c r="Q698" t="str">
        <f t="shared" si="10"/>
        <v>UP</v>
      </c>
    </row>
    <row r="699" spans="1:17" x14ac:dyDescent="0.3">
      <c r="A699" s="1">
        <v>43067</v>
      </c>
      <c r="B699">
        <v>6348819968</v>
      </c>
      <c r="C699">
        <v>10058.799999999999</v>
      </c>
      <c r="D699">
        <v>1</v>
      </c>
      <c r="E699">
        <v>168056012886</v>
      </c>
      <c r="F699">
        <v>2.4610181592746999E-2</v>
      </c>
      <c r="G699">
        <v>2.4489858275575999E-2</v>
      </c>
      <c r="H699">
        <v>0</v>
      </c>
      <c r="I699" t="s">
        <v>16</v>
      </c>
      <c r="J699">
        <v>0</v>
      </c>
      <c r="K699" t="s">
        <v>17</v>
      </c>
      <c r="L699">
        <v>21000000</v>
      </c>
      <c r="M699" t="s">
        <v>18</v>
      </c>
      <c r="N699" t="s">
        <v>19</v>
      </c>
      <c r="O699">
        <v>1</v>
      </c>
      <c r="P699" t="s">
        <v>20</v>
      </c>
      <c r="Q699" t="str">
        <f t="shared" si="10"/>
        <v>DOWN</v>
      </c>
    </row>
    <row r="700" spans="1:17" x14ac:dyDescent="0.3">
      <c r="A700" s="1">
        <v>43068</v>
      </c>
      <c r="B700">
        <v>11568799744</v>
      </c>
      <c r="C700">
        <v>9888.61</v>
      </c>
      <c r="D700">
        <v>1</v>
      </c>
      <c r="E700">
        <v>165233728795</v>
      </c>
      <c r="F700">
        <v>-1.6793710873734002E-2</v>
      </c>
      <c r="G700">
        <v>-1.6919513262019001E-2</v>
      </c>
      <c r="H700">
        <v>0</v>
      </c>
      <c r="I700" t="s">
        <v>16</v>
      </c>
      <c r="J700">
        <v>0</v>
      </c>
      <c r="K700" t="s">
        <v>17</v>
      </c>
      <c r="L700">
        <v>21000000</v>
      </c>
      <c r="M700" t="s">
        <v>18</v>
      </c>
      <c r="N700" t="s">
        <v>19</v>
      </c>
      <c r="O700">
        <v>1</v>
      </c>
      <c r="P700" t="s">
        <v>20</v>
      </c>
      <c r="Q700" t="str">
        <f t="shared" si="10"/>
        <v>UP</v>
      </c>
    </row>
    <row r="701" spans="1:17" x14ac:dyDescent="0.3">
      <c r="A701" s="1">
        <v>43069</v>
      </c>
      <c r="B701">
        <v>8310689792</v>
      </c>
      <c r="C701">
        <v>10233.6</v>
      </c>
      <c r="D701">
        <v>1</v>
      </c>
      <c r="E701">
        <v>171020085600</v>
      </c>
      <c r="F701">
        <v>3.5019223055717003E-2</v>
      </c>
      <c r="G701">
        <v>3.4887613122571999E-2</v>
      </c>
      <c r="H701">
        <v>0</v>
      </c>
      <c r="I701" t="s">
        <v>16</v>
      </c>
      <c r="J701">
        <v>0</v>
      </c>
      <c r="K701" t="s">
        <v>17</v>
      </c>
      <c r="L701">
        <v>21000000</v>
      </c>
      <c r="M701" t="s">
        <v>18</v>
      </c>
      <c r="N701" t="s">
        <v>19</v>
      </c>
      <c r="O701">
        <v>1</v>
      </c>
      <c r="P701" t="s">
        <v>20</v>
      </c>
      <c r="Q701" t="str">
        <f t="shared" si="10"/>
        <v>UP</v>
      </c>
    </row>
    <row r="702" spans="1:17" x14ac:dyDescent="0.3">
      <c r="A702" s="1">
        <v>43070</v>
      </c>
      <c r="B702">
        <v>6783119872</v>
      </c>
      <c r="C702">
        <v>10975.6</v>
      </c>
      <c r="D702">
        <v>1</v>
      </c>
      <c r="E702">
        <v>183444663767</v>
      </c>
      <c r="F702">
        <v>7.2649818431618995E-2</v>
      </c>
      <c r="G702">
        <v>7.2506253908693002E-2</v>
      </c>
      <c r="H702">
        <v>0</v>
      </c>
      <c r="I702" t="s">
        <v>16</v>
      </c>
      <c r="J702">
        <v>0</v>
      </c>
      <c r="K702" t="s">
        <v>17</v>
      </c>
      <c r="L702">
        <v>21000000</v>
      </c>
      <c r="M702" t="s">
        <v>18</v>
      </c>
      <c r="N702" t="s">
        <v>19</v>
      </c>
      <c r="O702">
        <v>1</v>
      </c>
      <c r="P702" t="s">
        <v>20</v>
      </c>
      <c r="Q702" t="str">
        <f t="shared" si="10"/>
        <v>UP</v>
      </c>
    </row>
    <row r="703" spans="1:17" x14ac:dyDescent="0.3">
      <c r="A703" s="1">
        <v>43071</v>
      </c>
      <c r="B703">
        <v>5138500096</v>
      </c>
      <c r="C703">
        <v>11074.6</v>
      </c>
      <c r="D703">
        <v>1</v>
      </c>
      <c r="E703">
        <v>185122039035</v>
      </c>
      <c r="F703">
        <v>9.1437670279169003E-3</v>
      </c>
      <c r="G703">
        <v>9.0200080177848998E-3</v>
      </c>
      <c r="H703">
        <v>0</v>
      </c>
      <c r="I703" t="s">
        <v>16</v>
      </c>
      <c r="J703">
        <v>0</v>
      </c>
      <c r="K703" t="s">
        <v>17</v>
      </c>
      <c r="L703">
        <v>21000000</v>
      </c>
      <c r="M703" t="s">
        <v>18</v>
      </c>
      <c r="N703" t="s">
        <v>19</v>
      </c>
      <c r="O703">
        <v>1</v>
      </c>
      <c r="P703" t="s">
        <v>20</v>
      </c>
      <c r="Q703" t="str">
        <f t="shared" si="10"/>
        <v>UP</v>
      </c>
    </row>
    <row r="704" spans="1:17" x14ac:dyDescent="0.3">
      <c r="A704" s="1">
        <v>43072</v>
      </c>
      <c r="B704">
        <v>6608309760</v>
      </c>
      <c r="C704">
        <v>11323.2</v>
      </c>
      <c r="D704">
        <v>1</v>
      </c>
      <c r="E704">
        <v>189302389920</v>
      </c>
      <c r="F704">
        <v>2.2581594859213999E-2</v>
      </c>
      <c r="G704">
        <v>2.2447763350369E-2</v>
      </c>
      <c r="H704">
        <v>0</v>
      </c>
      <c r="I704" t="s">
        <v>16</v>
      </c>
      <c r="J704">
        <v>0</v>
      </c>
      <c r="K704" t="s">
        <v>17</v>
      </c>
      <c r="L704">
        <v>21000000</v>
      </c>
      <c r="M704" t="s">
        <v>18</v>
      </c>
      <c r="N704" t="s">
        <v>19</v>
      </c>
      <c r="O704">
        <v>1</v>
      </c>
      <c r="P704" t="s">
        <v>20</v>
      </c>
      <c r="Q704" t="str">
        <f t="shared" si="10"/>
        <v>UP</v>
      </c>
    </row>
    <row r="705" spans="1:17" x14ac:dyDescent="0.3">
      <c r="A705" s="1">
        <v>43073</v>
      </c>
      <c r="B705">
        <v>6132409856</v>
      </c>
      <c r="C705">
        <v>11657.2</v>
      </c>
      <c r="D705">
        <v>1</v>
      </c>
      <c r="E705">
        <v>194912755450</v>
      </c>
      <c r="F705">
        <v>2.9637055994755E-2</v>
      </c>
      <c r="G705">
        <v>2.9496961989544001E-2</v>
      </c>
      <c r="H705">
        <v>0</v>
      </c>
      <c r="I705" t="s">
        <v>16</v>
      </c>
      <c r="J705">
        <v>0</v>
      </c>
      <c r="K705" t="s">
        <v>17</v>
      </c>
      <c r="L705">
        <v>21000000</v>
      </c>
      <c r="M705" t="s">
        <v>18</v>
      </c>
      <c r="N705" t="s">
        <v>19</v>
      </c>
      <c r="O705">
        <v>1</v>
      </c>
      <c r="P705" t="s">
        <v>20</v>
      </c>
      <c r="Q705" t="str">
        <f t="shared" si="10"/>
        <v>UP</v>
      </c>
    </row>
    <row r="706" spans="1:17" x14ac:dyDescent="0.3">
      <c r="A706" s="1">
        <v>43074</v>
      </c>
      <c r="B706">
        <v>6895260160</v>
      </c>
      <c r="C706">
        <v>11916.7</v>
      </c>
      <c r="D706">
        <v>1</v>
      </c>
      <c r="E706">
        <v>199278350420</v>
      </c>
      <c r="F706">
        <v>2.2397687416202999E-2</v>
      </c>
      <c r="G706">
        <v>2.2260920289605999E-2</v>
      </c>
      <c r="H706">
        <v>0</v>
      </c>
      <c r="I706" t="s">
        <v>16</v>
      </c>
      <c r="J706">
        <v>0</v>
      </c>
      <c r="K706" t="s">
        <v>17</v>
      </c>
      <c r="L706">
        <v>21000000</v>
      </c>
      <c r="M706" t="s">
        <v>18</v>
      </c>
      <c r="N706" t="s">
        <v>19</v>
      </c>
      <c r="O706">
        <v>1</v>
      </c>
      <c r="P706" t="s">
        <v>20</v>
      </c>
      <c r="Q706" t="str">
        <f t="shared" si="10"/>
        <v>UP</v>
      </c>
    </row>
    <row r="707" spans="1:17" x14ac:dyDescent="0.3">
      <c r="A707" s="1">
        <v>43075</v>
      </c>
      <c r="B707">
        <v>12656300032</v>
      </c>
      <c r="C707">
        <v>14291.5</v>
      </c>
      <c r="D707">
        <v>1</v>
      </c>
      <c r="E707">
        <v>239024437136</v>
      </c>
      <c r="F707">
        <v>0.19945009898079999</v>
      </c>
      <c r="G707">
        <v>0.19928335864794999</v>
      </c>
      <c r="H707">
        <v>0</v>
      </c>
      <c r="I707" t="s">
        <v>16</v>
      </c>
      <c r="J707">
        <v>0</v>
      </c>
      <c r="K707" t="s">
        <v>17</v>
      </c>
      <c r="L707">
        <v>21000000</v>
      </c>
      <c r="M707" t="s">
        <v>18</v>
      </c>
      <c r="N707" t="s">
        <v>19</v>
      </c>
      <c r="O707">
        <v>1</v>
      </c>
      <c r="P707" t="s">
        <v>20</v>
      </c>
      <c r="Q707" t="str">
        <f t="shared" ref="Q707:Q770" si="11">IF(C708&gt;C707,"UP","DOWN")</f>
        <v>UP</v>
      </c>
    </row>
    <row r="708" spans="1:17" x14ac:dyDescent="0.3">
      <c r="A708" s="1">
        <v>43076</v>
      </c>
      <c r="B708">
        <v>17950699520</v>
      </c>
      <c r="C708">
        <v>17899.7</v>
      </c>
      <c r="D708">
        <v>1</v>
      </c>
      <c r="E708">
        <v>299405364249</v>
      </c>
      <c r="F708">
        <v>0.25261403326156001</v>
      </c>
      <c r="G708">
        <v>0.25247174894168001</v>
      </c>
      <c r="H708">
        <v>0</v>
      </c>
      <c r="I708" t="s">
        <v>16</v>
      </c>
      <c r="J708">
        <v>0</v>
      </c>
      <c r="K708" t="s">
        <v>17</v>
      </c>
      <c r="L708">
        <v>21000000</v>
      </c>
      <c r="M708" t="s">
        <v>18</v>
      </c>
      <c r="N708" t="s">
        <v>19</v>
      </c>
      <c r="O708">
        <v>1</v>
      </c>
      <c r="P708" t="s">
        <v>20</v>
      </c>
      <c r="Q708" t="str">
        <f t="shared" si="11"/>
        <v>DOWN</v>
      </c>
    </row>
    <row r="709" spans="1:17" x14ac:dyDescent="0.3">
      <c r="A709" s="1">
        <v>43077</v>
      </c>
      <c r="B709">
        <v>21135998976</v>
      </c>
      <c r="C709">
        <v>16569.400000000001</v>
      </c>
      <c r="D709">
        <v>1</v>
      </c>
      <c r="E709">
        <v>277185764485</v>
      </c>
      <c r="F709">
        <v>-7.4212430427670006E-2</v>
      </c>
      <c r="G709">
        <v>-7.4319681335441007E-2</v>
      </c>
      <c r="H709">
        <v>0</v>
      </c>
      <c r="I709" t="s">
        <v>16</v>
      </c>
      <c r="J709">
        <v>0</v>
      </c>
      <c r="K709" t="s">
        <v>17</v>
      </c>
      <c r="L709">
        <v>21000000</v>
      </c>
      <c r="M709" t="s">
        <v>18</v>
      </c>
      <c r="N709" t="s">
        <v>19</v>
      </c>
      <c r="O709">
        <v>1</v>
      </c>
      <c r="P709" t="s">
        <v>20</v>
      </c>
      <c r="Q709" t="str">
        <f t="shared" si="11"/>
        <v>DOWN</v>
      </c>
    </row>
    <row r="710" spans="1:17" x14ac:dyDescent="0.3">
      <c r="A710" s="1">
        <v>43078</v>
      </c>
      <c r="B710">
        <v>13911300096</v>
      </c>
      <c r="C710">
        <v>15178.2</v>
      </c>
      <c r="D710">
        <v>1</v>
      </c>
      <c r="E710">
        <v>253946084745</v>
      </c>
      <c r="F710">
        <v>-8.3841534153741001E-2</v>
      </c>
      <c r="G710">
        <v>-8.3962002245102002E-2</v>
      </c>
      <c r="H710">
        <v>0</v>
      </c>
      <c r="I710" t="s">
        <v>16</v>
      </c>
      <c r="J710">
        <v>0</v>
      </c>
      <c r="K710" t="s">
        <v>17</v>
      </c>
      <c r="L710">
        <v>21000000</v>
      </c>
      <c r="M710" t="s">
        <v>18</v>
      </c>
      <c r="N710" t="s">
        <v>19</v>
      </c>
      <c r="O710">
        <v>1</v>
      </c>
      <c r="P710" t="s">
        <v>20</v>
      </c>
      <c r="Q710" t="str">
        <f t="shared" si="11"/>
        <v>UP</v>
      </c>
    </row>
    <row r="711" spans="1:17" x14ac:dyDescent="0.3">
      <c r="A711" s="1">
        <v>43079</v>
      </c>
      <c r="B711">
        <v>13433299968</v>
      </c>
      <c r="C711">
        <v>15455.4</v>
      </c>
      <c r="D711">
        <v>1</v>
      </c>
      <c r="E711">
        <v>258615393665</v>
      </c>
      <c r="F711">
        <v>1.8387008898713999E-2</v>
      </c>
      <c r="G711">
        <v>1.8263035142507E-2</v>
      </c>
      <c r="H711">
        <v>0</v>
      </c>
      <c r="I711" t="s">
        <v>16</v>
      </c>
      <c r="J711">
        <v>0</v>
      </c>
      <c r="K711" t="s">
        <v>17</v>
      </c>
      <c r="L711">
        <v>21000000</v>
      </c>
      <c r="M711" t="s">
        <v>18</v>
      </c>
      <c r="N711" t="s">
        <v>19</v>
      </c>
      <c r="O711">
        <v>1</v>
      </c>
      <c r="P711" t="s">
        <v>20</v>
      </c>
      <c r="Q711" t="str">
        <f t="shared" si="11"/>
        <v>UP</v>
      </c>
    </row>
    <row r="712" spans="1:17" x14ac:dyDescent="0.3">
      <c r="A712" s="1">
        <v>43080</v>
      </c>
      <c r="B712">
        <v>12153900032</v>
      </c>
      <c r="C712">
        <v>16936.8</v>
      </c>
      <c r="D712">
        <v>1</v>
      </c>
      <c r="E712">
        <v>283439888520</v>
      </c>
      <c r="F712">
        <v>9.5990012439695002E-2</v>
      </c>
      <c r="G712">
        <v>9.5849994176793005E-2</v>
      </c>
      <c r="H712">
        <v>0</v>
      </c>
      <c r="I712" t="s">
        <v>16</v>
      </c>
      <c r="J712">
        <v>0</v>
      </c>
      <c r="K712" t="s">
        <v>17</v>
      </c>
      <c r="L712">
        <v>21000000</v>
      </c>
      <c r="M712" t="s">
        <v>18</v>
      </c>
      <c r="N712" t="s">
        <v>19</v>
      </c>
      <c r="O712">
        <v>1</v>
      </c>
      <c r="P712" t="s">
        <v>20</v>
      </c>
      <c r="Q712" t="str">
        <f t="shared" si="11"/>
        <v>UP</v>
      </c>
    </row>
    <row r="713" spans="1:17" x14ac:dyDescent="0.3">
      <c r="A713" s="1">
        <v>43081</v>
      </c>
      <c r="B713">
        <v>14603799552</v>
      </c>
      <c r="C713">
        <v>17415.400000000001</v>
      </c>
      <c r="D713">
        <v>1</v>
      </c>
      <c r="E713">
        <v>291483935710</v>
      </c>
      <c r="F713">
        <v>2.8380081688580999E-2</v>
      </c>
      <c r="G713">
        <v>2.8257994426338001E-2</v>
      </c>
      <c r="H713">
        <v>0</v>
      </c>
      <c r="I713" t="s">
        <v>16</v>
      </c>
      <c r="J713">
        <v>0</v>
      </c>
      <c r="K713" t="s">
        <v>17</v>
      </c>
      <c r="L713">
        <v>21000000</v>
      </c>
      <c r="M713" t="s">
        <v>18</v>
      </c>
      <c r="N713" t="s">
        <v>19</v>
      </c>
      <c r="O713">
        <v>1</v>
      </c>
      <c r="P713" t="s">
        <v>20</v>
      </c>
      <c r="Q713" t="str">
        <f t="shared" si="11"/>
        <v>DOWN</v>
      </c>
    </row>
    <row r="714" spans="1:17" x14ac:dyDescent="0.3">
      <c r="A714" s="1">
        <v>43082</v>
      </c>
      <c r="B714">
        <v>12976900096</v>
      </c>
      <c r="C714">
        <v>16408.2</v>
      </c>
      <c r="D714">
        <v>1</v>
      </c>
      <c r="E714">
        <v>274663619978</v>
      </c>
      <c r="F714">
        <v>-5.7705806980508E-2</v>
      </c>
      <c r="G714">
        <v>-5.7833871171492003E-2</v>
      </c>
      <c r="H714">
        <v>0</v>
      </c>
      <c r="I714" t="s">
        <v>16</v>
      </c>
      <c r="J714">
        <v>0</v>
      </c>
      <c r="K714" t="s">
        <v>17</v>
      </c>
      <c r="L714">
        <v>21000000</v>
      </c>
      <c r="M714" t="s">
        <v>18</v>
      </c>
      <c r="N714" t="s">
        <v>19</v>
      </c>
      <c r="O714">
        <v>1</v>
      </c>
      <c r="P714" t="s">
        <v>20</v>
      </c>
      <c r="Q714" t="str">
        <f t="shared" si="11"/>
        <v>UP</v>
      </c>
    </row>
    <row r="715" spans="1:17" x14ac:dyDescent="0.3">
      <c r="A715" s="1">
        <v>43083</v>
      </c>
      <c r="B715">
        <v>13777399808</v>
      </c>
      <c r="C715">
        <v>16564</v>
      </c>
      <c r="D715">
        <v>1</v>
      </c>
      <c r="E715">
        <v>277310347000</v>
      </c>
      <c r="F715">
        <v>9.6362489586790008E-3</v>
      </c>
      <c r="G715">
        <v>9.4952523738130006E-3</v>
      </c>
      <c r="H715">
        <v>0</v>
      </c>
      <c r="I715" t="s">
        <v>16</v>
      </c>
      <c r="J715">
        <v>0</v>
      </c>
      <c r="K715" t="s">
        <v>17</v>
      </c>
      <c r="L715">
        <v>21000000</v>
      </c>
      <c r="M715" t="s">
        <v>18</v>
      </c>
      <c r="N715" t="s">
        <v>19</v>
      </c>
      <c r="O715">
        <v>1</v>
      </c>
      <c r="P715" t="s">
        <v>20</v>
      </c>
      <c r="Q715" t="str">
        <f t="shared" si="11"/>
        <v>UP</v>
      </c>
    </row>
    <row r="716" spans="1:17" x14ac:dyDescent="0.3">
      <c r="A716" s="1">
        <v>43084</v>
      </c>
      <c r="B716">
        <v>14309999616</v>
      </c>
      <c r="C716">
        <v>17706.900000000001</v>
      </c>
      <c r="D716">
        <v>1</v>
      </c>
      <c r="E716">
        <v>296482120238</v>
      </c>
      <c r="F716">
        <v>6.9134720162461E-2</v>
      </c>
      <c r="G716">
        <v>6.8999034049746999E-2</v>
      </c>
      <c r="H716">
        <v>0</v>
      </c>
      <c r="I716" t="s">
        <v>16</v>
      </c>
      <c r="J716">
        <v>0</v>
      </c>
      <c r="K716" t="s">
        <v>17</v>
      </c>
      <c r="L716">
        <v>21000000</v>
      </c>
      <c r="M716" t="s">
        <v>18</v>
      </c>
      <c r="N716" t="s">
        <v>19</v>
      </c>
      <c r="O716">
        <v>1</v>
      </c>
      <c r="P716" t="s">
        <v>20</v>
      </c>
      <c r="Q716" t="str">
        <f t="shared" si="11"/>
        <v>UP</v>
      </c>
    </row>
    <row r="717" spans="1:17" x14ac:dyDescent="0.3">
      <c r="A717" s="1">
        <v>43085</v>
      </c>
      <c r="B717">
        <v>12740599808</v>
      </c>
      <c r="C717">
        <v>19497.400000000001</v>
      </c>
      <c r="D717">
        <v>1</v>
      </c>
      <c r="E717">
        <v>326502485530</v>
      </c>
      <c r="F717">
        <v>0.10125523005536</v>
      </c>
      <c r="G717">
        <v>0.10111877290774</v>
      </c>
      <c r="H717">
        <v>0</v>
      </c>
      <c r="I717" t="s">
        <v>16</v>
      </c>
      <c r="J717">
        <v>0</v>
      </c>
      <c r="K717" t="s">
        <v>17</v>
      </c>
      <c r="L717">
        <v>21000000</v>
      </c>
      <c r="M717" t="s">
        <v>18</v>
      </c>
      <c r="N717" t="s">
        <v>19</v>
      </c>
      <c r="O717">
        <v>1</v>
      </c>
      <c r="P717" t="s">
        <v>20</v>
      </c>
      <c r="Q717" t="str">
        <f t="shared" si="11"/>
        <v>DOWN</v>
      </c>
    </row>
    <row r="718" spans="1:17" x14ac:dyDescent="0.3">
      <c r="A718" s="1">
        <v>43086</v>
      </c>
      <c r="B718">
        <v>13314599936</v>
      </c>
      <c r="C718">
        <v>19140.8</v>
      </c>
      <c r="D718">
        <v>1</v>
      </c>
      <c r="E718">
        <v>320576568850</v>
      </c>
      <c r="F718">
        <v>-1.8149683211081E-2</v>
      </c>
      <c r="G718">
        <v>-1.8289618102927001E-2</v>
      </c>
      <c r="H718">
        <v>0</v>
      </c>
      <c r="I718" t="s">
        <v>16</v>
      </c>
      <c r="J718">
        <v>0</v>
      </c>
      <c r="K718" t="s">
        <v>17</v>
      </c>
      <c r="L718">
        <v>21000000</v>
      </c>
      <c r="M718" t="s">
        <v>18</v>
      </c>
      <c r="N718" t="s">
        <v>19</v>
      </c>
      <c r="O718">
        <v>1</v>
      </c>
      <c r="P718" t="s">
        <v>20</v>
      </c>
      <c r="Q718" t="str">
        <f t="shared" si="11"/>
        <v>DOWN</v>
      </c>
    </row>
    <row r="719" spans="1:17" x14ac:dyDescent="0.3">
      <c r="A719" s="1">
        <v>43087</v>
      </c>
      <c r="B719">
        <v>14839499776</v>
      </c>
      <c r="C719">
        <v>19114.2</v>
      </c>
      <c r="D719">
        <v>1</v>
      </c>
      <c r="E719">
        <v>320174318520</v>
      </c>
      <c r="F719">
        <v>-1.2547714620659001E-3</v>
      </c>
      <c r="G719">
        <v>-1.3897015798712E-3</v>
      </c>
      <c r="H719">
        <v>0</v>
      </c>
      <c r="I719" t="s">
        <v>16</v>
      </c>
      <c r="J719">
        <v>0</v>
      </c>
      <c r="K719" t="s">
        <v>17</v>
      </c>
      <c r="L719">
        <v>21000000</v>
      </c>
      <c r="M719" t="s">
        <v>18</v>
      </c>
      <c r="N719" t="s">
        <v>19</v>
      </c>
      <c r="O719">
        <v>1</v>
      </c>
      <c r="P719" t="s">
        <v>20</v>
      </c>
      <c r="Q719" t="str">
        <f t="shared" si="11"/>
        <v>DOWN</v>
      </c>
    </row>
    <row r="720" spans="1:17" x14ac:dyDescent="0.3">
      <c r="A720" s="1">
        <v>43088</v>
      </c>
      <c r="B720">
        <v>16894499840</v>
      </c>
      <c r="C720">
        <v>17776.7</v>
      </c>
      <c r="D720">
        <v>1</v>
      </c>
      <c r="E720">
        <v>297801055828</v>
      </c>
      <c r="F720">
        <v>-6.9878379988188993E-2</v>
      </c>
      <c r="G720">
        <v>-6.9974155340009003E-2</v>
      </c>
      <c r="H720">
        <v>0</v>
      </c>
      <c r="I720" t="s">
        <v>16</v>
      </c>
      <c r="J720">
        <v>0</v>
      </c>
      <c r="K720" t="s">
        <v>17</v>
      </c>
      <c r="L720">
        <v>21000000</v>
      </c>
      <c r="M720" t="s">
        <v>18</v>
      </c>
      <c r="N720" t="s">
        <v>19</v>
      </c>
      <c r="O720">
        <v>1</v>
      </c>
      <c r="P720" t="s">
        <v>20</v>
      </c>
      <c r="Q720" t="str">
        <f t="shared" si="11"/>
        <v>DOWN</v>
      </c>
    </row>
    <row r="721" spans="1:17" x14ac:dyDescent="0.3">
      <c r="A721" s="1">
        <v>43089</v>
      </c>
      <c r="B721">
        <v>22149699584</v>
      </c>
      <c r="C721">
        <v>16624.599999999999</v>
      </c>
      <c r="D721">
        <v>1</v>
      </c>
      <c r="E721">
        <v>278528964015</v>
      </c>
      <c r="F721">
        <v>-6.4714652402478007E-2</v>
      </c>
      <c r="G721">
        <v>-6.4809554079216E-2</v>
      </c>
      <c r="H721">
        <v>0</v>
      </c>
      <c r="I721" t="s">
        <v>16</v>
      </c>
      <c r="J721">
        <v>0</v>
      </c>
      <c r="K721" t="s">
        <v>17</v>
      </c>
      <c r="L721">
        <v>21000000</v>
      </c>
      <c r="M721" t="s">
        <v>18</v>
      </c>
      <c r="N721" t="s">
        <v>19</v>
      </c>
      <c r="O721">
        <v>1</v>
      </c>
      <c r="P721" t="s">
        <v>20</v>
      </c>
      <c r="Q721" t="str">
        <f t="shared" si="11"/>
        <v>DOWN</v>
      </c>
    </row>
    <row r="722" spans="1:17" x14ac:dyDescent="0.3">
      <c r="A722" s="1">
        <v>43090</v>
      </c>
      <c r="B722">
        <v>16516599808</v>
      </c>
      <c r="C722">
        <v>15802.9</v>
      </c>
      <c r="D722">
        <v>1</v>
      </c>
      <c r="E722">
        <v>264788651530</v>
      </c>
      <c r="F722">
        <v>-4.9331718636844997E-2</v>
      </c>
      <c r="G722">
        <v>-4.9426753124887E-2</v>
      </c>
      <c r="H722">
        <v>0</v>
      </c>
      <c r="I722" t="s">
        <v>16</v>
      </c>
      <c r="J722">
        <v>0</v>
      </c>
      <c r="K722" t="s">
        <v>17</v>
      </c>
      <c r="L722">
        <v>21000000</v>
      </c>
      <c r="M722" t="s">
        <v>18</v>
      </c>
      <c r="N722" t="s">
        <v>19</v>
      </c>
      <c r="O722">
        <v>1</v>
      </c>
      <c r="P722" t="s">
        <v>20</v>
      </c>
      <c r="Q722" t="str">
        <f t="shared" si="11"/>
        <v>DOWN</v>
      </c>
    </row>
    <row r="723" spans="1:17" x14ac:dyDescent="0.3">
      <c r="A723" s="1">
        <v>43091</v>
      </c>
      <c r="B723">
        <v>22197999616</v>
      </c>
      <c r="C723">
        <v>13831.8</v>
      </c>
      <c r="D723">
        <v>1</v>
      </c>
      <c r="E723">
        <v>231788283457</v>
      </c>
      <c r="F723">
        <v>-0.12462908769812001</v>
      </c>
      <c r="G723">
        <v>-0.1247302710262</v>
      </c>
      <c r="H723">
        <v>0</v>
      </c>
      <c r="I723" t="s">
        <v>16</v>
      </c>
      <c r="J723">
        <v>0</v>
      </c>
      <c r="K723" t="s">
        <v>17</v>
      </c>
      <c r="L723">
        <v>21000000</v>
      </c>
      <c r="M723" t="s">
        <v>18</v>
      </c>
      <c r="N723" t="s">
        <v>19</v>
      </c>
      <c r="O723">
        <v>1</v>
      </c>
      <c r="P723" t="s">
        <v>20</v>
      </c>
      <c r="Q723" t="str">
        <f t="shared" si="11"/>
        <v>UP</v>
      </c>
    </row>
    <row r="724" spans="1:17" x14ac:dyDescent="0.3">
      <c r="A724" s="1">
        <v>43092</v>
      </c>
      <c r="B724">
        <v>13086000128</v>
      </c>
      <c r="C724">
        <v>14699.2</v>
      </c>
      <c r="D724">
        <v>1</v>
      </c>
      <c r="E724">
        <v>246349213910</v>
      </c>
      <c r="F724">
        <v>6.2819958954919999E-2</v>
      </c>
      <c r="G724">
        <v>6.2710565508466001E-2</v>
      </c>
      <c r="H724">
        <v>0</v>
      </c>
      <c r="I724" t="s">
        <v>16</v>
      </c>
      <c r="J724">
        <v>0</v>
      </c>
      <c r="K724" t="s">
        <v>17</v>
      </c>
      <c r="L724">
        <v>21000000</v>
      </c>
      <c r="M724" t="s">
        <v>18</v>
      </c>
      <c r="N724" t="s">
        <v>19</v>
      </c>
      <c r="O724">
        <v>1</v>
      </c>
      <c r="P724" t="s">
        <v>20</v>
      </c>
      <c r="Q724" t="str">
        <f t="shared" si="11"/>
        <v>DOWN</v>
      </c>
    </row>
    <row r="725" spans="1:17" x14ac:dyDescent="0.3">
      <c r="A725" s="1">
        <v>43093</v>
      </c>
      <c r="B725">
        <v>11572299776</v>
      </c>
      <c r="C725">
        <v>13925.8</v>
      </c>
      <c r="D725">
        <v>1</v>
      </c>
      <c r="E725">
        <v>233414163395</v>
      </c>
      <c r="F725">
        <v>-5.2506968906852997E-2</v>
      </c>
      <c r="G725">
        <v>-5.2615108305214001E-2</v>
      </c>
      <c r="H725">
        <v>0</v>
      </c>
      <c r="I725" t="s">
        <v>16</v>
      </c>
      <c r="J725">
        <v>0</v>
      </c>
      <c r="K725" t="s">
        <v>17</v>
      </c>
      <c r="L725">
        <v>21000000</v>
      </c>
      <c r="M725" t="s">
        <v>18</v>
      </c>
      <c r="N725" t="s">
        <v>19</v>
      </c>
      <c r="O725">
        <v>1</v>
      </c>
      <c r="P725" t="s">
        <v>20</v>
      </c>
      <c r="Q725" t="str">
        <f t="shared" si="11"/>
        <v>UP</v>
      </c>
    </row>
    <row r="726" spans="1:17" x14ac:dyDescent="0.3">
      <c r="A726" s="1">
        <v>43094</v>
      </c>
      <c r="B726">
        <v>10664699904</v>
      </c>
      <c r="C726">
        <v>14026.6</v>
      </c>
      <c r="D726">
        <v>1</v>
      </c>
      <c r="E726">
        <v>235126843805</v>
      </c>
      <c r="F726">
        <v>7.3375170773235E-3</v>
      </c>
      <c r="G726">
        <v>7.2383633256258998E-3</v>
      </c>
      <c r="H726">
        <v>0</v>
      </c>
      <c r="I726" t="s">
        <v>16</v>
      </c>
      <c r="J726">
        <v>0</v>
      </c>
      <c r="K726" t="s">
        <v>17</v>
      </c>
      <c r="L726">
        <v>21000000</v>
      </c>
      <c r="M726" t="s">
        <v>18</v>
      </c>
      <c r="N726" t="s">
        <v>19</v>
      </c>
      <c r="O726">
        <v>1</v>
      </c>
      <c r="P726" t="s">
        <v>20</v>
      </c>
      <c r="Q726" t="str">
        <f t="shared" si="11"/>
        <v>UP</v>
      </c>
    </row>
    <row r="727" spans="1:17" x14ac:dyDescent="0.3">
      <c r="A727" s="1">
        <v>43095</v>
      </c>
      <c r="B727">
        <v>13454300160</v>
      </c>
      <c r="C727">
        <v>16099.8</v>
      </c>
      <c r="D727">
        <v>1</v>
      </c>
      <c r="E727">
        <v>269908107763</v>
      </c>
      <c r="F727">
        <v>0.14792553412934001</v>
      </c>
      <c r="G727">
        <v>0.14780488500420999</v>
      </c>
      <c r="H727">
        <v>0</v>
      </c>
      <c r="I727" t="s">
        <v>16</v>
      </c>
      <c r="J727">
        <v>0</v>
      </c>
      <c r="K727" t="s">
        <v>17</v>
      </c>
      <c r="L727">
        <v>21000000</v>
      </c>
      <c r="M727" t="s">
        <v>18</v>
      </c>
      <c r="N727" t="s">
        <v>19</v>
      </c>
      <c r="O727">
        <v>1</v>
      </c>
      <c r="P727" t="s">
        <v>20</v>
      </c>
      <c r="Q727" t="str">
        <f t="shared" si="11"/>
        <v>DOWN</v>
      </c>
    </row>
    <row r="728" spans="1:17" x14ac:dyDescent="0.3">
      <c r="A728" s="1">
        <v>43096</v>
      </c>
      <c r="B728">
        <v>12487600128</v>
      </c>
      <c r="C728">
        <v>15838.5</v>
      </c>
      <c r="D728">
        <v>1</v>
      </c>
      <c r="E728">
        <v>265559172050</v>
      </c>
      <c r="F728">
        <v>-1.6112653113846999E-2</v>
      </c>
      <c r="G728">
        <v>-1.6230015279692998E-2</v>
      </c>
      <c r="H728">
        <v>0</v>
      </c>
      <c r="I728" t="s">
        <v>16</v>
      </c>
      <c r="J728">
        <v>0</v>
      </c>
      <c r="K728" t="s">
        <v>17</v>
      </c>
      <c r="L728">
        <v>21000000</v>
      </c>
      <c r="M728" t="s">
        <v>18</v>
      </c>
      <c r="N728" t="s">
        <v>19</v>
      </c>
      <c r="O728">
        <v>1</v>
      </c>
      <c r="P728" t="s">
        <v>20</v>
      </c>
      <c r="Q728" t="str">
        <f t="shared" si="11"/>
        <v>DOWN</v>
      </c>
    </row>
    <row r="729" spans="1:17" x14ac:dyDescent="0.3">
      <c r="A729" s="1">
        <v>43097</v>
      </c>
      <c r="B729">
        <v>12336499712</v>
      </c>
      <c r="C729">
        <v>14606.5</v>
      </c>
      <c r="D729">
        <v>1</v>
      </c>
      <c r="E729">
        <v>244929825575</v>
      </c>
      <c r="F729">
        <v>-7.7682673566687996E-2</v>
      </c>
      <c r="G729">
        <v>-7.7785143795183004E-2</v>
      </c>
      <c r="H729">
        <v>0</v>
      </c>
      <c r="I729" t="s">
        <v>16</v>
      </c>
      <c r="J729">
        <v>0</v>
      </c>
      <c r="K729" t="s">
        <v>17</v>
      </c>
      <c r="L729">
        <v>21000000</v>
      </c>
      <c r="M729" t="s">
        <v>18</v>
      </c>
      <c r="N729" t="s">
        <v>19</v>
      </c>
      <c r="O729">
        <v>1</v>
      </c>
      <c r="P729" t="s">
        <v>20</v>
      </c>
      <c r="Q729" t="str">
        <f t="shared" si="11"/>
        <v>UP</v>
      </c>
    </row>
    <row r="730" spans="1:17" x14ac:dyDescent="0.3">
      <c r="A730" s="1">
        <v>43098</v>
      </c>
      <c r="B730">
        <v>13025500160</v>
      </c>
      <c r="C730">
        <v>14656.2</v>
      </c>
      <c r="D730">
        <v>1</v>
      </c>
      <c r="E730">
        <v>245793634125</v>
      </c>
      <c r="F730">
        <v>3.5267593400359E-3</v>
      </c>
      <c r="G730">
        <v>3.4025947352207E-3</v>
      </c>
      <c r="H730">
        <v>0</v>
      </c>
      <c r="I730" t="s">
        <v>16</v>
      </c>
      <c r="J730">
        <v>0</v>
      </c>
      <c r="K730" t="s">
        <v>17</v>
      </c>
      <c r="L730">
        <v>21000000</v>
      </c>
      <c r="M730" t="s">
        <v>18</v>
      </c>
      <c r="N730" t="s">
        <v>19</v>
      </c>
      <c r="O730">
        <v>1</v>
      </c>
      <c r="P730" t="s">
        <v>20</v>
      </c>
      <c r="Q730" t="str">
        <f t="shared" si="11"/>
        <v>DOWN</v>
      </c>
    </row>
    <row r="731" spans="1:17" x14ac:dyDescent="0.3">
      <c r="A731" s="1">
        <v>43099</v>
      </c>
      <c r="B731">
        <v>14452599808</v>
      </c>
      <c r="C731">
        <v>12952.2</v>
      </c>
      <c r="D731">
        <v>1</v>
      </c>
      <c r="E731">
        <v>217239803085</v>
      </c>
      <c r="F731">
        <v>-0.11616993719811999</v>
      </c>
      <c r="G731">
        <v>-0.11626478896303</v>
      </c>
      <c r="H731">
        <v>0</v>
      </c>
      <c r="I731" t="s">
        <v>16</v>
      </c>
      <c r="J731">
        <v>0</v>
      </c>
      <c r="K731" t="s">
        <v>17</v>
      </c>
      <c r="L731">
        <v>21000000</v>
      </c>
      <c r="M731" t="s">
        <v>18</v>
      </c>
      <c r="N731" t="s">
        <v>19</v>
      </c>
      <c r="O731">
        <v>1</v>
      </c>
      <c r="P731" t="s">
        <v>20</v>
      </c>
      <c r="Q731" t="str">
        <f t="shared" si="11"/>
        <v>UP</v>
      </c>
    </row>
    <row r="732" spans="1:17" x14ac:dyDescent="0.3">
      <c r="A732" s="1">
        <v>43100</v>
      </c>
      <c r="B732">
        <v>12136299520</v>
      </c>
      <c r="C732">
        <v>14156.4</v>
      </c>
      <c r="D732">
        <v>1</v>
      </c>
      <c r="E732">
        <v>237465823980</v>
      </c>
      <c r="F732">
        <v>9.3104581240511006E-2</v>
      </c>
      <c r="G732">
        <v>9.2972622411636993E-2</v>
      </c>
      <c r="H732">
        <v>0</v>
      </c>
      <c r="I732" t="s">
        <v>16</v>
      </c>
      <c r="J732">
        <v>0</v>
      </c>
      <c r="K732" t="s">
        <v>17</v>
      </c>
      <c r="L732">
        <v>21000000</v>
      </c>
      <c r="M732" t="s">
        <v>18</v>
      </c>
      <c r="N732" t="s">
        <v>19</v>
      </c>
      <c r="O732">
        <v>1</v>
      </c>
      <c r="P732" t="s">
        <v>20</v>
      </c>
      <c r="Q732" t="str">
        <f t="shared" si="11"/>
        <v>DOWN</v>
      </c>
    </row>
    <row r="733" spans="1:17" x14ac:dyDescent="0.3">
      <c r="A733" s="1">
        <v>43101</v>
      </c>
      <c r="B733">
        <v>10291200000</v>
      </c>
      <c r="C733">
        <v>13657.2</v>
      </c>
      <c r="D733">
        <v>1</v>
      </c>
      <c r="E733">
        <v>229119155396</v>
      </c>
      <c r="F733">
        <v>-3.5148925618463001E-2</v>
      </c>
      <c r="G733">
        <v>-3.5263202509112003E-2</v>
      </c>
      <c r="H733">
        <v>0</v>
      </c>
      <c r="I733" t="s">
        <v>16</v>
      </c>
      <c r="J733">
        <v>0</v>
      </c>
      <c r="K733" t="s">
        <v>17</v>
      </c>
      <c r="L733">
        <v>21000000</v>
      </c>
      <c r="M733" t="s">
        <v>18</v>
      </c>
      <c r="N733" t="s">
        <v>19</v>
      </c>
      <c r="O733">
        <v>1</v>
      </c>
      <c r="P733" t="s">
        <v>20</v>
      </c>
      <c r="Q733" t="str">
        <f t="shared" si="11"/>
        <v>UP</v>
      </c>
    </row>
    <row r="734" spans="1:17" x14ac:dyDescent="0.3">
      <c r="A734" s="1">
        <v>43102</v>
      </c>
      <c r="B734">
        <v>16846600192</v>
      </c>
      <c r="C734">
        <v>14982.1</v>
      </c>
      <c r="D734">
        <v>1</v>
      </c>
      <c r="E734">
        <v>251377913955</v>
      </c>
      <c r="F734">
        <v>9.7149269429389007E-2</v>
      </c>
      <c r="G734">
        <v>9.7011100371965003E-2</v>
      </c>
      <c r="H734">
        <v>0</v>
      </c>
      <c r="I734" t="s">
        <v>16</v>
      </c>
      <c r="J734">
        <v>0</v>
      </c>
      <c r="K734" t="s">
        <v>17</v>
      </c>
      <c r="L734">
        <v>21000000</v>
      </c>
      <c r="M734" t="s">
        <v>18</v>
      </c>
      <c r="N734" t="s">
        <v>19</v>
      </c>
      <c r="O734">
        <v>1</v>
      </c>
      <c r="P734" t="s">
        <v>20</v>
      </c>
      <c r="Q734" t="str">
        <f t="shared" si="11"/>
        <v>UP</v>
      </c>
    </row>
    <row r="735" spans="1:17" x14ac:dyDescent="0.3">
      <c r="A735" s="1">
        <v>43103</v>
      </c>
      <c r="B735">
        <v>16871900160</v>
      </c>
      <c r="C735">
        <v>15201</v>
      </c>
      <c r="D735">
        <v>1</v>
      </c>
      <c r="E735">
        <v>255080562912</v>
      </c>
      <c r="F735">
        <v>1.472941237655E-2</v>
      </c>
      <c r="G735">
        <v>1.4610768850829001E-2</v>
      </c>
      <c r="H735">
        <v>0</v>
      </c>
      <c r="I735" t="s">
        <v>16</v>
      </c>
      <c r="J735">
        <v>0</v>
      </c>
      <c r="K735" t="s">
        <v>17</v>
      </c>
      <c r="L735">
        <v>21000000</v>
      </c>
      <c r="M735" t="s">
        <v>18</v>
      </c>
      <c r="N735" t="s">
        <v>19</v>
      </c>
      <c r="O735">
        <v>1</v>
      </c>
      <c r="P735" t="s">
        <v>20</v>
      </c>
      <c r="Q735" t="str">
        <f t="shared" si="11"/>
        <v>UP</v>
      </c>
    </row>
    <row r="736" spans="1:17" x14ac:dyDescent="0.3">
      <c r="A736" s="1">
        <v>43104</v>
      </c>
      <c r="B736">
        <v>21783199744</v>
      </c>
      <c r="C736">
        <v>15599.2</v>
      </c>
      <c r="D736">
        <v>1</v>
      </c>
      <c r="E736">
        <v>261795321110</v>
      </c>
      <c r="F736">
        <v>2.6324068448588998E-2</v>
      </c>
      <c r="G736">
        <v>2.6195645023353999E-2</v>
      </c>
      <c r="H736">
        <v>0</v>
      </c>
      <c r="I736" t="s">
        <v>16</v>
      </c>
      <c r="J736">
        <v>0</v>
      </c>
      <c r="K736" t="s">
        <v>17</v>
      </c>
      <c r="L736">
        <v>21000000</v>
      </c>
      <c r="M736" t="s">
        <v>18</v>
      </c>
      <c r="N736" t="s">
        <v>19</v>
      </c>
      <c r="O736">
        <v>1</v>
      </c>
      <c r="P736" t="s">
        <v>20</v>
      </c>
      <c r="Q736" t="str">
        <f t="shared" si="11"/>
        <v>UP</v>
      </c>
    </row>
    <row r="737" spans="1:17" x14ac:dyDescent="0.3">
      <c r="A737" s="1">
        <v>43105</v>
      </c>
      <c r="B737">
        <v>23840899072</v>
      </c>
      <c r="C737">
        <v>17429.5</v>
      </c>
      <c r="D737">
        <v>1</v>
      </c>
      <c r="E737">
        <v>292544135538</v>
      </c>
      <c r="F737">
        <v>0.11745364392926</v>
      </c>
      <c r="G737">
        <v>0.11733294015078</v>
      </c>
      <c r="H737">
        <v>0</v>
      </c>
      <c r="I737" t="s">
        <v>16</v>
      </c>
      <c r="J737">
        <v>0</v>
      </c>
      <c r="K737" t="s">
        <v>17</v>
      </c>
      <c r="L737">
        <v>21000000</v>
      </c>
      <c r="M737" t="s">
        <v>18</v>
      </c>
      <c r="N737" t="s">
        <v>19</v>
      </c>
      <c r="O737">
        <v>1</v>
      </c>
      <c r="P737" t="s">
        <v>20</v>
      </c>
      <c r="Q737" t="str">
        <f t="shared" si="11"/>
        <v>UP</v>
      </c>
    </row>
    <row r="738" spans="1:17" x14ac:dyDescent="0.3">
      <c r="A738" s="1">
        <v>43106</v>
      </c>
      <c r="B738">
        <v>18314600448</v>
      </c>
      <c r="C738">
        <v>17527</v>
      </c>
      <c r="D738">
        <v>1</v>
      </c>
      <c r="E738">
        <v>294217423675</v>
      </c>
      <c r="F738">
        <v>5.7197801416280997E-3</v>
      </c>
      <c r="G738">
        <v>5.5939642560027996E-3</v>
      </c>
      <c r="H738">
        <v>0</v>
      </c>
      <c r="I738" t="s">
        <v>16</v>
      </c>
      <c r="J738">
        <v>0</v>
      </c>
      <c r="K738" t="s">
        <v>17</v>
      </c>
      <c r="L738">
        <v>21000000</v>
      </c>
      <c r="M738" t="s">
        <v>18</v>
      </c>
      <c r="N738" t="s">
        <v>19</v>
      </c>
      <c r="O738">
        <v>1</v>
      </c>
      <c r="P738" t="s">
        <v>20</v>
      </c>
      <c r="Q738" t="str">
        <f t="shared" si="11"/>
        <v>DOWN</v>
      </c>
    </row>
    <row r="739" spans="1:17" x14ac:dyDescent="0.3">
      <c r="A739" s="1">
        <v>43107</v>
      </c>
      <c r="B739">
        <v>15866000384</v>
      </c>
      <c r="C739">
        <v>16477.599999999999</v>
      </c>
      <c r="D739">
        <v>1</v>
      </c>
      <c r="E739">
        <v>276634797271</v>
      </c>
      <c r="F739">
        <v>-5.9760656538894001E-2</v>
      </c>
      <c r="G739">
        <v>-5.9873338278084998E-2</v>
      </c>
      <c r="H739">
        <v>0</v>
      </c>
      <c r="I739" t="s">
        <v>16</v>
      </c>
      <c r="J739">
        <v>0</v>
      </c>
      <c r="K739" t="s">
        <v>17</v>
      </c>
      <c r="L739">
        <v>21000000</v>
      </c>
      <c r="M739" t="s">
        <v>18</v>
      </c>
      <c r="N739" t="s">
        <v>19</v>
      </c>
      <c r="O739">
        <v>1</v>
      </c>
      <c r="P739" t="s">
        <v>20</v>
      </c>
      <c r="Q739" t="str">
        <f t="shared" si="11"/>
        <v>DOWN</v>
      </c>
    </row>
    <row r="740" spans="1:17" x14ac:dyDescent="0.3">
      <c r="A740" s="1">
        <v>43108</v>
      </c>
      <c r="B740">
        <v>18413899776</v>
      </c>
      <c r="C740">
        <v>15170.1</v>
      </c>
      <c r="D740">
        <v>1</v>
      </c>
      <c r="E740">
        <v>254715263101</v>
      </c>
      <c r="F740">
        <v>-7.9236359222469993E-2</v>
      </c>
      <c r="G740">
        <v>-7.9350148079816996E-2</v>
      </c>
      <c r="H740">
        <v>0</v>
      </c>
      <c r="I740" t="s">
        <v>16</v>
      </c>
      <c r="J740">
        <v>0</v>
      </c>
      <c r="K740" t="s">
        <v>17</v>
      </c>
      <c r="L740">
        <v>21000000</v>
      </c>
      <c r="M740" t="s">
        <v>18</v>
      </c>
      <c r="N740" t="s">
        <v>19</v>
      </c>
      <c r="O740">
        <v>1</v>
      </c>
      <c r="P740" t="s">
        <v>20</v>
      </c>
      <c r="Q740" t="str">
        <f t="shared" si="11"/>
        <v>DOWN</v>
      </c>
    </row>
    <row r="741" spans="1:17" x14ac:dyDescent="0.3">
      <c r="A741" s="1">
        <v>43109</v>
      </c>
      <c r="B741">
        <v>16659999744</v>
      </c>
      <c r="C741">
        <v>14595.4</v>
      </c>
      <c r="D741">
        <v>1</v>
      </c>
      <c r="E741">
        <v>245095808695</v>
      </c>
      <c r="F741">
        <v>-3.7765520169027997E-2</v>
      </c>
      <c r="G741">
        <v>-3.7883731814556003E-2</v>
      </c>
      <c r="H741">
        <v>0</v>
      </c>
      <c r="I741" t="s">
        <v>16</v>
      </c>
      <c r="J741">
        <v>0</v>
      </c>
      <c r="K741" t="s">
        <v>17</v>
      </c>
      <c r="L741">
        <v>21000000</v>
      </c>
      <c r="M741" t="s">
        <v>18</v>
      </c>
      <c r="N741" t="s">
        <v>19</v>
      </c>
      <c r="O741">
        <v>1</v>
      </c>
      <c r="P741" t="s">
        <v>20</v>
      </c>
      <c r="Q741" t="str">
        <f t="shared" si="11"/>
        <v>UP</v>
      </c>
    </row>
    <row r="742" spans="1:17" x14ac:dyDescent="0.3">
      <c r="A742" s="1">
        <v>43110</v>
      </c>
      <c r="B742">
        <v>18500800512</v>
      </c>
      <c r="C742">
        <v>14973.3</v>
      </c>
      <c r="D742">
        <v>1</v>
      </c>
      <c r="E742">
        <v>251472635522</v>
      </c>
      <c r="F742">
        <v>2.6017690228785001E-2</v>
      </c>
      <c r="G742">
        <v>2.5891719308822999E-2</v>
      </c>
      <c r="H742">
        <v>0</v>
      </c>
      <c r="I742" t="s">
        <v>16</v>
      </c>
      <c r="J742">
        <v>0</v>
      </c>
      <c r="K742" t="s">
        <v>17</v>
      </c>
      <c r="L742">
        <v>21000000</v>
      </c>
      <c r="M742" t="s">
        <v>18</v>
      </c>
      <c r="N742" t="s">
        <v>19</v>
      </c>
      <c r="O742">
        <v>1</v>
      </c>
      <c r="P742" t="s">
        <v>20</v>
      </c>
      <c r="Q742" t="str">
        <f t="shared" si="11"/>
        <v>DOWN</v>
      </c>
    </row>
    <row r="743" spans="1:17" x14ac:dyDescent="0.3">
      <c r="A743" s="1">
        <v>43111</v>
      </c>
      <c r="B743">
        <v>16534099968</v>
      </c>
      <c r="C743">
        <v>13405.8</v>
      </c>
      <c r="D743">
        <v>1</v>
      </c>
      <c r="E743">
        <v>225178724050</v>
      </c>
      <c r="F743">
        <v>-0.10455973238368001</v>
      </c>
      <c r="G743">
        <v>-0.10468634168821001</v>
      </c>
      <c r="H743">
        <v>0</v>
      </c>
      <c r="I743" t="s">
        <v>16</v>
      </c>
      <c r="J743">
        <v>0</v>
      </c>
      <c r="K743" t="s">
        <v>17</v>
      </c>
      <c r="L743">
        <v>21000000</v>
      </c>
      <c r="M743" t="s">
        <v>18</v>
      </c>
      <c r="N743" t="s">
        <v>19</v>
      </c>
      <c r="O743">
        <v>1</v>
      </c>
      <c r="P743" t="s">
        <v>20</v>
      </c>
      <c r="Q743" t="str">
        <f t="shared" si="11"/>
        <v>UP</v>
      </c>
    </row>
    <row r="744" spans="1:17" x14ac:dyDescent="0.3">
      <c r="A744" s="1">
        <v>43112</v>
      </c>
      <c r="B744">
        <v>12065699840</v>
      </c>
      <c r="C744">
        <v>13980.6</v>
      </c>
      <c r="D744">
        <v>1</v>
      </c>
      <c r="E744">
        <v>234865160377</v>
      </c>
      <c r="F744">
        <v>4.3016658735702998E-2</v>
      </c>
      <c r="G744">
        <v>4.2876963702277997E-2</v>
      </c>
      <c r="H744">
        <v>0</v>
      </c>
      <c r="I744" t="s">
        <v>16</v>
      </c>
      <c r="J744">
        <v>0</v>
      </c>
      <c r="K744" t="s">
        <v>17</v>
      </c>
      <c r="L744">
        <v>21000000</v>
      </c>
      <c r="M744" t="s">
        <v>18</v>
      </c>
      <c r="N744" t="s">
        <v>19</v>
      </c>
      <c r="O744">
        <v>1</v>
      </c>
      <c r="P744" t="s">
        <v>20</v>
      </c>
      <c r="Q744" t="str">
        <f t="shared" si="11"/>
        <v>UP</v>
      </c>
    </row>
    <row r="745" spans="1:17" x14ac:dyDescent="0.3">
      <c r="A745" s="1">
        <v>43113</v>
      </c>
      <c r="B745">
        <v>12763599872</v>
      </c>
      <c r="C745">
        <v>14360.2</v>
      </c>
      <c r="D745">
        <v>1</v>
      </c>
      <c r="E745">
        <v>241268592240</v>
      </c>
      <c r="F745">
        <v>2.7264290083388001E-2</v>
      </c>
      <c r="G745">
        <v>2.7151910504555999E-2</v>
      </c>
      <c r="H745">
        <v>0</v>
      </c>
      <c r="I745" t="s">
        <v>16</v>
      </c>
      <c r="J745">
        <v>0</v>
      </c>
      <c r="K745" t="s">
        <v>17</v>
      </c>
      <c r="L745">
        <v>21000000</v>
      </c>
      <c r="M745" t="s">
        <v>18</v>
      </c>
      <c r="N745" t="s">
        <v>19</v>
      </c>
      <c r="O745">
        <v>1</v>
      </c>
      <c r="P745" t="s">
        <v>20</v>
      </c>
      <c r="Q745" t="str">
        <f t="shared" si="11"/>
        <v>DOWN</v>
      </c>
    </row>
    <row r="746" spans="1:17" x14ac:dyDescent="0.3">
      <c r="A746" s="1">
        <v>43114</v>
      </c>
      <c r="B746">
        <v>11084099584</v>
      </c>
      <c r="C746">
        <v>13772</v>
      </c>
      <c r="D746">
        <v>1</v>
      </c>
      <c r="E746">
        <v>231413491364</v>
      </c>
      <c r="F746">
        <v>-4.0847011144313002E-2</v>
      </c>
      <c r="G746">
        <v>-4.0960432305957001E-2</v>
      </c>
      <c r="H746">
        <v>0</v>
      </c>
      <c r="I746" t="s">
        <v>16</v>
      </c>
      <c r="J746">
        <v>0</v>
      </c>
      <c r="K746" t="s">
        <v>17</v>
      </c>
      <c r="L746">
        <v>21000000</v>
      </c>
      <c r="M746" t="s">
        <v>18</v>
      </c>
      <c r="N746" t="s">
        <v>19</v>
      </c>
      <c r="O746">
        <v>1</v>
      </c>
      <c r="P746" t="s">
        <v>20</v>
      </c>
      <c r="Q746" t="str">
        <f t="shared" si="11"/>
        <v>UP</v>
      </c>
    </row>
    <row r="747" spans="1:17" x14ac:dyDescent="0.3">
      <c r="A747" s="1">
        <v>43115</v>
      </c>
      <c r="B747">
        <v>12750799872</v>
      </c>
      <c r="C747">
        <v>13819.8</v>
      </c>
      <c r="D747">
        <v>1</v>
      </c>
      <c r="E747">
        <v>232242775485</v>
      </c>
      <c r="F747">
        <v>3.5835599563017002E-3</v>
      </c>
      <c r="G747">
        <v>3.4708103398199E-3</v>
      </c>
      <c r="H747">
        <v>0</v>
      </c>
      <c r="I747" t="s">
        <v>16</v>
      </c>
      <c r="J747">
        <v>0</v>
      </c>
      <c r="K747" t="s">
        <v>17</v>
      </c>
      <c r="L747">
        <v>21000000</v>
      </c>
      <c r="M747" t="s">
        <v>18</v>
      </c>
      <c r="N747" t="s">
        <v>19</v>
      </c>
      <c r="O747">
        <v>1</v>
      </c>
      <c r="P747" t="s">
        <v>20</v>
      </c>
      <c r="Q747" t="str">
        <f t="shared" si="11"/>
        <v>DOWN</v>
      </c>
    </row>
    <row r="748" spans="1:17" x14ac:dyDescent="0.3">
      <c r="A748" s="1">
        <v>43116</v>
      </c>
      <c r="B748">
        <v>18853799936</v>
      </c>
      <c r="C748">
        <v>11490.5</v>
      </c>
      <c r="D748">
        <v>1</v>
      </c>
      <c r="E748">
        <v>193121120762</v>
      </c>
      <c r="F748">
        <v>-0.16845154662530001</v>
      </c>
      <c r="G748">
        <v>-0.16854802529703999</v>
      </c>
      <c r="H748">
        <v>0</v>
      </c>
      <c r="I748" t="s">
        <v>16</v>
      </c>
      <c r="J748">
        <v>0</v>
      </c>
      <c r="K748" t="s">
        <v>17</v>
      </c>
      <c r="L748">
        <v>21000000</v>
      </c>
      <c r="M748" t="s">
        <v>18</v>
      </c>
      <c r="N748" t="s">
        <v>19</v>
      </c>
      <c r="O748">
        <v>1</v>
      </c>
      <c r="P748" t="s">
        <v>20</v>
      </c>
      <c r="Q748" t="str">
        <f t="shared" si="11"/>
        <v>DOWN</v>
      </c>
    </row>
    <row r="749" spans="1:17" x14ac:dyDescent="0.3">
      <c r="A749" s="1">
        <v>43117</v>
      </c>
      <c r="B749">
        <v>18830600192</v>
      </c>
      <c r="C749">
        <v>11188.6</v>
      </c>
      <c r="D749">
        <v>1</v>
      </c>
      <c r="E749">
        <v>188070430523</v>
      </c>
      <c r="F749">
        <v>-2.6152966692982001E-2</v>
      </c>
      <c r="G749">
        <v>-2.6273878421304998E-2</v>
      </c>
      <c r="H749">
        <v>0</v>
      </c>
      <c r="I749" t="s">
        <v>16</v>
      </c>
      <c r="J749">
        <v>0</v>
      </c>
      <c r="K749" t="s">
        <v>17</v>
      </c>
      <c r="L749">
        <v>21000000</v>
      </c>
      <c r="M749" t="s">
        <v>18</v>
      </c>
      <c r="N749" t="s">
        <v>19</v>
      </c>
      <c r="O749">
        <v>1</v>
      </c>
      <c r="P749" t="s">
        <v>20</v>
      </c>
      <c r="Q749" t="str">
        <f t="shared" si="11"/>
        <v>UP</v>
      </c>
    </row>
    <row r="750" spans="1:17" x14ac:dyDescent="0.3">
      <c r="A750" s="1">
        <v>43118</v>
      </c>
      <c r="B750">
        <v>15020399616</v>
      </c>
      <c r="C750">
        <v>11474.9</v>
      </c>
      <c r="D750">
        <v>1</v>
      </c>
      <c r="E750">
        <v>192907550324</v>
      </c>
      <c r="F750">
        <v>2.5719725251591E-2</v>
      </c>
      <c r="G750">
        <v>2.5588545483796001E-2</v>
      </c>
      <c r="H750">
        <v>0</v>
      </c>
      <c r="I750" t="s">
        <v>16</v>
      </c>
      <c r="J750">
        <v>0</v>
      </c>
      <c r="K750" t="s">
        <v>17</v>
      </c>
      <c r="L750">
        <v>21000000</v>
      </c>
      <c r="M750" t="s">
        <v>18</v>
      </c>
      <c r="N750" t="s">
        <v>19</v>
      </c>
      <c r="O750">
        <v>1</v>
      </c>
      <c r="P750" t="s">
        <v>20</v>
      </c>
      <c r="Q750" t="str">
        <f t="shared" si="11"/>
        <v>UP</v>
      </c>
    </row>
    <row r="751" spans="1:17" x14ac:dyDescent="0.3">
      <c r="A751" s="1">
        <v>43119</v>
      </c>
      <c r="B751">
        <v>10740400128</v>
      </c>
      <c r="C751">
        <v>11607.4</v>
      </c>
      <c r="D751">
        <v>1</v>
      </c>
      <c r="E751">
        <v>195158837709</v>
      </c>
      <c r="F751">
        <v>1.1670291708224E-2</v>
      </c>
      <c r="G751">
        <v>1.1546941585548001E-2</v>
      </c>
      <c r="H751">
        <v>0</v>
      </c>
      <c r="I751" t="s">
        <v>16</v>
      </c>
      <c r="J751">
        <v>0</v>
      </c>
      <c r="K751" t="s">
        <v>17</v>
      </c>
      <c r="L751">
        <v>21000000</v>
      </c>
      <c r="M751" t="s">
        <v>18</v>
      </c>
      <c r="N751" t="s">
        <v>19</v>
      </c>
      <c r="O751">
        <v>1</v>
      </c>
      <c r="P751" t="s">
        <v>20</v>
      </c>
      <c r="Q751" t="str">
        <f t="shared" si="11"/>
        <v>UP</v>
      </c>
    </row>
    <row r="752" spans="1:17" x14ac:dyDescent="0.3">
      <c r="A752" s="1">
        <v>43120</v>
      </c>
      <c r="B752">
        <v>11801700352</v>
      </c>
      <c r="C752">
        <v>12899.2</v>
      </c>
      <c r="D752">
        <v>1</v>
      </c>
      <c r="E752">
        <v>216907619830</v>
      </c>
      <c r="F752">
        <v>0.11144144111694999</v>
      </c>
      <c r="G752">
        <v>0.11129107293623</v>
      </c>
      <c r="H752">
        <v>0</v>
      </c>
      <c r="I752" t="s">
        <v>16</v>
      </c>
      <c r="J752">
        <v>0</v>
      </c>
      <c r="K752" t="s">
        <v>17</v>
      </c>
      <c r="L752">
        <v>21000000</v>
      </c>
      <c r="M752" t="s">
        <v>18</v>
      </c>
      <c r="N752" t="s">
        <v>19</v>
      </c>
      <c r="O752">
        <v>1</v>
      </c>
      <c r="P752" t="s">
        <v>20</v>
      </c>
      <c r="Q752" t="str">
        <f t="shared" si="11"/>
        <v>DOWN</v>
      </c>
    </row>
    <row r="753" spans="1:17" x14ac:dyDescent="0.3">
      <c r="A753" s="1">
        <v>43121</v>
      </c>
      <c r="B753">
        <v>9935179776</v>
      </c>
      <c r="C753">
        <v>11600.1</v>
      </c>
      <c r="D753">
        <v>1</v>
      </c>
      <c r="E753">
        <v>195089460991</v>
      </c>
      <c r="F753">
        <v>-0.10058733232193</v>
      </c>
      <c r="G753">
        <v>-0.10071167204167999</v>
      </c>
      <c r="H753">
        <v>0</v>
      </c>
      <c r="I753" t="s">
        <v>16</v>
      </c>
      <c r="J753">
        <v>0</v>
      </c>
      <c r="K753" t="s">
        <v>17</v>
      </c>
      <c r="L753">
        <v>21000000</v>
      </c>
      <c r="M753" t="s">
        <v>18</v>
      </c>
      <c r="N753" t="s">
        <v>19</v>
      </c>
      <c r="O753">
        <v>1</v>
      </c>
      <c r="P753" t="s">
        <v>20</v>
      </c>
      <c r="Q753" t="str">
        <f t="shared" si="11"/>
        <v>DOWN</v>
      </c>
    </row>
    <row r="754" spans="1:17" x14ac:dyDescent="0.3">
      <c r="A754" s="1">
        <v>43122</v>
      </c>
      <c r="B754">
        <v>10537400320</v>
      </c>
      <c r="C754">
        <v>10931.4</v>
      </c>
      <c r="D754">
        <v>1</v>
      </c>
      <c r="E754">
        <v>183866421285</v>
      </c>
      <c r="F754">
        <v>-5.7527657562792003E-2</v>
      </c>
      <c r="G754">
        <v>-5.7646054775389997E-2</v>
      </c>
      <c r="H754">
        <v>0</v>
      </c>
      <c r="I754" t="s">
        <v>16</v>
      </c>
      <c r="J754">
        <v>0</v>
      </c>
      <c r="K754" t="s">
        <v>17</v>
      </c>
      <c r="L754">
        <v>21000000</v>
      </c>
      <c r="M754" t="s">
        <v>18</v>
      </c>
      <c r="N754" t="s">
        <v>19</v>
      </c>
      <c r="O754">
        <v>1</v>
      </c>
      <c r="P754" t="s">
        <v>20</v>
      </c>
      <c r="Q754" t="str">
        <f t="shared" si="11"/>
        <v>DOWN</v>
      </c>
    </row>
    <row r="755" spans="1:17" x14ac:dyDescent="0.3">
      <c r="A755" s="1">
        <v>43123</v>
      </c>
      <c r="B755">
        <v>9660609536</v>
      </c>
      <c r="C755">
        <v>10868.4</v>
      </c>
      <c r="D755">
        <v>1</v>
      </c>
      <c r="E755">
        <v>182830257191</v>
      </c>
      <c r="F755">
        <v>-5.6354177492469E-3</v>
      </c>
      <c r="G755">
        <v>-5.7632142269060001E-3</v>
      </c>
      <c r="H755">
        <v>0</v>
      </c>
      <c r="I755" t="s">
        <v>16</v>
      </c>
      <c r="J755">
        <v>0</v>
      </c>
      <c r="K755" t="s">
        <v>17</v>
      </c>
      <c r="L755">
        <v>21000000</v>
      </c>
      <c r="M755" t="s">
        <v>18</v>
      </c>
      <c r="N755" t="s">
        <v>19</v>
      </c>
      <c r="O755">
        <v>1</v>
      </c>
      <c r="P755" t="s">
        <v>20</v>
      </c>
      <c r="Q755" t="str">
        <f t="shared" si="11"/>
        <v>UP</v>
      </c>
    </row>
    <row r="756" spans="1:17" x14ac:dyDescent="0.3">
      <c r="A756" s="1">
        <v>43124</v>
      </c>
      <c r="B756">
        <v>9940989952</v>
      </c>
      <c r="C756">
        <v>11359.4</v>
      </c>
      <c r="D756">
        <v>1</v>
      </c>
      <c r="E756">
        <v>191115225673</v>
      </c>
      <c r="F756">
        <v>4.5315084107466999E-2</v>
      </c>
      <c r="G756">
        <v>4.5176842957565001E-2</v>
      </c>
      <c r="H756">
        <v>0</v>
      </c>
      <c r="I756" t="s">
        <v>16</v>
      </c>
      <c r="J756">
        <v>0</v>
      </c>
      <c r="K756" t="s">
        <v>17</v>
      </c>
      <c r="L756">
        <v>21000000</v>
      </c>
      <c r="M756" t="s">
        <v>18</v>
      </c>
      <c r="N756" t="s">
        <v>19</v>
      </c>
      <c r="O756">
        <v>1</v>
      </c>
      <c r="P756" t="s">
        <v>20</v>
      </c>
      <c r="Q756" t="str">
        <f t="shared" si="11"/>
        <v>DOWN</v>
      </c>
    </row>
    <row r="757" spans="1:17" x14ac:dyDescent="0.3">
      <c r="A757" s="1">
        <v>43125</v>
      </c>
      <c r="B757">
        <v>8873169920</v>
      </c>
      <c r="C757">
        <v>11259.4</v>
      </c>
      <c r="D757">
        <v>1</v>
      </c>
      <c r="E757">
        <v>189455303273</v>
      </c>
      <c r="F757">
        <v>-8.6854534700450004E-3</v>
      </c>
      <c r="G757">
        <v>-8.8032818634786996E-3</v>
      </c>
      <c r="H757">
        <v>0</v>
      </c>
      <c r="I757" t="s">
        <v>16</v>
      </c>
      <c r="J757">
        <v>0</v>
      </c>
      <c r="K757" t="s">
        <v>17</v>
      </c>
      <c r="L757">
        <v>21000000</v>
      </c>
      <c r="M757" t="s">
        <v>18</v>
      </c>
      <c r="N757" t="s">
        <v>19</v>
      </c>
      <c r="O757">
        <v>1</v>
      </c>
      <c r="P757" t="s">
        <v>20</v>
      </c>
      <c r="Q757" t="str">
        <f t="shared" si="11"/>
        <v>DOWN</v>
      </c>
    </row>
    <row r="758" spans="1:17" x14ac:dyDescent="0.3">
      <c r="A758" s="1">
        <v>43126</v>
      </c>
      <c r="B758">
        <v>9746199552</v>
      </c>
      <c r="C758">
        <v>11171.4</v>
      </c>
      <c r="D758">
        <v>1</v>
      </c>
      <c r="E758">
        <v>187995804677</v>
      </c>
      <c r="F758">
        <v>-7.7036565922723003E-3</v>
      </c>
      <c r="G758">
        <v>-7.8156917775369997E-3</v>
      </c>
      <c r="H758">
        <v>0</v>
      </c>
      <c r="I758" t="s">
        <v>16</v>
      </c>
      <c r="J758">
        <v>0</v>
      </c>
      <c r="K758" t="s">
        <v>17</v>
      </c>
      <c r="L758">
        <v>21000000</v>
      </c>
      <c r="M758" t="s">
        <v>18</v>
      </c>
      <c r="N758" t="s">
        <v>19</v>
      </c>
      <c r="O758">
        <v>1</v>
      </c>
      <c r="P758" t="s">
        <v>20</v>
      </c>
      <c r="Q758" t="str">
        <f t="shared" si="11"/>
        <v>UP</v>
      </c>
    </row>
    <row r="759" spans="1:17" x14ac:dyDescent="0.3">
      <c r="A759" s="1">
        <v>43127</v>
      </c>
      <c r="B759">
        <v>7583269888</v>
      </c>
      <c r="C759">
        <v>11440.7</v>
      </c>
      <c r="D759">
        <v>1</v>
      </c>
      <c r="E759">
        <v>192550550498</v>
      </c>
      <c r="F759">
        <v>2.4227912047428999E-2</v>
      </c>
      <c r="G759">
        <v>2.4106199760102E-2</v>
      </c>
      <c r="H759">
        <v>0</v>
      </c>
      <c r="I759" t="s">
        <v>16</v>
      </c>
      <c r="J759">
        <v>0</v>
      </c>
      <c r="K759" t="s">
        <v>17</v>
      </c>
      <c r="L759">
        <v>21000000</v>
      </c>
      <c r="M759" t="s">
        <v>18</v>
      </c>
      <c r="N759" t="s">
        <v>19</v>
      </c>
      <c r="O759">
        <v>1</v>
      </c>
      <c r="P759" t="s">
        <v>20</v>
      </c>
      <c r="Q759" t="str">
        <f t="shared" si="11"/>
        <v>UP</v>
      </c>
    </row>
    <row r="760" spans="1:17" x14ac:dyDescent="0.3">
      <c r="A760" s="1">
        <v>43128</v>
      </c>
      <c r="B760">
        <v>8350360064</v>
      </c>
      <c r="C760">
        <v>11786.3</v>
      </c>
      <c r="D760">
        <v>1</v>
      </c>
      <c r="E760">
        <v>198389948175</v>
      </c>
      <c r="F760">
        <v>3.0326569630143001E-2</v>
      </c>
      <c r="G760">
        <v>3.0207941821741999E-2</v>
      </c>
      <c r="H760">
        <v>0</v>
      </c>
      <c r="I760" t="s">
        <v>16</v>
      </c>
      <c r="J760">
        <v>0</v>
      </c>
      <c r="K760" t="s">
        <v>17</v>
      </c>
      <c r="L760">
        <v>21000000</v>
      </c>
      <c r="M760" t="s">
        <v>18</v>
      </c>
      <c r="N760" t="s">
        <v>19</v>
      </c>
      <c r="O760">
        <v>1</v>
      </c>
      <c r="P760" t="s">
        <v>20</v>
      </c>
      <c r="Q760" t="str">
        <f t="shared" si="11"/>
        <v>DOWN</v>
      </c>
    </row>
    <row r="761" spans="1:17" x14ac:dyDescent="0.3">
      <c r="A761" s="1">
        <v>43129</v>
      </c>
      <c r="B761">
        <v>7107359744</v>
      </c>
      <c r="C761">
        <v>11296.4</v>
      </c>
      <c r="D761">
        <v>1</v>
      </c>
      <c r="E761">
        <v>190164444830</v>
      </c>
      <c r="F761">
        <v>-4.1461290860080997E-2</v>
      </c>
      <c r="G761">
        <v>-4.1565207062437E-2</v>
      </c>
      <c r="H761">
        <v>0</v>
      </c>
      <c r="I761" t="s">
        <v>16</v>
      </c>
      <c r="J761">
        <v>0</v>
      </c>
      <c r="K761" t="s">
        <v>17</v>
      </c>
      <c r="L761">
        <v>21000000</v>
      </c>
      <c r="M761" t="s">
        <v>18</v>
      </c>
      <c r="N761" t="s">
        <v>19</v>
      </c>
      <c r="O761">
        <v>1</v>
      </c>
      <c r="P761" t="s">
        <v>20</v>
      </c>
      <c r="Q761" t="str">
        <f t="shared" si="11"/>
        <v>DOWN</v>
      </c>
    </row>
    <row r="762" spans="1:17" x14ac:dyDescent="0.3">
      <c r="A762" s="1">
        <v>43130</v>
      </c>
      <c r="B762">
        <v>8637859840</v>
      </c>
      <c r="C762">
        <v>10106.299999999999</v>
      </c>
      <c r="D762">
        <v>1</v>
      </c>
      <c r="E762">
        <v>170151556678</v>
      </c>
      <c r="F762">
        <v>-0.10523990522987001</v>
      </c>
      <c r="G762">
        <v>-0.10535214758684</v>
      </c>
      <c r="H762">
        <v>0</v>
      </c>
      <c r="I762" t="s">
        <v>16</v>
      </c>
      <c r="J762">
        <v>0</v>
      </c>
      <c r="K762" t="s">
        <v>17</v>
      </c>
      <c r="L762">
        <v>21000000</v>
      </c>
      <c r="M762" t="s">
        <v>18</v>
      </c>
      <c r="N762" t="s">
        <v>19</v>
      </c>
      <c r="O762">
        <v>1</v>
      </c>
      <c r="P762" t="s">
        <v>20</v>
      </c>
      <c r="Q762" t="str">
        <f t="shared" si="11"/>
        <v>UP</v>
      </c>
    </row>
    <row r="763" spans="1:17" x14ac:dyDescent="0.3">
      <c r="A763" s="1">
        <v>43131</v>
      </c>
      <c r="B763">
        <v>8041160192</v>
      </c>
      <c r="C763">
        <v>10221.1</v>
      </c>
      <c r="D763">
        <v>1</v>
      </c>
      <c r="E763">
        <v>172099559942</v>
      </c>
      <c r="F763">
        <v>1.1448636157273E-2</v>
      </c>
      <c r="G763">
        <v>1.1359251160167999E-2</v>
      </c>
      <c r="H763">
        <v>0</v>
      </c>
      <c r="I763" t="s">
        <v>16</v>
      </c>
      <c r="J763">
        <v>0</v>
      </c>
      <c r="K763" t="s">
        <v>17</v>
      </c>
      <c r="L763">
        <v>21000000</v>
      </c>
      <c r="M763" t="s">
        <v>18</v>
      </c>
      <c r="N763" t="s">
        <v>19</v>
      </c>
      <c r="O763">
        <v>1</v>
      </c>
      <c r="P763" t="s">
        <v>20</v>
      </c>
      <c r="Q763" t="str">
        <f t="shared" si="11"/>
        <v>DOWN</v>
      </c>
    </row>
    <row r="764" spans="1:17" x14ac:dyDescent="0.3">
      <c r="A764" s="1">
        <v>43132</v>
      </c>
      <c r="B764">
        <v>9959400448</v>
      </c>
      <c r="C764">
        <v>9170.5400000000009</v>
      </c>
      <c r="D764">
        <v>1</v>
      </c>
      <c r="E764">
        <v>154428564694</v>
      </c>
      <c r="F764">
        <v>-0.10267891012595</v>
      </c>
      <c r="G764">
        <v>-0.10278345774917</v>
      </c>
      <c r="H764">
        <v>0</v>
      </c>
      <c r="I764" t="s">
        <v>16</v>
      </c>
      <c r="J764">
        <v>0</v>
      </c>
      <c r="K764" t="s">
        <v>17</v>
      </c>
      <c r="L764">
        <v>21000000</v>
      </c>
      <c r="M764" t="s">
        <v>18</v>
      </c>
      <c r="N764" t="s">
        <v>19</v>
      </c>
      <c r="O764">
        <v>1</v>
      </c>
      <c r="P764" t="s">
        <v>20</v>
      </c>
      <c r="Q764" t="str">
        <f t="shared" si="11"/>
        <v>DOWN</v>
      </c>
    </row>
    <row r="765" spans="1:17" x14ac:dyDescent="0.3">
      <c r="A765" s="1">
        <v>43133</v>
      </c>
      <c r="B765">
        <v>12726899712</v>
      </c>
      <c r="C765">
        <v>8830.75</v>
      </c>
      <c r="D765">
        <v>1</v>
      </c>
      <c r="E765">
        <v>148725283812</v>
      </c>
      <c r="F765">
        <v>-3.6931515185036998E-2</v>
      </c>
      <c r="G765">
        <v>-3.7052343700588998E-2</v>
      </c>
      <c r="H765">
        <v>0</v>
      </c>
      <c r="I765" t="s">
        <v>16</v>
      </c>
      <c r="J765">
        <v>0</v>
      </c>
      <c r="K765" t="s">
        <v>17</v>
      </c>
      <c r="L765">
        <v>21000000</v>
      </c>
      <c r="M765" t="s">
        <v>18</v>
      </c>
      <c r="N765" t="s">
        <v>19</v>
      </c>
      <c r="O765">
        <v>1</v>
      </c>
      <c r="P765" t="s">
        <v>20</v>
      </c>
      <c r="Q765" t="str">
        <f t="shared" si="11"/>
        <v>UP</v>
      </c>
    </row>
    <row r="766" spans="1:17" x14ac:dyDescent="0.3">
      <c r="A766" s="1">
        <v>43134</v>
      </c>
      <c r="B766">
        <v>7263790080</v>
      </c>
      <c r="C766">
        <v>9174.91</v>
      </c>
      <c r="D766">
        <v>1</v>
      </c>
      <c r="E766">
        <v>154540000411</v>
      </c>
      <c r="F766">
        <v>3.9097028090733003E-2</v>
      </c>
      <c r="G766">
        <v>3.8972907170965E-2</v>
      </c>
      <c r="H766">
        <v>0</v>
      </c>
      <c r="I766" t="s">
        <v>16</v>
      </c>
      <c r="J766">
        <v>0</v>
      </c>
      <c r="K766" t="s">
        <v>17</v>
      </c>
      <c r="L766">
        <v>21000000</v>
      </c>
      <c r="M766" t="s">
        <v>18</v>
      </c>
      <c r="N766" t="s">
        <v>19</v>
      </c>
      <c r="O766">
        <v>1</v>
      </c>
      <c r="P766" t="s">
        <v>20</v>
      </c>
      <c r="Q766" t="str">
        <f t="shared" si="11"/>
        <v>DOWN</v>
      </c>
    </row>
    <row r="767" spans="1:17" x14ac:dyDescent="0.3">
      <c r="A767" s="1">
        <v>43135</v>
      </c>
      <c r="B767">
        <v>7073549824</v>
      </c>
      <c r="C767">
        <v>8277.01</v>
      </c>
      <c r="D767">
        <v>1</v>
      </c>
      <c r="E767">
        <v>139433682759</v>
      </c>
      <c r="F767">
        <v>-9.7750211025136993E-2</v>
      </c>
      <c r="G767">
        <v>-9.7864720198890004E-2</v>
      </c>
      <c r="H767">
        <v>0</v>
      </c>
      <c r="I767" t="s">
        <v>16</v>
      </c>
      <c r="J767">
        <v>0</v>
      </c>
      <c r="K767" t="s">
        <v>17</v>
      </c>
      <c r="L767">
        <v>21000000</v>
      </c>
      <c r="M767" t="s">
        <v>18</v>
      </c>
      <c r="N767" t="s">
        <v>19</v>
      </c>
      <c r="O767">
        <v>1</v>
      </c>
      <c r="P767" t="s">
        <v>20</v>
      </c>
      <c r="Q767" t="str">
        <f t="shared" si="11"/>
        <v>DOWN</v>
      </c>
    </row>
    <row r="768" spans="1:17" x14ac:dyDescent="0.3">
      <c r="A768" s="1">
        <v>43136</v>
      </c>
      <c r="B768">
        <v>9285289984</v>
      </c>
      <c r="C768">
        <v>6955.27</v>
      </c>
      <c r="D768">
        <v>1</v>
      </c>
      <c r="E768">
        <v>117184385122</v>
      </c>
      <c r="F768">
        <v>-0.15956903093104</v>
      </c>
      <c r="G768">
        <v>-0.15968809992981001</v>
      </c>
      <c r="H768">
        <v>0</v>
      </c>
      <c r="I768" t="s">
        <v>16</v>
      </c>
      <c r="J768">
        <v>0</v>
      </c>
      <c r="K768" t="s">
        <v>17</v>
      </c>
      <c r="L768">
        <v>21000000</v>
      </c>
      <c r="M768" t="s">
        <v>18</v>
      </c>
      <c r="N768" t="s">
        <v>19</v>
      </c>
      <c r="O768">
        <v>1</v>
      </c>
      <c r="P768" t="s">
        <v>20</v>
      </c>
      <c r="Q768" t="str">
        <f t="shared" si="11"/>
        <v>UP</v>
      </c>
    </row>
    <row r="769" spans="1:17" x14ac:dyDescent="0.3">
      <c r="A769" s="1">
        <v>43137</v>
      </c>
      <c r="B769">
        <v>13999800320</v>
      </c>
      <c r="C769">
        <v>7754</v>
      </c>
      <c r="D769">
        <v>1</v>
      </c>
      <c r="E769">
        <v>130658094648</v>
      </c>
      <c r="F769">
        <v>0.11497871078959999</v>
      </c>
      <c r="G769">
        <v>0.11483810118083</v>
      </c>
      <c r="H769">
        <v>0</v>
      </c>
      <c r="I769" t="s">
        <v>16</v>
      </c>
      <c r="J769">
        <v>0</v>
      </c>
      <c r="K769" t="s">
        <v>17</v>
      </c>
      <c r="L769">
        <v>21000000</v>
      </c>
      <c r="M769" t="s">
        <v>18</v>
      </c>
      <c r="N769" t="s">
        <v>19</v>
      </c>
      <c r="O769">
        <v>1</v>
      </c>
      <c r="P769" t="s">
        <v>20</v>
      </c>
      <c r="Q769" t="str">
        <f t="shared" si="11"/>
        <v>DOWN</v>
      </c>
    </row>
    <row r="770" spans="1:17" x14ac:dyDescent="0.3">
      <c r="A770" s="1">
        <v>43138</v>
      </c>
      <c r="B770">
        <v>9169280000</v>
      </c>
      <c r="C770">
        <v>7621.3</v>
      </c>
      <c r="D770">
        <v>1</v>
      </c>
      <c r="E770">
        <v>128435001186</v>
      </c>
      <c r="F770">
        <v>-1.7014586566481998E-2</v>
      </c>
      <c r="G770">
        <v>-1.71137477431E-2</v>
      </c>
      <c r="H770">
        <v>0</v>
      </c>
      <c r="I770" t="s">
        <v>16</v>
      </c>
      <c r="J770">
        <v>0</v>
      </c>
      <c r="K770" t="s">
        <v>17</v>
      </c>
      <c r="L770">
        <v>21000000</v>
      </c>
      <c r="M770" t="s">
        <v>18</v>
      </c>
      <c r="N770" t="s">
        <v>19</v>
      </c>
      <c r="O770">
        <v>1</v>
      </c>
      <c r="P770" t="s">
        <v>20</v>
      </c>
      <c r="Q770" t="str">
        <f t="shared" si="11"/>
        <v>UP</v>
      </c>
    </row>
    <row r="771" spans="1:17" x14ac:dyDescent="0.3">
      <c r="A771" s="1">
        <v>43139</v>
      </c>
      <c r="B771">
        <v>9346750464</v>
      </c>
      <c r="C771">
        <v>8265.59</v>
      </c>
      <c r="D771">
        <v>1</v>
      </c>
      <c r="E771">
        <v>139306699929</v>
      </c>
      <c r="F771">
        <v>8.4647476487001994E-2</v>
      </c>
      <c r="G771">
        <v>8.4538070932779999E-2</v>
      </c>
      <c r="H771">
        <v>0</v>
      </c>
      <c r="I771" t="s">
        <v>16</v>
      </c>
      <c r="J771">
        <v>0</v>
      </c>
      <c r="K771" t="s">
        <v>17</v>
      </c>
      <c r="L771">
        <v>21000000</v>
      </c>
      <c r="M771" t="s">
        <v>18</v>
      </c>
      <c r="N771" t="s">
        <v>19</v>
      </c>
      <c r="O771">
        <v>1</v>
      </c>
      <c r="P771" t="s">
        <v>20</v>
      </c>
      <c r="Q771" t="str">
        <f t="shared" ref="Q771:Q834" si="12">IF(C772&gt;C771,"UP","DOWN")</f>
        <v>UP</v>
      </c>
    </row>
    <row r="772" spans="1:17" x14ac:dyDescent="0.3">
      <c r="A772" s="1">
        <v>43140</v>
      </c>
      <c r="B772">
        <v>6784820224</v>
      </c>
      <c r="C772">
        <v>8736.98</v>
      </c>
      <c r="D772">
        <v>1</v>
      </c>
      <c r="E772">
        <v>147266052809</v>
      </c>
      <c r="F772">
        <v>5.7135463578252998E-2</v>
      </c>
      <c r="G772">
        <v>5.7030411622159001E-2</v>
      </c>
      <c r="H772">
        <v>0</v>
      </c>
      <c r="I772" t="s">
        <v>16</v>
      </c>
      <c r="J772">
        <v>0</v>
      </c>
      <c r="K772" t="s">
        <v>17</v>
      </c>
      <c r="L772">
        <v>21000000</v>
      </c>
      <c r="M772" t="s">
        <v>18</v>
      </c>
      <c r="N772" t="s">
        <v>19</v>
      </c>
      <c r="O772">
        <v>1</v>
      </c>
      <c r="P772" t="s">
        <v>20</v>
      </c>
      <c r="Q772" t="str">
        <f t="shared" si="12"/>
        <v>DOWN</v>
      </c>
    </row>
    <row r="773" spans="1:17" x14ac:dyDescent="0.3">
      <c r="A773" s="1">
        <v>43141</v>
      </c>
      <c r="B773">
        <v>7780960256</v>
      </c>
      <c r="C773">
        <v>8621.9</v>
      </c>
      <c r="D773">
        <v>1</v>
      </c>
      <c r="E773">
        <v>145341842785</v>
      </c>
      <c r="F773">
        <v>-1.3066215786306E-2</v>
      </c>
      <c r="G773">
        <v>-1.3171599339817999E-2</v>
      </c>
      <c r="H773">
        <v>0</v>
      </c>
      <c r="I773" t="s">
        <v>16</v>
      </c>
      <c r="J773">
        <v>0</v>
      </c>
      <c r="K773" t="s">
        <v>17</v>
      </c>
      <c r="L773">
        <v>21000000</v>
      </c>
      <c r="M773" t="s">
        <v>18</v>
      </c>
      <c r="N773" t="s">
        <v>19</v>
      </c>
      <c r="O773">
        <v>1</v>
      </c>
      <c r="P773" t="s">
        <v>20</v>
      </c>
      <c r="Q773" t="str">
        <f t="shared" si="12"/>
        <v>DOWN</v>
      </c>
    </row>
    <row r="774" spans="1:17" x14ac:dyDescent="0.3">
      <c r="A774" s="1">
        <v>43142</v>
      </c>
      <c r="B774">
        <v>6122189824</v>
      </c>
      <c r="C774">
        <v>8129.97</v>
      </c>
      <c r="D774">
        <v>1</v>
      </c>
      <c r="E774">
        <v>137064586975</v>
      </c>
      <c r="F774">
        <v>-5.6950260512688998E-2</v>
      </c>
      <c r="G774">
        <v>-5.7055869355942E-2</v>
      </c>
      <c r="H774">
        <v>0</v>
      </c>
      <c r="I774" t="s">
        <v>16</v>
      </c>
      <c r="J774">
        <v>0</v>
      </c>
      <c r="K774" t="s">
        <v>17</v>
      </c>
      <c r="L774">
        <v>21000000</v>
      </c>
      <c r="M774" t="s">
        <v>18</v>
      </c>
      <c r="N774" t="s">
        <v>19</v>
      </c>
      <c r="O774">
        <v>1</v>
      </c>
      <c r="P774" t="s">
        <v>20</v>
      </c>
      <c r="Q774" t="str">
        <f t="shared" si="12"/>
        <v>UP</v>
      </c>
    </row>
    <row r="775" spans="1:17" x14ac:dyDescent="0.3">
      <c r="A775" s="1">
        <v>43143</v>
      </c>
      <c r="B775">
        <v>6256439808</v>
      </c>
      <c r="C775">
        <v>8926.57</v>
      </c>
      <c r="D775">
        <v>1</v>
      </c>
      <c r="E775">
        <v>150513128412</v>
      </c>
      <c r="F775">
        <v>9.8118279373306999E-2</v>
      </c>
      <c r="G775">
        <v>9.7983141389205997E-2</v>
      </c>
      <c r="H775">
        <v>0</v>
      </c>
      <c r="I775" t="s">
        <v>16</v>
      </c>
      <c r="J775">
        <v>0</v>
      </c>
      <c r="K775" t="s">
        <v>17</v>
      </c>
      <c r="L775">
        <v>21000000</v>
      </c>
      <c r="M775" t="s">
        <v>18</v>
      </c>
      <c r="N775" t="s">
        <v>19</v>
      </c>
      <c r="O775">
        <v>1</v>
      </c>
      <c r="P775" t="s">
        <v>20</v>
      </c>
      <c r="Q775" t="str">
        <f t="shared" si="12"/>
        <v>DOWN</v>
      </c>
    </row>
    <row r="776" spans="1:17" x14ac:dyDescent="0.3">
      <c r="A776" s="1">
        <v>43144</v>
      </c>
      <c r="B776">
        <v>5696719872</v>
      </c>
      <c r="C776">
        <v>8598.31</v>
      </c>
      <c r="D776">
        <v>1</v>
      </c>
      <c r="E776">
        <v>144995984203</v>
      </c>
      <c r="F776">
        <v>-3.6655567970775002E-2</v>
      </c>
      <c r="G776">
        <v>-3.6773363117075998E-2</v>
      </c>
      <c r="H776">
        <v>0</v>
      </c>
      <c r="I776" t="s">
        <v>16</v>
      </c>
      <c r="J776">
        <v>0</v>
      </c>
      <c r="K776" t="s">
        <v>17</v>
      </c>
      <c r="L776">
        <v>21000000</v>
      </c>
      <c r="M776" t="s">
        <v>18</v>
      </c>
      <c r="N776" t="s">
        <v>19</v>
      </c>
      <c r="O776">
        <v>1</v>
      </c>
      <c r="P776" t="s">
        <v>20</v>
      </c>
      <c r="Q776" t="str">
        <f t="shared" si="12"/>
        <v>UP</v>
      </c>
    </row>
    <row r="777" spans="1:17" x14ac:dyDescent="0.3">
      <c r="A777" s="1">
        <v>43145</v>
      </c>
      <c r="B777">
        <v>7909819904</v>
      </c>
      <c r="C777">
        <v>9494.6299999999992</v>
      </c>
      <c r="D777">
        <v>1</v>
      </c>
      <c r="E777">
        <v>160131558835</v>
      </c>
      <c r="F777">
        <v>0.1043861643148</v>
      </c>
      <c r="G777">
        <v>0.10424374092117999</v>
      </c>
      <c r="H777">
        <v>0</v>
      </c>
      <c r="I777" t="s">
        <v>16</v>
      </c>
      <c r="J777">
        <v>0</v>
      </c>
      <c r="K777" t="s">
        <v>17</v>
      </c>
      <c r="L777">
        <v>21000000</v>
      </c>
      <c r="M777" t="s">
        <v>18</v>
      </c>
      <c r="N777" t="s">
        <v>19</v>
      </c>
      <c r="O777">
        <v>1</v>
      </c>
      <c r="P777" t="s">
        <v>20</v>
      </c>
      <c r="Q777" t="str">
        <f t="shared" si="12"/>
        <v>UP</v>
      </c>
    </row>
    <row r="778" spans="1:17" x14ac:dyDescent="0.3">
      <c r="A778" s="1">
        <v>43146</v>
      </c>
      <c r="B778">
        <v>9062540288</v>
      </c>
      <c r="C778">
        <v>10166.4</v>
      </c>
      <c r="D778">
        <v>1</v>
      </c>
      <c r="E778">
        <v>171477807437</v>
      </c>
      <c r="F778">
        <v>7.0855793102540005E-2</v>
      </c>
      <c r="G778">
        <v>7.0752625431428004E-2</v>
      </c>
      <c r="H778">
        <v>0</v>
      </c>
      <c r="I778" t="s">
        <v>16</v>
      </c>
      <c r="J778">
        <v>0</v>
      </c>
      <c r="K778" t="s">
        <v>17</v>
      </c>
      <c r="L778">
        <v>21000000</v>
      </c>
      <c r="M778" t="s">
        <v>18</v>
      </c>
      <c r="N778" t="s">
        <v>19</v>
      </c>
      <c r="O778">
        <v>1</v>
      </c>
      <c r="P778" t="s">
        <v>20</v>
      </c>
      <c r="Q778" t="str">
        <f t="shared" si="12"/>
        <v>UP</v>
      </c>
    </row>
    <row r="779" spans="1:17" x14ac:dyDescent="0.3">
      <c r="A779" s="1">
        <v>43147</v>
      </c>
      <c r="B779">
        <v>7296159744</v>
      </c>
      <c r="C779">
        <v>10233.9</v>
      </c>
      <c r="D779">
        <v>1</v>
      </c>
      <c r="E779">
        <v>172637061144</v>
      </c>
      <c r="F779">
        <v>6.760371644161E-3</v>
      </c>
      <c r="G779">
        <v>6.6395184135977E-3</v>
      </c>
      <c r="H779">
        <v>0</v>
      </c>
      <c r="I779" t="s">
        <v>16</v>
      </c>
      <c r="J779">
        <v>0</v>
      </c>
      <c r="K779" t="s">
        <v>17</v>
      </c>
      <c r="L779">
        <v>21000000</v>
      </c>
      <c r="M779" t="s">
        <v>18</v>
      </c>
      <c r="N779" t="s">
        <v>19</v>
      </c>
      <c r="O779">
        <v>1</v>
      </c>
      <c r="P779" t="s">
        <v>20</v>
      </c>
      <c r="Q779" t="str">
        <f t="shared" si="12"/>
        <v>UP</v>
      </c>
    </row>
    <row r="780" spans="1:17" x14ac:dyDescent="0.3">
      <c r="A780" s="1">
        <v>43148</v>
      </c>
      <c r="B780">
        <v>8660880384</v>
      </c>
      <c r="C780">
        <v>11112.7</v>
      </c>
      <c r="D780">
        <v>1</v>
      </c>
      <c r="E780">
        <v>187482083882</v>
      </c>
      <c r="F780">
        <v>8.5989779017481005E-2</v>
      </c>
      <c r="G780">
        <v>8.5871466400883001E-2</v>
      </c>
      <c r="H780">
        <v>0</v>
      </c>
      <c r="I780" t="s">
        <v>16</v>
      </c>
      <c r="J780">
        <v>0</v>
      </c>
      <c r="K780" t="s">
        <v>17</v>
      </c>
      <c r="L780">
        <v>21000000</v>
      </c>
      <c r="M780" t="s">
        <v>18</v>
      </c>
      <c r="N780" t="s">
        <v>19</v>
      </c>
      <c r="O780">
        <v>1</v>
      </c>
      <c r="P780" t="s">
        <v>20</v>
      </c>
      <c r="Q780" t="str">
        <f t="shared" si="12"/>
        <v>DOWN</v>
      </c>
    </row>
    <row r="781" spans="1:17" x14ac:dyDescent="0.3">
      <c r="A781" s="1">
        <v>43149</v>
      </c>
      <c r="B781">
        <v>8744009728</v>
      </c>
      <c r="C781">
        <v>10551.8</v>
      </c>
      <c r="D781">
        <v>1</v>
      </c>
      <c r="E781">
        <v>178040648022</v>
      </c>
      <c r="F781">
        <v>-5.0359136534574002E-2</v>
      </c>
      <c r="G781">
        <v>-5.0473782249139003E-2</v>
      </c>
      <c r="H781">
        <v>0</v>
      </c>
      <c r="I781" t="s">
        <v>16</v>
      </c>
      <c r="J781">
        <v>0</v>
      </c>
      <c r="K781" t="s">
        <v>17</v>
      </c>
      <c r="L781">
        <v>21000000</v>
      </c>
      <c r="M781" t="s">
        <v>18</v>
      </c>
      <c r="N781" t="s">
        <v>19</v>
      </c>
      <c r="O781">
        <v>1</v>
      </c>
      <c r="P781" t="s">
        <v>20</v>
      </c>
      <c r="Q781" t="str">
        <f t="shared" si="12"/>
        <v>UP</v>
      </c>
    </row>
    <row r="782" spans="1:17" x14ac:dyDescent="0.3">
      <c r="A782" s="1">
        <v>43150</v>
      </c>
      <c r="B782">
        <v>7652089856</v>
      </c>
      <c r="C782">
        <v>11225.3</v>
      </c>
      <c r="D782">
        <v>1</v>
      </c>
      <c r="E782">
        <v>189426791571</v>
      </c>
      <c r="F782">
        <v>6.3952494419101003E-2</v>
      </c>
      <c r="G782">
        <v>6.3827972478628994E-2</v>
      </c>
      <c r="H782">
        <v>0</v>
      </c>
      <c r="I782" t="s">
        <v>16</v>
      </c>
      <c r="J782">
        <v>0</v>
      </c>
      <c r="K782" t="s">
        <v>17</v>
      </c>
      <c r="L782">
        <v>21000000</v>
      </c>
      <c r="M782" t="s">
        <v>18</v>
      </c>
      <c r="N782" t="s">
        <v>19</v>
      </c>
      <c r="O782">
        <v>1</v>
      </c>
      <c r="P782" t="s">
        <v>20</v>
      </c>
      <c r="Q782" t="str">
        <f t="shared" si="12"/>
        <v>UP</v>
      </c>
    </row>
    <row r="783" spans="1:17" x14ac:dyDescent="0.3">
      <c r="A783" s="1">
        <v>43151</v>
      </c>
      <c r="B783">
        <v>9926540288</v>
      </c>
      <c r="C783">
        <v>11403.7</v>
      </c>
      <c r="D783">
        <v>1</v>
      </c>
      <c r="E783">
        <v>192457815912</v>
      </c>
      <c r="F783">
        <v>1.600103298938E-2</v>
      </c>
      <c r="G783">
        <v>1.5892671019928001E-2</v>
      </c>
      <c r="H783">
        <v>0</v>
      </c>
      <c r="I783" t="s">
        <v>16</v>
      </c>
      <c r="J783">
        <v>0</v>
      </c>
      <c r="K783" t="s">
        <v>17</v>
      </c>
      <c r="L783">
        <v>21000000</v>
      </c>
      <c r="M783" t="s">
        <v>18</v>
      </c>
      <c r="N783" t="s">
        <v>19</v>
      </c>
      <c r="O783">
        <v>1</v>
      </c>
      <c r="P783" t="s">
        <v>20</v>
      </c>
      <c r="Q783" t="str">
        <f t="shared" si="12"/>
        <v>DOWN</v>
      </c>
    </row>
    <row r="784" spans="1:17" x14ac:dyDescent="0.3">
      <c r="A784" s="1">
        <v>43152</v>
      </c>
      <c r="B784">
        <v>9405339648</v>
      </c>
      <c r="C784">
        <v>10690.4</v>
      </c>
      <c r="D784">
        <v>1</v>
      </c>
      <c r="E784">
        <v>180442459820</v>
      </c>
      <c r="F784">
        <v>-6.2431115281356003E-2</v>
      </c>
      <c r="G784">
        <v>-6.2549874163649002E-2</v>
      </c>
      <c r="H784">
        <v>0</v>
      </c>
      <c r="I784" t="s">
        <v>16</v>
      </c>
      <c r="J784">
        <v>0</v>
      </c>
      <c r="K784" t="s">
        <v>17</v>
      </c>
      <c r="L784">
        <v>21000000</v>
      </c>
      <c r="M784" t="s">
        <v>18</v>
      </c>
      <c r="N784" t="s">
        <v>19</v>
      </c>
      <c r="O784">
        <v>1</v>
      </c>
      <c r="P784" t="s">
        <v>20</v>
      </c>
      <c r="Q784" t="str">
        <f t="shared" si="12"/>
        <v>DOWN</v>
      </c>
    </row>
    <row r="785" spans="1:17" x14ac:dyDescent="0.3">
      <c r="A785" s="1">
        <v>43153</v>
      </c>
      <c r="B785">
        <v>8040079872</v>
      </c>
      <c r="C785">
        <v>10005</v>
      </c>
      <c r="D785">
        <v>1</v>
      </c>
      <c r="E785">
        <v>168892273935</v>
      </c>
      <c r="F785">
        <v>-6.4010354860612004E-2</v>
      </c>
      <c r="G785">
        <v>-6.4113597246127002E-2</v>
      </c>
      <c r="H785">
        <v>0</v>
      </c>
      <c r="I785" t="s">
        <v>16</v>
      </c>
      <c r="J785">
        <v>0</v>
      </c>
      <c r="K785" t="s">
        <v>17</v>
      </c>
      <c r="L785">
        <v>21000000</v>
      </c>
      <c r="M785" t="s">
        <v>18</v>
      </c>
      <c r="N785" t="s">
        <v>19</v>
      </c>
      <c r="O785">
        <v>1</v>
      </c>
      <c r="P785" t="s">
        <v>20</v>
      </c>
      <c r="Q785" t="str">
        <f t="shared" si="12"/>
        <v>UP</v>
      </c>
    </row>
    <row r="786" spans="1:17" x14ac:dyDescent="0.3">
      <c r="A786" s="1">
        <v>43154</v>
      </c>
      <c r="B786">
        <v>7739500032</v>
      </c>
      <c r="C786">
        <v>10301.1</v>
      </c>
      <c r="D786">
        <v>1</v>
      </c>
      <c r="E786">
        <v>173909350860</v>
      </c>
      <c r="F786">
        <v>2.9705781135558999E-2</v>
      </c>
      <c r="G786">
        <v>2.9595202398801E-2</v>
      </c>
      <c r="H786">
        <v>0</v>
      </c>
      <c r="I786" t="s">
        <v>16</v>
      </c>
      <c r="J786">
        <v>0</v>
      </c>
      <c r="K786" t="s">
        <v>17</v>
      </c>
      <c r="L786">
        <v>21000000</v>
      </c>
      <c r="M786" t="s">
        <v>18</v>
      </c>
      <c r="N786" t="s">
        <v>19</v>
      </c>
      <c r="O786">
        <v>1</v>
      </c>
      <c r="P786" t="s">
        <v>20</v>
      </c>
      <c r="Q786" t="str">
        <f t="shared" si="12"/>
        <v>DOWN</v>
      </c>
    </row>
    <row r="787" spans="1:17" x14ac:dyDescent="0.3">
      <c r="A787" s="1">
        <v>43155</v>
      </c>
      <c r="B787">
        <v>6917929984</v>
      </c>
      <c r="C787">
        <v>9813.07</v>
      </c>
      <c r="D787">
        <v>1</v>
      </c>
      <c r="E787">
        <v>165687799108</v>
      </c>
      <c r="F787">
        <v>-4.7274926341473997E-2</v>
      </c>
      <c r="G787">
        <v>-4.7376493772509999E-2</v>
      </c>
      <c r="H787">
        <v>0</v>
      </c>
      <c r="I787" t="s">
        <v>16</v>
      </c>
      <c r="J787">
        <v>0</v>
      </c>
      <c r="K787" t="s">
        <v>17</v>
      </c>
      <c r="L787">
        <v>21000000</v>
      </c>
      <c r="M787" t="s">
        <v>18</v>
      </c>
      <c r="N787" t="s">
        <v>19</v>
      </c>
      <c r="O787">
        <v>1</v>
      </c>
      <c r="P787" t="s">
        <v>20</v>
      </c>
      <c r="Q787" t="str">
        <f t="shared" si="12"/>
        <v>DOWN</v>
      </c>
    </row>
    <row r="788" spans="1:17" x14ac:dyDescent="0.3">
      <c r="A788" s="1">
        <v>43156</v>
      </c>
      <c r="B788">
        <v>5706939904</v>
      </c>
      <c r="C788">
        <v>9664.73</v>
      </c>
      <c r="D788">
        <v>1</v>
      </c>
      <c r="E788">
        <v>163204062358</v>
      </c>
      <c r="F788">
        <v>-1.4990462564966001E-2</v>
      </c>
      <c r="G788">
        <v>-1.5116574120026E-2</v>
      </c>
      <c r="H788">
        <v>0</v>
      </c>
      <c r="I788" t="s">
        <v>16</v>
      </c>
      <c r="J788">
        <v>0</v>
      </c>
      <c r="K788" t="s">
        <v>17</v>
      </c>
      <c r="L788">
        <v>21000000</v>
      </c>
      <c r="M788" t="s">
        <v>18</v>
      </c>
      <c r="N788" t="s">
        <v>19</v>
      </c>
      <c r="O788">
        <v>1</v>
      </c>
      <c r="P788" t="s">
        <v>20</v>
      </c>
      <c r="Q788" t="str">
        <f t="shared" si="12"/>
        <v>UP</v>
      </c>
    </row>
    <row r="789" spans="1:17" x14ac:dyDescent="0.3">
      <c r="A789" s="1">
        <v>43157</v>
      </c>
      <c r="B789">
        <v>7287690240</v>
      </c>
      <c r="C789">
        <v>10366.700000000001</v>
      </c>
      <c r="D789">
        <v>1</v>
      </c>
      <c r="E789">
        <v>175076064010</v>
      </c>
      <c r="F789">
        <v>7.2743297442914995E-2</v>
      </c>
      <c r="G789">
        <v>7.2632137679997003E-2</v>
      </c>
      <c r="H789">
        <v>0</v>
      </c>
      <c r="I789" t="s">
        <v>16</v>
      </c>
      <c r="J789">
        <v>0</v>
      </c>
      <c r="K789" t="s">
        <v>17</v>
      </c>
      <c r="L789">
        <v>21000000</v>
      </c>
      <c r="M789" t="s">
        <v>18</v>
      </c>
      <c r="N789" t="s">
        <v>19</v>
      </c>
      <c r="O789">
        <v>1</v>
      </c>
      <c r="P789" t="s">
        <v>20</v>
      </c>
      <c r="Q789" t="str">
        <f t="shared" si="12"/>
        <v>UP</v>
      </c>
    </row>
    <row r="790" spans="1:17" x14ac:dyDescent="0.3">
      <c r="A790" s="1">
        <v>43158</v>
      </c>
      <c r="B790">
        <v>6966179840</v>
      </c>
      <c r="C790">
        <v>10725.6</v>
      </c>
      <c r="D790">
        <v>1</v>
      </c>
      <c r="E790">
        <v>181158869820</v>
      </c>
      <c r="F790">
        <v>3.4743788903390999E-2</v>
      </c>
      <c r="G790">
        <v>3.4620467458304001E-2</v>
      </c>
      <c r="H790">
        <v>0</v>
      </c>
      <c r="I790" t="s">
        <v>16</v>
      </c>
      <c r="J790">
        <v>0</v>
      </c>
      <c r="K790" t="s">
        <v>17</v>
      </c>
      <c r="L790">
        <v>21000000</v>
      </c>
      <c r="M790" t="s">
        <v>18</v>
      </c>
      <c r="N790" t="s">
        <v>19</v>
      </c>
      <c r="O790">
        <v>1</v>
      </c>
      <c r="P790" t="s">
        <v>20</v>
      </c>
      <c r="Q790" t="str">
        <f t="shared" si="12"/>
        <v>DOWN</v>
      </c>
    </row>
    <row r="791" spans="1:17" x14ac:dyDescent="0.3">
      <c r="A791" s="1">
        <v>43159</v>
      </c>
      <c r="B791">
        <v>6936189952</v>
      </c>
      <c r="C791">
        <v>10397.9</v>
      </c>
      <c r="D791">
        <v>1</v>
      </c>
      <c r="E791">
        <v>175644310997</v>
      </c>
      <c r="F791">
        <v>-3.0440457199137998E-2</v>
      </c>
      <c r="G791">
        <v>-3.0553069292160999E-2</v>
      </c>
      <c r="H791">
        <v>0</v>
      </c>
      <c r="I791" t="s">
        <v>16</v>
      </c>
      <c r="J791">
        <v>0</v>
      </c>
      <c r="K791" t="s">
        <v>17</v>
      </c>
      <c r="L791">
        <v>21000000</v>
      </c>
      <c r="M791" t="s">
        <v>18</v>
      </c>
      <c r="N791" t="s">
        <v>19</v>
      </c>
      <c r="O791">
        <v>1</v>
      </c>
      <c r="P791" t="s">
        <v>20</v>
      </c>
      <c r="Q791" t="str">
        <f t="shared" si="12"/>
        <v>UP</v>
      </c>
    </row>
    <row r="792" spans="1:17" x14ac:dyDescent="0.3">
      <c r="A792" s="1">
        <v>43160</v>
      </c>
      <c r="B792">
        <v>7317279744</v>
      </c>
      <c r="C792">
        <v>10951</v>
      </c>
      <c r="D792">
        <v>1</v>
      </c>
      <c r="E792">
        <v>185009753075</v>
      </c>
      <c r="F792">
        <v>5.3320497685575001E-2</v>
      </c>
      <c r="G792">
        <v>5.3193433289413998E-2</v>
      </c>
      <c r="H792">
        <v>0</v>
      </c>
      <c r="I792" t="s">
        <v>16</v>
      </c>
      <c r="J792">
        <v>0</v>
      </c>
      <c r="K792" t="s">
        <v>17</v>
      </c>
      <c r="L792">
        <v>21000000</v>
      </c>
      <c r="M792" t="s">
        <v>18</v>
      </c>
      <c r="N792" t="s">
        <v>19</v>
      </c>
      <c r="O792">
        <v>1</v>
      </c>
      <c r="P792" t="s">
        <v>20</v>
      </c>
      <c r="Q792" t="str">
        <f t="shared" si="12"/>
        <v>UP</v>
      </c>
    </row>
    <row r="793" spans="1:17" x14ac:dyDescent="0.3">
      <c r="A793" s="1">
        <v>43161</v>
      </c>
      <c r="B793">
        <v>7620590080</v>
      </c>
      <c r="C793">
        <v>11086.4</v>
      </c>
      <c r="D793">
        <v>1</v>
      </c>
      <c r="E793">
        <v>187318996197</v>
      </c>
      <c r="F793">
        <v>1.2481737225301E-2</v>
      </c>
      <c r="G793">
        <v>1.2364167655922E-2</v>
      </c>
      <c r="H793">
        <v>0</v>
      </c>
      <c r="I793" t="s">
        <v>16</v>
      </c>
      <c r="J793">
        <v>0</v>
      </c>
      <c r="K793" t="s">
        <v>17</v>
      </c>
      <c r="L793">
        <v>21000000</v>
      </c>
      <c r="M793" t="s">
        <v>18</v>
      </c>
      <c r="N793" t="s">
        <v>19</v>
      </c>
      <c r="O793">
        <v>1</v>
      </c>
      <c r="P793" t="s">
        <v>20</v>
      </c>
      <c r="Q793" t="str">
        <f t="shared" si="12"/>
        <v>UP</v>
      </c>
    </row>
    <row r="794" spans="1:17" x14ac:dyDescent="0.3">
      <c r="A794" s="1">
        <v>43162</v>
      </c>
      <c r="B794">
        <v>6690570240</v>
      </c>
      <c r="C794">
        <v>11489.7</v>
      </c>
      <c r="D794">
        <v>1</v>
      </c>
      <c r="E794">
        <v>194159120569</v>
      </c>
      <c r="F794">
        <v>3.6515914087038998E-2</v>
      </c>
      <c r="G794">
        <v>3.6377904459518003E-2</v>
      </c>
      <c r="H794">
        <v>0</v>
      </c>
      <c r="I794" t="s">
        <v>16</v>
      </c>
      <c r="J794">
        <v>0</v>
      </c>
      <c r="K794" t="s">
        <v>17</v>
      </c>
      <c r="L794">
        <v>21000000</v>
      </c>
      <c r="M794" t="s">
        <v>18</v>
      </c>
      <c r="N794" t="s">
        <v>19</v>
      </c>
      <c r="O794">
        <v>1</v>
      </c>
      <c r="P794" t="s">
        <v>20</v>
      </c>
      <c r="Q794" t="str">
        <f t="shared" si="12"/>
        <v>UP</v>
      </c>
    </row>
    <row r="795" spans="1:17" x14ac:dyDescent="0.3">
      <c r="A795" s="1">
        <v>43163</v>
      </c>
      <c r="B795">
        <v>6084149760</v>
      </c>
      <c r="C795">
        <v>11512.6</v>
      </c>
      <c r="D795">
        <v>1</v>
      </c>
      <c r="E795">
        <v>194567395376</v>
      </c>
      <c r="F795">
        <v>2.1027845913368002E-3</v>
      </c>
      <c r="G795">
        <v>1.9930894627362E-3</v>
      </c>
      <c r="H795">
        <v>0</v>
      </c>
      <c r="I795" t="s">
        <v>16</v>
      </c>
      <c r="J795">
        <v>0</v>
      </c>
      <c r="K795" t="s">
        <v>17</v>
      </c>
      <c r="L795">
        <v>21000000</v>
      </c>
      <c r="M795" t="s">
        <v>18</v>
      </c>
      <c r="N795" t="s">
        <v>19</v>
      </c>
      <c r="O795">
        <v>1</v>
      </c>
      <c r="P795" t="s">
        <v>20</v>
      </c>
      <c r="Q795" t="str">
        <f t="shared" si="12"/>
        <v>UP</v>
      </c>
    </row>
    <row r="796" spans="1:17" x14ac:dyDescent="0.3">
      <c r="A796" s="1">
        <v>43164</v>
      </c>
      <c r="B796">
        <v>6468539904</v>
      </c>
      <c r="C796">
        <v>11573.3</v>
      </c>
      <c r="D796">
        <v>1</v>
      </c>
      <c r="E796">
        <v>195614809925</v>
      </c>
      <c r="F796">
        <v>5.3832994319313997E-3</v>
      </c>
      <c r="G796">
        <v>5.2724840609418002E-3</v>
      </c>
      <c r="H796">
        <v>0</v>
      </c>
      <c r="I796" t="s">
        <v>16</v>
      </c>
      <c r="J796">
        <v>0</v>
      </c>
      <c r="K796" t="s">
        <v>17</v>
      </c>
      <c r="L796">
        <v>21000000</v>
      </c>
      <c r="M796" t="s">
        <v>18</v>
      </c>
      <c r="N796" t="s">
        <v>19</v>
      </c>
      <c r="O796">
        <v>1</v>
      </c>
      <c r="P796" t="s">
        <v>20</v>
      </c>
      <c r="Q796" t="str">
        <f t="shared" si="12"/>
        <v>DOWN</v>
      </c>
    </row>
    <row r="797" spans="1:17" x14ac:dyDescent="0.3">
      <c r="A797" s="1">
        <v>43165</v>
      </c>
      <c r="B797">
        <v>6832169984</v>
      </c>
      <c r="C797">
        <v>10779.9</v>
      </c>
      <c r="D797">
        <v>1</v>
      </c>
      <c r="E797">
        <v>182225316082</v>
      </c>
      <c r="F797">
        <v>-6.8448262420077996E-2</v>
      </c>
      <c r="G797">
        <v>-6.8554344914588006E-2</v>
      </c>
      <c r="H797">
        <v>0</v>
      </c>
      <c r="I797" t="s">
        <v>16</v>
      </c>
      <c r="J797">
        <v>0</v>
      </c>
      <c r="K797" t="s">
        <v>17</v>
      </c>
      <c r="L797">
        <v>21000000</v>
      </c>
      <c r="M797" t="s">
        <v>18</v>
      </c>
      <c r="N797" t="s">
        <v>19</v>
      </c>
      <c r="O797">
        <v>1</v>
      </c>
      <c r="P797" t="s">
        <v>20</v>
      </c>
      <c r="Q797" t="str">
        <f t="shared" si="12"/>
        <v>DOWN</v>
      </c>
    </row>
    <row r="798" spans="1:17" x14ac:dyDescent="0.3">
      <c r="A798" s="1">
        <v>43166</v>
      </c>
      <c r="B798">
        <v>8797910016</v>
      </c>
      <c r="C798">
        <v>9965.57</v>
      </c>
      <c r="D798">
        <v>1</v>
      </c>
      <c r="E798">
        <v>168479670395</v>
      </c>
      <c r="F798">
        <v>-7.5432140728539002E-2</v>
      </c>
      <c r="G798">
        <v>-7.5541517082719001E-2</v>
      </c>
      <c r="H798">
        <v>0</v>
      </c>
      <c r="I798" t="s">
        <v>16</v>
      </c>
      <c r="J798">
        <v>0</v>
      </c>
      <c r="K798" t="s">
        <v>17</v>
      </c>
      <c r="L798">
        <v>21000000</v>
      </c>
      <c r="M798" t="s">
        <v>18</v>
      </c>
      <c r="N798" t="s">
        <v>19</v>
      </c>
      <c r="O798">
        <v>1</v>
      </c>
      <c r="P798" t="s">
        <v>20</v>
      </c>
      <c r="Q798" t="str">
        <f t="shared" si="12"/>
        <v>DOWN</v>
      </c>
    </row>
    <row r="799" spans="1:17" x14ac:dyDescent="0.3">
      <c r="A799" s="1">
        <v>43167</v>
      </c>
      <c r="B799">
        <v>7186089984</v>
      </c>
      <c r="C799">
        <v>9395.01</v>
      </c>
      <c r="D799">
        <v>1</v>
      </c>
      <c r="E799">
        <v>158852238332</v>
      </c>
      <c r="F799">
        <v>-5.7142989658208999E-2</v>
      </c>
      <c r="G799">
        <v>-5.7253122500769998E-2</v>
      </c>
      <c r="H799">
        <v>0</v>
      </c>
      <c r="I799" t="s">
        <v>16</v>
      </c>
      <c r="J799">
        <v>0</v>
      </c>
      <c r="K799" t="s">
        <v>17</v>
      </c>
      <c r="L799">
        <v>21000000</v>
      </c>
      <c r="M799" t="s">
        <v>18</v>
      </c>
      <c r="N799" t="s">
        <v>19</v>
      </c>
      <c r="O799">
        <v>1</v>
      </c>
      <c r="P799" t="s">
        <v>20</v>
      </c>
      <c r="Q799" t="str">
        <f t="shared" si="12"/>
        <v>DOWN</v>
      </c>
    </row>
    <row r="800" spans="1:17" x14ac:dyDescent="0.3">
      <c r="A800" s="1">
        <v>43168</v>
      </c>
      <c r="B800">
        <v>8704190464</v>
      </c>
      <c r="C800">
        <v>9337.5499999999993</v>
      </c>
      <c r="D800">
        <v>1</v>
      </c>
      <c r="E800">
        <v>157898203939</v>
      </c>
      <c r="F800">
        <v>-6.0057976080014003E-3</v>
      </c>
      <c r="G800">
        <v>-6.1160126492681996E-3</v>
      </c>
      <c r="H800">
        <v>0</v>
      </c>
      <c r="I800" t="s">
        <v>16</v>
      </c>
      <c r="J800">
        <v>0</v>
      </c>
      <c r="K800" t="s">
        <v>17</v>
      </c>
      <c r="L800">
        <v>21000000</v>
      </c>
      <c r="M800" t="s">
        <v>18</v>
      </c>
      <c r="N800" t="s">
        <v>19</v>
      </c>
      <c r="O800">
        <v>1</v>
      </c>
      <c r="P800" t="s">
        <v>20</v>
      </c>
      <c r="Q800" t="str">
        <f t="shared" si="12"/>
        <v>DOWN</v>
      </c>
    </row>
    <row r="801" spans="1:17" x14ac:dyDescent="0.3">
      <c r="A801" s="1">
        <v>43169</v>
      </c>
      <c r="B801">
        <v>5386319872</v>
      </c>
      <c r="C801">
        <v>8866</v>
      </c>
      <c r="D801">
        <v>1</v>
      </c>
      <c r="E801">
        <v>149939797150</v>
      </c>
      <c r="F801">
        <v>-5.0402136252762998E-2</v>
      </c>
      <c r="G801">
        <v>-5.0500398926913E-2</v>
      </c>
      <c r="H801">
        <v>0</v>
      </c>
      <c r="I801" t="s">
        <v>16</v>
      </c>
      <c r="J801">
        <v>0</v>
      </c>
      <c r="K801" t="s">
        <v>17</v>
      </c>
      <c r="L801">
        <v>21000000</v>
      </c>
      <c r="M801" t="s">
        <v>18</v>
      </c>
      <c r="N801" t="s">
        <v>19</v>
      </c>
      <c r="O801">
        <v>1</v>
      </c>
      <c r="P801" t="s">
        <v>20</v>
      </c>
      <c r="Q801" t="str">
        <f t="shared" si="12"/>
        <v>UP</v>
      </c>
    </row>
    <row r="802" spans="1:17" x14ac:dyDescent="0.3">
      <c r="A802" s="1">
        <v>43170</v>
      </c>
      <c r="B802">
        <v>6296370176</v>
      </c>
      <c r="C802">
        <v>9578.6299999999992</v>
      </c>
      <c r="D802">
        <v>1</v>
      </c>
      <c r="E802">
        <v>162009710243</v>
      </c>
      <c r="F802">
        <v>8.0498395505532006E-2</v>
      </c>
      <c r="G802">
        <v>8.0377847958492996E-2</v>
      </c>
      <c r="H802">
        <v>0</v>
      </c>
      <c r="I802" t="s">
        <v>16</v>
      </c>
      <c r="J802">
        <v>0</v>
      </c>
      <c r="K802" t="s">
        <v>17</v>
      </c>
      <c r="L802">
        <v>21000000</v>
      </c>
      <c r="M802" t="s">
        <v>18</v>
      </c>
      <c r="N802" t="s">
        <v>19</v>
      </c>
      <c r="O802">
        <v>1</v>
      </c>
      <c r="P802" t="s">
        <v>20</v>
      </c>
      <c r="Q802" t="str">
        <f t="shared" si="12"/>
        <v>DOWN</v>
      </c>
    </row>
    <row r="803" spans="1:17" x14ac:dyDescent="0.3">
      <c r="A803" s="1">
        <v>43171</v>
      </c>
      <c r="B803">
        <v>6457399808</v>
      </c>
      <c r="C803">
        <v>9205.1200000000008</v>
      </c>
      <c r="D803">
        <v>1</v>
      </c>
      <c r="E803">
        <v>155710928717</v>
      </c>
      <c r="F803">
        <v>-3.8879037043844003E-2</v>
      </c>
      <c r="G803">
        <v>-3.8994094144987002E-2</v>
      </c>
      <c r="H803">
        <v>0</v>
      </c>
      <c r="I803" t="s">
        <v>16</v>
      </c>
      <c r="J803">
        <v>0</v>
      </c>
      <c r="K803" t="s">
        <v>17</v>
      </c>
      <c r="L803">
        <v>21000000</v>
      </c>
      <c r="M803" t="s">
        <v>18</v>
      </c>
      <c r="N803" t="s">
        <v>19</v>
      </c>
      <c r="O803">
        <v>1</v>
      </c>
      <c r="P803" t="s">
        <v>20</v>
      </c>
      <c r="Q803" t="str">
        <f t="shared" si="12"/>
        <v>DOWN</v>
      </c>
    </row>
    <row r="804" spans="1:17" x14ac:dyDescent="0.3">
      <c r="A804" s="1">
        <v>43172</v>
      </c>
      <c r="B804">
        <v>5991139840</v>
      </c>
      <c r="C804">
        <v>9194.85</v>
      </c>
      <c r="D804">
        <v>1</v>
      </c>
      <c r="E804">
        <v>155555594312</v>
      </c>
      <c r="F804">
        <v>-9.9758190564977001E-4</v>
      </c>
      <c r="G804">
        <v>-1.1156834457346E-3</v>
      </c>
      <c r="H804">
        <v>0</v>
      </c>
      <c r="I804" t="s">
        <v>16</v>
      </c>
      <c r="J804">
        <v>0</v>
      </c>
      <c r="K804" t="s">
        <v>17</v>
      </c>
      <c r="L804">
        <v>21000000</v>
      </c>
      <c r="M804" t="s">
        <v>18</v>
      </c>
      <c r="N804" t="s">
        <v>19</v>
      </c>
      <c r="O804">
        <v>1</v>
      </c>
      <c r="P804" t="s">
        <v>20</v>
      </c>
      <c r="Q804" t="str">
        <f t="shared" si="12"/>
        <v>DOWN</v>
      </c>
    </row>
    <row r="805" spans="1:17" x14ac:dyDescent="0.3">
      <c r="A805" s="1">
        <v>43173</v>
      </c>
      <c r="B805">
        <v>6438230016</v>
      </c>
      <c r="C805">
        <v>8269.81</v>
      </c>
      <c r="D805">
        <v>1</v>
      </c>
      <c r="E805">
        <v>139920843550</v>
      </c>
      <c r="F805">
        <v>-0.10050908699973</v>
      </c>
      <c r="G805">
        <v>-0.10060414253631</v>
      </c>
      <c r="H805">
        <v>0</v>
      </c>
      <c r="I805" t="s">
        <v>16</v>
      </c>
      <c r="J805">
        <v>0</v>
      </c>
      <c r="K805" t="s">
        <v>17</v>
      </c>
      <c r="L805">
        <v>21000000</v>
      </c>
      <c r="M805" t="s">
        <v>18</v>
      </c>
      <c r="N805" t="s">
        <v>19</v>
      </c>
      <c r="O805">
        <v>1</v>
      </c>
      <c r="P805" t="s">
        <v>20</v>
      </c>
      <c r="Q805" t="str">
        <f t="shared" si="12"/>
        <v>UP</v>
      </c>
    </row>
    <row r="806" spans="1:17" x14ac:dyDescent="0.3">
      <c r="A806" s="1">
        <v>43174</v>
      </c>
      <c r="B806">
        <v>6834429952</v>
      </c>
      <c r="C806">
        <v>8300.86</v>
      </c>
      <c r="D806">
        <v>1</v>
      </c>
      <c r="E806">
        <v>140460819364</v>
      </c>
      <c r="F806">
        <v>3.8591520769886999E-3</v>
      </c>
      <c r="G806">
        <v>3.7546207228462002E-3</v>
      </c>
      <c r="H806">
        <v>0</v>
      </c>
      <c r="I806" t="s">
        <v>16</v>
      </c>
      <c r="J806">
        <v>0</v>
      </c>
      <c r="K806" t="s">
        <v>17</v>
      </c>
      <c r="L806">
        <v>21000000</v>
      </c>
      <c r="M806" t="s">
        <v>18</v>
      </c>
      <c r="N806" t="s">
        <v>19</v>
      </c>
      <c r="O806">
        <v>1</v>
      </c>
      <c r="P806" t="s">
        <v>20</v>
      </c>
      <c r="Q806" t="str">
        <f t="shared" si="12"/>
        <v>UP</v>
      </c>
    </row>
    <row r="807" spans="1:17" x14ac:dyDescent="0.3">
      <c r="A807" s="1">
        <v>43175</v>
      </c>
      <c r="B807">
        <v>5289379840</v>
      </c>
      <c r="C807">
        <v>8338.35</v>
      </c>
      <c r="D807">
        <v>1</v>
      </c>
      <c r="E807">
        <v>141111773179</v>
      </c>
      <c r="F807">
        <v>4.6344156181595004E-3</v>
      </c>
      <c r="G807">
        <v>4.5163995055934004E-3</v>
      </c>
      <c r="H807">
        <v>0</v>
      </c>
      <c r="I807" t="s">
        <v>16</v>
      </c>
      <c r="J807">
        <v>0</v>
      </c>
      <c r="K807" t="s">
        <v>17</v>
      </c>
      <c r="L807">
        <v>21000000</v>
      </c>
      <c r="M807" t="s">
        <v>18</v>
      </c>
      <c r="N807" t="s">
        <v>19</v>
      </c>
      <c r="O807">
        <v>1</v>
      </c>
      <c r="P807" t="s">
        <v>20</v>
      </c>
      <c r="Q807" t="str">
        <f t="shared" si="12"/>
        <v>DOWN</v>
      </c>
    </row>
    <row r="808" spans="1:17" x14ac:dyDescent="0.3">
      <c r="A808" s="1">
        <v>43176</v>
      </c>
      <c r="B808">
        <v>4426149888</v>
      </c>
      <c r="C808">
        <v>7916.88</v>
      </c>
      <c r="D808">
        <v>1</v>
      </c>
      <c r="E808">
        <v>133993486925</v>
      </c>
      <c r="F808">
        <v>-5.0444311581079003E-2</v>
      </c>
      <c r="G808">
        <v>-5.0545971325262E-2</v>
      </c>
      <c r="H808">
        <v>0</v>
      </c>
      <c r="I808" t="s">
        <v>16</v>
      </c>
      <c r="J808">
        <v>0</v>
      </c>
      <c r="K808" t="s">
        <v>17</v>
      </c>
      <c r="L808">
        <v>21000000</v>
      </c>
      <c r="M808" t="s">
        <v>18</v>
      </c>
      <c r="N808" t="s">
        <v>19</v>
      </c>
      <c r="O808">
        <v>1</v>
      </c>
      <c r="P808" t="s">
        <v>20</v>
      </c>
      <c r="Q808" t="str">
        <f t="shared" si="12"/>
        <v>UP</v>
      </c>
    </row>
    <row r="809" spans="1:17" x14ac:dyDescent="0.3">
      <c r="A809" s="1">
        <v>43177</v>
      </c>
      <c r="B809">
        <v>6639190016</v>
      </c>
      <c r="C809">
        <v>8223.68</v>
      </c>
      <c r="D809">
        <v>1</v>
      </c>
      <c r="E809">
        <v>139201713268</v>
      </c>
      <c r="F809">
        <v>3.8869250010003999E-2</v>
      </c>
      <c r="G809">
        <v>3.8752639928861E-2</v>
      </c>
      <c r="H809">
        <v>0</v>
      </c>
      <c r="I809" t="s">
        <v>16</v>
      </c>
      <c r="J809">
        <v>0</v>
      </c>
      <c r="K809" t="s">
        <v>17</v>
      </c>
      <c r="L809">
        <v>21000000</v>
      </c>
      <c r="M809" t="s">
        <v>18</v>
      </c>
      <c r="N809" t="s">
        <v>19</v>
      </c>
      <c r="O809">
        <v>1</v>
      </c>
      <c r="P809" t="s">
        <v>20</v>
      </c>
      <c r="Q809" t="str">
        <f t="shared" si="12"/>
        <v>UP</v>
      </c>
    </row>
    <row r="810" spans="1:17" x14ac:dyDescent="0.3">
      <c r="A810" s="1">
        <v>43178</v>
      </c>
      <c r="B810">
        <v>6729110016</v>
      </c>
      <c r="C810">
        <v>8630.65</v>
      </c>
      <c r="D810">
        <v>1</v>
      </c>
      <c r="E810">
        <v>146107514353</v>
      </c>
      <c r="F810">
        <v>4.9610029380202002E-2</v>
      </c>
      <c r="G810">
        <v>4.9487577337639997E-2</v>
      </c>
      <c r="H810">
        <v>0</v>
      </c>
      <c r="I810" t="s">
        <v>16</v>
      </c>
      <c r="J810">
        <v>0</v>
      </c>
      <c r="K810" t="s">
        <v>17</v>
      </c>
      <c r="L810">
        <v>21000000</v>
      </c>
      <c r="M810" t="s">
        <v>18</v>
      </c>
      <c r="N810" t="s">
        <v>19</v>
      </c>
      <c r="O810">
        <v>1</v>
      </c>
      <c r="P810" t="s">
        <v>20</v>
      </c>
      <c r="Q810" t="str">
        <f t="shared" si="12"/>
        <v>UP</v>
      </c>
    </row>
    <row r="811" spans="1:17" x14ac:dyDescent="0.3">
      <c r="A811" s="1">
        <v>43179</v>
      </c>
      <c r="B811">
        <v>6361789952</v>
      </c>
      <c r="C811">
        <v>8913.4699999999993</v>
      </c>
      <c r="D811">
        <v>1</v>
      </c>
      <c r="E811">
        <v>150909503835</v>
      </c>
      <c r="F811">
        <v>3.2866136305612997E-2</v>
      </c>
      <c r="G811">
        <v>3.2769258398846E-2</v>
      </c>
      <c r="H811">
        <v>0</v>
      </c>
      <c r="I811" t="s">
        <v>16</v>
      </c>
      <c r="J811">
        <v>0</v>
      </c>
      <c r="K811" t="s">
        <v>17</v>
      </c>
      <c r="L811">
        <v>21000000</v>
      </c>
      <c r="M811" t="s">
        <v>18</v>
      </c>
      <c r="N811" t="s">
        <v>19</v>
      </c>
      <c r="O811">
        <v>1</v>
      </c>
      <c r="P811" t="s">
        <v>20</v>
      </c>
      <c r="Q811" t="str">
        <f t="shared" si="12"/>
        <v>UP</v>
      </c>
    </row>
    <row r="812" spans="1:17" x14ac:dyDescent="0.3">
      <c r="A812" s="1">
        <v>43180</v>
      </c>
      <c r="B812">
        <v>6043129856</v>
      </c>
      <c r="C812">
        <v>8929.2800000000007</v>
      </c>
      <c r="D812">
        <v>1</v>
      </c>
      <c r="E812">
        <v>151193917440</v>
      </c>
      <c r="F812">
        <v>1.8846633099461E-3</v>
      </c>
      <c r="G812">
        <v>1.7737199990578E-3</v>
      </c>
      <c r="H812">
        <v>0</v>
      </c>
      <c r="I812" t="s">
        <v>16</v>
      </c>
      <c r="J812">
        <v>0</v>
      </c>
      <c r="K812" t="s">
        <v>17</v>
      </c>
      <c r="L812">
        <v>21000000</v>
      </c>
      <c r="M812" t="s">
        <v>18</v>
      </c>
      <c r="N812" t="s">
        <v>19</v>
      </c>
      <c r="O812">
        <v>1</v>
      </c>
      <c r="P812" t="s">
        <v>20</v>
      </c>
      <c r="Q812" t="str">
        <f t="shared" si="12"/>
        <v>DOWN</v>
      </c>
    </row>
    <row r="813" spans="1:17" x14ac:dyDescent="0.3">
      <c r="A813" s="1">
        <v>43181</v>
      </c>
      <c r="B813">
        <v>5530390016</v>
      </c>
      <c r="C813">
        <v>8728.4699999999993</v>
      </c>
      <c r="D813">
        <v>1</v>
      </c>
      <c r="E813">
        <v>147809220250</v>
      </c>
      <c r="F813">
        <v>-2.2386464001391999E-2</v>
      </c>
      <c r="G813">
        <v>-2.2488935278095999E-2</v>
      </c>
      <c r="H813">
        <v>0</v>
      </c>
      <c r="I813" t="s">
        <v>16</v>
      </c>
      <c r="J813">
        <v>0</v>
      </c>
      <c r="K813" t="s">
        <v>17</v>
      </c>
      <c r="L813">
        <v>21000000</v>
      </c>
      <c r="M813" t="s">
        <v>18</v>
      </c>
      <c r="N813" t="s">
        <v>19</v>
      </c>
      <c r="O813">
        <v>1</v>
      </c>
      <c r="P813" t="s">
        <v>20</v>
      </c>
      <c r="Q813" t="str">
        <f t="shared" si="12"/>
        <v>UP</v>
      </c>
    </row>
    <row r="814" spans="1:17" x14ac:dyDescent="0.3">
      <c r="A814" s="1">
        <v>43182</v>
      </c>
      <c r="B814">
        <v>5954120192</v>
      </c>
      <c r="C814">
        <v>8879.6200000000008</v>
      </c>
      <c r="D814">
        <v>1</v>
      </c>
      <c r="E814">
        <v>150383574951</v>
      </c>
      <c r="F814">
        <v>1.7416739609652E-2</v>
      </c>
      <c r="G814">
        <v>1.7316895171777001E-2</v>
      </c>
      <c r="H814">
        <v>0</v>
      </c>
      <c r="I814" t="s">
        <v>16</v>
      </c>
      <c r="J814">
        <v>0</v>
      </c>
      <c r="K814" t="s">
        <v>17</v>
      </c>
      <c r="L814">
        <v>21000000</v>
      </c>
      <c r="M814" t="s">
        <v>18</v>
      </c>
      <c r="N814" t="s">
        <v>19</v>
      </c>
      <c r="O814">
        <v>1</v>
      </c>
      <c r="P814" t="s">
        <v>20</v>
      </c>
      <c r="Q814" t="str">
        <f t="shared" si="12"/>
        <v>DOWN</v>
      </c>
    </row>
    <row r="815" spans="1:17" x14ac:dyDescent="0.3">
      <c r="A815" s="1">
        <v>43183</v>
      </c>
      <c r="B815">
        <v>5664600064</v>
      </c>
      <c r="C815">
        <v>8668.1200000000008</v>
      </c>
      <c r="D815">
        <v>1</v>
      </c>
      <c r="E815">
        <v>146818882936</v>
      </c>
      <c r="F815">
        <v>-2.3703998366587001E-2</v>
      </c>
      <c r="G815">
        <v>-2.3818586831418E-2</v>
      </c>
      <c r="H815">
        <v>0</v>
      </c>
      <c r="I815" t="s">
        <v>16</v>
      </c>
      <c r="J815">
        <v>0</v>
      </c>
      <c r="K815" t="s">
        <v>17</v>
      </c>
      <c r="L815">
        <v>21000000</v>
      </c>
      <c r="M815" t="s">
        <v>18</v>
      </c>
      <c r="N815" t="s">
        <v>19</v>
      </c>
      <c r="O815">
        <v>1</v>
      </c>
      <c r="P815" t="s">
        <v>20</v>
      </c>
      <c r="Q815" t="str">
        <f t="shared" si="12"/>
        <v>DOWN</v>
      </c>
    </row>
    <row r="816" spans="1:17" x14ac:dyDescent="0.3">
      <c r="A816" s="1">
        <v>43184</v>
      </c>
      <c r="B816">
        <v>4569880064</v>
      </c>
      <c r="C816">
        <v>8495.7800000000007</v>
      </c>
      <c r="D816">
        <v>1</v>
      </c>
      <c r="E816">
        <v>143914265310</v>
      </c>
      <c r="F816">
        <v>-1.9783678828739E-2</v>
      </c>
      <c r="G816">
        <v>-1.9882050548447001E-2</v>
      </c>
      <c r="H816">
        <v>0</v>
      </c>
      <c r="I816" t="s">
        <v>16</v>
      </c>
      <c r="J816">
        <v>0</v>
      </c>
      <c r="K816" t="s">
        <v>17</v>
      </c>
      <c r="L816">
        <v>21000000</v>
      </c>
      <c r="M816" t="s">
        <v>18</v>
      </c>
      <c r="N816" t="s">
        <v>19</v>
      </c>
      <c r="O816">
        <v>1</v>
      </c>
      <c r="P816" t="s">
        <v>20</v>
      </c>
      <c r="Q816" t="str">
        <f t="shared" si="12"/>
        <v>DOWN</v>
      </c>
    </row>
    <row r="817" spans="1:17" x14ac:dyDescent="0.3">
      <c r="A817" s="1">
        <v>43185</v>
      </c>
      <c r="B817">
        <v>5921039872</v>
      </c>
      <c r="C817">
        <v>8209.4</v>
      </c>
      <c r="D817">
        <v>1</v>
      </c>
      <c r="E817">
        <v>139078211968</v>
      </c>
      <c r="F817">
        <v>-3.3603710734184999E-2</v>
      </c>
      <c r="G817">
        <v>-3.3708499984698E-2</v>
      </c>
      <c r="H817">
        <v>0</v>
      </c>
      <c r="I817" t="s">
        <v>16</v>
      </c>
      <c r="J817">
        <v>0</v>
      </c>
      <c r="K817" t="s">
        <v>17</v>
      </c>
      <c r="L817">
        <v>21000000</v>
      </c>
      <c r="M817" t="s">
        <v>18</v>
      </c>
      <c r="N817" t="s">
        <v>19</v>
      </c>
      <c r="O817">
        <v>1</v>
      </c>
      <c r="P817" t="s">
        <v>20</v>
      </c>
      <c r="Q817" t="str">
        <f t="shared" si="12"/>
        <v>DOWN</v>
      </c>
    </row>
    <row r="818" spans="1:17" x14ac:dyDescent="0.3">
      <c r="A818" s="1">
        <v>43186</v>
      </c>
      <c r="B818">
        <v>5378250240</v>
      </c>
      <c r="C818">
        <v>7833.04</v>
      </c>
      <c r="D818">
        <v>1</v>
      </c>
      <c r="E818">
        <v>132717053150</v>
      </c>
      <c r="F818">
        <v>-4.5737996829177001E-2</v>
      </c>
      <c r="G818">
        <v>-4.5845006943259999E-2</v>
      </c>
      <c r="H818">
        <v>0</v>
      </c>
      <c r="I818" t="s">
        <v>16</v>
      </c>
      <c r="J818">
        <v>0</v>
      </c>
      <c r="K818" t="s">
        <v>17</v>
      </c>
      <c r="L818">
        <v>21000000</v>
      </c>
      <c r="M818" t="s">
        <v>18</v>
      </c>
      <c r="N818" t="s">
        <v>19</v>
      </c>
      <c r="O818">
        <v>1</v>
      </c>
      <c r="P818" t="s">
        <v>20</v>
      </c>
      <c r="Q818" t="str">
        <f t="shared" si="12"/>
        <v>UP</v>
      </c>
    </row>
    <row r="819" spans="1:17" x14ac:dyDescent="0.3">
      <c r="A819" s="1">
        <v>43187</v>
      </c>
      <c r="B819">
        <v>4935289856</v>
      </c>
      <c r="C819">
        <v>7954.48</v>
      </c>
      <c r="D819">
        <v>1</v>
      </c>
      <c r="E819">
        <v>134788265876</v>
      </c>
      <c r="F819">
        <v>1.5606229017601E-2</v>
      </c>
      <c r="G819">
        <v>1.5503559282219999E-2</v>
      </c>
      <c r="H819">
        <v>0</v>
      </c>
      <c r="I819" t="s">
        <v>16</v>
      </c>
      <c r="J819">
        <v>0</v>
      </c>
      <c r="K819" t="s">
        <v>17</v>
      </c>
      <c r="L819">
        <v>21000000</v>
      </c>
      <c r="M819" t="s">
        <v>18</v>
      </c>
      <c r="N819" t="s">
        <v>19</v>
      </c>
      <c r="O819">
        <v>1</v>
      </c>
      <c r="P819" t="s">
        <v>20</v>
      </c>
      <c r="Q819" t="str">
        <f t="shared" si="12"/>
        <v>DOWN</v>
      </c>
    </row>
    <row r="820" spans="1:17" x14ac:dyDescent="0.3">
      <c r="A820" s="1">
        <v>43188</v>
      </c>
      <c r="B820">
        <v>6361229824</v>
      </c>
      <c r="C820">
        <v>7165.7</v>
      </c>
      <c r="D820">
        <v>1</v>
      </c>
      <c r="E820">
        <v>121436043045</v>
      </c>
      <c r="F820">
        <v>-9.9060721229870002E-2</v>
      </c>
      <c r="G820">
        <v>-9.9161730245095003E-2</v>
      </c>
      <c r="H820">
        <v>0</v>
      </c>
      <c r="I820" t="s">
        <v>16</v>
      </c>
      <c r="J820">
        <v>0</v>
      </c>
      <c r="K820" t="s">
        <v>17</v>
      </c>
      <c r="L820">
        <v>21000000</v>
      </c>
      <c r="M820" t="s">
        <v>18</v>
      </c>
      <c r="N820" t="s">
        <v>19</v>
      </c>
      <c r="O820">
        <v>1</v>
      </c>
      <c r="P820" t="s">
        <v>20</v>
      </c>
      <c r="Q820" t="str">
        <f t="shared" si="12"/>
        <v>DOWN</v>
      </c>
    </row>
    <row r="821" spans="1:17" x14ac:dyDescent="0.3">
      <c r="A821" s="1">
        <v>43189</v>
      </c>
      <c r="B821">
        <v>6289509888</v>
      </c>
      <c r="C821">
        <v>6890.52</v>
      </c>
      <c r="D821">
        <v>1</v>
      </c>
      <c r="E821">
        <v>116786562165</v>
      </c>
      <c r="F821">
        <v>-3.8287486675410001E-2</v>
      </c>
      <c r="G821">
        <v>-3.8402389159468003E-2</v>
      </c>
      <c r="H821">
        <v>0</v>
      </c>
      <c r="I821" t="s">
        <v>16</v>
      </c>
      <c r="J821">
        <v>0</v>
      </c>
      <c r="K821" t="s">
        <v>17</v>
      </c>
      <c r="L821">
        <v>21000000</v>
      </c>
      <c r="M821" t="s">
        <v>18</v>
      </c>
      <c r="N821" t="s">
        <v>19</v>
      </c>
      <c r="O821">
        <v>1</v>
      </c>
      <c r="P821" t="s">
        <v>20</v>
      </c>
      <c r="Q821" t="str">
        <f t="shared" si="12"/>
        <v>UP</v>
      </c>
    </row>
    <row r="822" spans="1:17" x14ac:dyDescent="0.3">
      <c r="A822" s="1">
        <v>43190</v>
      </c>
      <c r="B822">
        <v>4553269760</v>
      </c>
      <c r="C822">
        <v>6973.53</v>
      </c>
      <c r="D822">
        <v>1</v>
      </c>
      <c r="E822">
        <v>118204645927</v>
      </c>
      <c r="F822">
        <v>1.2142525096307999E-2</v>
      </c>
      <c r="G822">
        <v>1.2046986294213E-2</v>
      </c>
      <c r="H822">
        <v>0</v>
      </c>
      <c r="I822" t="s">
        <v>16</v>
      </c>
      <c r="J822">
        <v>0</v>
      </c>
      <c r="K822" t="s">
        <v>17</v>
      </c>
      <c r="L822">
        <v>21000000</v>
      </c>
      <c r="M822" t="s">
        <v>18</v>
      </c>
      <c r="N822" t="s">
        <v>19</v>
      </c>
      <c r="O822">
        <v>1</v>
      </c>
      <c r="P822" t="s">
        <v>20</v>
      </c>
      <c r="Q822" t="str">
        <f t="shared" si="12"/>
        <v>DOWN</v>
      </c>
    </row>
    <row r="823" spans="1:17" x14ac:dyDescent="0.3">
      <c r="A823" s="1">
        <v>43191</v>
      </c>
      <c r="B823">
        <v>4532100096</v>
      </c>
      <c r="C823">
        <v>6844.23</v>
      </c>
      <c r="D823">
        <v>1</v>
      </c>
      <c r="E823">
        <v>116026809075</v>
      </c>
      <c r="F823">
        <v>-1.8424291489735001E-2</v>
      </c>
      <c r="G823">
        <v>-1.854154208844E-2</v>
      </c>
      <c r="H823">
        <v>0</v>
      </c>
      <c r="I823" t="s">
        <v>16</v>
      </c>
      <c r="J823">
        <v>0</v>
      </c>
      <c r="K823" t="s">
        <v>17</v>
      </c>
      <c r="L823">
        <v>21000000</v>
      </c>
      <c r="M823" t="s">
        <v>18</v>
      </c>
      <c r="N823" t="s">
        <v>19</v>
      </c>
      <c r="O823">
        <v>1</v>
      </c>
      <c r="P823" t="s">
        <v>20</v>
      </c>
      <c r="Q823" t="str">
        <f t="shared" si="12"/>
        <v>UP</v>
      </c>
    </row>
    <row r="824" spans="1:17" x14ac:dyDescent="0.3">
      <c r="A824" s="1">
        <v>43192</v>
      </c>
      <c r="B824">
        <v>4333440000</v>
      </c>
      <c r="C824">
        <v>7083.8</v>
      </c>
      <c r="D824">
        <v>1</v>
      </c>
      <c r="E824">
        <v>120101932910</v>
      </c>
      <c r="F824">
        <v>3.5122260686888999E-2</v>
      </c>
      <c r="G824">
        <v>3.5003207081000999E-2</v>
      </c>
      <c r="H824">
        <v>0</v>
      </c>
      <c r="I824" t="s">
        <v>16</v>
      </c>
      <c r="J824">
        <v>0</v>
      </c>
      <c r="K824" t="s">
        <v>17</v>
      </c>
      <c r="L824">
        <v>21000000</v>
      </c>
      <c r="M824" t="s">
        <v>18</v>
      </c>
      <c r="N824" t="s">
        <v>19</v>
      </c>
      <c r="O824">
        <v>1</v>
      </c>
      <c r="P824" t="s">
        <v>20</v>
      </c>
      <c r="Q824" t="str">
        <f t="shared" si="12"/>
        <v>UP</v>
      </c>
    </row>
    <row r="825" spans="1:17" x14ac:dyDescent="0.3">
      <c r="A825" s="1">
        <v>43193</v>
      </c>
      <c r="B825">
        <v>5499700224</v>
      </c>
      <c r="C825">
        <v>7456.11</v>
      </c>
      <c r="D825">
        <v>1</v>
      </c>
      <c r="E825">
        <v>126429245883</v>
      </c>
      <c r="F825">
        <v>5.2682857133876999E-2</v>
      </c>
      <c r="G825">
        <v>5.2557949123352002E-2</v>
      </c>
      <c r="H825">
        <v>0</v>
      </c>
      <c r="I825" t="s">
        <v>16</v>
      </c>
      <c r="J825">
        <v>0</v>
      </c>
      <c r="K825" t="s">
        <v>17</v>
      </c>
      <c r="L825">
        <v>21000000</v>
      </c>
      <c r="M825" t="s">
        <v>18</v>
      </c>
      <c r="N825" t="s">
        <v>19</v>
      </c>
      <c r="O825">
        <v>1</v>
      </c>
      <c r="P825" t="s">
        <v>20</v>
      </c>
      <c r="Q825" t="str">
        <f t="shared" si="12"/>
        <v>DOWN</v>
      </c>
    </row>
    <row r="826" spans="1:17" x14ac:dyDescent="0.3">
      <c r="A826" s="1">
        <v>43194</v>
      </c>
      <c r="B826">
        <v>4936000000</v>
      </c>
      <c r="C826">
        <v>6853.84</v>
      </c>
      <c r="D826">
        <v>1</v>
      </c>
      <c r="E826">
        <v>116229557118</v>
      </c>
      <c r="F826">
        <v>-8.0675073981213E-2</v>
      </c>
      <c r="G826">
        <v>-8.0775364097363994E-2</v>
      </c>
      <c r="H826">
        <v>0</v>
      </c>
      <c r="I826" t="s">
        <v>16</v>
      </c>
      <c r="J826">
        <v>0</v>
      </c>
      <c r="K826" t="s">
        <v>17</v>
      </c>
      <c r="L826">
        <v>21000000</v>
      </c>
      <c r="M826" t="s">
        <v>18</v>
      </c>
      <c r="N826" t="s">
        <v>19</v>
      </c>
      <c r="O826">
        <v>1</v>
      </c>
      <c r="P826" t="s">
        <v>20</v>
      </c>
      <c r="Q826" t="str">
        <f t="shared" si="12"/>
        <v>DOWN</v>
      </c>
    </row>
    <row r="827" spans="1:17" x14ac:dyDescent="0.3">
      <c r="A827" s="1">
        <v>43195</v>
      </c>
      <c r="B827">
        <v>5639320064</v>
      </c>
      <c r="C827">
        <v>6811.47</v>
      </c>
      <c r="D827">
        <v>1</v>
      </c>
      <c r="E827">
        <v>115524404354</v>
      </c>
      <c r="F827">
        <v>-6.0668971084876996E-3</v>
      </c>
      <c r="G827">
        <v>-6.1819359658234997E-3</v>
      </c>
      <c r="H827">
        <v>0</v>
      </c>
      <c r="I827" t="s">
        <v>16</v>
      </c>
      <c r="J827">
        <v>0</v>
      </c>
      <c r="K827" t="s">
        <v>17</v>
      </c>
      <c r="L827">
        <v>21000000</v>
      </c>
      <c r="M827" t="s">
        <v>18</v>
      </c>
      <c r="N827" t="s">
        <v>19</v>
      </c>
      <c r="O827">
        <v>1</v>
      </c>
      <c r="P827" t="s">
        <v>20</v>
      </c>
      <c r="Q827" t="str">
        <f t="shared" si="12"/>
        <v>DOWN</v>
      </c>
    </row>
    <row r="828" spans="1:17" x14ac:dyDescent="0.3">
      <c r="A828" s="1">
        <v>43196</v>
      </c>
      <c r="B828">
        <v>3766810112</v>
      </c>
      <c r="C828">
        <v>6636.32</v>
      </c>
      <c r="D828">
        <v>1</v>
      </c>
      <c r="E828">
        <v>112565173568</v>
      </c>
      <c r="F828">
        <v>-2.5615633359441999E-2</v>
      </c>
      <c r="G828">
        <v>-2.5713979508095001E-2</v>
      </c>
      <c r="H828">
        <v>0</v>
      </c>
      <c r="I828" t="s">
        <v>16</v>
      </c>
      <c r="J828">
        <v>0</v>
      </c>
      <c r="K828" t="s">
        <v>17</v>
      </c>
      <c r="L828">
        <v>21000000</v>
      </c>
      <c r="M828" t="s">
        <v>18</v>
      </c>
      <c r="N828" t="s">
        <v>19</v>
      </c>
      <c r="O828">
        <v>1</v>
      </c>
      <c r="P828" t="s">
        <v>20</v>
      </c>
      <c r="Q828" t="str">
        <f t="shared" si="12"/>
        <v>UP</v>
      </c>
    </row>
    <row r="829" spans="1:17" x14ac:dyDescent="0.3">
      <c r="A829" s="1">
        <v>43197</v>
      </c>
      <c r="B829">
        <v>3976610048</v>
      </c>
      <c r="C829">
        <v>6911.09</v>
      </c>
      <c r="D829">
        <v>1</v>
      </c>
      <c r="E829">
        <v>117241368688</v>
      </c>
      <c r="F829">
        <v>4.1542112642637997E-2</v>
      </c>
      <c r="G829">
        <v>4.1403970875425002E-2</v>
      </c>
      <c r="H829">
        <v>0</v>
      </c>
      <c r="I829" t="s">
        <v>16</v>
      </c>
      <c r="J829">
        <v>0</v>
      </c>
      <c r="K829" t="s">
        <v>17</v>
      </c>
      <c r="L829">
        <v>21000000</v>
      </c>
      <c r="M829" t="s">
        <v>18</v>
      </c>
      <c r="N829" t="s">
        <v>19</v>
      </c>
      <c r="O829">
        <v>1</v>
      </c>
      <c r="P829" t="s">
        <v>20</v>
      </c>
      <c r="Q829" t="str">
        <f t="shared" si="12"/>
        <v>UP</v>
      </c>
    </row>
    <row r="830" spans="1:17" x14ac:dyDescent="0.3">
      <c r="A830" s="1">
        <v>43198</v>
      </c>
      <c r="B830">
        <v>3652499968</v>
      </c>
      <c r="C830">
        <v>7023.52</v>
      </c>
      <c r="D830">
        <v>1</v>
      </c>
      <c r="E830">
        <v>119162880482</v>
      </c>
      <c r="F830">
        <v>1.6389366786680001E-2</v>
      </c>
      <c r="G830">
        <v>1.6268056124287E-2</v>
      </c>
      <c r="H830">
        <v>0</v>
      </c>
      <c r="I830" t="s">
        <v>16</v>
      </c>
      <c r="J830">
        <v>0</v>
      </c>
      <c r="K830" t="s">
        <v>17</v>
      </c>
      <c r="L830">
        <v>21000000</v>
      </c>
      <c r="M830" t="s">
        <v>18</v>
      </c>
      <c r="N830" t="s">
        <v>19</v>
      </c>
      <c r="O830">
        <v>1</v>
      </c>
      <c r="P830" t="s">
        <v>20</v>
      </c>
      <c r="Q830" t="str">
        <f t="shared" si="12"/>
        <v>DOWN</v>
      </c>
    </row>
    <row r="831" spans="1:17" x14ac:dyDescent="0.3">
      <c r="A831" s="1">
        <v>43199</v>
      </c>
      <c r="B831">
        <v>4894060032</v>
      </c>
      <c r="C831">
        <v>6770.73</v>
      </c>
      <c r="D831">
        <v>1</v>
      </c>
      <c r="E831">
        <v>114886335694</v>
      </c>
      <c r="F831">
        <v>-3.5888229377317997E-2</v>
      </c>
      <c r="G831">
        <v>-3.5991924277286001E-2</v>
      </c>
      <c r="H831">
        <v>0</v>
      </c>
      <c r="I831" t="s">
        <v>16</v>
      </c>
      <c r="J831">
        <v>0</v>
      </c>
      <c r="K831" t="s">
        <v>17</v>
      </c>
      <c r="L831">
        <v>21000000</v>
      </c>
      <c r="M831" t="s">
        <v>18</v>
      </c>
      <c r="N831" t="s">
        <v>19</v>
      </c>
      <c r="O831">
        <v>1</v>
      </c>
      <c r="P831" t="s">
        <v>20</v>
      </c>
      <c r="Q831" t="str">
        <f t="shared" si="12"/>
        <v>UP</v>
      </c>
    </row>
    <row r="832" spans="1:17" x14ac:dyDescent="0.3">
      <c r="A832" s="1">
        <v>43200</v>
      </c>
      <c r="B832">
        <v>4272750080</v>
      </c>
      <c r="C832">
        <v>6834.76</v>
      </c>
      <c r="D832">
        <v>1</v>
      </c>
      <c r="E832">
        <v>115978358964</v>
      </c>
      <c r="F832">
        <v>9.5052493702002007E-3</v>
      </c>
      <c r="G832">
        <v>9.4568827881190004E-3</v>
      </c>
      <c r="H832">
        <v>0</v>
      </c>
      <c r="I832" t="s">
        <v>16</v>
      </c>
      <c r="J832">
        <v>0</v>
      </c>
      <c r="K832" t="s">
        <v>17</v>
      </c>
      <c r="L832">
        <v>21000000</v>
      </c>
      <c r="M832" t="s">
        <v>18</v>
      </c>
      <c r="N832" t="s">
        <v>19</v>
      </c>
      <c r="O832">
        <v>1</v>
      </c>
      <c r="P832" t="s">
        <v>20</v>
      </c>
      <c r="Q832" t="str">
        <f t="shared" si="12"/>
        <v>UP</v>
      </c>
    </row>
    <row r="833" spans="1:17" x14ac:dyDescent="0.3">
      <c r="A833" s="1">
        <v>43201</v>
      </c>
      <c r="B833">
        <v>4641889792</v>
      </c>
      <c r="C833">
        <v>6968.32</v>
      </c>
      <c r="D833">
        <v>1</v>
      </c>
      <c r="E833">
        <v>118267198080</v>
      </c>
      <c r="F833">
        <v>1.9735053474161001E-2</v>
      </c>
      <c r="G833">
        <v>1.9541286014431999E-2</v>
      </c>
      <c r="H833">
        <v>0</v>
      </c>
      <c r="I833" t="s">
        <v>16</v>
      </c>
      <c r="J833">
        <v>0</v>
      </c>
      <c r="K833" t="s">
        <v>17</v>
      </c>
      <c r="L833">
        <v>21000000</v>
      </c>
      <c r="M833" t="s">
        <v>18</v>
      </c>
      <c r="N833" t="s">
        <v>19</v>
      </c>
      <c r="O833">
        <v>1</v>
      </c>
      <c r="P833" t="s">
        <v>20</v>
      </c>
      <c r="Q833" t="str">
        <f t="shared" si="12"/>
        <v>UP</v>
      </c>
    </row>
    <row r="834" spans="1:17" x14ac:dyDescent="0.3">
      <c r="A834" s="1">
        <v>43202</v>
      </c>
      <c r="B834">
        <v>8906250240</v>
      </c>
      <c r="C834">
        <v>7889.25</v>
      </c>
      <c r="D834">
        <v>1</v>
      </c>
      <c r="E834">
        <v>133912618634</v>
      </c>
      <c r="F834">
        <v>0.13228875637535001</v>
      </c>
      <c r="G834">
        <v>0.13215954491182999</v>
      </c>
      <c r="H834">
        <v>0</v>
      </c>
      <c r="I834" t="s">
        <v>16</v>
      </c>
      <c r="J834">
        <v>0</v>
      </c>
      <c r="K834" t="s">
        <v>17</v>
      </c>
      <c r="L834">
        <v>21000000</v>
      </c>
      <c r="M834" t="s">
        <v>18</v>
      </c>
      <c r="N834" t="s">
        <v>19</v>
      </c>
      <c r="O834">
        <v>1</v>
      </c>
      <c r="P834" t="s">
        <v>20</v>
      </c>
      <c r="Q834" t="str">
        <f t="shared" si="12"/>
        <v>UP</v>
      </c>
    </row>
    <row r="835" spans="1:17" x14ac:dyDescent="0.3">
      <c r="A835" s="1">
        <v>43203</v>
      </c>
      <c r="B835">
        <v>7764460032</v>
      </c>
      <c r="C835">
        <v>7895.96</v>
      </c>
      <c r="D835">
        <v>1</v>
      </c>
      <c r="E835">
        <v>134043001354</v>
      </c>
      <c r="F835">
        <v>9.7364028371630003E-4</v>
      </c>
      <c r="G835">
        <v>8.5052444782458001E-4</v>
      </c>
      <c r="H835">
        <v>0</v>
      </c>
      <c r="I835" t="s">
        <v>16</v>
      </c>
      <c r="J835">
        <v>0</v>
      </c>
      <c r="K835" t="s">
        <v>17</v>
      </c>
      <c r="L835">
        <v>21000000</v>
      </c>
      <c r="M835" t="s">
        <v>18</v>
      </c>
      <c r="N835" t="s">
        <v>19</v>
      </c>
      <c r="O835">
        <v>1</v>
      </c>
      <c r="P835" t="s">
        <v>20</v>
      </c>
      <c r="Q835" t="str">
        <f t="shared" ref="Q835:Q898" si="13">IF(C836&gt;C835,"UP","DOWN")</f>
        <v>UP</v>
      </c>
    </row>
    <row r="836" spans="1:17" x14ac:dyDescent="0.3">
      <c r="A836" s="1">
        <v>43204</v>
      </c>
      <c r="B836">
        <v>5191430144</v>
      </c>
      <c r="C836">
        <v>7986.24</v>
      </c>
      <c r="D836">
        <v>1</v>
      </c>
      <c r="E836">
        <v>135589384440</v>
      </c>
      <c r="F836">
        <v>1.1536470165392001E-2</v>
      </c>
      <c r="G836">
        <v>1.1433695206155999E-2</v>
      </c>
      <c r="H836">
        <v>0</v>
      </c>
      <c r="I836" t="s">
        <v>16</v>
      </c>
      <c r="J836">
        <v>0</v>
      </c>
      <c r="K836" t="s">
        <v>17</v>
      </c>
      <c r="L836">
        <v>21000000</v>
      </c>
      <c r="M836" t="s">
        <v>18</v>
      </c>
      <c r="N836" t="s">
        <v>19</v>
      </c>
      <c r="O836">
        <v>1</v>
      </c>
      <c r="P836" t="s">
        <v>20</v>
      </c>
      <c r="Q836" t="str">
        <f t="shared" si="13"/>
        <v>UP</v>
      </c>
    </row>
    <row r="837" spans="1:17" x14ac:dyDescent="0.3">
      <c r="A837" s="1">
        <v>43205</v>
      </c>
      <c r="B837">
        <v>5244480000</v>
      </c>
      <c r="C837">
        <v>8329.11</v>
      </c>
      <c r="D837">
        <v>1</v>
      </c>
      <c r="E837">
        <v>141427138383</v>
      </c>
      <c r="F837">
        <v>4.3054653335218997E-2</v>
      </c>
      <c r="G837">
        <v>4.2932594061785997E-2</v>
      </c>
      <c r="H837">
        <v>0</v>
      </c>
      <c r="I837" t="s">
        <v>16</v>
      </c>
      <c r="J837">
        <v>0</v>
      </c>
      <c r="K837" t="s">
        <v>17</v>
      </c>
      <c r="L837">
        <v>21000000</v>
      </c>
      <c r="M837" t="s">
        <v>18</v>
      </c>
      <c r="N837" t="s">
        <v>19</v>
      </c>
      <c r="O837">
        <v>1</v>
      </c>
      <c r="P837" t="s">
        <v>20</v>
      </c>
      <c r="Q837" t="str">
        <f t="shared" si="13"/>
        <v>DOWN</v>
      </c>
    </row>
    <row r="838" spans="1:17" x14ac:dyDescent="0.3">
      <c r="A838" s="1">
        <v>43206</v>
      </c>
      <c r="B838">
        <v>5631309824</v>
      </c>
      <c r="C838">
        <v>8058.67</v>
      </c>
      <c r="D838">
        <v>1</v>
      </c>
      <c r="E838">
        <v>136849408643</v>
      </c>
      <c r="F838">
        <v>-3.2368114015026997E-2</v>
      </c>
      <c r="G838">
        <v>-3.2469255418646002E-2</v>
      </c>
      <c r="H838">
        <v>0</v>
      </c>
      <c r="I838" t="s">
        <v>16</v>
      </c>
      <c r="J838">
        <v>0</v>
      </c>
      <c r="K838" t="s">
        <v>17</v>
      </c>
      <c r="L838">
        <v>21000000</v>
      </c>
      <c r="M838" t="s">
        <v>18</v>
      </c>
      <c r="N838" t="s">
        <v>19</v>
      </c>
      <c r="O838">
        <v>1</v>
      </c>
      <c r="P838" t="s">
        <v>20</v>
      </c>
      <c r="Q838" t="str">
        <f t="shared" si="13"/>
        <v>DOWN</v>
      </c>
    </row>
    <row r="839" spans="1:17" x14ac:dyDescent="0.3">
      <c r="A839" s="1">
        <v>43207</v>
      </c>
      <c r="B839">
        <v>6900879872</v>
      </c>
      <c r="C839">
        <v>7902.09</v>
      </c>
      <c r="D839">
        <v>1</v>
      </c>
      <c r="E839">
        <v>134206623206</v>
      </c>
      <c r="F839">
        <v>-1.9311632130572E-2</v>
      </c>
      <c r="G839">
        <v>-1.9430005199369001E-2</v>
      </c>
      <c r="H839">
        <v>0</v>
      </c>
      <c r="I839" t="s">
        <v>16</v>
      </c>
      <c r="J839">
        <v>0</v>
      </c>
      <c r="K839" t="s">
        <v>17</v>
      </c>
      <c r="L839">
        <v>21000000</v>
      </c>
      <c r="M839" t="s">
        <v>18</v>
      </c>
      <c r="N839" t="s">
        <v>19</v>
      </c>
      <c r="O839">
        <v>1</v>
      </c>
      <c r="P839" t="s">
        <v>20</v>
      </c>
      <c r="Q839" t="str">
        <f t="shared" si="13"/>
        <v>UP</v>
      </c>
    </row>
    <row r="840" spans="1:17" x14ac:dyDescent="0.3">
      <c r="A840" s="1">
        <v>43208</v>
      </c>
      <c r="B840">
        <v>6529909760</v>
      </c>
      <c r="C840">
        <v>8163.42</v>
      </c>
      <c r="D840">
        <v>1</v>
      </c>
      <c r="E840">
        <v>138661092884</v>
      </c>
      <c r="F840">
        <v>3.3191131492539001E-2</v>
      </c>
      <c r="G840">
        <v>3.3070997672767999E-2</v>
      </c>
      <c r="H840">
        <v>0</v>
      </c>
      <c r="I840" t="s">
        <v>16</v>
      </c>
      <c r="J840">
        <v>0</v>
      </c>
      <c r="K840" t="s">
        <v>17</v>
      </c>
      <c r="L840">
        <v>21000000</v>
      </c>
      <c r="M840" t="s">
        <v>18</v>
      </c>
      <c r="N840" t="s">
        <v>19</v>
      </c>
      <c r="O840">
        <v>1</v>
      </c>
      <c r="P840" t="s">
        <v>20</v>
      </c>
      <c r="Q840" t="str">
        <f t="shared" si="13"/>
        <v>UP</v>
      </c>
    </row>
    <row r="841" spans="1:17" x14ac:dyDescent="0.3">
      <c r="A841" s="1">
        <v>43209</v>
      </c>
      <c r="B841">
        <v>7063209984</v>
      </c>
      <c r="C841">
        <v>8294.31</v>
      </c>
      <c r="D841">
        <v>1</v>
      </c>
      <c r="E841">
        <v>140902801023</v>
      </c>
      <c r="F841">
        <v>1.6166814297904002E-2</v>
      </c>
      <c r="G841">
        <v>1.6033721160984001E-2</v>
      </c>
      <c r="H841">
        <v>0</v>
      </c>
      <c r="I841" t="s">
        <v>16</v>
      </c>
      <c r="J841">
        <v>0</v>
      </c>
      <c r="K841" t="s">
        <v>17</v>
      </c>
      <c r="L841">
        <v>21000000</v>
      </c>
      <c r="M841" t="s">
        <v>18</v>
      </c>
      <c r="N841" t="s">
        <v>19</v>
      </c>
      <c r="O841">
        <v>1</v>
      </c>
      <c r="P841" t="s">
        <v>20</v>
      </c>
      <c r="Q841" t="str">
        <f t="shared" si="13"/>
        <v>UP</v>
      </c>
    </row>
    <row r="842" spans="1:17" x14ac:dyDescent="0.3">
      <c r="A842" s="1">
        <v>43210</v>
      </c>
      <c r="B842">
        <v>8438110208</v>
      </c>
      <c r="C842">
        <v>8845.83</v>
      </c>
      <c r="D842">
        <v>1</v>
      </c>
      <c r="E842">
        <v>150287113368</v>
      </c>
      <c r="F842">
        <v>6.6601318617279998E-2</v>
      </c>
      <c r="G842">
        <v>6.6493777059213E-2</v>
      </c>
      <c r="H842">
        <v>0</v>
      </c>
      <c r="I842" t="s">
        <v>16</v>
      </c>
      <c r="J842">
        <v>0</v>
      </c>
      <c r="K842" t="s">
        <v>17</v>
      </c>
      <c r="L842">
        <v>21000000</v>
      </c>
      <c r="M842" t="s">
        <v>18</v>
      </c>
      <c r="N842" t="s">
        <v>19</v>
      </c>
      <c r="O842">
        <v>1</v>
      </c>
      <c r="P842" t="s">
        <v>20</v>
      </c>
      <c r="Q842" t="str">
        <f t="shared" si="13"/>
        <v>UP</v>
      </c>
    </row>
    <row r="843" spans="1:17" x14ac:dyDescent="0.3">
      <c r="A843" s="1">
        <v>43211</v>
      </c>
      <c r="B843">
        <v>7548550144</v>
      </c>
      <c r="C843">
        <v>8895.58</v>
      </c>
      <c r="D843">
        <v>1</v>
      </c>
      <c r="E843">
        <v>151150137128</v>
      </c>
      <c r="F843">
        <v>5.7425000764155E-3</v>
      </c>
      <c r="G843">
        <v>5.6241189351366998E-3</v>
      </c>
      <c r="H843">
        <v>0</v>
      </c>
      <c r="I843" t="s">
        <v>16</v>
      </c>
      <c r="J843">
        <v>0</v>
      </c>
      <c r="K843" t="s">
        <v>17</v>
      </c>
      <c r="L843">
        <v>21000000</v>
      </c>
      <c r="M843" t="s">
        <v>18</v>
      </c>
      <c r="N843" t="s">
        <v>19</v>
      </c>
      <c r="O843">
        <v>1</v>
      </c>
      <c r="P843" t="s">
        <v>20</v>
      </c>
      <c r="Q843" t="str">
        <f t="shared" si="13"/>
        <v>DOWN</v>
      </c>
    </row>
    <row r="844" spans="1:17" x14ac:dyDescent="0.3">
      <c r="A844" s="1">
        <v>43212</v>
      </c>
      <c r="B844">
        <v>6629899776</v>
      </c>
      <c r="C844">
        <v>8802.4599999999991</v>
      </c>
      <c r="D844">
        <v>1</v>
      </c>
      <c r="E844">
        <v>149585589886</v>
      </c>
      <c r="F844">
        <v>-1.0350948214324999E-2</v>
      </c>
      <c r="G844">
        <v>-1.0468120122578001E-2</v>
      </c>
      <c r="H844">
        <v>0</v>
      </c>
      <c r="I844" t="s">
        <v>16</v>
      </c>
      <c r="J844">
        <v>0</v>
      </c>
      <c r="K844" t="s">
        <v>17</v>
      </c>
      <c r="L844">
        <v>21000000</v>
      </c>
      <c r="M844" t="s">
        <v>18</v>
      </c>
      <c r="N844" t="s">
        <v>19</v>
      </c>
      <c r="O844">
        <v>1</v>
      </c>
      <c r="P844" t="s">
        <v>20</v>
      </c>
      <c r="Q844" t="str">
        <f t="shared" si="13"/>
        <v>UP</v>
      </c>
    </row>
    <row r="845" spans="1:17" x14ac:dyDescent="0.3">
      <c r="A845" s="1">
        <v>43213</v>
      </c>
      <c r="B845">
        <v>6925190144</v>
      </c>
      <c r="C845">
        <v>8930.8799999999992</v>
      </c>
      <c r="D845">
        <v>1</v>
      </c>
      <c r="E845">
        <v>151784994312</v>
      </c>
      <c r="F845">
        <v>1.4703317529958E-2</v>
      </c>
      <c r="G845">
        <v>1.4589103500612001E-2</v>
      </c>
      <c r="H845">
        <v>0</v>
      </c>
      <c r="I845" t="s">
        <v>16</v>
      </c>
      <c r="J845">
        <v>0</v>
      </c>
      <c r="K845" t="s">
        <v>17</v>
      </c>
      <c r="L845">
        <v>21000000</v>
      </c>
      <c r="M845" t="s">
        <v>18</v>
      </c>
      <c r="N845" t="s">
        <v>19</v>
      </c>
      <c r="O845">
        <v>1</v>
      </c>
      <c r="P845" t="s">
        <v>20</v>
      </c>
      <c r="Q845" t="str">
        <f t="shared" si="13"/>
        <v>UP</v>
      </c>
    </row>
    <row r="846" spans="1:17" x14ac:dyDescent="0.3">
      <c r="A846" s="1">
        <v>43214</v>
      </c>
      <c r="B846">
        <v>10678800384</v>
      </c>
      <c r="C846">
        <v>9697.5</v>
      </c>
      <c r="D846">
        <v>1</v>
      </c>
      <c r="E846">
        <v>164833256250</v>
      </c>
      <c r="F846">
        <v>8.5965427591470994E-2</v>
      </c>
      <c r="G846">
        <v>8.5839245404707998E-2</v>
      </c>
      <c r="H846">
        <v>0</v>
      </c>
      <c r="I846" t="s">
        <v>16</v>
      </c>
      <c r="J846">
        <v>0</v>
      </c>
      <c r="K846" t="s">
        <v>17</v>
      </c>
      <c r="L846">
        <v>21000000</v>
      </c>
      <c r="M846" t="s">
        <v>18</v>
      </c>
      <c r="N846" t="s">
        <v>19</v>
      </c>
      <c r="O846">
        <v>1</v>
      </c>
      <c r="P846" t="s">
        <v>20</v>
      </c>
      <c r="Q846" t="str">
        <f t="shared" si="13"/>
        <v>DOWN</v>
      </c>
    </row>
    <row r="847" spans="1:17" x14ac:dyDescent="0.3">
      <c r="A847" s="1">
        <v>43215</v>
      </c>
      <c r="B847">
        <v>11083100160</v>
      </c>
      <c r="C847">
        <v>8845.74</v>
      </c>
      <c r="D847">
        <v>1</v>
      </c>
      <c r="E847">
        <v>150369282696</v>
      </c>
      <c r="F847">
        <v>-8.7749122252749001E-2</v>
      </c>
      <c r="G847">
        <v>-8.7832946635731005E-2</v>
      </c>
      <c r="H847">
        <v>0</v>
      </c>
      <c r="I847" t="s">
        <v>16</v>
      </c>
      <c r="J847">
        <v>0</v>
      </c>
      <c r="K847" t="s">
        <v>17</v>
      </c>
      <c r="L847">
        <v>21000000</v>
      </c>
      <c r="M847" t="s">
        <v>18</v>
      </c>
      <c r="N847" t="s">
        <v>19</v>
      </c>
      <c r="O847">
        <v>1</v>
      </c>
      <c r="P847" t="s">
        <v>20</v>
      </c>
      <c r="Q847" t="str">
        <f t="shared" si="13"/>
        <v>UP</v>
      </c>
    </row>
    <row r="848" spans="1:17" x14ac:dyDescent="0.3">
      <c r="A848" s="1">
        <v>43216</v>
      </c>
      <c r="B848">
        <v>8970559488</v>
      </c>
      <c r="C848">
        <v>9281.51</v>
      </c>
      <c r="D848">
        <v>1</v>
      </c>
      <c r="E848">
        <v>157793327246</v>
      </c>
      <c r="F848">
        <v>4.9372081963103998E-2</v>
      </c>
      <c r="G848">
        <v>4.9263261185610002E-2</v>
      </c>
      <c r="H848">
        <v>0</v>
      </c>
      <c r="I848" t="s">
        <v>16</v>
      </c>
      <c r="J848">
        <v>0</v>
      </c>
      <c r="K848" t="s">
        <v>17</v>
      </c>
      <c r="L848">
        <v>21000000</v>
      </c>
      <c r="M848" t="s">
        <v>18</v>
      </c>
      <c r="N848" t="s">
        <v>19</v>
      </c>
      <c r="O848">
        <v>1</v>
      </c>
      <c r="P848" t="s">
        <v>20</v>
      </c>
      <c r="Q848" t="str">
        <f t="shared" si="13"/>
        <v>DOWN</v>
      </c>
    </row>
    <row r="849" spans="1:17" x14ac:dyDescent="0.3">
      <c r="A849" s="1">
        <v>43217</v>
      </c>
      <c r="B849">
        <v>7566289920</v>
      </c>
      <c r="C849">
        <v>8987.0499999999993</v>
      </c>
      <c r="D849">
        <v>1</v>
      </c>
      <c r="E849">
        <v>152802874822</v>
      </c>
      <c r="F849">
        <v>-3.1626511152907003E-2</v>
      </c>
      <c r="G849">
        <v>-3.1725441226697002E-2</v>
      </c>
      <c r="H849">
        <v>0</v>
      </c>
      <c r="I849" t="s">
        <v>16</v>
      </c>
      <c r="J849">
        <v>0</v>
      </c>
      <c r="K849" t="s">
        <v>17</v>
      </c>
      <c r="L849">
        <v>21000000</v>
      </c>
      <c r="M849" t="s">
        <v>18</v>
      </c>
      <c r="N849" t="s">
        <v>19</v>
      </c>
      <c r="O849">
        <v>1</v>
      </c>
      <c r="P849" t="s">
        <v>20</v>
      </c>
      <c r="Q849" t="str">
        <f t="shared" si="13"/>
        <v>UP</v>
      </c>
    </row>
    <row r="850" spans="1:17" x14ac:dyDescent="0.3">
      <c r="A850" s="1">
        <v>43218</v>
      </c>
      <c r="B850">
        <v>7805479936</v>
      </c>
      <c r="C850">
        <v>9348.48</v>
      </c>
      <c r="D850">
        <v>1</v>
      </c>
      <c r="E850">
        <v>158963068374</v>
      </c>
      <c r="F850">
        <v>4.0314644336213998E-2</v>
      </c>
      <c r="G850">
        <v>4.0216756332723001E-2</v>
      </c>
      <c r="H850">
        <v>0</v>
      </c>
      <c r="I850" t="s">
        <v>16</v>
      </c>
      <c r="J850">
        <v>0</v>
      </c>
      <c r="K850" t="s">
        <v>17</v>
      </c>
      <c r="L850">
        <v>21000000</v>
      </c>
      <c r="M850" t="s">
        <v>18</v>
      </c>
      <c r="N850" t="s">
        <v>19</v>
      </c>
      <c r="O850">
        <v>1</v>
      </c>
      <c r="P850" t="s">
        <v>20</v>
      </c>
      <c r="Q850" t="str">
        <f t="shared" si="13"/>
        <v>UP</v>
      </c>
    </row>
    <row r="851" spans="1:17" x14ac:dyDescent="0.3">
      <c r="A851" s="1">
        <v>43219</v>
      </c>
      <c r="B851">
        <v>8853000192</v>
      </c>
      <c r="C851">
        <v>9419.08</v>
      </c>
      <c r="D851">
        <v>1</v>
      </c>
      <c r="E851">
        <v>160182287342</v>
      </c>
      <c r="F851">
        <v>7.6698253278018004E-3</v>
      </c>
      <c r="G851">
        <v>7.5520298487027002E-3</v>
      </c>
      <c r="H851">
        <v>0</v>
      </c>
      <c r="I851" t="s">
        <v>16</v>
      </c>
      <c r="J851">
        <v>0</v>
      </c>
      <c r="K851" t="s">
        <v>17</v>
      </c>
      <c r="L851">
        <v>21000000</v>
      </c>
      <c r="M851" t="s">
        <v>18</v>
      </c>
      <c r="N851" t="s">
        <v>19</v>
      </c>
      <c r="O851">
        <v>1</v>
      </c>
      <c r="P851" t="s">
        <v>20</v>
      </c>
      <c r="Q851" t="str">
        <f t="shared" si="13"/>
        <v>DOWN</v>
      </c>
    </row>
    <row r="852" spans="1:17" x14ac:dyDescent="0.3">
      <c r="A852" s="1">
        <v>43220</v>
      </c>
      <c r="B852">
        <v>8673920000</v>
      </c>
      <c r="C852">
        <v>9240.5499999999993</v>
      </c>
      <c r="D852">
        <v>1</v>
      </c>
      <c r="E852">
        <v>157163847314</v>
      </c>
      <c r="F852">
        <v>-1.8843781532195E-2</v>
      </c>
      <c r="G852">
        <v>-1.8954080440977E-2</v>
      </c>
      <c r="H852">
        <v>0</v>
      </c>
      <c r="I852" t="s">
        <v>16</v>
      </c>
      <c r="J852">
        <v>0</v>
      </c>
      <c r="K852" t="s">
        <v>17</v>
      </c>
      <c r="L852">
        <v>21000000</v>
      </c>
      <c r="M852" t="s">
        <v>18</v>
      </c>
      <c r="N852" t="s">
        <v>19</v>
      </c>
      <c r="O852">
        <v>1</v>
      </c>
      <c r="P852" t="s">
        <v>20</v>
      </c>
      <c r="Q852" t="str">
        <f t="shared" si="13"/>
        <v>DOWN</v>
      </c>
    </row>
    <row r="853" spans="1:17" x14ac:dyDescent="0.3">
      <c r="A853" s="1">
        <v>43221</v>
      </c>
      <c r="B853">
        <v>7713019904</v>
      </c>
      <c r="C853">
        <v>9119.01</v>
      </c>
      <c r="D853">
        <v>1</v>
      </c>
      <c r="E853">
        <v>155114132125</v>
      </c>
      <c r="F853">
        <v>-1.3041900055455E-2</v>
      </c>
      <c r="G853">
        <v>-1.3152896743159E-2</v>
      </c>
      <c r="H853">
        <v>0</v>
      </c>
      <c r="I853" t="s">
        <v>16</v>
      </c>
      <c r="J853">
        <v>0</v>
      </c>
      <c r="K853" t="s">
        <v>17</v>
      </c>
      <c r="L853">
        <v>21000000</v>
      </c>
      <c r="M853" t="s">
        <v>18</v>
      </c>
      <c r="N853" t="s">
        <v>19</v>
      </c>
      <c r="O853">
        <v>1</v>
      </c>
      <c r="P853" t="s">
        <v>20</v>
      </c>
      <c r="Q853" t="str">
        <f t="shared" si="13"/>
        <v>UP</v>
      </c>
    </row>
    <row r="854" spans="1:17" x14ac:dyDescent="0.3">
      <c r="A854" s="1">
        <v>43222</v>
      </c>
      <c r="B854">
        <v>7558159872</v>
      </c>
      <c r="C854">
        <v>9235.92</v>
      </c>
      <c r="D854">
        <v>1</v>
      </c>
      <c r="E854">
        <v>157119854754</v>
      </c>
      <c r="F854">
        <v>1.2930624705320999E-2</v>
      </c>
      <c r="G854">
        <v>1.2820470643194999E-2</v>
      </c>
      <c r="H854">
        <v>0</v>
      </c>
      <c r="I854" t="s">
        <v>16</v>
      </c>
      <c r="J854">
        <v>0</v>
      </c>
      <c r="K854" t="s">
        <v>17</v>
      </c>
      <c r="L854">
        <v>21000000</v>
      </c>
      <c r="M854" t="s">
        <v>18</v>
      </c>
      <c r="N854" t="s">
        <v>19</v>
      </c>
      <c r="O854">
        <v>1</v>
      </c>
      <c r="P854" t="s">
        <v>20</v>
      </c>
      <c r="Q854" t="str">
        <f t="shared" si="13"/>
        <v>UP</v>
      </c>
    </row>
    <row r="855" spans="1:17" x14ac:dyDescent="0.3">
      <c r="A855" s="1">
        <v>43223</v>
      </c>
      <c r="B855">
        <v>10207299584</v>
      </c>
      <c r="C855">
        <v>9743.86</v>
      </c>
      <c r="D855">
        <v>1</v>
      </c>
      <c r="E855">
        <v>165778380092</v>
      </c>
      <c r="F855">
        <v>5.5107773308195003E-2</v>
      </c>
      <c r="G855">
        <v>5.4996145484152999E-2</v>
      </c>
      <c r="H855">
        <v>0</v>
      </c>
      <c r="I855" t="s">
        <v>16</v>
      </c>
      <c r="J855">
        <v>0</v>
      </c>
      <c r="K855" t="s">
        <v>17</v>
      </c>
      <c r="L855">
        <v>21000000</v>
      </c>
      <c r="M855" t="s">
        <v>18</v>
      </c>
      <c r="N855" t="s">
        <v>19</v>
      </c>
      <c r="O855">
        <v>1</v>
      </c>
      <c r="P855" t="s">
        <v>20</v>
      </c>
      <c r="Q855" t="str">
        <f t="shared" si="13"/>
        <v>DOWN</v>
      </c>
    </row>
    <row r="856" spans="1:17" x14ac:dyDescent="0.3">
      <c r="A856" s="1">
        <v>43224</v>
      </c>
      <c r="B856">
        <v>8217829888</v>
      </c>
      <c r="C856">
        <v>9700.76</v>
      </c>
      <c r="D856">
        <v>1</v>
      </c>
      <c r="E856">
        <v>165062796742</v>
      </c>
      <c r="F856">
        <v>-4.3165058652575002E-3</v>
      </c>
      <c r="G856">
        <v>-4.4232983643033002E-3</v>
      </c>
      <c r="H856">
        <v>0</v>
      </c>
      <c r="I856" t="s">
        <v>16</v>
      </c>
      <c r="J856">
        <v>0</v>
      </c>
      <c r="K856" t="s">
        <v>17</v>
      </c>
      <c r="L856">
        <v>21000000</v>
      </c>
      <c r="M856" t="s">
        <v>18</v>
      </c>
      <c r="N856" t="s">
        <v>19</v>
      </c>
      <c r="O856">
        <v>1</v>
      </c>
      <c r="P856" t="s">
        <v>20</v>
      </c>
      <c r="Q856" t="str">
        <f t="shared" si="13"/>
        <v>UP</v>
      </c>
    </row>
    <row r="857" spans="1:17" x14ac:dyDescent="0.3">
      <c r="A857" s="1">
        <v>43225</v>
      </c>
      <c r="B857">
        <v>7651939840</v>
      </c>
      <c r="C857">
        <v>9858.15</v>
      </c>
      <c r="D857">
        <v>1</v>
      </c>
      <c r="E857">
        <v>167759953654</v>
      </c>
      <c r="F857">
        <v>1.6340186675837001E-2</v>
      </c>
      <c r="G857">
        <v>1.6224501997782002E-2</v>
      </c>
      <c r="H857">
        <v>0</v>
      </c>
      <c r="I857" t="s">
        <v>16</v>
      </c>
      <c r="J857">
        <v>0</v>
      </c>
      <c r="K857" t="s">
        <v>17</v>
      </c>
      <c r="L857">
        <v>21000000</v>
      </c>
      <c r="M857" t="s">
        <v>18</v>
      </c>
      <c r="N857" t="s">
        <v>19</v>
      </c>
      <c r="O857">
        <v>1</v>
      </c>
      <c r="P857" t="s">
        <v>20</v>
      </c>
      <c r="Q857" t="str">
        <f t="shared" si="13"/>
        <v>DOWN</v>
      </c>
    </row>
    <row r="858" spans="1:17" x14ac:dyDescent="0.3">
      <c r="A858" s="1">
        <v>43226</v>
      </c>
      <c r="B858">
        <v>7222280192</v>
      </c>
      <c r="C858">
        <v>9654.7999999999993</v>
      </c>
      <c r="D858">
        <v>1</v>
      </c>
      <c r="E858">
        <v>164316605278</v>
      </c>
      <c r="F858">
        <v>-2.0525449018076E-2</v>
      </c>
      <c r="G858">
        <v>-2.0627602542059E-2</v>
      </c>
      <c r="H858">
        <v>0</v>
      </c>
      <c r="I858" t="s">
        <v>16</v>
      </c>
      <c r="J858">
        <v>0</v>
      </c>
      <c r="K858" t="s">
        <v>17</v>
      </c>
      <c r="L858">
        <v>21000000</v>
      </c>
      <c r="M858" t="s">
        <v>18</v>
      </c>
      <c r="N858" t="s">
        <v>19</v>
      </c>
      <c r="O858">
        <v>1</v>
      </c>
      <c r="P858" t="s">
        <v>20</v>
      </c>
      <c r="Q858" t="str">
        <f t="shared" si="13"/>
        <v>DOWN</v>
      </c>
    </row>
    <row r="859" spans="1:17" x14ac:dyDescent="0.3">
      <c r="A859" s="1">
        <v>43227</v>
      </c>
      <c r="B859">
        <v>7394019840</v>
      </c>
      <c r="C859">
        <v>9373.01</v>
      </c>
      <c r="D859">
        <v>1</v>
      </c>
      <c r="E859">
        <v>159538115686</v>
      </c>
      <c r="F859">
        <v>-2.9080990225641E-2</v>
      </c>
      <c r="G859">
        <v>-2.9186518622861E-2</v>
      </c>
      <c r="H859">
        <v>0</v>
      </c>
      <c r="I859" t="s">
        <v>16</v>
      </c>
      <c r="J859">
        <v>0</v>
      </c>
      <c r="K859" t="s">
        <v>17</v>
      </c>
      <c r="L859">
        <v>21000000</v>
      </c>
      <c r="M859" t="s">
        <v>18</v>
      </c>
      <c r="N859" t="s">
        <v>19</v>
      </c>
      <c r="O859">
        <v>1</v>
      </c>
      <c r="P859" t="s">
        <v>20</v>
      </c>
      <c r="Q859" t="str">
        <f t="shared" si="13"/>
        <v>DOWN</v>
      </c>
    </row>
    <row r="860" spans="1:17" x14ac:dyDescent="0.3">
      <c r="A860" s="1">
        <v>43228</v>
      </c>
      <c r="B860">
        <v>7415869952</v>
      </c>
      <c r="C860">
        <v>9234.82</v>
      </c>
      <c r="D860">
        <v>1</v>
      </c>
      <c r="E860">
        <v>157202142973</v>
      </c>
      <c r="F860">
        <v>-1.4642097927229E-2</v>
      </c>
      <c r="G860">
        <v>-1.4743396198233E-2</v>
      </c>
      <c r="H860">
        <v>0</v>
      </c>
      <c r="I860" t="s">
        <v>16</v>
      </c>
      <c r="J860">
        <v>0</v>
      </c>
      <c r="K860" t="s">
        <v>17</v>
      </c>
      <c r="L860">
        <v>21000000</v>
      </c>
      <c r="M860" t="s">
        <v>18</v>
      </c>
      <c r="N860" t="s">
        <v>19</v>
      </c>
      <c r="O860">
        <v>1</v>
      </c>
      <c r="P860" t="s">
        <v>20</v>
      </c>
      <c r="Q860" t="str">
        <f t="shared" si="13"/>
        <v>UP</v>
      </c>
    </row>
    <row r="861" spans="1:17" x14ac:dyDescent="0.3">
      <c r="A861" s="1">
        <v>43229</v>
      </c>
      <c r="B861">
        <v>7226890240</v>
      </c>
      <c r="C861">
        <v>9325.18</v>
      </c>
      <c r="D861">
        <v>1</v>
      </c>
      <c r="E861">
        <v>158758858205</v>
      </c>
      <c r="F861">
        <v>9.9026336572738006E-3</v>
      </c>
      <c r="G861">
        <v>9.7847061447869001E-3</v>
      </c>
      <c r="H861">
        <v>0</v>
      </c>
      <c r="I861" t="s">
        <v>16</v>
      </c>
      <c r="J861">
        <v>0</v>
      </c>
      <c r="K861" t="s">
        <v>17</v>
      </c>
      <c r="L861">
        <v>21000000</v>
      </c>
      <c r="M861" t="s">
        <v>18</v>
      </c>
      <c r="N861" t="s">
        <v>19</v>
      </c>
      <c r="O861">
        <v>1</v>
      </c>
      <c r="P861" t="s">
        <v>20</v>
      </c>
      <c r="Q861" t="str">
        <f t="shared" si="13"/>
        <v>DOWN</v>
      </c>
    </row>
    <row r="862" spans="1:17" x14ac:dyDescent="0.3">
      <c r="A862" s="1">
        <v>43230</v>
      </c>
      <c r="B862">
        <v>6906699776</v>
      </c>
      <c r="C862">
        <v>9043.94</v>
      </c>
      <c r="D862">
        <v>1</v>
      </c>
      <c r="E862">
        <v>153988453198</v>
      </c>
      <c r="F862">
        <v>-3.0048118643181999E-2</v>
      </c>
      <c r="G862">
        <v>-3.0159203361221999E-2</v>
      </c>
      <c r="H862">
        <v>0</v>
      </c>
      <c r="I862" t="s">
        <v>16</v>
      </c>
      <c r="J862">
        <v>0</v>
      </c>
      <c r="K862" t="s">
        <v>17</v>
      </c>
      <c r="L862">
        <v>21000000</v>
      </c>
      <c r="M862" t="s">
        <v>18</v>
      </c>
      <c r="N862" t="s">
        <v>19</v>
      </c>
      <c r="O862">
        <v>1</v>
      </c>
      <c r="P862" t="s">
        <v>20</v>
      </c>
      <c r="Q862" t="str">
        <f t="shared" si="13"/>
        <v>DOWN</v>
      </c>
    </row>
    <row r="863" spans="1:17" x14ac:dyDescent="0.3">
      <c r="A863" s="1">
        <v>43231</v>
      </c>
      <c r="B863">
        <v>8488520192</v>
      </c>
      <c r="C863">
        <v>8441.49</v>
      </c>
      <c r="D863">
        <v>1</v>
      </c>
      <c r="E863">
        <v>143743802092</v>
      </c>
      <c r="F863">
        <v>-6.6528696751224997E-2</v>
      </c>
      <c r="G863">
        <v>-6.6613666167622002E-2</v>
      </c>
      <c r="H863">
        <v>0</v>
      </c>
      <c r="I863" t="s">
        <v>16</v>
      </c>
      <c r="J863">
        <v>0</v>
      </c>
      <c r="K863" t="s">
        <v>17</v>
      </c>
      <c r="L863">
        <v>21000000</v>
      </c>
      <c r="M863" t="s">
        <v>18</v>
      </c>
      <c r="N863" t="s">
        <v>19</v>
      </c>
      <c r="O863">
        <v>1</v>
      </c>
      <c r="P863" t="s">
        <v>20</v>
      </c>
      <c r="Q863" t="str">
        <f t="shared" si="13"/>
        <v>UP</v>
      </c>
    </row>
    <row r="864" spans="1:17" x14ac:dyDescent="0.3">
      <c r="A864" s="1">
        <v>43232</v>
      </c>
      <c r="B864">
        <v>6821380096</v>
      </c>
      <c r="C864">
        <v>8504.89</v>
      </c>
      <c r="D864">
        <v>1</v>
      </c>
      <c r="E864">
        <v>144841040789</v>
      </c>
      <c r="F864">
        <v>7.6332939648954996E-3</v>
      </c>
      <c r="G864">
        <v>7.5105224314664003E-3</v>
      </c>
      <c r="H864">
        <v>0</v>
      </c>
      <c r="I864" t="s">
        <v>16</v>
      </c>
      <c r="J864">
        <v>0</v>
      </c>
      <c r="K864" t="s">
        <v>17</v>
      </c>
      <c r="L864">
        <v>21000000</v>
      </c>
      <c r="M864" t="s">
        <v>18</v>
      </c>
      <c r="N864" t="s">
        <v>19</v>
      </c>
      <c r="O864">
        <v>1</v>
      </c>
      <c r="P864" t="s">
        <v>20</v>
      </c>
      <c r="Q864" t="str">
        <f t="shared" si="13"/>
        <v>UP</v>
      </c>
    </row>
    <row r="865" spans="1:17" x14ac:dyDescent="0.3">
      <c r="A865" s="1">
        <v>43233</v>
      </c>
      <c r="B865">
        <v>5866379776</v>
      </c>
      <c r="C865">
        <v>8723.94</v>
      </c>
      <c r="D865">
        <v>1</v>
      </c>
      <c r="E865">
        <v>148587777457</v>
      </c>
      <c r="F865">
        <v>2.5867921464733001E-2</v>
      </c>
      <c r="G865">
        <v>2.575577109169E-2</v>
      </c>
      <c r="H865">
        <v>0</v>
      </c>
      <c r="I865" t="s">
        <v>16</v>
      </c>
      <c r="J865">
        <v>0</v>
      </c>
      <c r="K865" t="s">
        <v>17</v>
      </c>
      <c r="L865">
        <v>21000000</v>
      </c>
      <c r="M865" t="s">
        <v>18</v>
      </c>
      <c r="N865" t="s">
        <v>19</v>
      </c>
      <c r="O865">
        <v>1</v>
      </c>
      <c r="P865" t="s">
        <v>20</v>
      </c>
      <c r="Q865" t="str">
        <f t="shared" si="13"/>
        <v>DOWN</v>
      </c>
    </row>
    <row r="866" spans="1:17" x14ac:dyDescent="0.3">
      <c r="A866" s="1">
        <v>43234</v>
      </c>
      <c r="B866">
        <v>7364149760</v>
      </c>
      <c r="C866">
        <v>8716.7900000000009</v>
      </c>
      <c r="D866">
        <v>1</v>
      </c>
      <c r="E866">
        <v>148480275422</v>
      </c>
      <c r="F866">
        <v>-7.2349177597135004E-4</v>
      </c>
      <c r="G866">
        <v>-8.1958381190146005E-4</v>
      </c>
      <c r="H866">
        <v>0</v>
      </c>
      <c r="I866" t="s">
        <v>16</v>
      </c>
      <c r="J866">
        <v>0</v>
      </c>
      <c r="K866" t="s">
        <v>17</v>
      </c>
      <c r="L866">
        <v>21000000</v>
      </c>
      <c r="M866" t="s">
        <v>18</v>
      </c>
      <c r="N866" t="s">
        <v>19</v>
      </c>
      <c r="O866">
        <v>1</v>
      </c>
      <c r="P866" t="s">
        <v>20</v>
      </c>
      <c r="Q866" t="str">
        <f t="shared" si="13"/>
        <v>DOWN</v>
      </c>
    </row>
    <row r="867" spans="1:17" x14ac:dyDescent="0.3">
      <c r="A867" s="1">
        <v>43235</v>
      </c>
      <c r="B867">
        <v>6705710080</v>
      </c>
      <c r="C867">
        <v>8510.3799999999992</v>
      </c>
      <c r="D867">
        <v>1</v>
      </c>
      <c r="E867">
        <v>144979744412</v>
      </c>
      <c r="F867">
        <v>-2.3575730850787999E-2</v>
      </c>
      <c r="G867">
        <v>-2.3679588472362002E-2</v>
      </c>
      <c r="H867">
        <v>0</v>
      </c>
      <c r="I867" t="s">
        <v>16</v>
      </c>
      <c r="J867">
        <v>0</v>
      </c>
      <c r="K867" t="s">
        <v>17</v>
      </c>
      <c r="L867">
        <v>21000000</v>
      </c>
      <c r="M867" t="s">
        <v>18</v>
      </c>
      <c r="N867" t="s">
        <v>19</v>
      </c>
      <c r="O867">
        <v>1</v>
      </c>
      <c r="P867" t="s">
        <v>20</v>
      </c>
      <c r="Q867" t="str">
        <f t="shared" si="13"/>
        <v>DOWN</v>
      </c>
    </row>
    <row r="868" spans="1:17" x14ac:dyDescent="0.3">
      <c r="A868" s="1">
        <v>43236</v>
      </c>
      <c r="B868">
        <v>6760220160</v>
      </c>
      <c r="C868">
        <v>8368.83</v>
      </c>
      <c r="D868">
        <v>1</v>
      </c>
      <c r="E868">
        <v>142587497878</v>
      </c>
      <c r="F868">
        <v>-1.6500556982648001E-2</v>
      </c>
      <c r="G868">
        <v>-1.6632629800313999E-2</v>
      </c>
      <c r="H868">
        <v>0</v>
      </c>
      <c r="I868" t="s">
        <v>16</v>
      </c>
      <c r="J868">
        <v>0</v>
      </c>
      <c r="K868" t="s">
        <v>17</v>
      </c>
      <c r="L868">
        <v>21000000</v>
      </c>
      <c r="M868" t="s">
        <v>18</v>
      </c>
      <c r="N868" t="s">
        <v>19</v>
      </c>
      <c r="O868">
        <v>1</v>
      </c>
      <c r="P868" t="s">
        <v>20</v>
      </c>
      <c r="Q868" t="str">
        <f t="shared" si="13"/>
        <v>DOWN</v>
      </c>
    </row>
    <row r="869" spans="1:17" x14ac:dyDescent="0.3">
      <c r="A869" s="1">
        <v>43237</v>
      </c>
      <c r="B869">
        <v>5862530048</v>
      </c>
      <c r="C869">
        <v>8094.32</v>
      </c>
      <c r="D869">
        <v>1</v>
      </c>
      <c r="E869">
        <v>137923772714</v>
      </c>
      <c r="F869">
        <v>-3.2707812630181E-2</v>
      </c>
      <c r="G869">
        <v>-3.2801478820815001E-2</v>
      </c>
      <c r="H869">
        <v>0</v>
      </c>
      <c r="I869" t="s">
        <v>16</v>
      </c>
      <c r="J869">
        <v>0</v>
      </c>
      <c r="K869" t="s">
        <v>17</v>
      </c>
      <c r="L869">
        <v>21000000</v>
      </c>
      <c r="M869" t="s">
        <v>18</v>
      </c>
      <c r="N869" t="s">
        <v>19</v>
      </c>
      <c r="O869">
        <v>1</v>
      </c>
      <c r="P869" t="s">
        <v>20</v>
      </c>
      <c r="Q869" t="str">
        <f t="shared" si="13"/>
        <v>UP</v>
      </c>
    </row>
    <row r="870" spans="1:17" x14ac:dyDescent="0.3">
      <c r="A870" s="1">
        <v>43238</v>
      </c>
      <c r="B870">
        <v>5764190208</v>
      </c>
      <c r="C870">
        <v>8250.9699999999993</v>
      </c>
      <c r="D870">
        <v>1</v>
      </c>
      <c r="E870">
        <v>140607667610</v>
      </c>
      <c r="F870">
        <v>1.9459262483816998E-2</v>
      </c>
      <c r="G870">
        <v>1.9353077219580999E-2</v>
      </c>
      <c r="H870">
        <v>0</v>
      </c>
      <c r="I870" t="s">
        <v>16</v>
      </c>
      <c r="J870">
        <v>0</v>
      </c>
      <c r="K870" t="s">
        <v>17</v>
      </c>
      <c r="L870">
        <v>21000000</v>
      </c>
      <c r="M870" t="s">
        <v>18</v>
      </c>
      <c r="N870" t="s">
        <v>19</v>
      </c>
      <c r="O870">
        <v>1</v>
      </c>
      <c r="P870" t="s">
        <v>20</v>
      </c>
      <c r="Q870" t="str">
        <f t="shared" si="13"/>
        <v>DOWN</v>
      </c>
    </row>
    <row r="871" spans="1:17" x14ac:dyDescent="0.3">
      <c r="A871" s="1">
        <v>43239</v>
      </c>
      <c r="B871">
        <v>4712399872</v>
      </c>
      <c r="C871">
        <v>8247.18</v>
      </c>
      <c r="D871">
        <v>1</v>
      </c>
      <c r="E871">
        <v>140559162894</v>
      </c>
      <c r="F871">
        <v>-3.4496494269811999E-4</v>
      </c>
      <c r="G871">
        <v>-4.5933993215331999E-4</v>
      </c>
      <c r="H871">
        <v>0</v>
      </c>
      <c r="I871" t="s">
        <v>16</v>
      </c>
      <c r="J871">
        <v>0</v>
      </c>
      <c r="K871" t="s">
        <v>17</v>
      </c>
      <c r="L871">
        <v>21000000</v>
      </c>
      <c r="M871" t="s">
        <v>18</v>
      </c>
      <c r="N871" t="s">
        <v>19</v>
      </c>
      <c r="O871">
        <v>1</v>
      </c>
      <c r="P871" t="s">
        <v>20</v>
      </c>
      <c r="Q871" t="str">
        <f t="shared" si="13"/>
        <v>UP</v>
      </c>
    </row>
    <row r="872" spans="1:17" x14ac:dyDescent="0.3">
      <c r="A872" s="1">
        <v>43240</v>
      </c>
      <c r="B872">
        <v>5191059968</v>
      </c>
      <c r="C872">
        <v>8513.25</v>
      </c>
      <c r="D872">
        <v>1</v>
      </c>
      <c r="E872">
        <v>145109512565</v>
      </c>
      <c r="F872">
        <v>3.2373198426284999E-2</v>
      </c>
      <c r="G872">
        <v>3.2261936807491003E-2</v>
      </c>
      <c r="H872">
        <v>0</v>
      </c>
      <c r="I872" t="s">
        <v>16</v>
      </c>
      <c r="J872">
        <v>0</v>
      </c>
      <c r="K872" t="s">
        <v>17</v>
      </c>
      <c r="L872">
        <v>21000000</v>
      </c>
      <c r="M872" t="s">
        <v>18</v>
      </c>
      <c r="N872" t="s">
        <v>19</v>
      </c>
      <c r="O872">
        <v>1</v>
      </c>
      <c r="P872" t="s">
        <v>20</v>
      </c>
      <c r="Q872" t="str">
        <f t="shared" si="13"/>
        <v>DOWN</v>
      </c>
    </row>
    <row r="873" spans="1:17" x14ac:dyDescent="0.3">
      <c r="A873" s="1">
        <v>43241</v>
      </c>
      <c r="B873">
        <v>5154990080</v>
      </c>
      <c r="C873">
        <v>8418.99</v>
      </c>
      <c r="D873">
        <v>1</v>
      </c>
      <c r="E873">
        <v>143518943480</v>
      </c>
      <c r="F873">
        <v>-1.0961163447417E-2</v>
      </c>
      <c r="G873">
        <v>-1.1072152233283001E-2</v>
      </c>
      <c r="H873">
        <v>0</v>
      </c>
      <c r="I873" t="s">
        <v>16</v>
      </c>
      <c r="J873">
        <v>0</v>
      </c>
      <c r="K873" t="s">
        <v>17</v>
      </c>
      <c r="L873">
        <v>21000000</v>
      </c>
      <c r="M873" t="s">
        <v>18</v>
      </c>
      <c r="N873" t="s">
        <v>19</v>
      </c>
      <c r="O873">
        <v>1</v>
      </c>
      <c r="P873" t="s">
        <v>20</v>
      </c>
      <c r="Q873" t="str">
        <f t="shared" si="13"/>
        <v>DOWN</v>
      </c>
    </row>
    <row r="874" spans="1:17" x14ac:dyDescent="0.3">
      <c r="A874" s="1">
        <v>43242</v>
      </c>
      <c r="B874">
        <v>5137010176</v>
      </c>
      <c r="C874">
        <v>8041.78</v>
      </c>
      <c r="D874">
        <v>1</v>
      </c>
      <c r="E874">
        <v>137104106176</v>
      </c>
      <c r="F874">
        <v>-4.4696798544185998E-2</v>
      </c>
      <c r="G874">
        <v>-4.4804661841860001E-2</v>
      </c>
      <c r="H874">
        <v>0</v>
      </c>
      <c r="I874" t="s">
        <v>16</v>
      </c>
      <c r="J874">
        <v>0</v>
      </c>
      <c r="K874" t="s">
        <v>17</v>
      </c>
      <c r="L874">
        <v>21000000</v>
      </c>
      <c r="M874" t="s">
        <v>18</v>
      </c>
      <c r="N874" t="s">
        <v>19</v>
      </c>
      <c r="O874">
        <v>1</v>
      </c>
      <c r="P874" t="s">
        <v>20</v>
      </c>
      <c r="Q874" t="str">
        <f t="shared" si="13"/>
        <v>DOWN</v>
      </c>
    </row>
    <row r="875" spans="1:17" x14ac:dyDescent="0.3">
      <c r="A875" s="1">
        <v>43243</v>
      </c>
      <c r="B875">
        <v>6491120128</v>
      </c>
      <c r="C875">
        <v>7557.82</v>
      </c>
      <c r="D875">
        <v>1</v>
      </c>
      <c r="E875">
        <v>128868479514</v>
      </c>
      <c r="F875">
        <v>-6.0068417290347002E-2</v>
      </c>
      <c r="G875">
        <v>-6.0180706261548998E-2</v>
      </c>
      <c r="H875">
        <v>0</v>
      </c>
      <c r="I875" t="s">
        <v>16</v>
      </c>
      <c r="J875">
        <v>0</v>
      </c>
      <c r="K875" t="s">
        <v>17</v>
      </c>
      <c r="L875">
        <v>21000000</v>
      </c>
      <c r="M875" t="s">
        <v>18</v>
      </c>
      <c r="N875" t="s">
        <v>19</v>
      </c>
      <c r="O875">
        <v>1</v>
      </c>
      <c r="P875" t="s">
        <v>20</v>
      </c>
      <c r="Q875" t="str">
        <f t="shared" si="13"/>
        <v>UP</v>
      </c>
    </row>
    <row r="876" spans="1:17" x14ac:dyDescent="0.3">
      <c r="A876" s="1">
        <v>43244</v>
      </c>
      <c r="B876">
        <v>6049220096</v>
      </c>
      <c r="C876">
        <v>7587.34</v>
      </c>
      <c r="D876">
        <v>1</v>
      </c>
      <c r="E876">
        <v>129385391552</v>
      </c>
      <c r="F876">
        <v>4.0111595942578003E-3</v>
      </c>
      <c r="G876">
        <v>3.9058882058583999E-3</v>
      </c>
      <c r="H876">
        <v>0</v>
      </c>
      <c r="I876" t="s">
        <v>16</v>
      </c>
      <c r="J876">
        <v>0</v>
      </c>
      <c r="K876" t="s">
        <v>17</v>
      </c>
      <c r="L876">
        <v>21000000</v>
      </c>
      <c r="M876" t="s">
        <v>18</v>
      </c>
      <c r="N876" t="s">
        <v>19</v>
      </c>
      <c r="O876">
        <v>1</v>
      </c>
      <c r="P876" t="s">
        <v>20</v>
      </c>
      <c r="Q876" t="str">
        <f t="shared" si="13"/>
        <v>DOWN</v>
      </c>
    </row>
    <row r="877" spans="1:17" x14ac:dyDescent="0.3">
      <c r="A877" s="1">
        <v>43245</v>
      </c>
      <c r="B877">
        <v>4867829760</v>
      </c>
      <c r="C877">
        <v>7480.14</v>
      </c>
      <c r="D877">
        <v>1</v>
      </c>
      <c r="E877">
        <v>127573690458</v>
      </c>
      <c r="F877">
        <v>-1.4002362030739001E-2</v>
      </c>
      <c r="G877">
        <v>-1.4128798762149E-2</v>
      </c>
      <c r="H877">
        <v>0</v>
      </c>
      <c r="I877" t="s">
        <v>16</v>
      </c>
      <c r="J877">
        <v>0</v>
      </c>
      <c r="K877" t="s">
        <v>17</v>
      </c>
      <c r="L877">
        <v>21000000</v>
      </c>
      <c r="M877" t="s">
        <v>18</v>
      </c>
      <c r="N877" t="s">
        <v>19</v>
      </c>
      <c r="O877">
        <v>1</v>
      </c>
      <c r="P877" t="s">
        <v>20</v>
      </c>
      <c r="Q877" t="str">
        <f t="shared" si="13"/>
        <v>DOWN</v>
      </c>
    </row>
    <row r="878" spans="1:17" x14ac:dyDescent="0.3">
      <c r="A878" s="1">
        <v>43246</v>
      </c>
      <c r="B878">
        <v>4051539968</v>
      </c>
      <c r="C878">
        <v>7355.88</v>
      </c>
      <c r="D878">
        <v>1</v>
      </c>
      <c r="E878">
        <v>125469061263</v>
      </c>
      <c r="F878">
        <v>-1.6497360760234E-2</v>
      </c>
      <c r="G878">
        <v>-1.6611988545669001E-2</v>
      </c>
      <c r="H878">
        <v>0</v>
      </c>
      <c r="I878" t="s">
        <v>16</v>
      </c>
      <c r="J878">
        <v>0</v>
      </c>
      <c r="K878" t="s">
        <v>17</v>
      </c>
      <c r="L878">
        <v>21000000</v>
      </c>
      <c r="M878" t="s">
        <v>18</v>
      </c>
      <c r="N878" t="s">
        <v>19</v>
      </c>
      <c r="O878">
        <v>1</v>
      </c>
      <c r="P878" t="s">
        <v>20</v>
      </c>
      <c r="Q878" t="str">
        <f t="shared" si="13"/>
        <v>UP</v>
      </c>
    </row>
    <row r="879" spans="1:17" x14ac:dyDescent="0.3">
      <c r="A879" s="1">
        <v>43247</v>
      </c>
      <c r="B879">
        <v>4056519936</v>
      </c>
      <c r="C879">
        <v>7368.22</v>
      </c>
      <c r="D879">
        <v>1</v>
      </c>
      <c r="E879">
        <v>125695017596</v>
      </c>
      <c r="F879">
        <v>1.8008928314715001E-3</v>
      </c>
      <c r="G879">
        <v>1.6775695090187001E-3</v>
      </c>
      <c r="H879">
        <v>0</v>
      </c>
      <c r="I879" t="s">
        <v>16</v>
      </c>
      <c r="J879">
        <v>0</v>
      </c>
      <c r="K879" t="s">
        <v>17</v>
      </c>
      <c r="L879">
        <v>21000000</v>
      </c>
      <c r="M879" t="s">
        <v>18</v>
      </c>
      <c r="N879" t="s">
        <v>19</v>
      </c>
      <c r="O879">
        <v>1</v>
      </c>
      <c r="P879" t="s">
        <v>20</v>
      </c>
      <c r="Q879" t="str">
        <f t="shared" si="13"/>
        <v>DOWN</v>
      </c>
    </row>
    <row r="880" spans="1:17" x14ac:dyDescent="0.3">
      <c r="A880" s="1">
        <v>43248</v>
      </c>
      <c r="B880">
        <v>5040600064</v>
      </c>
      <c r="C880">
        <v>7135.99</v>
      </c>
      <c r="D880">
        <v>1</v>
      </c>
      <c r="E880">
        <v>121747389422</v>
      </c>
      <c r="F880">
        <v>-3.1406401379314997E-2</v>
      </c>
      <c r="G880">
        <v>-3.1517788556801998E-2</v>
      </c>
      <c r="H880">
        <v>0</v>
      </c>
      <c r="I880" t="s">
        <v>16</v>
      </c>
      <c r="J880">
        <v>0</v>
      </c>
      <c r="K880" t="s">
        <v>17</v>
      </c>
      <c r="L880">
        <v>21000000</v>
      </c>
      <c r="M880" t="s">
        <v>18</v>
      </c>
      <c r="N880" t="s">
        <v>19</v>
      </c>
      <c r="O880">
        <v>1</v>
      </c>
      <c r="P880" t="s">
        <v>20</v>
      </c>
      <c r="Q880" t="str">
        <f t="shared" si="13"/>
        <v>UP</v>
      </c>
    </row>
    <row r="881" spans="1:17" x14ac:dyDescent="0.3">
      <c r="A881" s="1">
        <v>43249</v>
      </c>
      <c r="B881">
        <v>5662660096</v>
      </c>
      <c r="C881">
        <v>7472.59</v>
      </c>
      <c r="D881">
        <v>1</v>
      </c>
      <c r="E881">
        <v>127502651064</v>
      </c>
      <c r="F881">
        <v>4.7272156465312E-2</v>
      </c>
      <c r="G881">
        <v>4.7169348611755001E-2</v>
      </c>
      <c r="H881">
        <v>0</v>
      </c>
      <c r="I881" t="s">
        <v>16</v>
      </c>
      <c r="J881">
        <v>0</v>
      </c>
      <c r="K881" t="s">
        <v>17</v>
      </c>
      <c r="L881">
        <v>21000000</v>
      </c>
      <c r="M881" t="s">
        <v>18</v>
      </c>
      <c r="N881" t="s">
        <v>19</v>
      </c>
      <c r="O881">
        <v>1</v>
      </c>
      <c r="P881" t="s">
        <v>20</v>
      </c>
      <c r="Q881" t="str">
        <f t="shared" si="13"/>
        <v>DOWN</v>
      </c>
    </row>
    <row r="882" spans="1:17" x14ac:dyDescent="0.3">
      <c r="A882" s="1">
        <v>43250</v>
      </c>
      <c r="B882">
        <v>4922540032</v>
      </c>
      <c r="C882">
        <v>7406.52</v>
      </c>
      <c r="D882">
        <v>1</v>
      </c>
      <c r="E882">
        <v>126391893474</v>
      </c>
      <c r="F882">
        <v>-8.7116430970713993E-3</v>
      </c>
      <c r="G882">
        <v>-8.8416466044571006E-3</v>
      </c>
      <c r="H882">
        <v>0</v>
      </c>
      <c r="I882" t="s">
        <v>16</v>
      </c>
      <c r="J882">
        <v>0</v>
      </c>
      <c r="K882" t="s">
        <v>17</v>
      </c>
      <c r="L882">
        <v>21000000</v>
      </c>
      <c r="M882" t="s">
        <v>18</v>
      </c>
      <c r="N882" t="s">
        <v>19</v>
      </c>
      <c r="O882">
        <v>1</v>
      </c>
      <c r="P882" t="s">
        <v>20</v>
      </c>
      <c r="Q882" t="str">
        <f t="shared" si="13"/>
        <v>UP</v>
      </c>
    </row>
    <row r="883" spans="1:17" x14ac:dyDescent="0.3">
      <c r="A883" s="1">
        <v>43251</v>
      </c>
      <c r="B883">
        <v>5127130112</v>
      </c>
      <c r="C883">
        <v>7494.17</v>
      </c>
      <c r="D883">
        <v>1</v>
      </c>
      <c r="E883">
        <v>127902999390</v>
      </c>
      <c r="F883">
        <v>1.1955718634050001E-2</v>
      </c>
      <c r="G883">
        <v>1.1834167733294E-2</v>
      </c>
      <c r="H883">
        <v>0</v>
      </c>
      <c r="I883" t="s">
        <v>16</v>
      </c>
      <c r="J883">
        <v>0</v>
      </c>
      <c r="K883" t="s">
        <v>17</v>
      </c>
      <c r="L883">
        <v>21000000</v>
      </c>
      <c r="M883" t="s">
        <v>18</v>
      </c>
      <c r="N883" t="s">
        <v>19</v>
      </c>
      <c r="O883">
        <v>1</v>
      </c>
      <c r="P883" t="s">
        <v>20</v>
      </c>
      <c r="Q883" t="str">
        <f t="shared" si="13"/>
        <v>UP</v>
      </c>
    </row>
    <row r="884" spans="1:17" x14ac:dyDescent="0.3">
      <c r="A884" s="1">
        <v>43252</v>
      </c>
      <c r="B884">
        <v>4921460224</v>
      </c>
      <c r="C884">
        <v>7541.45</v>
      </c>
      <c r="D884">
        <v>1</v>
      </c>
      <c r="E884">
        <v>128725854692</v>
      </c>
      <c r="F884">
        <v>6.4334324130348002E-3</v>
      </c>
      <c r="G884">
        <v>6.3089041214704003E-3</v>
      </c>
      <c r="H884">
        <v>0</v>
      </c>
      <c r="I884" t="s">
        <v>16</v>
      </c>
      <c r="J884">
        <v>0</v>
      </c>
      <c r="K884" t="s">
        <v>17</v>
      </c>
      <c r="L884">
        <v>21000000</v>
      </c>
      <c r="M884" t="s">
        <v>18</v>
      </c>
      <c r="N884" t="s">
        <v>19</v>
      </c>
      <c r="O884">
        <v>1</v>
      </c>
      <c r="P884" t="s">
        <v>20</v>
      </c>
      <c r="Q884" t="str">
        <f t="shared" si="13"/>
        <v>UP</v>
      </c>
    </row>
    <row r="885" spans="1:17" x14ac:dyDescent="0.3">
      <c r="A885" s="1">
        <v>43253</v>
      </c>
      <c r="B885">
        <v>4939299840</v>
      </c>
      <c r="C885">
        <v>7643.45</v>
      </c>
      <c r="D885">
        <v>1</v>
      </c>
      <c r="E885">
        <v>130481526036</v>
      </c>
      <c r="F885">
        <v>1.3638840062090001E-2</v>
      </c>
      <c r="G885">
        <v>1.3525250449184E-2</v>
      </c>
      <c r="H885">
        <v>0</v>
      </c>
      <c r="I885" t="s">
        <v>16</v>
      </c>
      <c r="J885">
        <v>0</v>
      </c>
      <c r="K885" t="s">
        <v>17</v>
      </c>
      <c r="L885">
        <v>21000000</v>
      </c>
      <c r="M885" t="s">
        <v>18</v>
      </c>
      <c r="N885" t="s">
        <v>19</v>
      </c>
      <c r="O885">
        <v>1</v>
      </c>
      <c r="P885" t="s">
        <v>20</v>
      </c>
      <c r="Q885" t="str">
        <f t="shared" si="13"/>
        <v>UP</v>
      </c>
    </row>
    <row r="886" spans="1:17" x14ac:dyDescent="0.3">
      <c r="A886" s="1">
        <v>43254</v>
      </c>
      <c r="B886">
        <v>4851760128</v>
      </c>
      <c r="C886">
        <v>7720.25</v>
      </c>
      <c r="D886">
        <v>1</v>
      </c>
      <c r="E886">
        <v>131808021256</v>
      </c>
      <c r="F886">
        <v>1.0166153480103E-2</v>
      </c>
      <c r="G886">
        <v>1.0047818720604E-2</v>
      </c>
      <c r="H886">
        <v>0</v>
      </c>
      <c r="I886" t="s">
        <v>16</v>
      </c>
      <c r="J886">
        <v>0</v>
      </c>
      <c r="K886" t="s">
        <v>17</v>
      </c>
      <c r="L886">
        <v>21000000</v>
      </c>
      <c r="M886" t="s">
        <v>18</v>
      </c>
      <c r="N886" t="s">
        <v>19</v>
      </c>
      <c r="O886">
        <v>1</v>
      </c>
      <c r="P886" t="s">
        <v>20</v>
      </c>
      <c r="Q886" t="str">
        <f t="shared" si="13"/>
        <v>DOWN</v>
      </c>
    </row>
    <row r="887" spans="1:17" x14ac:dyDescent="0.3">
      <c r="A887" s="1">
        <v>43255</v>
      </c>
      <c r="B887">
        <v>4993169920</v>
      </c>
      <c r="C887">
        <v>7514.47</v>
      </c>
      <c r="D887">
        <v>1</v>
      </c>
      <c r="E887">
        <v>128312205314</v>
      </c>
      <c r="F887">
        <v>-2.6522027329508001E-2</v>
      </c>
      <c r="G887">
        <v>-2.6654577248145999E-2</v>
      </c>
      <c r="H887">
        <v>0</v>
      </c>
      <c r="I887" t="s">
        <v>16</v>
      </c>
      <c r="J887">
        <v>0</v>
      </c>
      <c r="K887" t="s">
        <v>17</v>
      </c>
      <c r="L887">
        <v>21000000</v>
      </c>
      <c r="M887" t="s">
        <v>18</v>
      </c>
      <c r="N887" t="s">
        <v>19</v>
      </c>
      <c r="O887">
        <v>1</v>
      </c>
      <c r="P887" t="s">
        <v>20</v>
      </c>
      <c r="Q887" t="str">
        <f t="shared" si="13"/>
        <v>UP</v>
      </c>
    </row>
    <row r="888" spans="1:17" x14ac:dyDescent="0.3">
      <c r="A888" s="1">
        <v>43256</v>
      </c>
      <c r="B888">
        <v>4961739776</v>
      </c>
      <c r="C888">
        <v>7633.76</v>
      </c>
      <c r="D888">
        <v>1</v>
      </c>
      <c r="E888">
        <v>130365918088</v>
      </c>
      <c r="F888">
        <v>1.6005591743779999E-2</v>
      </c>
      <c r="G888">
        <v>1.5874705734403E-2</v>
      </c>
      <c r="H888">
        <v>0</v>
      </c>
      <c r="I888" t="s">
        <v>16</v>
      </c>
      <c r="J888">
        <v>0</v>
      </c>
      <c r="K888" t="s">
        <v>17</v>
      </c>
      <c r="L888">
        <v>21000000</v>
      </c>
      <c r="M888" t="s">
        <v>18</v>
      </c>
      <c r="N888" t="s">
        <v>19</v>
      </c>
      <c r="O888">
        <v>1</v>
      </c>
      <c r="P888" t="s">
        <v>20</v>
      </c>
      <c r="Q888" t="str">
        <f t="shared" si="13"/>
        <v>UP</v>
      </c>
    </row>
    <row r="889" spans="1:17" x14ac:dyDescent="0.3">
      <c r="A889" s="1">
        <v>43257</v>
      </c>
      <c r="B889">
        <v>4692259840</v>
      </c>
      <c r="C889">
        <v>7653.98</v>
      </c>
      <c r="D889">
        <v>1</v>
      </c>
      <c r="E889">
        <v>130725095161</v>
      </c>
      <c r="F889">
        <v>2.7551455032713999E-3</v>
      </c>
      <c r="G889">
        <v>2.6487602439688E-3</v>
      </c>
      <c r="H889">
        <v>0</v>
      </c>
      <c r="I889" t="s">
        <v>16</v>
      </c>
      <c r="J889">
        <v>0</v>
      </c>
      <c r="K889" t="s">
        <v>17</v>
      </c>
      <c r="L889">
        <v>21000000</v>
      </c>
      <c r="M889" t="s">
        <v>18</v>
      </c>
      <c r="N889" t="s">
        <v>19</v>
      </c>
      <c r="O889">
        <v>1</v>
      </c>
      <c r="P889" t="s">
        <v>20</v>
      </c>
      <c r="Q889" t="str">
        <f t="shared" si="13"/>
        <v>UP</v>
      </c>
    </row>
    <row r="890" spans="1:17" x14ac:dyDescent="0.3">
      <c r="A890" s="1">
        <v>43258</v>
      </c>
      <c r="B890">
        <v>4485799936</v>
      </c>
      <c r="C890">
        <v>7678.24</v>
      </c>
      <c r="D890">
        <v>1</v>
      </c>
      <c r="E890">
        <v>131153169176</v>
      </c>
      <c r="F890">
        <v>3.2746123800697002E-3</v>
      </c>
      <c r="G890">
        <v>3.1695928131507999E-3</v>
      </c>
      <c r="H890">
        <v>0</v>
      </c>
      <c r="I890" t="s">
        <v>16</v>
      </c>
      <c r="J890">
        <v>0</v>
      </c>
      <c r="K890" t="s">
        <v>17</v>
      </c>
      <c r="L890">
        <v>21000000</v>
      </c>
      <c r="M890" t="s">
        <v>18</v>
      </c>
      <c r="N890" t="s">
        <v>19</v>
      </c>
      <c r="O890">
        <v>1</v>
      </c>
      <c r="P890" t="s">
        <v>20</v>
      </c>
      <c r="Q890" t="str">
        <f t="shared" si="13"/>
        <v>DOWN</v>
      </c>
    </row>
    <row r="891" spans="1:17" x14ac:dyDescent="0.3">
      <c r="A891" s="1">
        <v>43259</v>
      </c>
      <c r="B891">
        <v>4227579904</v>
      </c>
      <c r="C891">
        <v>7624.92</v>
      </c>
      <c r="D891">
        <v>1</v>
      </c>
      <c r="E891">
        <v>130256218613</v>
      </c>
      <c r="F891">
        <v>-6.8389545493661996E-3</v>
      </c>
      <c r="G891">
        <v>-6.9442997353560002E-3</v>
      </c>
      <c r="H891">
        <v>0</v>
      </c>
      <c r="I891" t="s">
        <v>16</v>
      </c>
      <c r="J891">
        <v>0</v>
      </c>
      <c r="K891" t="s">
        <v>17</v>
      </c>
      <c r="L891">
        <v>21000000</v>
      </c>
      <c r="M891" t="s">
        <v>18</v>
      </c>
      <c r="N891" t="s">
        <v>19</v>
      </c>
      <c r="O891">
        <v>1</v>
      </c>
      <c r="P891" t="s">
        <v>20</v>
      </c>
      <c r="Q891" t="str">
        <f t="shared" si="13"/>
        <v>DOWN</v>
      </c>
    </row>
    <row r="892" spans="1:17" x14ac:dyDescent="0.3">
      <c r="A892" s="1">
        <v>43260</v>
      </c>
      <c r="B892">
        <v>3845220096</v>
      </c>
      <c r="C892">
        <v>7531.98</v>
      </c>
      <c r="D892">
        <v>1</v>
      </c>
      <c r="E892">
        <v>128682085689</v>
      </c>
      <c r="F892">
        <v>-1.2084896527488001E-2</v>
      </c>
      <c r="G892">
        <v>-1.21889803434E-2</v>
      </c>
      <c r="H892">
        <v>0</v>
      </c>
      <c r="I892" t="s">
        <v>16</v>
      </c>
      <c r="J892">
        <v>0</v>
      </c>
      <c r="K892" t="s">
        <v>17</v>
      </c>
      <c r="L892">
        <v>21000000</v>
      </c>
      <c r="M892" t="s">
        <v>18</v>
      </c>
      <c r="N892" t="s">
        <v>19</v>
      </c>
      <c r="O892">
        <v>1</v>
      </c>
      <c r="P892" t="s">
        <v>20</v>
      </c>
      <c r="Q892" t="str">
        <f t="shared" si="13"/>
        <v>DOWN</v>
      </c>
    </row>
    <row r="893" spans="1:17" x14ac:dyDescent="0.3">
      <c r="A893" s="1">
        <v>43261</v>
      </c>
      <c r="B893">
        <v>5804839936</v>
      </c>
      <c r="C893">
        <v>6786.02</v>
      </c>
      <c r="D893">
        <v>1</v>
      </c>
      <c r="E893">
        <v>115948312827</v>
      </c>
      <c r="F893">
        <v>-9.8955288094840999E-2</v>
      </c>
      <c r="G893">
        <v>-9.9039030905551995E-2</v>
      </c>
      <c r="H893">
        <v>0</v>
      </c>
      <c r="I893" t="s">
        <v>16</v>
      </c>
      <c r="J893">
        <v>0</v>
      </c>
      <c r="K893" t="s">
        <v>17</v>
      </c>
      <c r="L893">
        <v>21000000</v>
      </c>
      <c r="M893" t="s">
        <v>18</v>
      </c>
      <c r="N893" t="s">
        <v>19</v>
      </c>
      <c r="O893">
        <v>1</v>
      </c>
      <c r="P893" t="s">
        <v>20</v>
      </c>
      <c r="Q893" t="str">
        <f t="shared" si="13"/>
        <v>UP</v>
      </c>
    </row>
    <row r="894" spans="1:17" x14ac:dyDescent="0.3">
      <c r="A894" s="1">
        <v>43262</v>
      </c>
      <c r="B894">
        <v>4745269760</v>
      </c>
      <c r="C894">
        <v>6906.92</v>
      </c>
      <c r="D894">
        <v>1</v>
      </c>
      <c r="E894">
        <v>118025877189</v>
      </c>
      <c r="F894">
        <v>1.791802149894E-2</v>
      </c>
      <c r="G894">
        <v>1.7816039445801998E-2</v>
      </c>
      <c r="H894">
        <v>0</v>
      </c>
      <c r="I894" t="s">
        <v>16</v>
      </c>
      <c r="J894">
        <v>0</v>
      </c>
      <c r="K894" t="s">
        <v>17</v>
      </c>
      <c r="L894">
        <v>21000000</v>
      </c>
      <c r="M894" t="s">
        <v>18</v>
      </c>
      <c r="N894" t="s">
        <v>19</v>
      </c>
      <c r="O894">
        <v>1</v>
      </c>
      <c r="P894" t="s">
        <v>20</v>
      </c>
      <c r="Q894" t="str">
        <f t="shared" si="13"/>
        <v>DOWN</v>
      </c>
    </row>
    <row r="895" spans="1:17" x14ac:dyDescent="0.3">
      <c r="A895" s="1">
        <v>43263</v>
      </c>
      <c r="B895">
        <v>4654380032</v>
      </c>
      <c r="C895">
        <v>6582.36</v>
      </c>
      <c r="D895">
        <v>1</v>
      </c>
      <c r="E895">
        <v>112491874164</v>
      </c>
      <c r="F895">
        <v>-4.6888048255199002E-2</v>
      </c>
      <c r="G895">
        <v>-4.6990554400514001E-2</v>
      </c>
      <c r="H895">
        <v>0</v>
      </c>
      <c r="I895" t="s">
        <v>16</v>
      </c>
      <c r="J895">
        <v>0</v>
      </c>
      <c r="K895" t="s">
        <v>17</v>
      </c>
      <c r="L895">
        <v>21000000</v>
      </c>
      <c r="M895" t="s">
        <v>18</v>
      </c>
      <c r="N895" t="s">
        <v>19</v>
      </c>
      <c r="O895">
        <v>1</v>
      </c>
      <c r="P895" t="s">
        <v>20</v>
      </c>
      <c r="Q895" t="str">
        <f t="shared" si="13"/>
        <v>DOWN</v>
      </c>
    </row>
    <row r="896" spans="1:17" x14ac:dyDescent="0.3">
      <c r="A896" s="1">
        <v>43264</v>
      </c>
      <c r="B896">
        <v>5052349952</v>
      </c>
      <c r="C896">
        <v>6349.9</v>
      </c>
      <c r="D896">
        <v>1</v>
      </c>
      <c r="E896">
        <v>108530585830</v>
      </c>
      <c r="F896">
        <v>-3.5213995352455001E-2</v>
      </c>
      <c r="G896">
        <v>-3.5315601091401999E-2</v>
      </c>
      <c r="H896">
        <v>0</v>
      </c>
      <c r="I896" t="s">
        <v>16</v>
      </c>
      <c r="J896">
        <v>0</v>
      </c>
      <c r="K896" t="s">
        <v>17</v>
      </c>
      <c r="L896">
        <v>21000000</v>
      </c>
      <c r="M896" t="s">
        <v>18</v>
      </c>
      <c r="N896" t="s">
        <v>19</v>
      </c>
      <c r="O896">
        <v>1</v>
      </c>
      <c r="P896" t="s">
        <v>20</v>
      </c>
      <c r="Q896" t="str">
        <f t="shared" si="13"/>
        <v>UP</v>
      </c>
    </row>
    <row r="897" spans="1:17" x14ac:dyDescent="0.3">
      <c r="A897" s="1">
        <v>43265</v>
      </c>
      <c r="B897">
        <v>5138710016</v>
      </c>
      <c r="C897">
        <v>6675.35</v>
      </c>
      <c r="D897">
        <v>1</v>
      </c>
      <c r="E897">
        <v>114106009748</v>
      </c>
      <c r="F897">
        <v>5.1371913966567997E-2</v>
      </c>
      <c r="G897">
        <v>5.1252775634261998E-2</v>
      </c>
      <c r="H897">
        <v>0</v>
      </c>
      <c r="I897" t="s">
        <v>16</v>
      </c>
      <c r="J897">
        <v>0</v>
      </c>
      <c r="K897" t="s">
        <v>17</v>
      </c>
      <c r="L897">
        <v>21000000</v>
      </c>
      <c r="M897" t="s">
        <v>18</v>
      </c>
      <c r="N897" t="s">
        <v>19</v>
      </c>
      <c r="O897">
        <v>1</v>
      </c>
      <c r="P897" t="s">
        <v>20</v>
      </c>
      <c r="Q897" t="str">
        <f t="shared" si="13"/>
        <v>DOWN</v>
      </c>
    </row>
    <row r="898" spans="1:17" x14ac:dyDescent="0.3">
      <c r="A898" s="1">
        <v>43266</v>
      </c>
      <c r="B898">
        <v>3955389952</v>
      </c>
      <c r="C898">
        <v>6456.58</v>
      </c>
      <c r="D898">
        <v>1</v>
      </c>
      <c r="E898">
        <v>110378702283</v>
      </c>
      <c r="F898">
        <v>-3.2665303722667002E-2</v>
      </c>
      <c r="G898">
        <v>-3.2772813410533001E-2</v>
      </c>
      <c r="H898">
        <v>0</v>
      </c>
      <c r="I898" t="s">
        <v>16</v>
      </c>
      <c r="J898">
        <v>0</v>
      </c>
      <c r="K898" t="s">
        <v>17</v>
      </c>
      <c r="L898">
        <v>21000000</v>
      </c>
      <c r="M898" t="s">
        <v>18</v>
      </c>
      <c r="N898" t="s">
        <v>19</v>
      </c>
      <c r="O898">
        <v>1</v>
      </c>
      <c r="P898" t="s">
        <v>20</v>
      </c>
      <c r="Q898" t="str">
        <f t="shared" si="13"/>
        <v>UP</v>
      </c>
    </row>
    <row r="899" spans="1:17" x14ac:dyDescent="0.3">
      <c r="A899" s="1">
        <v>43267</v>
      </c>
      <c r="B899">
        <v>3194170112</v>
      </c>
      <c r="C899">
        <v>6550.16</v>
      </c>
      <c r="D899">
        <v>1</v>
      </c>
      <c r="E899">
        <v>111992015616</v>
      </c>
      <c r="F899">
        <v>1.4616165071987E-2</v>
      </c>
      <c r="G899">
        <v>1.4493741268597E-2</v>
      </c>
      <c r="H899">
        <v>0</v>
      </c>
      <c r="I899" t="s">
        <v>16</v>
      </c>
      <c r="J899">
        <v>0</v>
      </c>
      <c r="K899" t="s">
        <v>17</v>
      </c>
      <c r="L899">
        <v>21000000</v>
      </c>
      <c r="M899" t="s">
        <v>18</v>
      </c>
      <c r="N899" t="s">
        <v>19</v>
      </c>
      <c r="O899">
        <v>1</v>
      </c>
      <c r="P899" t="s">
        <v>20</v>
      </c>
      <c r="Q899" t="str">
        <f t="shared" ref="Q899:Q962" si="14">IF(C900&gt;C899,"UP","DOWN")</f>
        <v>DOWN</v>
      </c>
    </row>
    <row r="900" spans="1:17" x14ac:dyDescent="0.3">
      <c r="A900" s="1">
        <v>43268</v>
      </c>
      <c r="B900">
        <v>3104019968</v>
      </c>
      <c r="C900">
        <v>6499.27</v>
      </c>
      <c r="D900">
        <v>1</v>
      </c>
      <c r="E900">
        <v>111134754810</v>
      </c>
      <c r="F900">
        <v>-7.6546600334384002E-3</v>
      </c>
      <c r="G900">
        <v>-7.7692758650169001E-3</v>
      </c>
      <c r="H900">
        <v>0</v>
      </c>
      <c r="I900" t="s">
        <v>16</v>
      </c>
      <c r="J900">
        <v>0</v>
      </c>
      <c r="K900" t="s">
        <v>17</v>
      </c>
      <c r="L900">
        <v>21000000</v>
      </c>
      <c r="M900" t="s">
        <v>18</v>
      </c>
      <c r="N900" t="s">
        <v>19</v>
      </c>
      <c r="O900">
        <v>1</v>
      </c>
      <c r="P900" t="s">
        <v>20</v>
      </c>
      <c r="Q900" t="str">
        <f t="shared" si="14"/>
        <v>UP</v>
      </c>
    </row>
    <row r="901" spans="1:17" x14ac:dyDescent="0.3">
      <c r="A901" s="1">
        <v>43269</v>
      </c>
      <c r="B901">
        <v>4039200000</v>
      </c>
      <c r="C901">
        <v>6734.82</v>
      </c>
      <c r="D901">
        <v>1</v>
      </c>
      <c r="E901">
        <v>115176197712</v>
      </c>
      <c r="F901">
        <v>3.6365247837270999E-2</v>
      </c>
      <c r="G901">
        <v>3.6242531853577002E-2</v>
      </c>
      <c r="H901">
        <v>0</v>
      </c>
      <c r="I901" t="s">
        <v>16</v>
      </c>
      <c r="J901">
        <v>0</v>
      </c>
      <c r="K901" t="s">
        <v>17</v>
      </c>
      <c r="L901">
        <v>21000000</v>
      </c>
      <c r="M901" t="s">
        <v>18</v>
      </c>
      <c r="N901" t="s">
        <v>19</v>
      </c>
      <c r="O901">
        <v>1</v>
      </c>
      <c r="P901" t="s">
        <v>20</v>
      </c>
      <c r="Q901" t="str">
        <f t="shared" si="14"/>
        <v>UP</v>
      </c>
    </row>
    <row r="902" spans="1:17" x14ac:dyDescent="0.3">
      <c r="A902" s="1">
        <v>43270</v>
      </c>
      <c r="B902">
        <v>4057029888</v>
      </c>
      <c r="C902">
        <v>6769.94</v>
      </c>
      <c r="D902">
        <v>1</v>
      </c>
      <c r="E902">
        <v>115789919278</v>
      </c>
      <c r="F902">
        <v>5.3285451177562003E-3</v>
      </c>
      <c r="G902">
        <v>5.2146902218618996E-3</v>
      </c>
      <c r="H902">
        <v>0</v>
      </c>
      <c r="I902" t="s">
        <v>16</v>
      </c>
      <c r="J902">
        <v>0</v>
      </c>
      <c r="K902" t="s">
        <v>17</v>
      </c>
      <c r="L902">
        <v>21000000</v>
      </c>
      <c r="M902" t="s">
        <v>18</v>
      </c>
      <c r="N902" t="s">
        <v>19</v>
      </c>
      <c r="O902">
        <v>1</v>
      </c>
      <c r="P902" t="s">
        <v>20</v>
      </c>
      <c r="Q902" t="str">
        <f t="shared" si="14"/>
        <v>UP</v>
      </c>
    </row>
    <row r="903" spans="1:17" x14ac:dyDescent="0.3">
      <c r="A903" s="1">
        <v>43271</v>
      </c>
      <c r="B903">
        <v>3888640000</v>
      </c>
      <c r="C903">
        <v>6776.55</v>
      </c>
      <c r="D903">
        <v>1</v>
      </c>
      <c r="E903">
        <v>115916357344</v>
      </c>
      <c r="F903">
        <v>1.0919609132503999E-3</v>
      </c>
      <c r="G903">
        <v>9.7637497525835998E-4</v>
      </c>
      <c r="H903">
        <v>0</v>
      </c>
      <c r="I903" t="s">
        <v>16</v>
      </c>
      <c r="J903">
        <v>0</v>
      </c>
      <c r="K903" t="s">
        <v>17</v>
      </c>
      <c r="L903">
        <v>21000000</v>
      </c>
      <c r="M903" t="s">
        <v>18</v>
      </c>
      <c r="N903" t="s">
        <v>19</v>
      </c>
      <c r="O903">
        <v>1</v>
      </c>
      <c r="P903" t="s">
        <v>20</v>
      </c>
      <c r="Q903" t="str">
        <f t="shared" si="14"/>
        <v>DOWN</v>
      </c>
    </row>
    <row r="904" spans="1:17" x14ac:dyDescent="0.3">
      <c r="A904" s="1">
        <v>43272</v>
      </c>
      <c r="B904">
        <v>3529129984</v>
      </c>
      <c r="C904">
        <v>6729.74</v>
      </c>
      <c r="D904">
        <v>1</v>
      </c>
      <c r="E904">
        <v>115129700024</v>
      </c>
      <c r="F904">
        <v>-6.7864220203666002E-3</v>
      </c>
      <c r="G904">
        <v>-6.9076447454826002E-3</v>
      </c>
      <c r="H904">
        <v>0</v>
      </c>
      <c r="I904" t="s">
        <v>16</v>
      </c>
      <c r="J904">
        <v>0</v>
      </c>
      <c r="K904" t="s">
        <v>17</v>
      </c>
      <c r="L904">
        <v>21000000</v>
      </c>
      <c r="M904" t="s">
        <v>18</v>
      </c>
      <c r="N904" t="s">
        <v>19</v>
      </c>
      <c r="O904">
        <v>1</v>
      </c>
      <c r="P904" t="s">
        <v>20</v>
      </c>
      <c r="Q904" t="str">
        <f t="shared" si="14"/>
        <v>DOWN</v>
      </c>
    </row>
    <row r="905" spans="1:17" x14ac:dyDescent="0.3">
      <c r="A905" s="1">
        <v>43273</v>
      </c>
      <c r="B905">
        <v>5079810048</v>
      </c>
      <c r="C905">
        <v>6083.69</v>
      </c>
      <c r="D905">
        <v>1</v>
      </c>
      <c r="E905">
        <v>104088814967</v>
      </c>
      <c r="F905">
        <v>-9.5899538126985998E-2</v>
      </c>
      <c r="G905">
        <v>-9.5999251085480006E-2</v>
      </c>
      <c r="H905">
        <v>0</v>
      </c>
      <c r="I905" t="s">
        <v>16</v>
      </c>
      <c r="J905">
        <v>0</v>
      </c>
      <c r="K905" t="s">
        <v>17</v>
      </c>
      <c r="L905">
        <v>21000000</v>
      </c>
      <c r="M905" t="s">
        <v>18</v>
      </c>
      <c r="N905" t="s">
        <v>19</v>
      </c>
      <c r="O905">
        <v>1</v>
      </c>
      <c r="P905" t="s">
        <v>20</v>
      </c>
      <c r="Q905" t="str">
        <f t="shared" si="14"/>
        <v>UP</v>
      </c>
    </row>
    <row r="906" spans="1:17" x14ac:dyDescent="0.3">
      <c r="A906" s="1">
        <v>43274</v>
      </c>
      <c r="B906">
        <v>3431360000</v>
      </c>
      <c r="C906">
        <v>6162.48</v>
      </c>
      <c r="D906">
        <v>1</v>
      </c>
      <c r="E906">
        <v>105449276520</v>
      </c>
      <c r="F906">
        <v>1.3070199266187001E-2</v>
      </c>
      <c r="G906">
        <v>1.2951021501753E-2</v>
      </c>
      <c r="H906">
        <v>0</v>
      </c>
      <c r="I906" t="s">
        <v>16</v>
      </c>
      <c r="J906">
        <v>0</v>
      </c>
      <c r="K906" t="s">
        <v>17</v>
      </c>
      <c r="L906">
        <v>21000000</v>
      </c>
      <c r="M906" t="s">
        <v>18</v>
      </c>
      <c r="N906" t="s">
        <v>19</v>
      </c>
      <c r="O906">
        <v>1</v>
      </c>
      <c r="P906" t="s">
        <v>20</v>
      </c>
      <c r="Q906" t="str">
        <f t="shared" si="14"/>
        <v>UP</v>
      </c>
    </row>
    <row r="907" spans="1:17" x14ac:dyDescent="0.3">
      <c r="A907" s="1">
        <v>43275</v>
      </c>
      <c r="B907">
        <v>4566909952</v>
      </c>
      <c r="C907">
        <v>6173.23</v>
      </c>
      <c r="D907">
        <v>1</v>
      </c>
      <c r="E907">
        <v>105646571668</v>
      </c>
      <c r="F907">
        <v>1.8709957480133E-3</v>
      </c>
      <c r="G907">
        <v>1.7444275681219E-3</v>
      </c>
      <c r="H907">
        <v>0</v>
      </c>
      <c r="I907" t="s">
        <v>16</v>
      </c>
      <c r="J907">
        <v>0</v>
      </c>
      <c r="K907" t="s">
        <v>17</v>
      </c>
      <c r="L907">
        <v>21000000</v>
      </c>
      <c r="M907" t="s">
        <v>18</v>
      </c>
      <c r="N907" t="s">
        <v>19</v>
      </c>
      <c r="O907">
        <v>1</v>
      </c>
      <c r="P907" t="s">
        <v>20</v>
      </c>
      <c r="Q907" t="str">
        <f t="shared" si="14"/>
        <v>UP</v>
      </c>
    </row>
    <row r="908" spans="1:17" x14ac:dyDescent="0.3">
      <c r="A908" s="1">
        <v>43276</v>
      </c>
      <c r="B908">
        <v>5500810240</v>
      </c>
      <c r="C908">
        <v>6249.18</v>
      </c>
      <c r="D908">
        <v>1</v>
      </c>
      <c r="E908">
        <v>106958465208</v>
      </c>
      <c r="F908">
        <v>1.241775780593E-2</v>
      </c>
      <c r="G908">
        <v>1.2303121704521001E-2</v>
      </c>
      <c r="H908">
        <v>0</v>
      </c>
      <c r="I908" t="s">
        <v>16</v>
      </c>
      <c r="J908">
        <v>0</v>
      </c>
      <c r="K908" t="s">
        <v>17</v>
      </c>
      <c r="L908">
        <v>21000000</v>
      </c>
      <c r="M908" t="s">
        <v>18</v>
      </c>
      <c r="N908" t="s">
        <v>19</v>
      </c>
      <c r="O908">
        <v>1</v>
      </c>
      <c r="P908" t="s">
        <v>20</v>
      </c>
      <c r="Q908" t="str">
        <f t="shared" si="14"/>
        <v>DOWN</v>
      </c>
    </row>
    <row r="909" spans="1:17" x14ac:dyDescent="0.3">
      <c r="A909" s="1">
        <v>43277</v>
      </c>
      <c r="B909">
        <v>3279759872</v>
      </c>
      <c r="C909">
        <v>6093.67</v>
      </c>
      <c r="D909">
        <v>1</v>
      </c>
      <c r="E909">
        <v>104307939200</v>
      </c>
      <c r="F909">
        <v>-2.4780890440467E-2</v>
      </c>
      <c r="G909">
        <v>-2.4884864894274002E-2</v>
      </c>
      <c r="H909">
        <v>0</v>
      </c>
      <c r="I909" t="s">
        <v>16</v>
      </c>
      <c r="J909">
        <v>0</v>
      </c>
      <c r="K909" t="s">
        <v>17</v>
      </c>
      <c r="L909">
        <v>21000000</v>
      </c>
      <c r="M909" t="s">
        <v>18</v>
      </c>
      <c r="N909" t="s">
        <v>19</v>
      </c>
      <c r="O909">
        <v>1</v>
      </c>
      <c r="P909" t="s">
        <v>20</v>
      </c>
      <c r="Q909" t="str">
        <f t="shared" si="14"/>
        <v>UP</v>
      </c>
    </row>
    <row r="910" spans="1:17" x14ac:dyDescent="0.3">
      <c r="A910" s="1">
        <v>43278</v>
      </c>
      <c r="B910">
        <v>3296219904</v>
      </c>
      <c r="C910">
        <v>6157.13</v>
      </c>
      <c r="D910">
        <v>1</v>
      </c>
      <c r="E910">
        <v>105403600614</v>
      </c>
      <c r="F910">
        <v>1.0504103737484E-2</v>
      </c>
      <c r="G910">
        <v>1.0414085436199001E-2</v>
      </c>
      <c r="H910">
        <v>0</v>
      </c>
      <c r="I910" t="s">
        <v>16</v>
      </c>
      <c r="J910">
        <v>0</v>
      </c>
      <c r="K910" t="s">
        <v>17</v>
      </c>
      <c r="L910">
        <v>21000000</v>
      </c>
      <c r="M910" t="s">
        <v>18</v>
      </c>
      <c r="N910" t="s">
        <v>19</v>
      </c>
      <c r="O910">
        <v>1</v>
      </c>
      <c r="P910" t="s">
        <v>20</v>
      </c>
      <c r="Q910" t="str">
        <f t="shared" si="14"/>
        <v>DOWN</v>
      </c>
    </row>
    <row r="911" spans="1:17" x14ac:dyDescent="0.3">
      <c r="A911" s="1">
        <v>43279</v>
      </c>
      <c r="B911">
        <v>3467800064</v>
      </c>
      <c r="C911">
        <v>5903.44</v>
      </c>
      <c r="D911">
        <v>1</v>
      </c>
      <c r="E911">
        <v>101072353482</v>
      </c>
      <c r="F911">
        <v>-4.1092022537840001E-2</v>
      </c>
      <c r="G911">
        <v>-4.1202638242168001E-2</v>
      </c>
      <c r="H911">
        <v>0</v>
      </c>
      <c r="I911" t="s">
        <v>16</v>
      </c>
      <c r="J911">
        <v>0</v>
      </c>
      <c r="K911" t="s">
        <v>17</v>
      </c>
      <c r="L911">
        <v>21000000</v>
      </c>
      <c r="M911" t="s">
        <v>18</v>
      </c>
      <c r="N911" t="s">
        <v>19</v>
      </c>
      <c r="O911">
        <v>1</v>
      </c>
      <c r="P911" t="s">
        <v>20</v>
      </c>
      <c r="Q911" t="str">
        <f t="shared" si="14"/>
        <v>UP</v>
      </c>
    </row>
    <row r="912" spans="1:17" x14ac:dyDescent="0.3">
      <c r="A912" s="1">
        <v>43280</v>
      </c>
      <c r="B912">
        <v>3966230016</v>
      </c>
      <c r="C912">
        <v>6218.3</v>
      </c>
      <c r="D912">
        <v>1</v>
      </c>
      <c r="E912">
        <v>106474707240</v>
      </c>
      <c r="F912">
        <v>5.3450360775086997E-2</v>
      </c>
      <c r="G912">
        <v>5.3335004675240001E-2</v>
      </c>
      <c r="H912">
        <v>0</v>
      </c>
      <c r="I912" t="s">
        <v>16</v>
      </c>
      <c r="J912">
        <v>0</v>
      </c>
      <c r="K912" t="s">
        <v>17</v>
      </c>
      <c r="L912">
        <v>21000000</v>
      </c>
      <c r="M912" t="s">
        <v>18</v>
      </c>
      <c r="N912" t="s">
        <v>19</v>
      </c>
      <c r="O912">
        <v>1</v>
      </c>
      <c r="P912" t="s">
        <v>20</v>
      </c>
      <c r="Q912" t="str">
        <f t="shared" si="14"/>
        <v>UP</v>
      </c>
    </row>
    <row r="913" spans="1:17" x14ac:dyDescent="0.3">
      <c r="A913" s="1">
        <v>43281</v>
      </c>
      <c r="B913">
        <v>4543860224</v>
      </c>
      <c r="C913">
        <v>6404</v>
      </c>
      <c r="D913">
        <v>1</v>
      </c>
      <c r="E913">
        <v>109665618200</v>
      </c>
      <c r="F913">
        <v>2.9968722551238999E-2</v>
      </c>
      <c r="G913">
        <v>2.9863467507196002E-2</v>
      </c>
      <c r="H913">
        <v>0</v>
      </c>
      <c r="I913" t="s">
        <v>16</v>
      </c>
      <c r="J913">
        <v>0</v>
      </c>
      <c r="K913" t="s">
        <v>17</v>
      </c>
      <c r="L913">
        <v>21000000</v>
      </c>
      <c r="M913" t="s">
        <v>18</v>
      </c>
      <c r="N913" t="s">
        <v>19</v>
      </c>
      <c r="O913">
        <v>1</v>
      </c>
      <c r="P913" t="s">
        <v>20</v>
      </c>
      <c r="Q913" t="str">
        <f t="shared" si="14"/>
        <v>DOWN</v>
      </c>
    </row>
    <row r="914" spans="1:17" x14ac:dyDescent="0.3">
      <c r="A914" s="1">
        <v>43282</v>
      </c>
      <c r="B914">
        <v>4788259840</v>
      </c>
      <c r="C914">
        <v>6385.82</v>
      </c>
      <c r="D914">
        <v>1</v>
      </c>
      <c r="E914">
        <v>109366024632</v>
      </c>
      <c r="F914">
        <v>-2.7318823612849999E-3</v>
      </c>
      <c r="G914">
        <v>-2.8388507183011E-3</v>
      </c>
      <c r="H914">
        <v>0</v>
      </c>
      <c r="I914" t="s">
        <v>16</v>
      </c>
      <c r="J914">
        <v>0</v>
      </c>
      <c r="K914" t="s">
        <v>17</v>
      </c>
      <c r="L914">
        <v>21000000</v>
      </c>
      <c r="M914" t="s">
        <v>18</v>
      </c>
      <c r="N914" t="s">
        <v>19</v>
      </c>
      <c r="O914">
        <v>1</v>
      </c>
      <c r="P914" t="s">
        <v>20</v>
      </c>
      <c r="Q914" t="str">
        <f t="shared" si="14"/>
        <v>UP</v>
      </c>
    </row>
    <row r="915" spans="1:17" x14ac:dyDescent="0.3">
      <c r="A915" s="1">
        <v>43283</v>
      </c>
      <c r="B915">
        <v>4396930048</v>
      </c>
      <c r="C915">
        <v>6614.18</v>
      </c>
      <c r="D915">
        <v>1</v>
      </c>
      <c r="E915">
        <v>113288832522</v>
      </c>
      <c r="F915">
        <v>3.5868615533934001E-2</v>
      </c>
      <c r="G915">
        <v>3.5760481817527001E-2</v>
      </c>
      <c r="H915">
        <v>0</v>
      </c>
      <c r="I915" t="s">
        <v>16</v>
      </c>
      <c r="J915">
        <v>0</v>
      </c>
      <c r="K915" t="s">
        <v>17</v>
      </c>
      <c r="L915">
        <v>21000000</v>
      </c>
      <c r="M915" t="s">
        <v>18</v>
      </c>
      <c r="N915" t="s">
        <v>19</v>
      </c>
      <c r="O915">
        <v>1</v>
      </c>
      <c r="P915" t="s">
        <v>20</v>
      </c>
      <c r="Q915" t="str">
        <f t="shared" si="14"/>
        <v>DOWN</v>
      </c>
    </row>
    <row r="916" spans="1:17" x14ac:dyDescent="0.3">
      <c r="A916" s="1">
        <v>43284</v>
      </c>
      <c r="B916">
        <v>4672309760</v>
      </c>
      <c r="C916">
        <v>6529.59</v>
      </c>
      <c r="D916">
        <v>1</v>
      </c>
      <c r="E916">
        <v>111849428104</v>
      </c>
      <c r="F916">
        <v>-1.2705616131408999E-2</v>
      </c>
      <c r="G916">
        <v>-1.2789189287259001E-2</v>
      </c>
      <c r="H916">
        <v>0</v>
      </c>
      <c r="I916" t="s">
        <v>16</v>
      </c>
      <c r="J916">
        <v>0</v>
      </c>
      <c r="K916" t="s">
        <v>17</v>
      </c>
      <c r="L916">
        <v>21000000</v>
      </c>
      <c r="M916" t="s">
        <v>18</v>
      </c>
      <c r="N916" t="s">
        <v>19</v>
      </c>
      <c r="O916">
        <v>1</v>
      </c>
      <c r="P916" t="s">
        <v>20</v>
      </c>
      <c r="Q916" t="str">
        <f t="shared" si="14"/>
        <v>UP</v>
      </c>
    </row>
    <row r="917" spans="1:17" x14ac:dyDescent="0.3">
      <c r="A917" s="1">
        <v>43285</v>
      </c>
      <c r="B917">
        <v>4176689920</v>
      </c>
      <c r="C917">
        <v>6597.55</v>
      </c>
      <c r="D917">
        <v>1</v>
      </c>
      <c r="E917">
        <v>113024522547</v>
      </c>
      <c r="F917">
        <v>1.0506038903546001E-2</v>
      </c>
      <c r="G917">
        <v>1.0408004177904001E-2</v>
      </c>
      <c r="H917">
        <v>0</v>
      </c>
      <c r="I917" t="s">
        <v>16</v>
      </c>
      <c r="J917">
        <v>0</v>
      </c>
      <c r="K917" t="s">
        <v>17</v>
      </c>
      <c r="L917">
        <v>21000000</v>
      </c>
      <c r="M917" t="s">
        <v>18</v>
      </c>
      <c r="N917" t="s">
        <v>19</v>
      </c>
      <c r="O917">
        <v>1</v>
      </c>
      <c r="P917" t="s">
        <v>20</v>
      </c>
      <c r="Q917" t="str">
        <f t="shared" si="14"/>
        <v>UP</v>
      </c>
    </row>
    <row r="918" spans="1:17" x14ac:dyDescent="0.3">
      <c r="A918" s="1">
        <v>43286</v>
      </c>
      <c r="B918">
        <v>4999240192</v>
      </c>
      <c r="C918">
        <v>6639.14</v>
      </c>
      <c r="D918">
        <v>1</v>
      </c>
      <c r="E918">
        <v>113748385620</v>
      </c>
      <c r="F918">
        <v>6.4044780432404996E-3</v>
      </c>
      <c r="G918">
        <v>6.3038552189828003E-3</v>
      </c>
      <c r="H918">
        <v>0</v>
      </c>
      <c r="I918" t="s">
        <v>16</v>
      </c>
      <c r="J918">
        <v>0</v>
      </c>
      <c r="K918" t="s">
        <v>17</v>
      </c>
      <c r="L918">
        <v>21000000</v>
      </c>
      <c r="M918" t="s">
        <v>18</v>
      </c>
      <c r="N918" t="s">
        <v>19</v>
      </c>
      <c r="O918">
        <v>1</v>
      </c>
      <c r="P918" t="s">
        <v>20</v>
      </c>
      <c r="Q918" t="str">
        <f t="shared" si="14"/>
        <v>UP</v>
      </c>
    </row>
    <row r="919" spans="1:17" x14ac:dyDescent="0.3">
      <c r="A919" s="1">
        <v>43287</v>
      </c>
      <c r="B919">
        <v>4313959936</v>
      </c>
      <c r="C919">
        <v>6673.5</v>
      </c>
      <c r="D919">
        <v>1</v>
      </c>
      <c r="E919">
        <v>114350502582</v>
      </c>
      <c r="F919">
        <v>5.2934110556215001E-3</v>
      </c>
      <c r="G919">
        <v>5.1753690990098003E-3</v>
      </c>
      <c r="H919">
        <v>0</v>
      </c>
      <c r="I919" t="s">
        <v>16</v>
      </c>
      <c r="J919">
        <v>0</v>
      </c>
      <c r="K919" t="s">
        <v>17</v>
      </c>
      <c r="L919">
        <v>21000000</v>
      </c>
      <c r="M919" t="s">
        <v>18</v>
      </c>
      <c r="N919" t="s">
        <v>19</v>
      </c>
      <c r="O919">
        <v>1</v>
      </c>
      <c r="P919" t="s">
        <v>20</v>
      </c>
      <c r="Q919" t="str">
        <f t="shared" si="14"/>
        <v>UP</v>
      </c>
    </row>
    <row r="920" spans="1:17" x14ac:dyDescent="0.3">
      <c r="A920" s="1">
        <v>43288</v>
      </c>
      <c r="B920">
        <v>3961080064</v>
      </c>
      <c r="C920">
        <v>6856.93</v>
      </c>
      <c r="D920">
        <v>1</v>
      </c>
      <c r="E920">
        <v>117506606000</v>
      </c>
      <c r="F920">
        <v>2.7600258387468001E-2</v>
      </c>
      <c r="G920">
        <v>2.7486326515321999E-2</v>
      </c>
      <c r="H920">
        <v>0</v>
      </c>
      <c r="I920" t="s">
        <v>16</v>
      </c>
      <c r="J920">
        <v>0</v>
      </c>
      <c r="K920" t="s">
        <v>17</v>
      </c>
      <c r="L920">
        <v>21000000</v>
      </c>
      <c r="M920" t="s">
        <v>18</v>
      </c>
      <c r="N920" t="s">
        <v>19</v>
      </c>
      <c r="O920">
        <v>1</v>
      </c>
      <c r="P920" t="s">
        <v>20</v>
      </c>
      <c r="Q920" t="str">
        <f t="shared" si="14"/>
        <v>DOWN</v>
      </c>
    </row>
    <row r="921" spans="1:17" x14ac:dyDescent="0.3">
      <c r="A921" s="1">
        <v>43289</v>
      </c>
      <c r="B921">
        <v>3386210048</v>
      </c>
      <c r="C921">
        <v>6773.88</v>
      </c>
      <c r="D921">
        <v>1</v>
      </c>
      <c r="E921">
        <v>116097021279</v>
      </c>
      <c r="F921">
        <v>-1.1995791291938E-2</v>
      </c>
      <c r="G921">
        <v>-1.2111834304856999E-2</v>
      </c>
      <c r="H921">
        <v>0</v>
      </c>
      <c r="I921" t="s">
        <v>16</v>
      </c>
      <c r="J921">
        <v>0</v>
      </c>
      <c r="K921" t="s">
        <v>17</v>
      </c>
      <c r="L921">
        <v>21000000</v>
      </c>
      <c r="M921" t="s">
        <v>18</v>
      </c>
      <c r="N921" t="s">
        <v>19</v>
      </c>
      <c r="O921">
        <v>1</v>
      </c>
      <c r="P921" t="s">
        <v>20</v>
      </c>
      <c r="Q921" t="str">
        <f t="shared" si="14"/>
        <v>DOWN</v>
      </c>
    </row>
    <row r="922" spans="1:17" x14ac:dyDescent="0.3">
      <c r="A922" s="1">
        <v>43290</v>
      </c>
      <c r="B922">
        <v>3718129920</v>
      </c>
      <c r="C922">
        <v>6741.75</v>
      </c>
      <c r="D922">
        <v>1</v>
      </c>
      <c r="E922">
        <v>115557889495</v>
      </c>
      <c r="F922">
        <v>-4.6438037605149004E-3</v>
      </c>
      <c r="G922">
        <v>-4.7432195433046E-3</v>
      </c>
      <c r="H922">
        <v>0</v>
      </c>
      <c r="I922" t="s">
        <v>16</v>
      </c>
      <c r="J922">
        <v>0</v>
      </c>
      <c r="K922" t="s">
        <v>17</v>
      </c>
      <c r="L922">
        <v>21000000</v>
      </c>
      <c r="M922" t="s">
        <v>18</v>
      </c>
      <c r="N922" t="s">
        <v>19</v>
      </c>
      <c r="O922">
        <v>1</v>
      </c>
      <c r="P922" t="s">
        <v>20</v>
      </c>
      <c r="Q922" t="str">
        <f t="shared" si="14"/>
        <v>DOWN</v>
      </c>
    </row>
    <row r="923" spans="1:17" x14ac:dyDescent="0.3">
      <c r="A923" s="1">
        <v>43291</v>
      </c>
      <c r="B923">
        <v>4052430080</v>
      </c>
      <c r="C923">
        <v>6329.95</v>
      </c>
      <c r="D923">
        <v>1</v>
      </c>
      <c r="E923">
        <v>108511009626</v>
      </c>
      <c r="F923">
        <v>-6.0981382576261997E-2</v>
      </c>
      <c r="G923">
        <v>-6.1082063262506002E-2</v>
      </c>
      <c r="H923">
        <v>0</v>
      </c>
      <c r="I923" t="s">
        <v>16</v>
      </c>
      <c r="J923">
        <v>0</v>
      </c>
      <c r="K923" t="s">
        <v>17</v>
      </c>
      <c r="L923">
        <v>21000000</v>
      </c>
      <c r="M923" t="s">
        <v>18</v>
      </c>
      <c r="N923" t="s">
        <v>19</v>
      </c>
      <c r="O923">
        <v>1</v>
      </c>
      <c r="P923" t="s">
        <v>20</v>
      </c>
      <c r="Q923" t="str">
        <f t="shared" si="14"/>
        <v>UP</v>
      </c>
    </row>
    <row r="924" spans="1:17" x14ac:dyDescent="0.3">
      <c r="A924" s="1">
        <v>43292</v>
      </c>
      <c r="B924">
        <v>3644859904</v>
      </c>
      <c r="C924">
        <v>6394.71</v>
      </c>
      <c r="D924">
        <v>1</v>
      </c>
      <c r="E924">
        <v>109631867446</v>
      </c>
      <c r="F924">
        <v>1.0329438679662E-2</v>
      </c>
      <c r="G924">
        <v>1.0230728520761999E-2</v>
      </c>
      <c r="H924">
        <v>0</v>
      </c>
      <c r="I924" t="s">
        <v>16</v>
      </c>
      <c r="J924">
        <v>0</v>
      </c>
      <c r="K924" t="s">
        <v>17</v>
      </c>
      <c r="L924">
        <v>21000000</v>
      </c>
      <c r="M924" t="s">
        <v>18</v>
      </c>
      <c r="N924" t="s">
        <v>19</v>
      </c>
      <c r="O924">
        <v>1</v>
      </c>
      <c r="P924" t="s">
        <v>20</v>
      </c>
      <c r="Q924" t="str">
        <f t="shared" si="14"/>
        <v>DOWN</v>
      </c>
    </row>
    <row r="925" spans="1:17" x14ac:dyDescent="0.3">
      <c r="A925" s="1">
        <v>43293</v>
      </c>
      <c r="B925">
        <v>3770170112</v>
      </c>
      <c r="C925">
        <v>6228.81</v>
      </c>
      <c r="D925">
        <v>1</v>
      </c>
      <c r="E925">
        <v>106798864820</v>
      </c>
      <c r="F925">
        <v>-2.5841050526622E-2</v>
      </c>
      <c r="G925">
        <v>-2.5943318774424001E-2</v>
      </c>
      <c r="H925">
        <v>0</v>
      </c>
      <c r="I925" t="s">
        <v>16</v>
      </c>
      <c r="J925">
        <v>0</v>
      </c>
      <c r="K925" t="s">
        <v>17</v>
      </c>
      <c r="L925">
        <v>21000000</v>
      </c>
      <c r="M925" t="s">
        <v>18</v>
      </c>
      <c r="N925" t="s">
        <v>19</v>
      </c>
      <c r="O925">
        <v>1</v>
      </c>
      <c r="P925" t="s">
        <v>20</v>
      </c>
      <c r="Q925" t="str">
        <f t="shared" si="14"/>
        <v>UP</v>
      </c>
    </row>
    <row r="926" spans="1:17" x14ac:dyDescent="0.3">
      <c r="A926" s="1">
        <v>43294</v>
      </c>
      <c r="B926">
        <v>3805400064</v>
      </c>
      <c r="C926">
        <v>6238.05</v>
      </c>
      <c r="D926">
        <v>1</v>
      </c>
      <c r="E926">
        <v>106968440793</v>
      </c>
      <c r="F926">
        <v>1.5878068862043E-3</v>
      </c>
      <c r="G926">
        <v>1.4834294191025E-3</v>
      </c>
      <c r="H926">
        <v>0</v>
      </c>
      <c r="I926" t="s">
        <v>16</v>
      </c>
      <c r="J926">
        <v>0</v>
      </c>
      <c r="K926" t="s">
        <v>17</v>
      </c>
      <c r="L926">
        <v>21000000</v>
      </c>
      <c r="M926" t="s">
        <v>18</v>
      </c>
      <c r="N926" t="s">
        <v>19</v>
      </c>
      <c r="O926">
        <v>1</v>
      </c>
      <c r="P926" t="s">
        <v>20</v>
      </c>
      <c r="Q926" t="str">
        <f t="shared" si="14"/>
        <v>UP</v>
      </c>
    </row>
    <row r="927" spans="1:17" x14ac:dyDescent="0.3">
      <c r="A927" s="1">
        <v>43295</v>
      </c>
      <c r="B927">
        <v>2923670016</v>
      </c>
      <c r="C927">
        <v>6276.12</v>
      </c>
      <c r="D927">
        <v>1</v>
      </c>
      <c r="E927">
        <v>107631453835</v>
      </c>
      <c r="F927">
        <v>6.1982117069746996E-3</v>
      </c>
      <c r="G927">
        <v>6.1028686849255E-3</v>
      </c>
      <c r="H927">
        <v>0</v>
      </c>
      <c r="I927" t="s">
        <v>16</v>
      </c>
      <c r="J927">
        <v>0</v>
      </c>
      <c r="K927" t="s">
        <v>17</v>
      </c>
      <c r="L927">
        <v>21000000</v>
      </c>
      <c r="M927" t="s">
        <v>18</v>
      </c>
      <c r="N927" t="s">
        <v>19</v>
      </c>
      <c r="O927">
        <v>1</v>
      </c>
      <c r="P927" t="s">
        <v>20</v>
      </c>
      <c r="Q927" t="str">
        <f t="shared" si="14"/>
        <v>UP</v>
      </c>
    </row>
    <row r="928" spans="1:17" x14ac:dyDescent="0.3">
      <c r="A928" s="1">
        <v>43296</v>
      </c>
      <c r="B928">
        <v>3285459968</v>
      </c>
      <c r="C928">
        <v>6359.64</v>
      </c>
      <c r="D928">
        <v>1</v>
      </c>
      <c r="E928">
        <v>109074579938</v>
      </c>
      <c r="F928">
        <v>1.3408033168560001E-2</v>
      </c>
      <c r="G928">
        <v>1.3307584941014999E-2</v>
      </c>
      <c r="H928">
        <v>0</v>
      </c>
      <c r="I928" t="s">
        <v>16</v>
      </c>
      <c r="J928">
        <v>0</v>
      </c>
      <c r="K928" t="s">
        <v>17</v>
      </c>
      <c r="L928">
        <v>21000000</v>
      </c>
      <c r="M928" t="s">
        <v>18</v>
      </c>
      <c r="N928" t="s">
        <v>19</v>
      </c>
      <c r="O928">
        <v>1</v>
      </c>
      <c r="P928" t="s">
        <v>20</v>
      </c>
      <c r="Q928" t="str">
        <f t="shared" si="14"/>
        <v>UP</v>
      </c>
    </row>
    <row r="929" spans="1:17" x14ac:dyDescent="0.3">
      <c r="A929" s="1">
        <v>43297</v>
      </c>
      <c r="B929">
        <v>4725799936</v>
      </c>
      <c r="C929">
        <v>6741.75</v>
      </c>
      <c r="D929">
        <v>1</v>
      </c>
      <c r="E929">
        <v>115638203962</v>
      </c>
      <c r="F929">
        <v>6.0175560866068997E-2</v>
      </c>
      <c r="G929">
        <v>6.0083589637149E-2</v>
      </c>
      <c r="H929">
        <v>0</v>
      </c>
      <c r="I929" t="s">
        <v>16</v>
      </c>
      <c r="J929">
        <v>0</v>
      </c>
      <c r="K929" t="s">
        <v>17</v>
      </c>
      <c r="L929">
        <v>21000000</v>
      </c>
      <c r="M929" t="s">
        <v>18</v>
      </c>
      <c r="N929" t="s">
        <v>19</v>
      </c>
      <c r="O929">
        <v>1</v>
      </c>
      <c r="P929" t="s">
        <v>20</v>
      </c>
      <c r="Q929" t="str">
        <f t="shared" si="14"/>
        <v>UP</v>
      </c>
    </row>
    <row r="930" spans="1:17" x14ac:dyDescent="0.3">
      <c r="A930" s="1">
        <v>43298</v>
      </c>
      <c r="B930">
        <v>5961950208</v>
      </c>
      <c r="C930">
        <v>7321.04</v>
      </c>
      <c r="D930">
        <v>1</v>
      </c>
      <c r="E930">
        <v>125588963706</v>
      </c>
      <c r="F930">
        <v>8.6050798119192001E-2</v>
      </c>
      <c r="G930">
        <v>8.5925761115436997E-2</v>
      </c>
      <c r="H930">
        <v>0</v>
      </c>
      <c r="I930" t="s">
        <v>16</v>
      </c>
      <c r="J930">
        <v>0</v>
      </c>
      <c r="K930" t="s">
        <v>17</v>
      </c>
      <c r="L930">
        <v>21000000</v>
      </c>
      <c r="M930" t="s">
        <v>18</v>
      </c>
      <c r="N930" t="s">
        <v>19</v>
      </c>
      <c r="O930">
        <v>1</v>
      </c>
      <c r="P930" t="s">
        <v>20</v>
      </c>
      <c r="Q930" t="str">
        <f t="shared" si="14"/>
        <v>UP</v>
      </c>
    </row>
    <row r="931" spans="1:17" x14ac:dyDescent="0.3">
      <c r="A931" s="1">
        <v>43299</v>
      </c>
      <c r="B931">
        <v>6103410176</v>
      </c>
      <c r="C931">
        <v>7370.78</v>
      </c>
      <c r="D931">
        <v>1</v>
      </c>
      <c r="E931">
        <v>126458165406</v>
      </c>
      <c r="F931">
        <v>6.9210038394359004E-3</v>
      </c>
      <c r="G931">
        <v>6.7941166828756E-3</v>
      </c>
      <c r="H931">
        <v>0</v>
      </c>
      <c r="I931" t="s">
        <v>16</v>
      </c>
      <c r="J931">
        <v>0</v>
      </c>
      <c r="K931" t="s">
        <v>17</v>
      </c>
      <c r="L931">
        <v>21000000</v>
      </c>
      <c r="M931" t="s">
        <v>18</v>
      </c>
      <c r="N931" t="s">
        <v>19</v>
      </c>
      <c r="O931">
        <v>1</v>
      </c>
      <c r="P931" t="s">
        <v>20</v>
      </c>
      <c r="Q931" t="str">
        <f t="shared" si="14"/>
        <v>UP</v>
      </c>
    </row>
    <row r="932" spans="1:17" x14ac:dyDescent="0.3">
      <c r="A932" s="1">
        <v>43300</v>
      </c>
      <c r="B932">
        <v>5111629824</v>
      </c>
      <c r="C932">
        <v>7466.86</v>
      </c>
      <c r="D932">
        <v>1</v>
      </c>
      <c r="E932">
        <v>128122730711</v>
      </c>
      <c r="F932">
        <v>1.316297211537E-2</v>
      </c>
      <c r="G932">
        <v>1.3035255427512001E-2</v>
      </c>
      <c r="H932">
        <v>0</v>
      </c>
      <c r="I932" t="s">
        <v>16</v>
      </c>
      <c r="J932">
        <v>0</v>
      </c>
      <c r="K932" t="s">
        <v>17</v>
      </c>
      <c r="L932">
        <v>21000000</v>
      </c>
      <c r="M932" t="s">
        <v>18</v>
      </c>
      <c r="N932" t="s">
        <v>19</v>
      </c>
      <c r="O932">
        <v>1</v>
      </c>
      <c r="P932" t="s">
        <v>20</v>
      </c>
      <c r="Q932" t="str">
        <f t="shared" si="14"/>
        <v>DOWN</v>
      </c>
    </row>
    <row r="933" spans="1:17" x14ac:dyDescent="0.3">
      <c r="A933" s="1">
        <v>43301</v>
      </c>
      <c r="B933">
        <v>4936869888</v>
      </c>
      <c r="C933">
        <v>7354.13</v>
      </c>
      <c r="D933">
        <v>1</v>
      </c>
      <c r="E933">
        <v>126202570251</v>
      </c>
      <c r="F933">
        <v>-1.4986883664938E-2</v>
      </c>
      <c r="G933">
        <v>-1.5097376942918E-2</v>
      </c>
      <c r="H933">
        <v>0</v>
      </c>
      <c r="I933" t="s">
        <v>16</v>
      </c>
      <c r="J933">
        <v>0</v>
      </c>
      <c r="K933" t="s">
        <v>17</v>
      </c>
      <c r="L933">
        <v>21000000</v>
      </c>
      <c r="M933" t="s">
        <v>18</v>
      </c>
      <c r="N933" t="s">
        <v>19</v>
      </c>
      <c r="O933">
        <v>1</v>
      </c>
      <c r="P933" t="s">
        <v>20</v>
      </c>
      <c r="Q933" t="str">
        <f t="shared" si="14"/>
        <v>UP</v>
      </c>
    </row>
    <row r="934" spans="1:17" x14ac:dyDescent="0.3">
      <c r="A934" s="1">
        <v>43302</v>
      </c>
      <c r="B934">
        <v>3726609920</v>
      </c>
      <c r="C934">
        <v>7419.29</v>
      </c>
      <c r="D934">
        <v>1</v>
      </c>
      <c r="E934">
        <v>127333468174</v>
      </c>
      <c r="F934">
        <v>8.9609737800965001E-3</v>
      </c>
      <c r="G934">
        <v>8.8603274622558997E-3</v>
      </c>
      <c r="H934">
        <v>0</v>
      </c>
      <c r="I934" t="s">
        <v>16</v>
      </c>
      <c r="J934">
        <v>0</v>
      </c>
      <c r="K934" t="s">
        <v>17</v>
      </c>
      <c r="L934">
        <v>21000000</v>
      </c>
      <c r="M934" t="s">
        <v>18</v>
      </c>
      <c r="N934" t="s">
        <v>19</v>
      </c>
      <c r="O934">
        <v>1</v>
      </c>
      <c r="P934" t="s">
        <v>20</v>
      </c>
      <c r="Q934" t="str">
        <f t="shared" si="14"/>
        <v>DOWN</v>
      </c>
    </row>
    <row r="935" spans="1:17" x14ac:dyDescent="0.3">
      <c r="A935" s="1">
        <v>43303</v>
      </c>
      <c r="B935">
        <v>3695460096</v>
      </c>
      <c r="C935">
        <v>7418.49</v>
      </c>
      <c r="D935">
        <v>1</v>
      </c>
      <c r="E935">
        <v>127336615249</v>
      </c>
      <c r="F935">
        <v>2.4715222518713999E-5</v>
      </c>
      <c r="G935">
        <v>-1.0782702927102E-4</v>
      </c>
      <c r="H935">
        <v>0</v>
      </c>
      <c r="I935" t="s">
        <v>16</v>
      </c>
      <c r="J935">
        <v>0</v>
      </c>
      <c r="K935" t="s">
        <v>17</v>
      </c>
      <c r="L935">
        <v>21000000</v>
      </c>
      <c r="M935" t="s">
        <v>18</v>
      </c>
      <c r="N935" t="s">
        <v>19</v>
      </c>
      <c r="O935">
        <v>1</v>
      </c>
      <c r="P935" t="s">
        <v>20</v>
      </c>
      <c r="Q935" t="str">
        <f t="shared" si="14"/>
        <v>UP</v>
      </c>
    </row>
    <row r="936" spans="1:17" x14ac:dyDescent="0.3">
      <c r="A936" s="1">
        <v>43304</v>
      </c>
      <c r="B936">
        <v>5132480000</v>
      </c>
      <c r="C936">
        <v>7711.11</v>
      </c>
      <c r="D936">
        <v>1</v>
      </c>
      <c r="E936">
        <v>132375368459</v>
      </c>
      <c r="F936">
        <v>3.9570340393820999E-2</v>
      </c>
      <c r="G936">
        <v>3.9444684834784E-2</v>
      </c>
      <c r="H936">
        <v>0</v>
      </c>
      <c r="I936" t="s">
        <v>16</v>
      </c>
      <c r="J936">
        <v>0</v>
      </c>
      <c r="K936" t="s">
        <v>17</v>
      </c>
      <c r="L936">
        <v>21000000</v>
      </c>
      <c r="M936" t="s">
        <v>18</v>
      </c>
      <c r="N936" t="s">
        <v>19</v>
      </c>
      <c r="O936">
        <v>1</v>
      </c>
      <c r="P936" t="s">
        <v>20</v>
      </c>
      <c r="Q936" t="str">
        <f t="shared" si="14"/>
        <v>UP</v>
      </c>
    </row>
    <row r="937" spans="1:17" x14ac:dyDescent="0.3">
      <c r="A937" s="1">
        <v>43305</v>
      </c>
      <c r="B937">
        <v>7277689856</v>
      </c>
      <c r="C937">
        <v>8424.27</v>
      </c>
      <c r="D937">
        <v>1</v>
      </c>
      <c r="E937">
        <v>144634918474</v>
      </c>
      <c r="F937">
        <v>9.2612018064351001E-2</v>
      </c>
      <c r="G937">
        <v>9.2484739551114997E-2</v>
      </c>
      <c r="H937">
        <v>0</v>
      </c>
      <c r="I937" t="s">
        <v>16</v>
      </c>
      <c r="J937">
        <v>0</v>
      </c>
      <c r="K937" t="s">
        <v>17</v>
      </c>
      <c r="L937">
        <v>21000000</v>
      </c>
      <c r="M937" t="s">
        <v>18</v>
      </c>
      <c r="N937" t="s">
        <v>19</v>
      </c>
      <c r="O937">
        <v>1</v>
      </c>
      <c r="P937" t="s">
        <v>20</v>
      </c>
      <c r="Q937" t="str">
        <f t="shared" si="14"/>
        <v>DOWN</v>
      </c>
    </row>
    <row r="938" spans="1:17" x14ac:dyDescent="0.3">
      <c r="A938" s="1">
        <v>43306</v>
      </c>
      <c r="B938">
        <v>5845400064</v>
      </c>
      <c r="C938">
        <v>8181.39</v>
      </c>
      <c r="D938">
        <v>1</v>
      </c>
      <c r="E938">
        <v>140482950401</v>
      </c>
      <c r="F938">
        <v>-2.8706540002968999E-2</v>
      </c>
      <c r="G938">
        <v>-2.8830984761884001E-2</v>
      </c>
      <c r="H938">
        <v>0</v>
      </c>
      <c r="I938" t="s">
        <v>16</v>
      </c>
      <c r="J938">
        <v>0</v>
      </c>
      <c r="K938" t="s">
        <v>17</v>
      </c>
      <c r="L938">
        <v>21000000</v>
      </c>
      <c r="M938" t="s">
        <v>18</v>
      </c>
      <c r="N938" t="s">
        <v>19</v>
      </c>
      <c r="O938">
        <v>1</v>
      </c>
      <c r="P938" t="s">
        <v>20</v>
      </c>
      <c r="Q938" t="str">
        <f t="shared" si="14"/>
        <v>DOWN</v>
      </c>
    </row>
    <row r="939" spans="1:17" x14ac:dyDescent="0.3">
      <c r="A939" s="1">
        <v>43307</v>
      </c>
      <c r="B939">
        <v>4899089920</v>
      </c>
      <c r="C939">
        <v>7951.58</v>
      </c>
      <c r="D939">
        <v>1</v>
      </c>
      <c r="E939">
        <v>136553079708</v>
      </c>
      <c r="F939">
        <v>-2.7974004544909999E-2</v>
      </c>
      <c r="G939">
        <v>-2.8089358898671E-2</v>
      </c>
      <c r="H939">
        <v>0</v>
      </c>
      <c r="I939" t="s">
        <v>16</v>
      </c>
      <c r="J939">
        <v>0</v>
      </c>
      <c r="K939" t="s">
        <v>17</v>
      </c>
      <c r="L939">
        <v>21000000</v>
      </c>
      <c r="M939" t="s">
        <v>18</v>
      </c>
      <c r="N939" t="s">
        <v>19</v>
      </c>
      <c r="O939">
        <v>1</v>
      </c>
      <c r="P939" t="s">
        <v>20</v>
      </c>
      <c r="Q939" t="str">
        <f t="shared" si="14"/>
        <v>UP</v>
      </c>
    </row>
    <row r="940" spans="1:17" x14ac:dyDescent="0.3">
      <c r="A940" s="1">
        <v>43308</v>
      </c>
      <c r="B940">
        <v>5195879936</v>
      </c>
      <c r="C940">
        <v>8165.01</v>
      </c>
      <c r="D940">
        <v>1</v>
      </c>
      <c r="E940">
        <v>140235573607</v>
      </c>
      <c r="F940">
        <v>2.6967490640814998E-2</v>
      </c>
      <c r="G940">
        <v>2.6841206401747E-2</v>
      </c>
      <c r="H940">
        <v>0</v>
      </c>
      <c r="I940" t="s">
        <v>16</v>
      </c>
      <c r="J940">
        <v>0</v>
      </c>
      <c r="K940" t="s">
        <v>17</v>
      </c>
      <c r="L940">
        <v>21000000</v>
      </c>
      <c r="M940" t="s">
        <v>18</v>
      </c>
      <c r="N940" t="s">
        <v>19</v>
      </c>
      <c r="O940">
        <v>1</v>
      </c>
      <c r="P940" t="s">
        <v>20</v>
      </c>
      <c r="Q940" t="str">
        <f t="shared" si="14"/>
        <v>UP</v>
      </c>
    </row>
    <row r="941" spans="1:17" x14ac:dyDescent="0.3">
      <c r="A941" s="1">
        <v>43309</v>
      </c>
      <c r="B941">
        <v>3988750080</v>
      </c>
      <c r="C941">
        <v>8192.15</v>
      </c>
      <c r="D941">
        <v>1</v>
      </c>
      <c r="E941">
        <v>140716560550</v>
      </c>
      <c r="F941">
        <v>3.429849720927E-3</v>
      </c>
      <c r="G941">
        <v>3.3239395910107999E-3</v>
      </c>
      <c r="H941">
        <v>0</v>
      </c>
      <c r="I941" t="s">
        <v>16</v>
      </c>
      <c r="J941">
        <v>0</v>
      </c>
      <c r="K941" t="s">
        <v>17</v>
      </c>
      <c r="L941">
        <v>21000000</v>
      </c>
      <c r="M941" t="s">
        <v>18</v>
      </c>
      <c r="N941" t="s">
        <v>19</v>
      </c>
      <c r="O941">
        <v>1</v>
      </c>
      <c r="P941" t="s">
        <v>20</v>
      </c>
      <c r="Q941" t="str">
        <f t="shared" si="14"/>
        <v>UP</v>
      </c>
    </row>
    <row r="942" spans="1:17" x14ac:dyDescent="0.3">
      <c r="A942" s="1">
        <v>43310</v>
      </c>
      <c r="B942">
        <v>4107190016</v>
      </c>
      <c r="C942">
        <v>8218.4599999999991</v>
      </c>
      <c r="D942">
        <v>1</v>
      </c>
      <c r="E942">
        <v>141185844808</v>
      </c>
      <c r="F942">
        <v>3.3349611173395001E-3</v>
      </c>
      <c r="G942">
        <v>3.2116111155191E-3</v>
      </c>
      <c r="H942">
        <v>0</v>
      </c>
      <c r="I942" t="s">
        <v>16</v>
      </c>
      <c r="J942">
        <v>0</v>
      </c>
      <c r="K942" t="s">
        <v>17</v>
      </c>
      <c r="L942">
        <v>21000000</v>
      </c>
      <c r="M942" t="s">
        <v>18</v>
      </c>
      <c r="N942" t="s">
        <v>19</v>
      </c>
      <c r="O942">
        <v>1</v>
      </c>
      <c r="P942" t="s">
        <v>20</v>
      </c>
      <c r="Q942" t="str">
        <f t="shared" si="14"/>
        <v>DOWN</v>
      </c>
    </row>
    <row r="943" spans="1:17" x14ac:dyDescent="0.3">
      <c r="A943" s="1">
        <v>43311</v>
      </c>
      <c r="B943">
        <v>5551400000</v>
      </c>
      <c r="C943">
        <v>8180.48</v>
      </c>
      <c r="D943">
        <v>1</v>
      </c>
      <c r="E943">
        <v>140547190784</v>
      </c>
      <c r="F943">
        <v>-4.5234989730629001E-3</v>
      </c>
      <c r="G943">
        <v>-4.6213037479041E-3</v>
      </c>
      <c r="H943">
        <v>0</v>
      </c>
      <c r="I943" t="s">
        <v>16</v>
      </c>
      <c r="J943">
        <v>0</v>
      </c>
      <c r="K943" t="s">
        <v>17</v>
      </c>
      <c r="L943">
        <v>21000000</v>
      </c>
      <c r="M943" t="s">
        <v>18</v>
      </c>
      <c r="N943" t="s">
        <v>19</v>
      </c>
      <c r="O943">
        <v>1</v>
      </c>
      <c r="P943" t="s">
        <v>20</v>
      </c>
      <c r="Q943" t="str">
        <f t="shared" si="14"/>
        <v>DOWN</v>
      </c>
    </row>
    <row r="944" spans="1:17" x14ac:dyDescent="0.3">
      <c r="A944" s="1">
        <v>43312</v>
      </c>
      <c r="B944">
        <v>5287530000</v>
      </c>
      <c r="C944">
        <v>7780.44</v>
      </c>
      <c r="D944">
        <v>1</v>
      </c>
      <c r="E944">
        <v>133688476220</v>
      </c>
      <c r="F944">
        <v>-4.8800082916923997E-2</v>
      </c>
      <c r="G944">
        <v>-4.8901775934908E-2</v>
      </c>
      <c r="H944">
        <v>0</v>
      </c>
      <c r="I944" t="s">
        <v>16</v>
      </c>
      <c r="J944">
        <v>0</v>
      </c>
      <c r="K944" t="s">
        <v>17</v>
      </c>
      <c r="L944">
        <v>21000000</v>
      </c>
      <c r="M944" t="s">
        <v>18</v>
      </c>
      <c r="N944" t="s">
        <v>19</v>
      </c>
      <c r="O944">
        <v>1</v>
      </c>
      <c r="P944" t="s">
        <v>20</v>
      </c>
      <c r="Q944" t="str">
        <f t="shared" si="14"/>
        <v>DOWN</v>
      </c>
    </row>
    <row r="945" spans="1:17" x14ac:dyDescent="0.3">
      <c r="A945" s="1">
        <v>43313</v>
      </c>
      <c r="B945">
        <v>4797620000</v>
      </c>
      <c r="C945">
        <v>7624.91</v>
      </c>
      <c r="D945">
        <v>1</v>
      </c>
      <c r="E945">
        <v>131030166771</v>
      </c>
      <c r="F945">
        <v>-1.9884357456699999E-2</v>
      </c>
      <c r="G945">
        <v>-1.9989872038084999E-2</v>
      </c>
      <c r="H945">
        <v>0</v>
      </c>
      <c r="I945" t="s">
        <v>16</v>
      </c>
      <c r="J945">
        <v>0</v>
      </c>
      <c r="K945" t="s">
        <v>17</v>
      </c>
      <c r="L945">
        <v>21000000</v>
      </c>
      <c r="M945" t="s">
        <v>18</v>
      </c>
      <c r="N945" t="s">
        <v>19</v>
      </c>
      <c r="O945">
        <v>1</v>
      </c>
      <c r="P945" t="s">
        <v>20</v>
      </c>
      <c r="Q945" t="str">
        <f t="shared" si="14"/>
        <v>DOWN</v>
      </c>
    </row>
    <row r="946" spans="1:17" x14ac:dyDescent="0.3">
      <c r="A946" s="1">
        <v>43314</v>
      </c>
      <c r="B946">
        <v>4214110000</v>
      </c>
      <c r="C946">
        <v>7567.15</v>
      </c>
      <c r="D946">
        <v>1</v>
      </c>
      <c r="E946">
        <v>130052066760</v>
      </c>
      <c r="F946">
        <v>-7.4646933229461001E-3</v>
      </c>
      <c r="G946">
        <v>-7.5751713790719998E-3</v>
      </c>
      <c r="H946">
        <v>0</v>
      </c>
      <c r="I946" t="s">
        <v>16</v>
      </c>
      <c r="J946">
        <v>0</v>
      </c>
      <c r="K946" t="s">
        <v>17</v>
      </c>
      <c r="L946">
        <v>21000000</v>
      </c>
      <c r="M946" t="s">
        <v>18</v>
      </c>
      <c r="N946" t="s">
        <v>19</v>
      </c>
      <c r="O946">
        <v>1</v>
      </c>
      <c r="P946" t="s">
        <v>20</v>
      </c>
      <c r="Q946" t="str">
        <f t="shared" si="14"/>
        <v>DOWN</v>
      </c>
    </row>
    <row r="947" spans="1:17" x14ac:dyDescent="0.3">
      <c r="A947" s="1">
        <v>43315</v>
      </c>
      <c r="B947">
        <v>4627150000</v>
      </c>
      <c r="C947">
        <v>7434.39</v>
      </c>
      <c r="D947">
        <v>1</v>
      </c>
      <c r="E947">
        <v>127785826655</v>
      </c>
      <c r="F947">
        <v>-1.7425636988776999E-2</v>
      </c>
      <c r="G947">
        <v>-1.7544253781146001E-2</v>
      </c>
      <c r="H947">
        <v>0</v>
      </c>
      <c r="I947" t="s">
        <v>16</v>
      </c>
      <c r="J947">
        <v>0</v>
      </c>
      <c r="K947" t="s">
        <v>17</v>
      </c>
      <c r="L947">
        <v>21000000</v>
      </c>
      <c r="M947" t="s">
        <v>18</v>
      </c>
      <c r="N947" t="s">
        <v>19</v>
      </c>
      <c r="O947">
        <v>1</v>
      </c>
      <c r="P947" t="s">
        <v>20</v>
      </c>
      <c r="Q947" t="str">
        <f t="shared" si="14"/>
        <v>DOWN</v>
      </c>
    </row>
    <row r="948" spans="1:17" x14ac:dyDescent="0.3">
      <c r="A948" s="1">
        <v>43316</v>
      </c>
      <c r="B948">
        <v>4268390000</v>
      </c>
      <c r="C948">
        <v>7032.85</v>
      </c>
      <c r="D948">
        <v>1</v>
      </c>
      <c r="E948">
        <v>120899698889</v>
      </c>
      <c r="F948">
        <v>-5.3888040217413002E-2</v>
      </c>
      <c r="G948">
        <v>-5.4011156261644003E-2</v>
      </c>
      <c r="H948">
        <v>0</v>
      </c>
      <c r="I948" t="s">
        <v>16</v>
      </c>
      <c r="J948">
        <v>0</v>
      </c>
      <c r="K948" t="s">
        <v>17</v>
      </c>
      <c r="L948">
        <v>21000000</v>
      </c>
      <c r="M948" t="s">
        <v>18</v>
      </c>
      <c r="N948" t="s">
        <v>19</v>
      </c>
      <c r="O948">
        <v>1</v>
      </c>
      <c r="P948" t="s">
        <v>20</v>
      </c>
      <c r="Q948" t="str">
        <f t="shared" si="14"/>
        <v>UP</v>
      </c>
    </row>
    <row r="949" spans="1:17" x14ac:dyDescent="0.3">
      <c r="A949" s="1">
        <v>43317</v>
      </c>
      <c r="B949">
        <v>3679110000</v>
      </c>
      <c r="C949">
        <v>7068.48</v>
      </c>
      <c r="D949">
        <v>1</v>
      </c>
      <c r="E949">
        <v>121526079384</v>
      </c>
      <c r="F949">
        <v>5.1809930111991996E-3</v>
      </c>
      <c r="G949">
        <v>5.0662249301491004E-3</v>
      </c>
      <c r="H949">
        <v>0</v>
      </c>
      <c r="I949" t="s">
        <v>16</v>
      </c>
      <c r="J949">
        <v>0</v>
      </c>
      <c r="K949" t="s">
        <v>17</v>
      </c>
      <c r="L949">
        <v>21000000</v>
      </c>
      <c r="M949" t="s">
        <v>18</v>
      </c>
      <c r="N949" t="s">
        <v>19</v>
      </c>
      <c r="O949">
        <v>1</v>
      </c>
      <c r="P949" t="s">
        <v>20</v>
      </c>
      <c r="Q949" t="str">
        <f t="shared" si="14"/>
        <v>DOWN</v>
      </c>
    </row>
    <row r="950" spans="1:17" x14ac:dyDescent="0.3">
      <c r="A950" s="1">
        <v>43318</v>
      </c>
      <c r="B950">
        <v>3925900000</v>
      </c>
      <c r="C950">
        <v>6951.8</v>
      </c>
      <c r="D950">
        <v>1</v>
      </c>
      <c r="E950">
        <v>119531508535</v>
      </c>
      <c r="F950">
        <v>-1.6412698073617001E-2</v>
      </c>
      <c r="G950">
        <v>-1.6507084974422E-2</v>
      </c>
      <c r="H950">
        <v>0</v>
      </c>
      <c r="I950" t="s">
        <v>16</v>
      </c>
      <c r="J950">
        <v>0</v>
      </c>
      <c r="K950" t="s">
        <v>17</v>
      </c>
      <c r="L950">
        <v>21000000</v>
      </c>
      <c r="M950" t="s">
        <v>18</v>
      </c>
      <c r="N950" t="s">
        <v>19</v>
      </c>
      <c r="O950">
        <v>1</v>
      </c>
      <c r="P950" t="s">
        <v>20</v>
      </c>
      <c r="Q950" t="str">
        <f t="shared" si="14"/>
        <v>DOWN</v>
      </c>
    </row>
    <row r="951" spans="1:17" x14ac:dyDescent="0.3">
      <c r="A951" s="1">
        <v>43319</v>
      </c>
      <c r="B951">
        <v>4682800000</v>
      </c>
      <c r="C951">
        <v>6753.12</v>
      </c>
      <c r="D951">
        <v>1</v>
      </c>
      <c r="E951">
        <v>116128339800</v>
      </c>
      <c r="F951">
        <v>-2.8470892542978E-2</v>
      </c>
      <c r="G951">
        <v>-2.8579648436376E-2</v>
      </c>
      <c r="H951">
        <v>0</v>
      </c>
      <c r="I951" t="s">
        <v>16</v>
      </c>
      <c r="J951">
        <v>0</v>
      </c>
      <c r="K951" t="s">
        <v>17</v>
      </c>
      <c r="L951">
        <v>21000000</v>
      </c>
      <c r="M951" t="s">
        <v>18</v>
      </c>
      <c r="N951" t="s">
        <v>19</v>
      </c>
      <c r="O951">
        <v>1</v>
      </c>
      <c r="P951" t="s">
        <v>20</v>
      </c>
      <c r="Q951" t="str">
        <f t="shared" si="14"/>
        <v>DOWN</v>
      </c>
    </row>
    <row r="952" spans="1:17" x14ac:dyDescent="0.3">
      <c r="A952" s="1">
        <v>43320</v>
      </c>
      <c r="B952">
        <v>5064430000</v>
      </c>
      <c r="C952">
        <v>6305.8</v>
      </c>
      <c r="D952">
        <v>1</v>
      </c>
      <c r="E952">
        <v>108448409560</v>
      </c>
      <c r="F952">
        <v>-6.6133126963035999E-2</v>
      </c>
      <c r="G952">
        <v>-6.6239012486079996E-2</v>
      </c>
      <c r="H952">
        <v>0</v>
      </c>
      <c r="I952" t="s">
        <v>16</v>
      </c>
      <c r="J952">
        <v>0</v>
      </c>
      <c r="K952" t="s">
        <v>17</v>
      </c>
      <c r="L952">
        <v>21000000</v>
      </c>
      <c r="M952" t="s">
        <v>18</v>
      </c>
      <c r="N952" t="s">
        <v>19</v>
      </c>
      <c r="O952">
        <v>1</v>
      </c>
      <c r="P952" t="s">
        <v>20</v>
      </c>
      <c r="Q952" t="str">
        <f t="shared" si="14"/>
        <v>UP</v>
      </c>
    </row>
    <row r="953" spans="1:17" x14ac:dyDescent="0.3">
      <c r="A953" s="1">
        <v>43321</v>
      </c>
      <c r="B953">
        <v>4267040000</v>
      </c>
      <c r="C953">
        <v>6568.23</v>
      </c>
      <c r="D953">
        <v>1</v>
      </c>
      <c r="E953">
        <v>112973963230</v>
      </c>
      <c r="F953">
        <v>4.1730014191644002E-2</v>
      </c>
      <c r="G953">
        <v>4.1617241269941999E-2</v>
      </c>
      <c r="H953">
        <v>0</v>
      </c>
      <c r="I953" t="s">
        <v>16</v>
      </c>
      <c r="J953">
        <v>0</v>
      </c>
      <c r="K953" t="s">
        <v>17</v>
      </c>
      <c r="L953">
        <v>21000000</v>
      </c>
      <c r="M953" t="s">
        <v>18</v>
      </c>
      <c r="N953" t="s">
        <v>19</v>
      </c>
      <c r="O953">
        <v>1</v>
      </c>
      <c r="P953" t="s">
        <v>20</v>
      </c>
      <c r="Q953" t="str">
        <f t="shared" si="14"/>
        <v>DOWN</v>
      </c>
    </row>
    <row r="954" spans="1:17" x14ac:dyDescent="0.3">
      <c r="A954" s="1">
        <v>43322</v>
      </c>
      <c r="B954">
        <v>4528680000</v>
      </c>
      <c r="C954">
        <v>6184.71</v>
      </c>
      <c r="D954">
        <v>1</v>
      </c>
      <c r="E954">
        <v>106390927598</v>
      </c>
      <c r="F954">
        <v>-5.8270378800447997E-2</v>
      </c>
      <c r="G954">
        <v>-5.8390159906093003E-2</v>
      </c>
      <c r="H954">
        <v>0</v>
      </c>
      <c r="I954" t="s">
        <v>16</v>
      </c>
      <c r="J954">
        <v>0</v>
      </c>
      <c r="K954" t="s">
        <v>17</v>
      </c>
      <c r="L954">
        <v>21000000</v>
      </c>
      <c r="M954" t="s">
        <v>18</v>
      </c>
      <c r="N954" t="s">
        <v>19</v>
      </c>
      <c r="O954">
        <v>1</v>
      </c>
      <c r="P954" t="s">
        <v>20</v>
      </c>
      <c r="Q954" t="str">
        <f t="shared" si="14"/>
        <v>UP</v>
      </c>
    </row>
    <row r="955" spans="1:17" x14ac:dyDescent="0.3">
      <c r="A955" s="1">
        <v>43323</v>
      </c>
      <c r="B955">
        <v>4047850000</v>
      </c>
      <c r="C955">
        <v>6295.73</v>
      </c>
      <c r="D955">
        <v>1</v>
      </c>
      <c r="E955">
        <v>108314257212</v>
      </c>
      <c r="F955">
        <v>1.8077947597819E-2</v>
      </c>
      <c r="G955">
        <v>1.7950720405645E-2</v>
      </c>
      <c r="H955">
        <v>0</v>
      </c>
      <c r="I955" t="s">
        <v>16</v>
      </c>
      <c r="J955">
        <v>0</v>
      </c>
      <c r="K955" t="s">
        <v>17</v>
      </c>
      <c r="L955">
        <v>21000000</v>
      </c>
      <c r="M955" t="s">
        <v>18</v>
      </c>
      <c r="N955" t="s">
        <v>19</v>
      </c>
      <c r="O955">
        <v>1</v>
      </c>
      <c r="P955" t="s">
        <v>20</v>
      </c>
      <c r="Q955" t="str">
        <f t="shared" si="14"/>
        <v>UP</v>
      </c>
    </row>
    <row r="956" spans="1:17" x14ac:dyDescent="0.3">
      <c r="A956" s="1">
        <v>43324</v>
      </c>
      <c r="B956">
        <v>5665250000</v>
      </c>
      <c r="C956">
        <v>6322.69</v>
      </c>
      <c r="D956">
        <v>1</v>
      </c>
      <c r="E956">
        <v>108790259014</v>
      </c>
      <c r="F956">
        <v>4.3946366272755001E-3</v>
      </c>
      <c r="G956">
        <v>4.2822675051185999E-3</v>
      </c>
      <c r="H956">
        <v>0</v>
      </c>
      <c r="I956" t="s">
        <v>16</v>
      </c>
      <c r="J956">
        <v>0</v>
      </c>
      <c r="K956" t="s">
        <v>17</v>
      </c>
      <c r="L956">
        <v>21000000</v>
      </c>
      <c r="M956" t="s">
        <v>18</v>
      </c>
      <c r="N956" t="s">
        <v>19</v>
      </c>
      <c r="O956">
        <v>1</v>
      </c>
      <c r="P956" t="s">
        <v>20</v>
      </c>
      <c r="Q956" t="str">
        <f t="shared" si="14"/>
        <v>DOWN</v>
      </c>
    </row>
    <row r="957" spans="1:17" x14ac:dyDescent="0.3">
      <c r="A957" s="1">
        <v>43325</v>
      </c>
      <c r="B957">
        <v>4083980000</v>
      </c>
      <c r="C957">
        <v>6297.57</v>
      </c>
      <c r="D957">
        <v>1</v>
      </c>
      <c r="E957">
        <v>108369686635</v>
      </c>
      <c r="F957">
        <v>-3.8659010725021E-3</v>
      </c>
      <c r="G957">
        <v>-3.9729925079357003E-3</v>
      </c>
      <c r="H957">
        <v>0</v>
      </c>
      <c r="I957" t="s">
        <v>16</v>
      </c>
      <c r="J957">
        <v>0</v>
      </c>
      <c r="K957" t="s">
        <v>17</v>
      </c>
      <c r="L957">
        <v>21000000</v>
      </c>
      <c r="M957" t="s">
        <v>18</v>
      </c>
      <c r="N957" t="s">
        <v>19</v>
      </c>
      <c r="O957">
        <v>1</v>
      </c>
      <c r="P957" t="s">
        <v>20</v>
      </c>
      <c r="Q957" t="str">
        <f t="shared" si="14"/>
        <v>DOWN</v>
      </c>
    </row>
    <row r="958" spans="1:17" x14ac:dyDescent="0.3">
      <c r="A958" s="1">
        <v>43326</v>
      </c>
      <c r="B958">
        <v>5301700000</v>
      </c>
      <c r="C958">
        <v>6199.71</v>
      </c>
      <c r="D958">
        <v>1</v>
      </c>
      <c r="E958">
        <v>106696389129</v>
      </c>
      <c r="F958">
        <v>-1.5440641732552E-2</v>
      </c>
      <c r="G958">
        <v>-1.5539327073776E-2</v>
      </c>
      <c r="H958">
        <v>0</v>
      </c>
      <c r="I958" t="s">
        <v>16</v>
      </c>
      <c r="J958">
        <v>0</v>
      </c>
      <c r="K958" t="s">
        <v>17</v>
      </c>
      <c r="L958">
        <v>21000000</v>
      </c>
      <c r="M958" t="s">
        <v>18</v>
      </c>
      <c r="N958" t="s">
        <v>19</v>
      </c>
      <c r="O958">
        <v>1</v>
      </c>
      <c r="P958" t="s">
        <v>20</v>
      </c>
      <c r="Q958" t="str">
        <f t="shared" si="14"/>
        <v>UP</v>
      </c>
    </row>
    <row r="959" spans="1:17" x14ac:dyDescent="0.3">
      <c r="A959" s="1">
        <v>43327</v>
      </c>
      <c r="B959">
        <v>4895450000</v>
      </c>
      <c r="C959">
        <v>6308.52</v>
      </c>
      <c r="D959">
        <v>1</v>
      </c>
      <c r="E959">
        <v>108581773101</v>
      </c>
      <c r="F959">
        <v>1.7670550872350001E-2</v>
      </c>
      <c r="G959">
        <v>1.7550820925494998E-2</v>
      </c>
      <c r="H959">
        <v>0</v>
      </c>
      <c r="I959" t="s">
        <v>16</v>
      </c>
      <c r="J959">
        <v>0</v>
      </c>
      <c r="K959" t="s">
        <v>17</v>
      </c>
      <c r="L959">
        <v>21000000</v>
      </c>
      <c r="M959" t="s">
        <v>18</v>
      </c>
      <c r="N959" t="s">
        <v>19</v>
      </c>
      <c r="O959">
        <v>1</v>
      </c>
      <c r="P959" t="s">
        <v>20</v>
      </c>
      <c r="Q959" t="str">
        <f t="shared" si="14"/>
        <v>UP</v>
      </c>
    </row>
    <row r="960" spans="1:17" x14ac:dyDescent="0.3">
      <c r="A960" s="1">
        <v>43328</v>
      </c>
      <c r="B960">
        <v>4328420000</v>
      </c>
      <c r="C960">
        <v>6334.73</v>
      </c>
      <c r="D960">
        <v>1</v>
      </c>
      <c r="E960">
        <v>109045250379</v>
      </c>
      <c r="F960">
        <v>4.2684629727761996E-3</v>
      </c>
      <c r="G960">
        <v>4.1546987248988997E-3</v>
      </c>
      <c r="H960">
        <v>0</v>
      </c>
      <c r="I960" t="s">
        <v>16</v>
      </c>
      <c r="J960">
        <v>0</v>
      </c>
      <c r="K960" t="s">
        <v>17</v>
      </c>
      <c r="L960">
        <v>21000000</v>
      </c>
      <c r="M960" t="s">
        <v>18</v>
      </c>
      <c r="N960" t="s">
        <v>19</v>
      </c>
      <c r="O960">
        <v>1</v>
      </c>
      <c r="P960" t="s">
        <v>20</v>
      </c>
      <c r="Q960" t="str">
        <f t="shared" si="14"/>
        <v>UP</v>
      </c>
    </row>
    <row r="961" spans="1:17" x14ac:dyDescent="0.3">
      <c r="A961" s="1">
        <v>43329</v>
      </c>
      <c r="B961">
        <v>4992990000</v>
      </c>
      <c r="C961">
        <v>6580.63</v>
      </c>
      <c r="D961">
        <v>1</v>
      </c>
      <c r="E961">
        <v>113290724406</v>
      </c>
      <c r="F961">
        <v>3.8933140253650002E-2</v>
      </c>
      <c r="G961">
        <v>3.8817755452877002E-2</v>
      </c>
      <c r="H961">
        <v>0</v>
      </c>
      <c r="I961" t="s">
        <v>16</v>
      </c>
      <c r="J961">
        <v>0</v>
      </c>
      <c r="K961" t="s">
        <v>17</v>
      </c>
      <c r="L961">
        <v>21000000</v>
      </c>
      <c r="M961" t="s">
        <v>18</v>
      </c>
      <c r="N961" t="s">
        <v>19</v>
      </c>
      <c r="O961">
        <v>1</v>
      </c>
      <c r="P961" t="s">
        <v>20</v>
      </c>
      <c r="Q961" t="str">
        <f t="shared" si="14"/>
        <v>DOWN</v>
      </c>
    </row>
    <row r="962" spans="1:17" x14ac:dyDescent="0.3">
      <c r="A962" s="1">
        <v>43330</v>
      </c>
      <c r="B962">
        <v>3984520000</v>
      </c>
      <c r="C962">
        <v>6423.76</v>
      </c>
      <c r="D962">
        <v>1</v>
      </c>
      <c r="E962">
        <v>110603014928</v>
      </c>
      <c r="F962">
        <v>-2.3724002932208998E-2</v>
      </c>
      <c r="G962">
        <v>-2.3838143156505998E-2</v>
      </c>
      <c r="H962">
        <v>0</v>
      </c>
      <c r="I962" t="s">
        <v>16</v>
      </c>
      <c r="J962">
        <v>0</v>
      </c>
      <c r="K962" t="s">
        <v>17</v>
      </c>
      <c r="L962">
        <v>21000000</v>
      </c>
      <c r="M962" t="s">
        <v>18</v>
      </c>
      <c r="N962" t="s">
        <v>19</v>
      </c>
      <c r="O962">
        <v>1</v>
      </c>
      <c r="P962" t="s">
        <v>20</v>
      </c>
      <c r="Q962" t="str">
        <f t="shared" si="14"/>
        <v>UP</v>
      </c>
    </row>
    <row r="963" spans="1:17" x14ac:dyDescent="0.3">
      <c r="A963" s="1">
        <v>43331</v>
      </c>
      <c r="B963">
        <v>3311170000</v>
      </c>
      <c r="C963">
        <v>6506.07</v>
      </c>
      <c r="D963">
        <v>1</v>
      </c>
      <c r="E963">
        <v>112031838393</v>
      </c>
      <c r="F963">
        <v>1.291848568441E-2</v>
      </c>
      <c r="G963">
        <v>1.2813367871775999E-2</v>
      </c>
      <c r="H963">
        <v>0</v>
      </c>
      <c r="I963" t="s">
        <v>16</v>
      </c>
      <c r="J963">
        <v>0</v>
      </c>
      <c r="K963" t="s">
        <v>17</v>
      </c>
      <c r="L963">
        <v>21000000</v>
      </c>
      <c r="M963" t="s">
        <v>18</v>
      </c>
      <c r="N963" t="s">
        <v>19</v>
      </c>
      <c r="O963">
        <v>1</v>
      </c>
      <c r="P963" t="s">
        <v>20</v>
      </c>
      <c r="Q963" t="str">
        <f t="shared" ref="Q963:Q1026" si="15">IF(C964&gt;C963,"UP","DOWN")</f>
        <v>DOWN</v>
      </c>
    </row>
    <row r="964" spans="1:17" x14ac:dyDescent="0.3">
      <c r="A964" s="1">
        <v>43332</v>
      </c>
      <c r="B964">
        <v>3665100000</v>
      </c>
      <c r="C964">
        <v>6308.53</v>
      </c>
      <c r="D964">
        <v>1</v>
      </c>
      <c r="E964">
        <v>108642191682</v>
      </c>
      <c r="F964">
        <v>-3.0256101833386E-2</v>
      </c>
      <c r="G964">
        <v>-3.0362415405920998E-2</v>
      </c>
      <c r="H964">
        <v>0</v>
      </c>
      <c r="I964" t="s">
        <v>16</v>
      </c>
      <c r="J964">
        <v>0</v>
      </c>
      <c r="K964" t="s">
        <v>17</v>
      </c>
      <c r="L964">
        <v>21000000</v>
      </c>
      <c r="M964" t="s">
        <v>18</v>
      </c>
      <c r="N964" t="s">
        <v>19</v>
      </c>
      <c r="O964">
        <v>1</v>
      </c>
      <c r="P964" t="s">
        <v>20</v>
      </c>
      <c r="Q964" t="str">
        <f t="shared" si="15"/>
        <v>UP</v>
      </c>
    </row>
    <row r="965" spans="1:17" x14ac:dyDescent="0.3">
      <c r="A965" s="1">
        <v>43333</v>
      </c>
      <c r="B965">
        <v>3377180000</v>
      </c>
      <c r="C965">
        <v>6488.76</v>
      </c>
      <c r="D965">
        <v>1</v>
      </c>
      <c r="E965">
        <v>111758100192</v>
      </c>
      <c r="F965">
        <v>2.8680464391958999E-2</v>
      </c>
      <c r="G965">
        <v>2.8569254644109001E-2</v>
      </c>
      <c r="H965">
        <v>0</v>
      </c>
      <c r="I965" t="s">
        <v>16</v>
      </c>
      <c r="J965">
        <v>0</v>
      </c>
      <c r="K965" t="s">
        <v>17</v>
      </c>
      <c r="L965">
        <v>21000000</v>
      </c>
      <c r="M965" t="s">
        <v>18</v>
      </c>
      <c r="N965" t="s">
        <v>19</v>
      </c>
      <c r="O965">
        <v>1</v>
      </c>
      <c r="P965" t="s">
        <v>20</v>
      </c>
      <c r="Q965" t="str">
        <f t="shared" si="15"/>
        <v>DOWN</v>
      </c>
    </row>
    <row r="966" spans="1:17" x14ac:dyDescent="0.3">
      <c r="A966" s="1">
        <v>43334</v>
      </c>
      <c r="B966">
        <v>4668110000</v>
      </c>
      <c r="C966">
        <v>6376.71</v>
      </c>
      <c r="D966">
        <v>1</v>
      </c>
      <c r="E966">
        <v>109840902181</v>
      </c>
      <c r="F966">
        <v>-1.7154890855394001E-2</v>
      </c>
      <c r="G966">
        <v>-1.726832245298E-2</v>
      </c>
      <c r="H966">
        <v>0</v>
      </c>
      <c r="I966" t="s">
        <v>16</v>
      </c>
      <c r="J966">
        <v>0</v>
      </c>
      <c r="K966" t="s">
        <v>17</v>
      </c>
      <c r="L966">
        <v>21000000</v>
      </c>
      <c r="M966" t="s">
        <v>18</v>
      </c>
      <c r="N966" t="s">
        <v>19</v>
      </c>
      <c r="O966">
        <v>1</v>
      </c>
      <c r="P966" t="s">
        <v>20</v>
      </c>
      <c r="Q966" t="str">
        <f t="shared" si="15"/>
        <v>UP</v>
      </c>
    </row>
    <row r="967" spans="1:17" x14ac:dyDescent="0.3">
      <c r="A967" s="1">
        <v>43335</v>
      </c>
      <c r="B967">
        <v>3426180000</v>
      </c>
      <c r="C967">
        <v>6534.88</v>
      </c>
      <c r="D967">
        <v>1</v>
      </c>
      <c r="E967">
        <v>112577436411</v>
      </c>
      <c r="F967">
        <v>2.4913617565618999E-2</v>
      </c>
      <c r="G967">
        <v>2.4804326996210001E-2</v>
      </c>
      <c r="H967">
        <v>0</v>
      </c>
      <c r="I967" t="s">
        <v>16</v>
      </c>
      <c r="J967">
        <v>0</v>
      </c>
      <c r="K967" t="s">
        <v>17</v>
      </c>
      <c r="L967">
        <v>21000000</v>
      </c>
      <c r="M967" t="s">
        <v>18</v>
      </c>
      <c r="N967" t="s">
        <v>19</v>
      </c>
      <c r="O967">
        <v>1</v>
      </c>
      <c r="P967" t="s">
        <v>20</v>
      </c>
      <c r="Q967" t="str">
        <f t="shared" si="15"/>
        <v>UP</v>
      </c>
    </row>
    <row r="968" spans="1:17" x14ac:dyDescent="0.3">
      <c r="A968" s="1">
        <v>43336</v>
      </c>
      <c r="B968">
        <v>4097820000</v>
      </c>
      <c r="C968">
        <v>6719.96</v>
      </c>
      <c r="D968">
        <v>1</v>
      </c>
      <c r="E968">
        <v>115778358839</v>
      </c>
      <c r="F968">
        <v>2.8433072648004001E-2</v>
      </c>
      <c r="G968">
        <v>2.8321866660138001E-2</v>
      </c>
      <c r="H968">
        <v>0</v>
      </c>
      <c r="I968" t="s">
        <v>16</v>
      </c>
      <c r="J968">
        <v>0</v>
      </c>
      <c r="K968" t="s">
        <v>17</v>
      </c>
      <c r="L968">
        <v>21000000</v>
      </c>
      <c r="M968" t="s">
        <v>18</v>
      </c>
      <c r="N968" t="s">
        <v>19</v>
      </c>
      <c r="O968">
        <v>1</v>
      </c>
      <c r="P968" t="s">
        <v>20</v>
      </c>
      <c r="Q968" t="str">
        <f t="shared" si="15"/>
        <v>UP</v>
      </c>
    </row>
    <row r="969" spans="1:17" x14ac:dyDescent="0.3">
      <c r="A969" s="1">
        <v>43337</v>
      </c>
      <c r="B969">
        <v>3312600000</v>
      </c>
      <c r="C969">
        <v>6763.19</v>
      </c>
      <c r="D969">
        <v>1</v>
      </c>
      <c r="E969">
        <v>116534497933</v>
      </c>
      <c r="F969">
        <v>6.5309190904275999E-3</v>
      </c>
      <c r="G969">
        <v>6.4330740063927999E-3</v>
      </c>
      <c r="H969">
        <v>0</v>
      </c>
      <c r="I969" t="s">
        <v>16</v>
      </c>
      <c r="J969">
        <v>0</v>
      </c>
      <c r="K969" t="s">
        <v>17</v>
      </c>
      <c r="L969">
        <v>21000000</v>
      </c>
      <c r="M969" t="s">
        <v>18</v>
      </c>
      <c r="N969" t="s">
        <v>19</v>
      </c>
      <c r="O969">
        <v>1</v>
      </c>
      <c r="P969" t="s">
        <v>20</v>
      </c>
      <c r="Q969" t="str">
        <f t="shared" si="15"/>
        <v>DOWN</v>
      </c>
    </row>
    <row r="970" spans="1:17" x14ac:dyDescent="0.3">
      <c r="A970" s="1">
        <v>43338</v>
      </c>
      <c r="B970">
        <v>3295500000</v>
      </c>
      <c r="C970">
        <v>6707.26</v>
      </c>
      <c r="D970">
        <v>1</v>
      </c>
      <c r="E970">
        <v>115585205491</v>
      </c>
      <c r="F970">
        <v>-8.1460207821530996E-3</v>
      </c>
      <c r="G970">
        <v>-8.2697661902149007E-3</v>
      </c>
      <c r="H970">
        <v>0</v>
      </c>
      <c r="I970" t="s">
        <v>16</v>
      </c>
      <c r="J970">
        <v>0</v>
      </c>
      <c r="K970" t="s">
        <v>17</v>
      </c>
      <c r="L970">
        <v>21000000</v>
      </c>
      <c r="M970" t="s">
        <v>18</v>
      </c>
      <c r="N970" t="s">
        <v>19</v>
      </c>
      <c r="O970">
        <v>1</v>
      </c>
      <c r="P970" t="s">
        <v>20</v>
      </c>
      <c r="Q970" t="str">
        <f t="shared" si="15"/>
        <v>UP</v>
      </c>
    </row>
    <row r="971" spans="1:17" x14ac:dyDescent="0.3">
      <c r="A971" s="1">
        <v>43339</v>
      </c>
      <c r="B971">
        <v>4019000000</v>
      </c>
      <c r="C971">
        <v>6884.64</v>
      </c>
      <c r="D971">
        <v>1</v>
      </c>
      <c r="E971">
        <v>118657885712</v>
      </c>
      <c r="F971">
        <v>2.6583680912686002E-2</v>
      </c>
      <c r="G971">
        <v>2.6445970485713E-2</v>
      </c>
      <c r="H971">
        <v>0</v>
      </c>
      <c r="I971" t="s">
        <v>16</v>
      </c>
      <c r="J971">
        <v>0</v>
      </c>
      <c r="K971" t="s">
        <v>17</v>
      </c>
      <c r="L971">
        <v>21000000</v>
      </c>
      <c r="M971" t="s">
        <v>18</v>
      </c>
      <c r="N971" t="s">
        <v>19</v>
      </c>
      <c r="O971">
        <v>1</v>
      </c>
      <c r="P971" t="s">
        <v>20</v>
      </c>
      <c r="Q971" t="str">
        <f t="shared" si="15"/>
        <v>UP</v>
      </c>
    </row>
    <row r="972" spans="1:17" x14ac:dyDescent="0.3">
      <c r="A972" s="1">
        <v>43340</v>
      </c>
      <c r="B972">
        <v>4659940000</v>
      </c>
      <c r="C972">
        <v>7096.28</v>
      </c>
      <c r="D972">
        <v>1</v>
      </c>
      <c r="E972">
        <v>122319195736</v>
      </c>
      <c r="F972">
        <v>3.0856019404276999E-2</v>
      </c>
      <c r="G972">
        <v>3.074089567501E-2</v>
      </c>
      <c r="H972">
        <v>0</v>
      </c>
      <c r="I972" t="s">
        <v>16</v>
      </c>
      <c r="J972">
        <v>0</v>
      </c>
      <c r="K972" t="s">
        <v>17</v>
      </c>
      <c r="L972">
        <v>21000000</v>
      </c>
      <c r="M972" t="s">
        <v>18</v>
      </c>
      <c r="N972" t="s">
        <v>19</v>
      </c>
      <c r="O972">
        <v>1</v>
      </c>
      <c r="P972" t="s">
        <v>20</v>
      </c>
      <c r="Q972" t="str">
        <f t="shared" si="15"/>
        <v>DOWN</v>
      </c>
    </row>
    <row r="973" spans="1:17" x14ac:dyDescent="0.3">
      <c r="A973" s="1">
        <v>43341</v>
      </c>
      <c r="B973">
        <v>4145880000</v>
      </c>
      <c r="C973">
        <v>7047.16</v>
      </c>
      <c r="D973">
        <v>1</v>
      </c>
      <c r="E973">
        <v>121484666374</v>
      </c>
      <c r="F973">
        <v>-6.8225543585257002E-3</v>
      </c>
      <c r="G973">
        <v>-6.9219365639461997E-3</v>
      </c>
      <c r="H973">
        <v>0</v>
      </c>
      <c r="I973" t="s">
        <v>16</v>
      </c>
      <c r="J973">
        <v>0</v>
      </c>
      <c r="K973" t="s">
        <v>17</v>
      </c>
      <c r="L973">
        <v>21000000</v>
      </c>
      <c r="M973" t="s">
        <v>18</v>
      </c>
      <c r="N973" t="s">
        <v>19</v>
      </c>
      <c r="O973">
        <v>1</v>
      </c>
      <c r="P973" t="s">
        <v>20</v>
      </c>
      <c r="Q973" t="str">
        <f t="shared" si="15"/>
        <v>DOWN</v>
      </c>
    </row>
    <row r="974" spans="1:17" x14ac:dyDescent="0.3">
      <c r="A974" s="1">
        <v>43342</v>
      </c>
      <c r="B974">
        <v>4463250000</v>
      </c>
      <c r="C974">
        <v>6978.23</v>
      </c>
      <c r="D974">
        <v>1</v>
      </c>
      <c r="E974">
        <v>120309828156</v>
      </c>
      <c r="F974">
        <v>-9.6706708185143996E-3</v>
      </c>
      <c r="G974">
        <v>-9.7812452108366997E-3</v>
      </c>
      <c r="H974">
        <v>0</v>
      </c>
      <c r="I974" t="s">
        <v>16</v>
      </c>
      <c r="J974">
        <v>0</v>
      </c>
      <c r="K974" t="s">
        <v>17</v>
      </c>
      <c r="L974">
        <v>21000000</v>
      </c>
      <c r="M974" t="s">
        <v>18</v>
      </c>
      <c r="N974" t="s">
        <v>19</v>
      </c>
      <c r="O974">
        <v>1</v>
      </c>
      <c r="P974" t="s">
        <v>20</v>
      </c>
      <c r="Q974" t="str">
        <f t="shared" si="15"/>
        <v>UP</v>
      </c>
    </row>
    <row r="975" spans="1:17" x14ac:dyDescent="0.3">
      <c r="A975" s="1">
        <v>43343</v>
      </c>
      <c r="B975">
        <v>4495650000</v>
      </c>
      <c r="C975">
        <v>7037.58</v>
      </c>
      <c r="D975">
        <v>1</v>
      </c>
      <c r="E975">
        <v>121346613238</v>
      </c>
      <c r="F975">
        <v>8.6176258240153996E-3</v>
      </c>
      <c r="G975">
        <v>8.5050220471380999E-3</v>
      </c>
      <c r="H975">
        <v>0</v>
      </c>
      <c r="I975" t="s">
        <v>16</v>
      </c>
      <c r="J975">
        <v>0</v>
      </c>
      <c r="K975" t="s">
        <v>17</v>
      </c>
      <c r="L975">
        <v>21000000</v>
      </c>
      <c r="M975" t="s">
        <v>18</v>
      </c>
      <c r="N975" t="s">
        <v>19</v>
      </c>
      <c r="O975">
        <v>1</v>
      </c>
      <c r="P975" t="s">
        <v>20</v>
      </c>
      <c r="Q975" t="str">
        <f t="shared" si="15"/>
        <v>UP</v>
      </c>
    </row>
    <row r="976" spans="1:17" x14ac:dyDescent="0.3">
      <c r="A976" s="1">
        <v>43344</v>
      </c>
      <c r="B976">
        <v>4116050000</v>
      </c>
      <c r="C976">
        <v>7193.25</v>
      </c>
      <c r="D976">
        <v>1</v>
      </c>
      <c r="E976">
        <v>124044625438</v>
      </c>
      <c r="F976">
        <v>2.2233930787242999E-2</v>
      </c>
      <c r="G976">
        <v>2.2119819597077001E-2</v>
      </c>
      <c r="H976">
        <v>0</v>
      </c>
      <c r="I976" t="s">
        <v>16</v>
      </c>
      <c r="J976">
        <v>0</v>
      </c>
      <c r="K976" t="s">
        <v>17</v>
      </c>
      <c r="L976">
        <v>21000000</v>
      </c>
      <c r="M976" t="s">
        <v>18</v>
      </c>
      <c r="N976" t="s">
        <v>19</v>
      </c>
      <c r="O976">
        <v>1</v>
      </c>
      <c r="P976" t="s">
        <v>20</v>
      </c>
      <c r="Q976" t="str">
        <f t="shared" si="15"/>
        <v>UP</v>
      </c>
    </row>
    <row r="977" spans="1:17" x14ac:dyDescent="0.3">
      <c r="A977" s="1">
        <v>43345</v>
      </c>
      <c r="B977">
        <v>4329540000</v>
      </c>
      <c r="C977">
        <v>7272.72</v>
      </c>
      <c r="D977">
        <v>1</v>
      </c>
      <c r="E977">
        <v>125427780027</v>
      </c>
      <c r="F977">
        <v>1.1150459635926001E-2</v>
      </c>
      <c r="G977">
        <v>1.1047857366281E-2</v>
      </c>
      <c r="H977">
        <v>0</v>
      </c>
      <c r="I977" t="s">
        <v>16</v>
      </c>
      <c r="J977">
        <v>0</v>
      </c>
      <c r="K977" t="s">
        <v>17</v>
      </c>
      <c r="L977">
        <v>21000000</v>
      </c>
      <c r="M977" t="s">
        <v>18</v>
      </c>
      <c r="N977" t="s">
        <v>19</v>
      </c>
      <c r="O977">
        <v>1</v>
      </c>
      <c r="P977" t="s">
        <v>20</v>
      </c>
      <c r="Q977" t="str">
        <f t="shared" si="15"/>
        <v>DOWN</v>
      </c>
    </row>
    <row r="978" spans="1:17" x14ac:dyDescent="0.3">
      <c r="A978" s="1">
        <v>43346</v>
      </c>
      <c r="B978">
        <v>4087760000</v>
      </c>
      <c r="C978">
        <v>7260.06</v>
      </c>
      <c r="D978">
        <v>1</v>
      </c>
      <c r="E978">
        <v>125222785390</v>
      </c>
      <c r="F978">
        <v>-1.6343639100993E-3</v>
      </c>
      <c r="G978">
        <v>-1.7407517407517E-3</v>
      </c>
      <c r="H978">
        <v>0</v>
      </c>
      <c r="I978" t="s">
        <v>16</v>
      </c>
      <c r="J978">
        <v>0</v>
      </c>
      <c r="K978" t="s">
        <v>17</v>
      </c>
      <c r="L978">
        <v>21000000</v>
      </c>
      <c r="M978" t="s">
        <v>18</v>
      </c>
      <c r="N978" t="s">
        <v>19</v>
      </c>
      <c r="O978">
        <v>1</v>
      </c>
      <c r="P978" t="s">
        <v>20</v>
      </c>
      <c r="Q978" t="str">
        <f t="shared" si="15"/>
        <v>UP</v>
      </c>
    </row>
    <row r="979" spans="1:17" x14ac:dyDescent="0.3">
      <c r="A979" s="1">
        <v>43347</v>
      </c>
      <c r="B979">
        <v>4273640000</v>
      </c>
      <c r="C979">
        <v>7361.66</v>
      </c>
      <c r="D979">
        <v>1</v>
      </c>
      <c r="E979">
        <v>126986882925</v>
      </c>
      <c r="F979">
        <v>1.4087672059888E-2</v>
      </c>
      <c r="G979">
        <v>1.3994374702137E-2</v>
      </c>
      <c r="H979">
        <v>0</v>
      </c>
      <c r="I979" t="s">
        <v>16</v>
      </c>
      <c r="J979">
        <v>0</v>
      </c>
      <c r="K979" t="s">
        <v>17</v>
      </c>
      <c r="L979">
        <v>21000000</v>
      </c>
      <c r="M979" t="s">
        <v>18</v>
      </c>
      <c r="N979" t="s">
        <v>19</v>
      </c>
      <c r="O979">
        <v>1</v>
      </c>
      <c r="P979" t="s">
        <v>20</v>
      </c>
      <c r="Q979" t="str">
        <f t="shared" si="15"/>
        <v>DOWN</v>
      </c>
    </row>
    <row r="980" spans="1:17" x14ac:dyDescent="0.3">
      <c r="A980" s="1">
        <v>43348</v>
      </c>
      <c r="B980">
        <v>5800460000</v>
      </c>
      <c r="C980">
        <v>6792.83</v>
      </c>
      <c r="D980">
        <v>1</v>
      </c>
      <c r="E980">
        <v>117185657641</v>
      </c>
      <c r="F980">
        <v>-7.7182974006761995E-2</v>
      </c>
      <c r="G980">
        <v>-7.7269257205575995E-2</v>
      </c>
      <c r="H980">
        <v>0</v>
      </c>
      <c r="I980" t="s">
        <v>16</v>
      </c>
      <c r="J980">
        <v>0</v>
      </c>
      <c r="K980" t="s">
        <v>17</v>
      </c>
      <c r="L980">
        <v>21000000</v>
      </c>
      <c r="M980" t="s">
        <v>18</v>
      </c>
      <c r="N980" t="s">
        <v>19</v>
      </c>
      <c r="O980">
        <v>1</v>
      </c>
      <c r="P980" t="s">
        <v>20</v>
      </c>
      <c r="Q980" t="str">
        <f t="shared" si="15"/>
        <v>DOWN</v>
      </c>
    </row>
    <row r="981" spans="1:17" x14ac:dyDescent="0.3">
      <c r="A981" s="1">
        <v>43349</v>
      </c>
      <c r="B981">
        <v>5523470000</v>
      </c>
      <c r="C981">
        <v>6529.17</v>
      </c>
      <c r="D981">
        <v>1</v>
      </c>
      <c r="E981">
        <v>112649565532</v>
      </c>
      <c r="F981">
        <v>-3.8708594552555001E-2</v>
      </c>
      <c r="G981">
        <v>-3.8814455830632998E-2</v>
      </c>
      <c r="H981">
        <v>0</v>
      </c>
      <c r="I981" t="s">
        <v>16</v>
      </c>
      <c r="J981">
        <v>0</v>
      </c>
      <c r="K981" t="s">
        <v>17</v>
      </c>
      <c r="L981">
        <v>21000000</v>
      </c>
      <c r="M981" t="s">
        <v>18</v>
      </c>
      <c r="N981" t="s">
        <v>19</v>
      </c>
      <c r="O981">
        <v>1</v>
      </c>
      <c r="P981" t="s">
        <v>20</v>
      </c>
      <c r="Q981" t="str">
        <f t="shared" si="15"/>
        <v>DOWN</v>
      </c>
    </row>
    <row r="982" spans="1:17" x14ac:dyDescent="0.3">
      <c r="A982" s="1">
        <v>43350</v>
      </c>
      <c r="B982">
        <v>4264680000</v>
      </c>
      <c r="C982">
        <v>6467.07</v>
      </c>
      <c r="D982">
        <v>1</v>
      </c>
      <c r="E982">
        <v>111590424587</v>
      </c>
      <c r="F982">
        <v>-9.4020863728864999E-3</v>
      </c>
      <c r="G982">
        <v>-9.5111629808995995E-3</v>
      </c>
      <c r="H982">
        <v>0</v>
      </c>
      <c r="I982" t="s">
        <v>16</v>
      </c>
      <c r="J982">
        <v>0</v>
      </c>
      <c r="K982" t="s">
        <v>17</v>
      </c>
      <c r="L982">
        <v>21000000</v>
      </c>
      <c r="M982" t="s">
        <v>18</v>
      </c>
      <c r="N982" t="s">
        <v>19</v>
      </c>
      <c r="O982">
        <v>1</v>
      </c>
      <c r="P982" t="s">
        <v>20</v>
      </c>
      <c r="Q982" t="str">
        <f t="shared" si="15"/>
        <v>DOWN</v>
      </c>
    </row>
    <row r="983" spans="1:17" x14ac:dyDescent="0.3">
      <c r="A983" s="1">
        <v>43351</v>
      </c>
      <c r="B983">
        <v>3835060000</v>
      </c>
      <c r="C983">
        <v>6225.98</v>
      </c>
      <c r="D983">
        <v>1</v>
      </c>
      <c r="E983">
        <v>107442122871</v>
      </c>
      <c r="F983">
        <v>-3.7174351933448001E-2</v>
      </c>
      <c r="G983">
        <v>-3.7279633589863997E-2</v>
      </c>
      <c r="H983">
        <v>0</v>
      </c>
      <c r="I983" t="s">
        <v>16</v>
      </c>
      <c r="J983">
        <v>0</v>
      </c>
      <c r="K983" t="s">
        <v>17</v>
      </c>
      <c r="L983">
        <v>21000000</v>
      </c>
      <c r="M983" t="s">
        <v>18</v>
      </c>
      <c r="N983" t="s">
        <v>19</v>
      </c>
      <c r="O983">
        <v>1</v>
      </c>
      <c r="P983" t="s">
        <v>20</v>
      </c>
      <c r="Q983" t="str">
        <f t="shared" si="15"/>
        <v>UP</v>
      </c>
    </row>
    <row r="984" spans="1:17" x14ac:dyDescent="0.3">
      <c r="A984" s="1">
        <v>43352</v>
      </c>
      <c r="B984">
        <v>3671890000</v>
      </c>
      <c r="C984">
        <v>6300.86</v>
      </c>
      <c r="D984">
        <v>1</v>
      </c>
      <c r="E984">
        <v>108747090915</v>
      </c>
      <c r="F984">
        <v>1.2145776806428E-2</v>
      </c>
      <c r="G984">
        <v>1.2027022251919E-2</v>
      </c>
      <c r="H984">
        <v>0</v>
      </c>
      <c r="I984" t="s">
        <v>16</v>
      </c>
      <c r="J984">
        <v>0</v>
      </c>
      <c r="K984" t="s">
        <v>17</v>
      </c>
      <c r="L984">
        <v>21000000</v>
      </c>
      <c r="M984" t="s">
        <v>18</v>
      </c>
      <c r="N984" t="s">
        <v>19</v>
      </c>
      <c r="O984">
        <v>1</v>
      </c>
      <c r="P984" t="s">
        <v>20</v>
      </c>
      <c r="Q984" t="str">
        <f t="shared" si="15"/>
        <v>UP</v>
      </c>
    </row>
    <row r="985" spans="1:17" x14ac:dyDescent="0.3">
      <c r="A985" s="1">
        <v>43353</v>
      </c>
      <c r="B985">
        <v>3714100000</v>
      </c>
      <c r="C985">
        <v>6329.7</v>
      </c>
      <c r="D985">
        <v>1</v>
      </c>
      <c r="E985">
        <v>109255603474</v>
      </c>
      <c r="F985">
        <v>4.6761026407361002E-3</v>
      </c>
      <c r="G985">
        <v>4.5771529600721001E-3</v>
      </c>
      <c r="H985">
        <v>0</v>
      </c>
      <c r="I985" t="s">
        <v>16</v>
      </c>
      <c r="J985">
        <v>0</v>
      </c>
      <c r="K985" t="s">
        <v>17</v>
      </c>
      <c r="L985">
        <v>21000000</v>
      </c>
      <c r="M985" t="s">
        <v>18</v>
      </c>
      <c r="N985" t="s">
        <v>19</v>
      </c>
      <c r="O985">
        <v>1</v>
      </c>
      <c r="P985" t="s">
        <v>20</v>
      </c>
      <c r="Q985" t="str">
        <f t="shared" si="15"/>
        <v>DOWN</v>
      </c>
    </row>
    <row r="986" spans="1:17" x14ac:dyDescent="0.3">
      <c r="A986" s="1">
        <v>43354</v>
      </c>
      <c r="B986">
        <v>3849910000</v>
      </c>
      <c r="C986">
        <v>6321.2</v>
      </c>
      <c r="D986">
        <v>1</v>
      </c>
      <c r="E986">
        <v>109119948884</v>
      </c>
      <c r="F986">
        <v>-1.2416259275185E-3</v>
      </c>
      <c r="G986">
        <v>-1.3428756497148001E-3</v>
      </c>
      <c r="H986">
        <v>0</v>
      </c>
      <c r="I986" t="s">
        <v>16</v>
      </c>
      <c r="J986">
        <v>0</v>
      </c>
      <c r="K986" t="s">
        <v>17</v>
      </c>
      <c r="L986">
        <v>21000000</v>
      </c>
      <c r="M986" t="s">
        <v>18</v>
      </c>
      <c r="N986" t="s">
        <v>19</v>
      </c>
      <c r="O986">
        <v>1</v>
      </c>
      <c r="P986" t="s">
        <v>20</v>
      </c>
      <c r="Q986" t="str">
        <f t="shared" si="15"/>
        <v>UP</v>
      </c>
    </row>
    <row r="987" spans="1:17" x14ac:dyDescent="0.3">
      <c r="A987" s="1">
        <v>43355</v>
      </c>
      <c r="B987">
        <v>4064230000</v>
      </c>
      <c r="C987">
        <v>6351.8</v>
      </c>
      <c r="D987">
        <v>1</v>
      </c>
      <c r="E987">
        <v>109661521297</v>
      </c>
      <c r="F987">
        <v>4.9630926199912004E-3</v>
      </c>
      <c r="G987">
        <v>4.8408530025945001E-3</v>
      </c>
      <c r="H987">
        <v>0</v>
      </c>
      <c r="I987" t="s">
        <v>16</v>
      </c>
      <c r="J987">
        <v>0</v>
      </c>
      <c r="K987" t="s">
        <v>17</v>
      </c>
      <c r="L987">
        <v>21000000</v>
      </c>
      <c r="M987" t="s">
        <v>18</v>
      </c>
      <c r="N987" t="s">
        <v>19</v>
      </c>
      <c r="O987">
        <v>1</v>
      </c>
      <c r="P987" t="s">
        <v>20</v>
      </c>
      <c r="Q987" t="str">
        <f t="shared" si="15"/>
        <v>UP</v>
      </c>
    </row>
    <row r="988" spans="1:17" x14ac:dyDescent="0.3">
      <c r="A988" s="1">
        <v>43356</v>
      </c>
      <c r="B988">
        <v>4210910000</v>
      </c>
      <c r="C988">
        <v>6517.31</v>
      </c>
      <c r="D988">
        <v>1</v>
      </c>
      <c r="E988">
        <v>112530970182</v>
      </c>
      <c r="F988">
        <v>2.6166415083998001E-2</v>
      </c>
      <c r="G988">
        <v>2.6057180641707998E-2</v>
      </c>
      <c r="H988">
        <v>0</v>
      </c>
      <c r="I988" t="s">
        <v>16</v>
      </c>
      <c r="J988">
        <v>0</v>
      </c>
      <c r="K988" t="s">
        <v>17</v>
      </c>
      <c r="L988">
        <v>21000000</v>
      </c>
      <c r="M988" t="s">
        <v>18</v>
      </c>
      <c r="N988" t="s">
        <v>19</v>
      </c>
      <c r="O988">
        <v>1</v>
      </c>
      <c r="P988" t="s">
        <v>20</v>
      </c>
      <c r="Q988" t="str">
        <f t="shared" si="15"/>
        <v>DOWN</v>
      </c>
    </row>
    <row r="989" spans="1:17" x14ac:dyDescent="0.3">
      <c r="A989" s="1">
        <v>43357</v>
      </c>
      <c r="B989">
        <v>4076220000</v>
      </c>
      <c r="C989">
        <v>6512.71</v>
      </c>
      <c r="D989">
        <v>1</v>
      </c>
      <c r="E989">
        <v>112462453186</v>
      </c>
      <c r="F989">
        <v>-6.0887234766735996E-4</v>
      </c>
      <c r="G989">
        <v>-7.0581267424756002E-4</v>
      </c>
      <c r="H989">
        <v>0</v>
      </c>
      <c r="I989" t="s">
        <v>16</v>
      </c>
      <c r="J989">
        <v>0</v>
      </c>
      <c r="K989" t="s">
        <v>17</v>
      </c>
      <c r="L989">
        <v>21000000</v>
      </c>
      <c r="M989" t="s">
        <v>18</v>
      </c>
      <c r="N989" t="s">
        <v>19</v>
      </c>
      <c r="O989">
        <v>1</v>
      </c>
      <c r="P989" t="s">
        <v>20</v>
      </c>
      <c r="Q989" t="str">
        <f t="shared" si="15"/>
        <v>UP</v>
      </c>
    </row>
    <row r="990" spans="1:17" x14ac:dyDescent="0.3">
      <c r="A990" s="1">
        <v>43358</v>
      </c>
      <c r="B990">
        <v>3216300000</v>
      </c>
      <c r="C990">
        <v>6543.2</v>
      </c>
      <c r="D990">
        <v>1</v>
      </c>
      <c r="E990">
        <v>113000324618</v>
      </c>
      <c r="F990">
        <v>4.7826756109474004E-3</v>
      </c>
      <c r="G990">
        <v>4.6816148730712001E-3</v>
      </c>
      <c r="H990">
        <v>0</v>
      </c>
      <c r="I990" t="s">
        <v>16</v>
      </c>
      <c r="J990">
        <v>0</v>
      </c>
      <c r="K990" t="s">
        <v>17</v>
      </c>
      <c r="L990">
        <v>21000000</v>
      </c>
      <c r="M990" t="s">
        <v>18</v>
      </c>
      <c r="N990" t="s">
        <v>19</v>
      </c>
      <c r="O990">
        <v>1</v>
      </c>
      <c r="P990" t="s">
        <v>20</v>
      </c>
      <c r="Q990" t="str">
        <f t="shared" si="15"/>
        <v>DOWN</v>
      </c>
    </row>
    <row r="991" spans="1:17" x14ac:dyDescent="0.3">
      <c r="A991" s="1">
        <v>43359</v>
      </c>
      <c r="B991">
        <v>3273730000</v>
      </c>
      <c r="C991">
        <v>6517.18</v>
      </c>
      <c r="D991">
        <v>1</v>
      </c>
      <c r="E991">
        <v>112562367224</v>
      </c>
      <c r="F991">
        <v>-3.8757180165679E-3</v>
      </c>
      <c r="G991">
        <v>-3.9766475119207001E-3</v>
      </c>
      <c r="H991">
        <v>0</v>
      </c>
      <c r="I991" t="s">
        <v>16</v>
      </c>
      <c r="J991">
        <v>0</v>
      </c>
      <c r="K991" t="s">
        <v>17</v>
      </c>
      <c r="L991">
        <v>21000000</v>
      </c>
      <c r="M991" t="s">
        <v>18</v>
      </c>
      <c r="N991" t="s">
        <v>19</v>
      </c>
      <c r="O991">
        <v>1</v>
      </c>
      <c r="P991" t="s">
        <v>20</v>
      </c>
      <c r="Q991" t="str">
        <f t="shared" si="15"/>
        <v>DOWN</v>
      </c>
    </row>
    <row r="992" spans="1:17" x14ac:dyDescent="0.3">
      <c r="A992" s="1">
        <v>43360</v>
      </c>
      <c r="B992">
        <v>3910780000</v>
      </c>
      <c r="C992">
        <v>6281.2</v>
      </c>
      <c r="D992">
        <v>1</v>
      </c>
      <c r="E992">
        <v>108497127334</v>
      </c>
      <c r="F992">
        <v>-3.6115444177805003E-2</v>
      </c>
      <c r="G992">
        <v>-3.6208912443726003E-2</v>
      </c>
      <c r="H992">
        <v>0</v>
      </c>
      <c r="I992" t="s">
        <v>16</v>
      </c>
      <c r="J992">
        <v>0</v>
      </c>
      <c r="K992" t="s">
        <v>17</v>
      </c>
      <c r="L992">
        <v>21000000</v>
      </c>
      <c r="M992" t="s">
        <v>18</v>
      </c>
      <c r="N992" t="s">
        <v>19</v>
      </c>
      <c r="O992">
        <v>1</v>
      </c>
      <c r="P992" t="s">
        <v>20</v>
      </c>
      <c r="Q992" t="str">
        <f t="shared" si="15"/>
        <v>UP</v>
      </c>
    </row>
    <row r="993" spans="1:17" x14ac:dyDescent="0.3">
      <c r="A993" s="1">
        <v>43361</v>
      </c>
      <c r="B993">
        <v>4180090000</v>
      </c>
      <c r="C993">
        <v>6371.3</v>
      </c>
      <c r="D993">
        <v>1</v>
      </c>
      <c r="E993">
        <v>110064685348</v>
      </c>
      <c r="F993">
        <v>1.4447921825381E-2</v>
      </c>
      <c r="G993">
        <v>1.4344392791186E-2</v>
      </c>
      <c r="H993">
        <v>0</v>
      </c>
      <c r="I993" t="s">
        <v>16</v>
      </c>
      <c r="J993">
        <v>0</v>
      </c>
      <c r="K993" t="s">
        <v>17</v>
      </c>
      <c r="L993">
        <v>21000000</v>
      </c>
      <c r="M993" t="s">
        <v>18</v>
      </c>
      <c r="N993" t="s">
        <v>19</v>
      </c>
      <c r="O993">
        <v>1</v>
      </c>
      <c r="P993" t="s">
        <v>20</v>
      </c>
      <c r="Q993" t="str">
        <f t="shared" si="15"/>
        <v>UP</v>
      </c>
    </row>
    <row r="994" spans="1:17" x14ac:dyDescent="0.3">
      <c r="A994" s="1">
        <v>43362</v>
      </c>
      <c r="B994">
        <v>4431340000</v>
      </c>
      <c r="C994">
        <v>6398.54</v>
      </c>
      <c r="D994">
        <v>1</v>
      </c>
      <c r="E994">
        <v>110547735544</v>
      </c>
      <c r="F994">
        <v>4.3887845994626E-3</v>
      </c>
      <c r="G994">
        <v>4.2754225982137998E-3</v>
      </c>
      <c r="H994">
        <v>0</v>
      </c>
      <c r="I994" t="s">
        <v>16</v>
      </c>
      <c r="J994">
        <v>0</v>
      </c>
      <c r="K994" t="s">
        <v>17</v>
      </c>
      <c r="L994">
        <v>21000000</v>
      </c>
      <c r="M994" t="s">
        <v>18</v>
      </c>
      <c r="N994" t="s">
        <v>19</v>
      </c>
      <c r="O994">
        <v>1</v>
      </c>
      <c r="P994" t="s">
        <v>20</v>
      </c>
      <c r="Q994" t="str">
        <f t="shared" si="15"/>
        <v>UP</v>
      </c>
    </row>
    <row r="995" spans="1:17" x14ac:dyDescent="0.3">
      <c r="A995" s="1">
        <v>43363</v>
      </c>
      <c r="B995">
        <v>4348110000</v>
      </c>
      <c r="C995">
        <v>6519.67</v>
      </c>
      <c r="D995">
        <v>1</v>
      </c>
      <c r="E995">
        <v>112653130183</v>
      </c>
      <c r="F995">
        <v>1.9045117737052E-2</v>
      </c>
      <c r="G995">
        <v>1.8930881107253002E-2</v>
      </c>
      <c r="H995">
        <v>0</v>
      </c>
      <c r="I995" t="s">
        <v>16</v>
      </c>
      <c r="J995">
        <v>0</v>
      </c>
      <c r="K995" t="s">
        <v>17</v>
      </c>
      <c r="L995">
        <v>21000000</v>
      </c>
      <c r="M995" t="s">
        <v>18</v>
      </c>
      <c r="N995" t="s">
        <v>19</v>
      </c>
      <c r="O995">
        <v>1</v>
      </c>
      <c r="P995" t="s">
        <v>20</v>
      </c>
      <c r="Q995" t="str">
        <f t="shared" si="15"/>
        <v>UP</v>
      </c>
    </row>
    <row r="996" spans="1:17" x14ac:dyDescent="0.3">
      <c r="A996" s="1">
        <v>43364</v>
      </c>
      <c r="B996">
        <v>6531940000</v>
      </c>
      <c r="C996">
        <v>6734.95</v>
      </c>
      <c r="D996">
        <v>1</v>
      </c>
      <c r="E996">
        <v>116385068032</v>
      </c>
      <c r="F996">
        <v>3.3127688888339002E-2</v>
      </c>
      <c r="G996">
        <v>3.3020076169499001E-2</v>
      </c>
      <c r="H996">
        <v>0</v>
      </c>
      <c r="I996" t="s">
        <v>16</v>
      </c>
      <c r="J996">
        <v>0</v>
      </c>
      <c r="K996" t="s">
        <v>17</v>
      </c>
      <c r="L996">
        <v>21000000</v>
      </c>
      <c r="M996" t="s">
        <v>18</v>
      </c>
      <c r="N996" t="s">
        <v>19</v>
      </c>
      <c r="O996">
        <v>1</v>
      </c>
      <c r="P996" t="s">
        <v>20</v>
      </c>
      <c r="Q996" t="str">
        <f t="shared" si="15"/>
        <v>DOWN</v>
      </c>
    </row>
    <row r="997" spans="1:17" x14ac:dyDescent="0.3">
      <c r="A997" s="1">
        <v>43365</v>
      </c>
      <c r="B997">
        <v>4509660000</v>
      </c>
      <c r="C997">
        <v>6721.98</v>
      </c>
      <c r="D997">
        <v>1</v>
      </c>
      <c r="E997">
        <v>116173876360</v>
      </c>
      <c r="F997">
        <v>-1.8145942221895E-3</v>
      </c>
      <c r="G997">
        <v>-1.9257752470323E-3</v>
      </c>
      <c r="H997">
        <v>0</v>
      </c>
      <c r="I997" t="s">
        <v>16</v>
      </c>
      <c r="J997">
        <v>0</v>
      </c>
      <c r="K997" t="s">
        <v>17</v>
      </c>
      <c r="L997">
        <v>21000000</v>
      </c>
      <c r="M997" t="s">
        <v>18</v>
      </c>
      <c r="N997" t="s">
        <v>19</v>
      </c>
      <c r="O997">
        <v>1</v>
      </c>
      <c r="P997" t="s">
        <v>20</v>
      </c>
      <c r="Q997" t="str">
        <f t="shared" si="15"/>
        <v>DOWN</v>
      </c>
    </row>
    <row r="998" spans="1:17" x14ac:dyDescent="0.3">
      <c r="A998" s="1">
        <v>43366</v>
      </c>
      <c r="B998">
        <v>4197500000</v>
      </c>
      <c r="C998">
        <v>6710.63</v>
      </c>
      <c r="D998">
        <v>1</v>
      </c>
      <c r="E998">
        <v>115990387532</v>
      </c>
      <c r="F998">
        <v>-1.5794327756733001E-3</v>
      </c>
      <c r="G998">
        <v>-1.6884905935453001E-3</v>
      </c>
      <c r="H998">
        <v>0</v>
      </c>
      <c r="I998" t="s">
        <v>16</v>
      </c>
      <c r="J998">
        <v>0</v>
      </c>
      <c r="K998" t="s">
        <v>17</v>
      </c>
      <c r="L998">
        <v>21000000</v>
      </c>
      <c r="M998" t="s">
        <v>18</v>
      </c>
      <c r="N998" t="s">
        <v>19</v>
      </c>
      <c r="O998">
        <v>1</v>
      </c>
      <c r="P998" t="s">
        <v>20</v>
      </c>
      <c r="Q998" t="str">
        <f t="shared" si="15"/>
        <v>DOWN</v>
      </c>
    </row>
    <row r="999" spans="1:17" x14ac:dyDescent="0.3">
      <c r="A999" s="1">
        <v>43367</v>
      </c>
      <c r="B999">
        <v>4177310000</v>
      </c>
      <c r="C999">
        <v>6595.41</v>
      </c>
      <c r="D999">
        <v>1</v>
      </c>
      <c r="E999">
        <v>114011060309</v>
      </c>
      <c r="F999">
        <v>-1.7064579790750999E-2</v>
      </c>
      <c r="G999">
        <v>-1.7169773925846E-2</v>
      </c>
      <c r="H999">
        <v>0</v>
      </c>
      <c r="I999" t="s">
        <v>16</v>
      </c>
      <c r="J999">
        <v>0</v>
      </c>
      <c r="K999" t="s">
        <v>17</v>
      </c>
      <c r="L999">
        <v>21000000</v>
      </c>
      <c r="M999" t="s">
        <v>18</v>
      </c>
      <c r="N999" t="s">
        <v>19</v>
      </c>
      <c r="O999">
        <v>1</v>
      </c>
      <c r="P999" t="s">
        <v>20</v>
      </c>
      <c r="Q999" t="str">
        <f t="shared" si="15"/>
        <v>DOWN</v>
      </c>
    </row>
    <row r="1000" spans="1:17" x14ac:dyDescent="0.3">
      <c r="A1000" s="1">
        <v>43368</v>
      </c>
      <c r="B1000">
        <v>4726180000</v>
      </c>
      <c r="C1000">
        <v>6446.47</v>
      </c>
      <c r="D1000">
        <v>1</v>
      </c>
      <c r="E1000">
        <v>111450035114</v>
      </c>
      <c r="F1000">
        <v>-2.2462953927969001E-2</v>
      </c>
      <c r="G1000">
        <v>-2.2582371679698E-2</v>
      </c>
      <c r="H1000">
        <v>0</v>
      </c>
      <c r="I1000" t="s">
        <v>16</v>
      </c>
      <c r="J1000">
        <v>0</v>
      </c>
      <c r="K1000" t="s">
        <v>17</v>
      </c>
      <c r="L1000">
        <v>21000000</v>
      </c>
      <c r="M1000" t="s">
        <v>18</v>
      </c>
      <c r="N1000" t="s">
        <v>19</v>
      </c>
      <c r="O1000">
        <v>1</v>
      </c>
      <c r="P1000" t="s">
        <v>20</v>
      </c>
      <c r="Q1000" t="str">
        <f t="shared" si="15"/>
        <v>UP</v>
      </c>
    </row>
    <row r="1001" spans="1:17" x14ac:dyDescent="0.3">
      <c r="A1001" s="1">
        <v>43369</v>
      </c>
      <c r="B1001">
        <v>4437300000</v>
      </c>
      <c r="C1001">
        <v>6495</v>
      </c>
      <c r="D1001">
        <v>1</v>
      </c>
      <c r="E1001">
        <v>112300336125</v>
      </c>
      <c r="F1001">
        <v>7.6294369053382998E-3</v>
      </c>
      <c r="G1001">
        <v>7.5281510656218997E-3</v>
      </c>
      <c r="H1001">
        <v>0</v>
      </c>
      <c r="I1001" t="s">
        <v>16</v>
      </c>
      <c r="J1001">
        <v>0</v>
      </c>
      <c r="K1001" t="s">
        <v>17</v>
      </c>
      <c r="L1001">
        <v>21000000</v>
      </c>
      <c r="M1001" t="s">
        <v>18</v>
      </c>
      <c r="N1001" t="s">
        <v>19</v>
      </c>
      <c r="O1001">
        <v>1</v>
      </c>
      <c r="P1001" t="s">
        <v>20</v>
      </c>
      <c r="Q1001" t="str">
        <f t="shared" si="15"/>
        <v>UP</v>
      </c>
    </row>
    <row r="1002" spans="1:17" x14ac:dyDescent="0.3">
      <c r="A1002" s="1">
        <v>43370</v>
      </c>
      <c r="B1002">
        <v>4606810000</v>
      </c>
      <c r="C1002">
        <v>6676.75</v>
      </c>
      <c r="D1002">
        <v>1</v>
      </c>
      <c r="E1002">
        <v>115454861756</v>
      </c>
      <c r="F1002">
        <v>2.8090081827437999E-2</v>
      </c>
      <c r="G1002">
        <v>2.7983063895304E-2</v>
      </c>
      <c r="H1002">
        <v>0</v>
      </c>
      <c r="I1002" t="s">
        <v>16</v>
      </c>
      <c r="J1002">
        <v>0</v>
      </c>
      <c r="K1002" t="s">
        <v>17</v>
      </c>
      <c r="L1002">
        <v>21000000</v>
      </c>
      <c r="M1002" t="s">
        <v>18</v>
      </c>
      <c r="N1002" t="s">
        <v>19</v>
      </c>
      <c r="O1002">
        <v>1</v>
      </c>
      <c r="P1002" t="s">
        <v>20</v>
      </c>
      <c r="Q1002" t="str">
        <f t="shared" si="15"/>
        <v>DOWN</v>
      </c>
    </row>
    <row r="1003" spans="1:17" x14ac:dyDescent="0.3">
      <c r="A1003" s="1">
        <v>43371</v>
      </c>
      <c r="B1003">
        <v>5014430000</v>
      </c>
      <c r="C1003">
        <v>6644.13</v>
      </c>
      <c r="D1003">
        <v>1</v>
      </c>
      <c r="E1003">
        <v>114903584220</v>
      </c>
      <c r="F1003">
        <v>-4.7748317187807999E-3</v>
      </c>
      <c r="G1003">
        <v>-4.8856105140974004E-3</v>
      </c>
      <c r="H1003">
        <v>0</v>
      </c>
      <c r="I1003" t="s">
        <v>16</v>
      </c>
      <c r="J1003">
        <v>0</v>
      </c>
      <c r="K1003" t="s">
        <v>17</v>
      </c>
      <c r="L1003">
        <v>21000000</v>
      </c>
      <c r="M1003" t="s">
        <v>18</v>
      </c>
      <c r="N1003" t="s">
        <v>19</v>
      </c>
      <c r="O1003">
        <v>1</v>
      </c>
      <c r="P1003" t="s">
        <v>20</v>
      </c>
      <c r="Q1003" t="str">
        <f t="shared" si="15"/>
        <v>DOWN</v>
      </c>
    </row>
    <row r="1004" spans="1:17" x14ac:dyDescent="0.3">
      <c r="A1004" s="1">
        <v>43372</v>
      </c>
      <c r="B1004">
        <v>4363690000</v>
      </c>
      <c r="C1004">
        <v>6601.96</v>
      </c>
      <c r="D1004">
        <v>1</v>
      </c>
      <c r="E1004">
        <v>114186839964</v>
      </c>
      <c r="F1004">
        <v>-6.2377884977695003E-3</v>
      </c>
      <c r="G1004">
        <v>-6.3469558843671E-3</v>
      </c>
      <c r="H1004">
        <v>0</v>
      </c>
      <c r="I1004" t="s">
        <v>16</v>
      </c>
      <c r="J1004">
        <v>0</v>
      </c>
      <c r="K1004" t="s">
        <v>17</v>
      </c>
      <c r="L1004">
        <v>21000000</v>
      </c>
      <c r="M1004" t="s">
        <v>18</v>
      </c>
      <c r="N1004" t="s">
        <v>19</v>
      </c>
      <c r="O1004">
        <v>1</v>
      </c>
      <c r="P1004" t="s">
        <v>20</v>
      </c>
      <c r="Q1004" t="str">
        <f t="shared" si="15"/>
        <v>UP</v>
      </c>
    </row>
    <row r="1005" spans="1:17" x14ac:dyDescent="0.3">
      <c r="A1005" s="1">
        <v>43373</v>
      </c>
      <c r="B1005">
        <v>4002280000</v>
      </c>
      <c r="C1005">
        <v>6625.56</v>
      </c>
      <c r="D1005">
        <v>1</v>
      </c>
      <c r="E1005">
        <v>114608519470</v>
      </c>
      <c r="F1005">
        <v>3.6928905829511E-3</v>
      </c>
      <c r="G1005">
        <v>3.5746959993698999E-3</v>
      </c>
      <c r="H1005">
        <v>0</v>
      </c>
      <c r="I1005" t="s">
        <v>16</v>
      </c>
      <c r="J1005">
        <v>0</v>
      </c>
      <c r="K1005" t="s">
        <v>17</v>
      </c>
      <c r="L1005">
        <v>21000000</v>
      </c>
      <c r="M1005" t="s">
        <v>18</v>
      </c>
      <c r="N1005" t="s">
        <v>19</v>
      </c>
      <c r="O1005">
        <v>1</v>
      </c>
      <c r="P1005" t="s">
        <v>20</v>
      </c>
      <c r="Q1005" t="str">
        <f t="shared" si="15"/>
        <v>DOWN</v>
      </c>
    </row>
    <row r="1006" spans="1:17" x14ac:dyDescent="0.3">
      <c r="A1006" s="1">
        <v>43374</v>
      </c>
      <c r="B1006">
        <v>4000970000</v>
      </c>
      <c r="C1006">
        <v>6589.62</v>
      </c>
      <c r="D1006">
        <v>1</v>
      </c>
      <c r="E1006">
        <v>113999846113</v>
      </c>
      <c r="F1006">
        <v>-5.3108910211455002E-3</v>
      </c>
      <c r="G1006">
        <v>-5.4244471410718996E-3</v>
      </c>
      <c r="H1006">
        <v>0</v>
      </c>
      <c r="I1006" t="s">
        <v>16</v>
      </c>
      <c r="J1006">
        <v>0</v>
      </c>
      <c r="K1006" t="s">
        <v>17</v>
      </c>
      <c r="L1006">
        <v>21000000</v>
      </c>
      <c r="M1006" t="s">
        <v>18</v>
      </c>
      <c r="N1006" t="s">
        <v>19</v>
      </c>
      <c r="O1006">
        <v>1</v>
      </c>
      <c r="P1006" t="s">
        <v>20</v>
      </c>
      <c r="Q1006" t="str">
        <f t="shared" si="15"/>
        <v>DOWN</v>
      </c>
    </row>
    <row r="1007" spans="1:17" x14ac:dyDescent="0.3">
      <c r="A1007" s="1">
        <v>43375</v>
      </c>
      <c r="B1007">
        <v>3979260000</v>
      </c>
      <c r="C1007">
        <v>6556.1</v>
      </c>
      <c r="D1007">
        <v>1</v>
      </c>
      <c r="E1007">
        <v>113431019760</v>
      </c>
      <c r="F1007">
        <v>-4.9897115864187998E-3</v>
      </c>
      <c r="G1007">
        <v>-5.0867880090201996E-3</v>
      </c>
      <c r="H1007">
        <v>0</v>
      </c>
      <c r="I1007" t="s">
        <v>16</v>
      </c>
      <c r="J1007">
        <v>0</v>
      </c>
      <c r="K1007" t="s">
        <v>17</v>
      </c>
      <c r="L1007">
        <v>21000000</v>
      </c>
      <c r="M1007" t="s">
        <v>18</v>
      </c>
      <c r="N1007" t="s">
        <v>19</v>
      </c>
      <c r="O1007">
        <v>1</v>
      </c>
      <c r="P1007" t="s">
        <v>20</v>
      </c>
      <c r="Q1007" t="str">
        <f t="shared" si="15"/>
        <v>DOWN</v>
      </c>
    </row>
    <row r="1008" spans="1:17" x14ac:dyDescent="0.3">
      <c r="A1008" s="1">
        <v>43376</v>
      </c>
      <c r="B1008">
        <v>3887310000</v>
      </c>
      <c r="C1008">
        <v>6502.59</v>
      </c>
      <c r="D1008">
        <v>1</v>
      </c>
      <c r="E1008">
        <v>112516993837</v>
      </c>
      <c r="F1008">
        <v>-8.0579891191484999E-3</v>
      </c>
      <c r="G1008">
        <v>-8.1618645231158991E-3</v>
      </c>
      <c r="H1008">
        <v>0</v>
      </c>
      <c r="I1008" t="s">
        <v>16</v>
      </c>
      <c r="J1008">
        <v>0</v>
      </c>
      <c r="K1008" t="s">
        <v>17</v>
      </c>
      <c r="L1008">
        <v>21000000</v>
      </c>
      <c r="M1008" t="s">
        <v>18</v>
      </c>
      <c r="N1008" t="s">
        <v>19</v>
      </c>
      <c r="O1008">
        <v>1</v>
      </c>
      <c r="P1008" t="s">
        <v>20</v>
      </c>
      <c r="Q1008" t="str">
        <f t="shared" si="15"/>
        <v>UP</v>
      </c>
    </row>
    <row r="1009" spans="1:17" x14ac:dyDescent="0.3">
      <c r="A1009" s="1">
        <v>43377</v>
      </c>
      <c r="B1009">
        <v>3838410000</v>
      </c>
      <c r="C1009">
        <v>6576.69</v>
      </c>
      <c r="D1009">
        <v>1</v>
      </c>
      <c r="E1009">
        <v>113811343543</v>
      </c>
      <c r="F1009">
        <v>1.1503593029468E-2</v>
      </c>
      <c r="G1009">
        <v>1.1395459347737001E-2</v>
      </c>
      <c r="H1009">
        <v>0</v>
      </c>
      <c r="I1009" t="s">
        <v>16</v>
      </c>
      <c r="J1009">
        <v>0</v>
      </c>
      <c r="K1009" t="s">
        <v>17</v>
      </c>
      <c r="L1009">
        <v>21000000</v>
      </c>
      <c r="M1009" t="s">
        <v>18</v>
      </c>
      <c r="N1009" t="s">
        <v>19</v>
      </c>
      <c r="O1009">
        <v>1</v>
      </c>
      <c r="P1009" t="s">
        <v>20</v>
      </c>
      <c r="Q1009" t="str">
        <f t="shared" si="15"/>
        <v>UP</v>
      </c>
    </row>
    <row r="1010" spans="1:17" x14ac:dyDescent="0.3">
      <c r="A1010" s="1">
        <v>43378</v>
      </c>
      <c r="B1010">
        <v>3671500000</v>
      </c>
      <c r="C1010">
        <v>6622.48</v>
      </c>
      <c r="D1010">
        <v>1</v>
      </c>
      <c r="E1010">
        <v>114614764674</v>
      </c>
      <c r="F1010">
        <v>7.0592359776198996E-3</v>
      </c>
      <c r="G1010">
        <v>6.9624689623504002E-3</v>
      </c>
      <c r="H1010">
        <v>0</v>
      </c>
      <c r="I1010" t="s">
        <v>16</v>
      </c>
      <c r="J1010">
        <v>0</v>
      </c>
      <c r="K1010" t="s">
        <v>17</v>
      </c>
      <c r="L1010">
        <v>21000000</v>
      </c>
      <c r="M1010" t="s">
        <v>18</v>
      </c>
      <c r="N1010" t="s">
        <v>19</v>
      </c>
      <c r="O1010">
        <v>1</v>
      </c>
      <c r="P1010" t="s">
        <v>20</v>
      </c>
      <c r="Q1010" t="str">
        <f t="shared" si="15"/>
        <v>DOWN</v>
      </c>
    </row>
    <row r="1011" spans="1:17" x14ac:dyDescent="0.3">
      <c r="A1011" s="1">
        <v>43379</v>
      </c>
      <c r="B1011">
        <v>3259740000</v>
      </c>
      <c r="C1011">
        <v>6588.31</v>
      </c>
      <c r="D1011">
        <v>1</v>
      </c>
      <c r="E1011">
        <v>114033598927</v>
      </c>
      <c r="F1011">
        <v>-5.0706010578394E-3</v>
      </c>
      <c r="G1011">
        <v>-5.1596984815354997E-3</v>
      </c>
      <c r="H1011">
        <v>0</v>
      </c>
      <c r="I1011" t="s">
        <v>16</v>
      </c>
      <c r="J1011">
        <v>0</v>
      </c>
      <c r="K1011" t="s">
        <v>17</v>
      </c>
      <c r="L1011">
        <v>21000000</v>
      </c>
      <c r="M1011" t="s">
        <v>18</v>
      </c>
      <c r="N1011" t="s">
        <v>19</v>
      </c>
      <c r="O1011">
        <v>1</v>
      </c>
      <c r="P1011" t="s">
        <v>20</v>
      </c>
      <c r="Q1011" t="str">
        <f t="shared" si="15"/>
        <v>UP</v>
      </c>
    </row>
    <row r="1012" spans="1:17" x14ac:dyDescent="0.3">
      <c r="A1012" s="1">
        <v>43380</v>
      </c>
      <c r="B1012">
        <v>3306630000</v>
      </c>
      <c r="C1012">
        <v>6602.95</v>
      </c>
      <c r="D1012">
        <v>1</v>
      </c>
      <c r="E1012">
        <v>114298880311</v>
      </c>
      <c r="F1012">
        <v>2.3263440468086999E-3</v>
      </c>
      <c r="G1012">
        <v>2.2221176599156998E-3</v>
      </c>
      <c r="H1012">
        <v>0</v>
      </c>
      <c r="I1012" t="s">
        <v>16</v>
      </c>
      <c r="J1012">
        <v>0</v>
      </c>
      <c r="K1012" t="s">
        <v>17</v>
      </c>
      <c r="L1012">
        <v>21000000</v>
      </c>
      <c r="M1012" t="s">
        <v>18</v>
      </c>
      <c r="N1012" t="s">
        <v>19</v>
      </c>
      <c r="O1012">
        <v>1</v>
      </c>
      <c r="P1012" t="s">
        <v>20</v>
      </c>
      <c r="Q1012" t="str">
        <f t="shared" si="15"/>
        <v>UP</v>
      </c>
    </row>
    <row r="1013" spans="1:17" x14ac:dyDescent="0.3">
      <c r="A1013" s="1">
        <v>43381</v>
      </c>
      <c r="B1013">
        <v>3979460000</v>
      </c>
      <c r="C1013">
        <v>6652.23</v>
      </c>
      <c r="D1013">
        <v>1</v>
      </c>
      <c r="E1013">
        <v>115162906843</v>
      </c>
      <c r="F1013">
        <v>7.5593612960078004E-3</v>
      </c>
      <c r="G1013">
        <v>7.4633307839676996E-3</v>
      </c>
      <c r="H1013">
        <v>0</v>
      </c>
      <c r="I1013" t="s">
        <v>16</v>
      </c>
      <c r="J1013">
        <v>0</v>
      </c>
      <c r="K1013" t="s">
        <v>17</v>
      </c>
      <c r="L1013">
        <v>21000000</v>
      </c>
      <c r="M1013" t="s">
        <v>18</v>
      </c>
      <c r="N1013" t="s">
        <v>19</v>
      </c>
      <c r="O1013">
        <v>1</v>
      </c>
      <c r="P1013" t="s">
        <v>20</v>
      </c>
      <c r="Q1013" t="str">
        <f t="shared" si="15"/>
        <v>DOWN</v>
      </c>
    </row>
    <row r="1014" spans="1:17" x14ac:dyDescent="0.3">
      <c r="A1014" s="1">
        <v>43382</v>
      </c>
      <c r="B1014">
        <v>3580810000</v>
      </c>
      <c r="C1014">
        <v>6642.64</v>
      </c>
      <c r="D1014">
        <v>1</v>
      </c>
      <c r="E1014">
        <v>115007759484</v>
      </c>
      <c r="F1014">
        <v>-1.3471990526560001E-3</v>
      </c>
      <c r="G1014">
        <v>-1.4416218320772E-3</v>
      </c>
      <c r="H1014">
        <v>0</v>
      </c>
      <c r="I1014" t="s">
        <v>16</v>
      </c>
      <c r="J1014">
        <v>0</v>
      </c>
      <c r="K1014" t="s">
        <v>17</v>
      </c>
      <c r="L1014">
        <v>21000000</v>
      </c>
      <c r="M1014" t="s">
        <v>18</v>
      </c>
      <c r="N1014" t="s">
        <v>19</v>
      </c>
      <c r="O1014">
        <v>1</v>
      </c>
      <c r="P1014" t="s">
        <v>20</v>
      </c>
      <c r="Q1014" t="str">
        <f t="shared" si="15"/>
        <v>DOWN</v>
      </c>
    </row>
    <row r="1015" spans="1:17" x14ac:dyDescent="0.3">
      <c r="A1015" s="1">
        <v>43383</v>
      </c>
      <c r="B1015">
        <v>3787650000</v>
      </c>
      <c r="C1015">
        <v>6585.53</v>
      </c>
      <c r="D1015">
        <v>1</v>
      </c>
      <c r="E1015">
        <v>114030835912</v>
      </c>
      <c r="F1015">
        <v>-8.4944144324097994E-3</v>
      </c>
      <c r="G1015">
        <v>-8.5974853371551998E-3</v>
      </c>
      <c r="H1015">
        <v>0</v>
      </c>
      <c r="I1015" t="s">
        <v>16</v>
      </c>
      <c r="J1015">
        <v>0</v>
      </c>
      <c r="K1015" t="s">
        <v>17</v>
      </c>
      <c r="L1015">
        <v>21000000</v>
      </c>
      <c r="M1015" t="s">
        <v>18</v>
      </c>
      <c r="N1015" t="s">
        <v>19</v>
      </c>
      <c r="O1015">
        <v>1</v>
      </c>
      <c r="P1015" t="s">
        <v>20</v>
      </c>
      <c r="Q1015" t="str">
        <f t="shared" si="15"/>
        <v>DOWN</v>
      </c>
    </row>
    <row r="1016" spans="1:17" x14ac:dyDescent="0.3">
      <c r="A1016" s="1">
        <v>43384</v>
      </c>
      <c r="B1016">
        <v>5181640000</v>
      </c>
      <c r="C1016">
        <v>6256.24</v>
      </c>
      <c r="D1016">
        <v>1</v>
      </c>
      <c r="E1016">
        <v>108341572839</v>
      </c>
      <c r="F1016">
        <v>-4.989232103315E-2</v>
      </c>
      <c r="G1016">
        <v>-5.0002049948902998E-2</v>
      </c>
      <c r="H1016">
        <v>0</v>
      </c>
      <c r="I1016" t="s">
        <v>16</v>
      </c>
      <c r="J1016">
        <v>0</v>
      </c>
      <c r="K1016" t="s">
        <v>17</v>
      </c>
      <c r="L1016">
        <v>21000000</v>
      </c>
      <c r="M1016" t="s">
        <v>18</v>
      </c>
      <c r="N1016" t="s">
        <v>19</v>
      </c>
      <c r="O1016">
        <v>1</v>
      </c>
      <c r="P1016" t="s">
        <v>20</v>
      </c>
      <c r="Q1016" t="str">
        <f t="shared" si="15"/>
        <v>UP</v>
      </c>
    </row>
    <row r="1017" spans="1:17" x14ac:dyDescent="0.3">
      <c r="A1017" s="1">
        <v>43385</v>
      </c>
      <c r="B1017">
        <v>3783500000</v>
      </c>
      <c r="C1017">
        <v>6274.58</v>
      </c>
      <c r="D1017">
        <v>1</v>
      </c>
      <c r="E1017">
        <v>108669526315</v>
      </c>
      <c r="F1017">
        <v>3.0270326284384998E-3</v>
      </c>
      <c r="G1017">
        <v>2.93147321714E-3</v>
      </c>
      <c r="H1017">
        <v>0</v>
      </c>
      <c r="I1017" t="s">
        <v>16</v>
      </c>
      <c r="J1017">
        <v>0</v>
      </c>
      <c r="K1017" t="s">
        <v>17</v>
      </c>
      <c r="L1017">
        <v>21000000</v>
      </c>
      <c r="M1017" t="s">
        <v>18</v>
      </c>
      <c r="N1017" t="s">
        <v>19</v>
      </c>
      <c r="O1017">
        <v>1</v>
      </c>
      <c r="P1017" t="s">
        <v>20</v>
      </c>
      <c r="Q1017" t="str">
        <f t="shared" si="15"/>
        <v>UP</v>
      </c>
    </row>
    <row r="1018" spans="1:17" x14ac:dyDescent="0.3">
      <c r="A1018" s="1">
        <v>43386</v>
      </c>
      <c r="B1018">
        <v>3064030000</v>
      </c>
      <c r="C1018">
        <v>6285.99</v>
      </c>
      <c r="D1018">
        <v>1</v>
      </c>
      <c r="E1018">
        <v>108878136724</v>
      </c>
      <c r="F1018">
        <v>1.9196771723777001E-3</v>
      </c>
      <c r="G1018">
        <v>1.8184484061084E-3</v>
      </c>
      <c r="H1018">
        <v>0</v>
      </c>
      <c r="I1018" t="s">
        <v>16</v>
      </c>
      <c r="J1018">
        <v>0</v>
      </c>
      <c r="K1018" t="s">
        <v>17</v>
      </c>
      <c r="L1018">
        <v>21000000</v>
      </c>
      <c r="M1018" t="s">
        <v>18</v>
      </c>
      <c r="N1018" t="s">
        <v>19</v>
      </c>
      <c r="O1018">
        <v>1</v>
      </c>
      <c r="P1018" t="s">
        <v>20</v>
      </c>
      <c r="Q1018" t="str">
        <f t="shared" si="15"/>
        <v>UP</v>
      </c>
    </row>
    <row r="1019" spans="1:17" x14ac:dyDescent="0.3">
      <c r="A1019" s="1">
        <v>43387</v>
      </c>
      <c r="B1019">
        <v>3085320000</v>
      </c>
      <c r="C1019">
        <v>6290.93</v>
      </c>
      <c r="D1019">
        <v>1</v>
      </c>
      <c r="E1019">
        <v>108972590373</v>
      </c>
      <c r="F1019">
        <v>8.6751713284214998E-4</v>
      </c>
      <c r="G1019">
        <v>7.8587461959062999E-4</v>
      </c>
      <c r="H1019">
        <v>0</v>
      </c>
      <c r="I1019" t="s">
        <v>16</v>
      </c>
      <c r="J1019">
        <v>0</v>
      </c>
      <c r="K1019" t="s">
        <v>17</v>
      </c>
      <c r="L1019">
        <v>21000000</v>
      </c>
      <c r="M1019" t="s">
        <v>18</v>
      </c>
      <c r="N1019" t="s">
        <v>19</v>
      </c>
      <c r="O1019">
        <v>1</v>
      </c>
      <c r="P1019" t="s">
        <v>20</v>
      </c>
      <c r="Q1019" t="str">
        <f t="shared" si="15"/>
        <v>UP</v>
      </c>
    </row>
    <row r="1020" spans="1:17" x14ac:dyDescent="0.3">
      <c r="A1020" s="1">
        <v>43388</v>
      </c>
      <c r="B1020">
        <v>7370770000</v>
      </c>
      <c r="C1020">
        <v>6596.54</v>
      </c>
      <c r="D1020">
        <v>1</v>
      </c>
      <c r="E1020">
        <v>114280022340</v>
      </c>
      <c r="F1020">
        <v>4.8704283791303003E-2</v>
      </c>
      <c r="G1020">
        <v>4.8579462813924001E-2</v>
      </c>
      <c r="H1020">
        <v>0</v>
      </c>
      <c r="I1020" t="s">
        <v>16</v>
      </c>
      <c r="J1020">
        <v>0</v>
      </c>
      <c r="K1020" t="s">
        <v>17</v>
      </c>
      <c r="L1020">
        <v>21000000</v>
      </c>
      <c r="M1020" t="s">
        <v>18</v>
      </c>
      <c r="N1020" t="s">
        <v>19</v>
      </c>
      <c r="O1020">
        <v>1</v>
      </c>
      <c r="P1020" t="s">
        <v>20</v>
      </c>
      <c r="Q1020" t="str">
        <f t="shared" si="15"/>
        <v>DOWN</v>
      </c>
    </row>
    <row r="1021" spans="1:17" x14ac:dyDescent="0.3">
      <c r="A1021" s="1">
        <v>43389</v>
      </c>
      <c r="B1021">
        <v>4074800000</v>
      </c>
      <c r="C1021">
        <v>6596.11</v>
      </c>
      <c r="D1021">
        <v>1</v>
      </c>
      <c r="E1021">
        <v>114283707152</v>
      </c>
      <c r="F1021">
        <v>3.2243710882705E-5</v>
      </c>
      <c r="G1021">
        <v>-6.5185688254796003E-5</v>
      </c>
      <c r="H1021">
        <v>0</v>
      </c>
      <c r="I1021" t="s">
        <v>16</v>
      </c>
      <c r="J1021">
        <v>0</v>
      </c>
      <c r="K1021" t="s">
        <v>17</v>
      </c>
      <c r="L1021">
        <v>21000000</v>
      </c>
      <c r="M1021" t="s">
        <v>18</v>
      </c>
      <c r="N1021" t="s">
        <v>19</v>
      </c>
      <c r="O1021">
        <v>1</v>
      </c>
      <c r="P1021" t="s">
        <v>20</v>
      </c>
      <c r="Q1021" t="str">
        <f t="shared" si="15"/>
        <v>DOWN</v>
      </c>
    </row>
    <row r="1022" spans="1:17" x14ac:dyDescent="0.3">
      <c r="A1022" s="1">
        <v>43390</v>
      </c>
      <c r="B1022">
        <v>4088420000</v>
      </c>
      <c r="C1022">
        <v>6544.43</v>
      </c>
      <c r="D1022">
        <v>1</v>
      </c>
      <c r="E1022">
        <v>113399343801</v>
      </c>
      <c r="F1022">
        <v>-7.7383152247920998E-3</v>
      </c>
      <c r="G1022">
        <v>-7.8349208851882998E-3</v>
      </c>
      <c r="H1022">
        <v>0</v>
      </c>
      <c r="I1022" t="s">
        <v>16</v>
      </c>
      <c r="J1022">
        <v>0</v>
      </c>
      <c r="K1022" t="s">
        <v>17</v>
      </c>
      <c r="L1022">
        <v>21000000</v>
      </c>
      <c r="M1022" t="s">
        <v>18</v>
      </c>
      <c r="N1022" t="s">
        <v>19</v>
      </c>
      <c r="O1022">
        <v>1</v>
      </c>
      <c r="P1022" t="s">
        <v>20</v>
      </c>
      <c r="Q1022" t="str">
        <f t="shared" si="15"/>
        <v>DOWN</v>
      </c>
    </row>
    <row r="1023" spans="1:17" x14ac:dyDescent="0.3">
      <c r="A1023" s="1">
        <v>43391</v>
      </c>
      <c r="B1023">
        <v>3924080000</v>
      </c>
      <c r="C1023">
        <v>6476.71</v>
      </c>
      <c r="D1023">
        <v>1</v>
      </c>
      <c r="E1023">
        <v>112237252159</v>
      </c>
      <c r="F1023">
        <v>-1.0247781010438E-2</v>
      </c>
      <c r="G1023">
        <v>-1.0347730818421001E-2</v>
      </c>
      <c r="H1023">
        <v>0</v>
      </c>
      <c r="I1023" t="s">
        <v>16</v>
      </c>
      <c r="J1023">
        <v>0</v>
      </c>
      <c r="K1023" t="s">
        <v>17</v>
      </c>
      <c r="L1023">
        <v>21000000</v>
      </c>
      <c r="M1023" t="s">
        <v>18</v>
      </c>
      <c r="N1023" t="s">
        <v>19</v>
      </c>
      <c r="O1023">
        <v>1</v>
      </c>
      <c r="P1023" t="s">
        <v>20</v>
      </c>
      <c r="Q1023" t="str">
        <f t="shared" si="15"/>
        <v>DOWN</v>
      </c>
    </row>
    <row r="1024" spans="1:17" x14ac:dyDescent="0.3">
      <c r="A1024" s="1">
        <v>43392</v>
      </c>
      <c r="B1024">
        <v>3578870000</v>
      </c>
      <c r="C1024">
        <v>6465.41</v>
      </c>
      <c r="D1024">
        <v>1</v>
      </c>
      <c r="E1024">
        <v>112052990522</v>
      </c>
      <c r="F1024">
        <v>-1.6417155040375001E-3</v>
      </c>
      <c r="G1024">
        <v>-1.7447129792749999E-3</v>
      </c>
      <c r="H1024">
        <v>0</v>
      </c>
      <c r="I1024" t="s">
        <v>16</v>
      </c>
      <c r="J1024">
        <v>0</v>
      </c>
      <c r="K1024" t="s">
        <v>17</v>
      </c>
      <c r="L1024">
        <v>21000000</v>
      </c>
      <c r="M1024" t="s">
        <v>18</v>
      </c>
      <c r="N1024" t="s">
        <v>19</v>
      </c>
      <c r="O1024">
        <v>1</v>
      </c>
      <c r="P1024" t="s">
        <v>20</v>
      </c>
      <c r="Q1024" t="str">
        <f t="shared" si="15"/>
        <v>UP</v>
      </c>
    </row>
    <row r="1025" spans="1:17" x14ac:dyDescent="0.3">
      <c r="A1025" s="1">
        <v>43393</v>
      </c>
      <c r="B1025">
        <v>3379130000</v>
      </c>
      <c r="C1025">
        <v>6489.19</v>
      </c>
      <c r="D1025">
        <v>1</v>
      </c>
      <c r="E1025">
        <v>112476559221</v>
      </c>
      <c r="F1025">
        <v>3.780074918365E-3</v>
      </c>
      <c r="G1025">
        <v>3.6780343396629E-3</v>
      </c>
      <c r="H1025">
        <v>0</v>
      </c>
      <c r="I1025" t="s">
        <v>16</v>
      </c>
      <c r="J1025">
        <v>0</v>
      </c>
      <c r="K1025" t="s">
        <v>17</v>
      </c>
      <c r="L1025">
        <v>21000000</v>
      </c>
      <c r="M1025" t="s">
        <v>18</v>
      </c>
      <c r="N1025" t="s">
        <v>19</v>
      </c>
      <c r="O1025">
        <v>1</v>
      </c>
      <c r="P1025" t="s">
        <v>20</v>
      </c>
      <c r="Q1025" t="str">
        <f t="shared" si="15"/>
        <v>DOWN</v>
      </c>
    </row>
    <row r="1026" spans="1:17" x14ac:dyDescent="0.3">
      <c r="A1026" s="1">
        <v>43394</v>
      </c>
      <c r="B1026">
        <v>3253610000</v>
      </c>
      <c r="C1026">
        <v>6482.35</v>
      </c>
      <c r="D1026">
        <v>1</v>
      </c>
      <c r="E1026">
        <v>112369106369</v>
      </c>
      <c r="F1026">
        <v>-9.5533551830004999E-4</v>
      </c>
      <c r="G1026">
        <v>-1.0540606762937999E-3</v>
      </c>
      <c r="H1026">
        <v>0</v>
      </c>
      <c r="I1026" t="s">
        <v>16</v>
      </c>
      <c r="J1026">
        <v>0</v>
      </c>
      <c r="K1026" t="s">
        <v>17</v>
      </c>
      <c r="L1026">
        <v>21000000</v>
      </c>
      <c r="M1026" t="s">
        <v>18</v>
      </c>
      <c r="N1026" t="s">
        <v>19</v>
      </c>
      <c r="O1026">
        <v>1</v>
      </c>
      <c r="P1026" t="s">
        <v>20</v>
      </c>
      <c r="Q1026" t="str">
        <f t="shared" si="15"/>
        <v>UP</v>
      </c>
    </row>
    <row r="1027" spans="1:17" x14ac:dyDescent="0.3">
      <c r="A1027" s="1">
        <v>43395</v>
      </c>
      <c r="B1027">
        <v>3672860000</v>
      </c>
      <c r="C1027">
        <v>6487.16</v>
      </c>
      <c r="D1027">
        <v>1</v>
      </c>
      <c r="E1027">
        <v>112465213723</v>
      </c>
      <c r="F1027">
        <v>8.5528271164141004E-4</v>
      </c>
      <c r="G1027">
        <v>7.4201485572354003E-4</v>
      </c>
      <c r="H1027">
        <v>0</v>
      </c>
      <c r="I1027" t="s">
        <v>16</v>
      </c>
      <c r="J1027">
        <v>0</v>
      </c>
      <c r="K1027" t="s">
        <v>17</v>
      </c>
      <c r="L1027">
        <v>21000000</v>
      </c>
      <c r="M1027" t="s">
        <v>18</v>
      </c>
      <c r="N1027" t="s">
        <v>19</v>
      </c>
      <c r="O1027">
        <v>1</v>
      </c>
      <c r="P1027" t="s">
        <v>20</v>
      </c>
      <c r="Q1027" t="str">
        <f t="shared" ref="Q1027:Q1090" si="16">IF(C1028&gt;C1027,"UP","DOWN")</f>
        <v>DOWN</v>
      </c>
    </row>
    <row r="1028" spans="1:17" x14ac:dyDescent="0.3">
      <c r="A1028" s="1">
        <v>43396</v>
      </c>
      <c r="B1028">
        <v>3716150000</v>
      </c>
      <c r="C1028">
        <v>6475.74</v>
      </c>
      <c r="D1028">
        <v>1</v>
      </c>
      <c r="E1028">
        <v>112279779884</v>
      </c>
      <c r="F1028">
        <v>-1.6488106220713E-3</v>
      </c>
      <c r="G1028">
        <v>-1.7604005450767E-3</v>
      </c>
      <c r="H1028">
        <v>0</v>
      </c>
      <c r="I1028" t="s">
        <v>16</v>
      </c>
      <c r="J1028">
        <v>0</v>
      </c>
      <c r="K1028" t="s">
        <v>17</v>
      </c>
      <c r="L1028">
        <v>21000000</v>
      </c>
      <c r="M1028" t="s">
        <v>18</v>
      </c>
      <c r="N1028" t="s">
        <v>19</v>
      </c>
      <c r="O1028">
        <v>1</v>
      </c>
      <c r="P1028" t="s">
        <v>20</v>
      </c>
      <c r="Q1028" t="str">
        <f t="shared" si="16"/>
        <v>UP</v>
      </c>
    </row>
    <row r="1029" spans="1:17" x14ac:dyDescent="0.3">
      <c r="A1029" s="1">
        <v>43397</v>
      </c>
      <c r="B1029">
        <v>3424670000</v>
      </c>
      <c r="C1029">
        <v>6495.84</v>
      </c>
      <c r="D1029">
        <v>1</v>
      </c>
      <c r="E1029">
        <v>112637293966</v>
      </c>
      <c r="F1029">
        <v>3.1841359358680999E-3</v>
      </c>
      <c r="G1029">
        <v>3.1038923736901999E-3</v>
      </c>
      <c r="H1029">
        <v>0</v>
      </c>
      <c r="I1029" t="s">
        <v>16</v>
      </c>
      <c r="J1029">
        <v>0</v>
      </c>
      <c r="K1029" t="s">
        <v>17</v>
      </c>
      <c r="L1029">
        <v>21000000</v>
      </c>
      <c r="M1029" t="s">
        <v>18</v>
      </c>
      <c r="N1029" t="s">
        <v>19</v>
      </c>
      <c r="O1029">
        <v>1</v>
      </c>
      <c r="P1029" t="s">
        <v>20</v>
      </c>
      <c r="Q1029" t="str">
        <f t="shared" si="16"/>
        <v>DOWN</v>
      </c>
    </row>
    <row r="1030" spans="1:17" x14ac:dyDescent="0.3">
      <c r="A1030" s="1">
        <v>43398</v>
      </c>
      <c r="B1030">
        <v>3230550000</v>
      </c>
      <c r="C1030">
        <v>6476.29</v>
      </c>
      <c r="D1030">
        <v>1</v>
      </c>
      <c r="E1030">
        <v>112309554478</v>
      </c>
      <c r="F1030">
        <v>-2.9096889356995002E-3</v>
      </c>
      <c r="G1030">
        <v>-3.0096184635090002E-3</v>
      </c>
      <c r="H1030">
        <v>0</v>
      </c>
      <c r="I1030" t="s">
        <v>16</v>
      </c>
      <c r="J1030">
        <v>0</v>
      </c>
      <c r="K1030" t="s">
        <v>17</v>
      </c>
      <c r="L1030">
        <v>21000000</v>
      </c>
      <c r="M1030" t="s">
        <v>18</v>
      </c>
      <c r="N1030" t="s">
        <v>19</v>
      </c>
      <c r="O1030">
        <v>1</v>
      </c>
      <c r="P1030" t="s">
        <v>20</v>
      </c>
      <c r="Q1030" t="str">
        <f t="shared" si="16"/>
        <v>DOWN</v>
      </c>
    </row>
    <row r="1031" spans="1:17" x14ac:dyDescent="0.3">
      <c r="A1031" s="1">
        <v>43399</v>
      </c>
      <c r="B1031">
        <v>3306050000</v>
      </c>
      <c r="C1031">
        <v>6474.75</v>
      </c>
      <c r="D1031">
        <v>1</v>
      </c>
      <c r="E1031">
        <v>112294341019</v>
      </c>
      <c r="F1031">
        <v>-1.3546006010538999E-4</v>
      </c>
      <c r="G1031">
        <v>-2.3779046336714E-4</v>
      </c>
      <c r="H1031">
        <v>0</v>
      </c>
      <c r="I1031" t="s">
        <v>16</v>
      </c>
      <c r="J1031">
        <v>0</v>
      </c>
      <c r="K1031" t="s">
        <v>17</v>
      </c>
      <c r="L1031">
        <v>21000000</v>
      </c>
      <c r="M1031" t="s">
        <v>18</v>
      </c>
      <c r="N1031" t="s">
        <v>19</v>
      </c>
      <c r="O1031">
        <v>1</v>
      </c>
      <c r="P1031" t="s">
        <v>20</v>
      </c>
      <c r="Q1031" t="str">
        <f t="shared" si="16"/>
        <v>UP</v>
      </c>
    </row>
    <row r="1032" spans="1:17" x14ac:dyDescent="0.3">
      <c r="A1032" s="1">
        <v>43400</v>
      </c>
      <c r="B1032">
        <v>3393250000</v>
      </c>
      <c r="C1032">
        <v>6480.38</v>
      </c>
      <c r="D1032">
        <v>1</v>
      </c>
      <c r="E1032">
        <v>112403001148</v>
      </c>
      <c r="F1032">
        <v>9.6763673052425005E-4</v>
      </c>
      <c r="G1032">
        <v>8.6953164214835998E-4</v>
      </c>
      <c r="H1032">
        <v>0</v>
      </c>
      <c r="I1032" t="s">
        <v>16</v>
      </c>
      <c r="J1032">
        <v>0</v>
      </c>
      <c r="K1032" t="s">
        <v>17</v>
      </c>
      <c r="L1032">
        <v>21000000</v>
      </c>
      <c r="M1032" t="s">
        <v>18</v>
      </c>
      <c r="N1032" t="s">
        <v>19</v>
      </c>
      <c r="O1032">
        <v>1</v>
      </c>
      <c r="P1032" t="s">
        <v>20</v>
      </c>
      <c r="Q1032" t="str">
        <f t="shared" si="16"/>
        <v>UP</v>
      </c>
    </row>
    <row r="1033" spans="1:17" x14ac:dyDescent="0.3">
      <c r="A1033" s="1">
        <v>43401</v>
      </c>
      <c r="B1033">
        <v>3445190000</v>
      </c>
      <c r="C1033">
        <v>6486.39</v>
      </c>
      <c r="D1033">
        <v>1</v>
      </c>
      <c r="E1033">
        <v>112518434372</v>
      </c>
      <c r="F1033">
        <v>1.0269585582328999E-3</v>
      </c>
      <c r="G1033">
        <v>9.2741475036960997E-4</v>
      </c>
      <c r="H1033">
        <v>0</v>
      </c>
      <c r="I1033" t="s">
        <v>16</v>
      </c>
      <c r="J1033">
        <v>0</v>
      </c>
      <c r="K1033" t="s">
        <v>17</v>
      </c>
      <c r="L1033">
        <v>21000000</v>
      </c>
      <c r="M1033" t="s">
        <v>18</v>
      </c>
      <c r="N1033" t="s">
        <v>19</v>
      </c>
      <c r="O1033">
        <v>1</v>
      </c>
      <c r="P1033" t="s">
        <v>20</v>
      </c>
      <c r="Q1033" t="str">
        <f t="shared" si="16"/>
        <v>DOWN</v>
      </c>
    </row>
    <row r="1034" spans="1:17" x14ac:dyDescent="0.3">
      <c r="A1034" s="1">
        <v>43402</v>
      </c>
      <c r="B1034">
        <v>4199910000</v>
      </c>
      <c r="C1034">
        <v>6332.63</v>
      </c>
      <c r="D1034">
        <v>1</v>
      </c>
      <c r="E1034">
        <v>109862898081</v>
      </c>
      <c r="F1034">
        <v>-2.3600899762082E-2</v>
      </c>
      <c r="G1034">
        <v>-2.3705019278828E-2</v>
      </c>
      <c r="H1034">
        <v>0</v>
      </c>
      <c r="I1034" t="s">
        <v>16</v>
      </c>
      <c r="J1034">
        <v>0</v>
      </c>
      <c r="K1034" t="s">
        <v>17</v>
      </c>
      <c r="L1034">
        <v>21000000</v>
      </c>
      <c r="M1034" t="s">
        <v>18</v>
      </c>
      <c r="N1034" t="s">
        <v>19</v>
      </c>
      <c r="O1034">
        <v>1</v>
      </c>
      <c r="P1034" t="s">
        <v>20</v>
      </c>
      <c r="Q1034" t="str">
        <f t="shared" si="16"/>
        <v>UP</v>
      </c>
    </row>
    <row r="1035" spans="1:17" x14ac:dyDescent="0.3">
      <c r="A1035" s="1">
        <v>43403</v>
      </c>
      <c r="B1035">
        <v>3781100000</v>
      </c>
      <c r="C1035">
        <v>6334.27</v>
      </c>
      <c r="D1035">
        <v>1</v>
      </c>
      <c r="E1035">
        <v>109903543419</v>
      </c>
      <c r="F1035">
        <v>3.6996418909351003E-4</v>
      </c>
      <c r="G1035">
        <v>2.5897612840167998E-4</v>
      </c>
      <c r="H1035">
        <v>0</v>
      </c>
      <c r="I1035" t="s">
        <v>16</v>
      </c>
      <c r="J1035">
        <v>0</v>
      </c>
      <c r="K1035" t="s">
        <v>17</v>
      </c>
      <c r="L1035">
        <v>21000000</v>
      </c>
      <c r="M1035" t="s">
        <v>18</v>
      </c>
      <c r="N1035" t="s">
        <v>19</v>
      </c>
      <c r="O1035">
        <v>1</v>
      </c>
      <c r="P1035" t="s">
        <v>20</v>
      </c>
      <c r="Q1035" t="str">
        <f t="shared" si="16"/>
        <v>DOWN</v>
      </c>
    </row>
    <row r="1036" spans="1:17" x14ac:dyDescent="0.3">
      <c r="A1036" s="1">
        <v>43404</v>
      </c>
      <c r="B1036">
        <v>4191240000</v>
      </c>
      <c r="C1036">
        <v>6317.61</v>
      </c>
      <c r="D1036">
        <v>1</v>
      </c>
      <c r="E1036">
        <v>109627117226</v>
      </c>
      <c r="F1036">
        <v>-2.5151708889507001E-3</v>
      </c>
      <c r="G1036">
        <v>-2.630137332321E-3</v>
      </c>
      <c r="H1036">
        <v>0</v>
      </c>
      <c r="I1036" t="s">
        <v>16</v>
      </c>
      <c r="J1036">
        <v>0</v>
      </c>
      <c r="K1036" t="s">
        <v>17</v>
      </c>
      <c r="L1036">
        <v>21000000</v>
      </c>
      <c r="M1036" t="s">
        <v>18</v>
      </c>
      <c r="N1036" t="s">
        <v>19</v>
      </c>
      <c r="O1036">
        <v>1</v>
      </c>
      <c r="P1036" t="s">
        <v>20</v>
      </c>
      <c r="Q1036" t="str">
        <f t="shared" si="16"/>
        <v>UP</v>
      </c>
    </row>
    <row r="1037" spans="1:17" x14ac:dyDescent="0.3">
      <c r="A1037" s="1">
        <v>43405</v>
      </c>
      <c r="B1037">
        <v>3789400000</v>
      </c>
      <c r="C1037">
        <v>6377.78</v>
      </c>
      <c r="D1037">
        <v>1</v>
      </c>
      <c r="E1037">
        <v>110683820788</v>
      </c>
      <c r="F1037">
        <v>9.6390709592551992E-3</v>
      </c>
      <c r="G1037">
        <v>9.5241713242824998E-3</v>
      </c>
      <c r="H1037">
        <v>0</v>
      </c>
      <c r="I1037" t="s">
        <v>16</v>
      </c>
      <c r="J1037">
        <v>0</v>
      </c>
      <c r="K1037" t="s">
        <v>17</v>
      </c>
      <c r="L1037">
        <v>21000000</v>
      </c>
      <c r="M1037" t="s">
        <v>18</v>
      </c>
      <c r="N1037" t="s">
        <v>19</v>
      </c>
      <c r="O1037">
        <v>1</v>
      </c>
      <c r="P1037" t="s">
        <v>20</v>
      </c>
      <c r="Q1037" t="str">
        <f t="shared" si="16"/>
        <v>UP</v>
      </c>
    </row>
    <row r="1038" spans="1:17" x14ac:dyDescent="0.3">
      <c r="A1038" s="1">
        <v>43406</v>
      </c>
      <c r="B1038">
        <v>4234870000</v>
      </c>
      <c r="C1038">
        <v>6388.44</v>
      </c>
      <c r="D1038">
        <v>1</v>
      </c>
      <c r="E1038">
        <v>110880236966</v>
      </c>
      <c r="F1038">
        <v>1.7745699109556999E-3</v>
      </c>
      <c r="G1038">
        <v>1.6714279890494999E-3</v>
      </c>
      <c r="H1038">
        <v>0</v>
      </c>
      <c r="I1038" t="s">
        <v>16</v>
      </c>
      <c r="J1038">
        <v>0</v>
      </c>
      <c r="K1038" t="s">
        <v>17</v>
      </c>
      <c r="L1038">
        <v>21000000</v>
      </c>
      <c r="M1038" t="s">
        <v>18</v>
      </c>
      <c r="N1038" t="s">
        <v>19</v>
      </c>
      <c r="O1038">
        <v>1</v>
      </c>
      <c r="P1038" t="s">
        <v>20</v>
      </c>
      <c r="Q1038" t="str">
        <f t="shared" si="16"/>
        <v>DOWN</v>
      </c>
    </row>
    <row r="1039" spans="1:17" x14ac:dyDescent="0.3">
      <c r="A1039" s="1">
        <v>43407</v>
      </c>
      <c r="B1039">
        <v>3658640000</v>
      </c>
      <c r="C1039">
        <v>6361.26</v>
      </c>
      <c r="D1039">
        <v>1</v>
      </c>
      <c r="E1039">
        <v>110421212888</v>
      </c>
      <c r="F1039">
        <v>-4.1398186959209996E-3</v>
      </c>
      <c r="G1039">
        <v>-4.2545597986362003E-3</v>
      </c>
      <c r="H1039">
        <v>0</v>
      </c>
      <c r="I1039" t="s">
        <v>16</v>
      </c>
      <c r="J1039">
        <v>0</v>
      </c>
      <c r="K1039" t="s">
        <v>17</v>
      </c>
      <c r="L1039">
        <v>21000000</v>
      </c>
      <c r="M1039" t="s">
        <v>18</v>
      </c>
      <c r="N1039" t="s">
        <v>19</v>
      </c>
      <c r="O1039">
        <v>1</v>
      </c>
      <c r="P1039" t="s">
        <v>20</v>
      </c>
      <c r="Q1039" t="str">
        <f t="shared" si="16"/>
        <v>UP</v>
      </c>
    </row>
    <row r="1040" spans="1:17" x14ac:dyDescent="0.3">
      <c r="A1040" s="1">
        <v>43408</v>
      </c>
      <c r="B1040">
        <v>4390020000</v>
      </c>
      <c r="C1040">
        <v>6376.13</v>
      </c>
      <c r="D1040">
        <v>1</v>
      </c>
      <c r="E1040">
        <v>110689215104</v>
      </c>
      <c r="F1040">
        <v>2.4270899493907001E-3</v>
      </c>
      <c r="G1040">
        <v>2.3375872075658E-3</v>
      </c>
      <c r="H1040">
        <v>0</v>
      </c>
      <c r="I1040" t="s">
        <v>16</v>
      </c>
      <c r="J1040">
        <v>0</v>
      </c>
      <c r="K1040" t="s">
        <v>17</v>
      </c>
      <c r="L1040">
        <v>21000000</v>
      </c>
      <c r="M1040" t="s">
        <v>18</v>
      </c>
      <c r="N1040" t="s">
        <v>19</v>
      </c>
      <c r="O1040">
        <v>1</v>
      </c>
      <c r="P1040" t="s">
        <v>20</v>
      </c>
      <c r="Q1040" t="str">
        <f t="shared" si="16"/>
        <v>UP</v>
      </c>
    </row>
    <row r="1041" spans="1:17" x14ac:dyDescent="0.3">
      <c r="A1041" s="1">
        <v>43409</v>
      </c>
      <c r="B1041">
        <v>4174800000</v>
      </c>
      <c r="C1041">
        <v>6419.66</v>
      </c>
      <c r="D1041">
        <v>1</v>
      </c>
      <c r="E1041">
        <v>111456211022</v>
      </c>
      <c r="F1041">
        <v>6.9292741599022E-3</v>
      </c>
      <c r="G1041">
        <v>6.8270251704403003E-3</v>
      </c>
      <c r="H1041">
        <v>0</v>
      </c>
      <c r="I1041" t="s">
        <v>16</v>
      </c>
      <c r="J1041">
        <v>0</v>
      </c>
      <c r="K1041" t="s">
        <v>17</v>
      </c>
      <c r="L1041">
        <v>21000000</v>
      </c>
      <c r="M1041" t="s">
        <v>18</v>
      </c>
      <c r="N1041" t="s">
        <v>19</v>
      </c>
      <c r="O1041">
        <v>1</v>
      </c>
      <c r="P1041" t="s">
        <v>20</v>
      </c>
      <c r="Q1041" t="str">
        <f t="shared" si="16"/>
        <v>UP</v>
      </c>
    </row>
    <row r="1042" spans="1:17" x14ac:dyDescent="0.3">
      <c r="A1042" s="1">
        <v>43410</v>
      </c>
      <c r="B1042">
        <v>4700040000</v>
      </c>
      <c r="C1042">
        <v>6461.01</v>
      </c>
      <c r="D1042">
        <v>1</v>
      </c>
      <c r="E1042">
        <v>112095603776</v>
      </c>
      <c r="F1042">
        <v>5.7367171208951E-3</v>
      </c>
      <c r="G1042">
        <v>6.4411510889985004E-3</v>
      </c>
      <c r="H1042">
        <v>0</v>
      </c>
      <c r="I1042" t="s">
        <v>16</v>
      </c>
      <c r="J1042">
        <v>0</v>
      </c>
      <c r="K1042" t="s">
        <v>17</v>
      </c>
      <c r="L1042">
        <v>21000000</v>
      </c>
      <c r="M1042" t="s">
        <v>18</v>
      </c>
      <c r="N1042" t="s">
        <v>19</v>
      </c>
      <c r="O1042">
        <v>1</v>
      </c>
      <c r="P1042" t="s">
        <v>20</v>
      </c>
      <c r="Q1042" t="str">
        <f t="shared" si="16"/>
        <v>UP</v>
      </c>
    </row>
    <row r="1043" spans="1:17" x14ac:dyDescent="0.3">
      <c r="A1043" s="1">
        <v>43411</v>
      </c>
      <c r="B1043">
        <v>4941260000</v>
      </c>
      <c r="C1043">
        <v>6530.14</v>
      </c>
      <c r="D1043">
        <v>1</v>
      </c>
      <c r="E1043">
        <v>113395632955</v>
      </c>
      <c r="F1043">
        <v>1.1597503695130001E-2</v>
      </c>
      <c r="G1043">
        <v>1.0699565547801E-2</v>
      </c>
      <c r="H1043">
        <v>0</v>
      </c>
      <c r="I1043" t="s">
        <v>16</v>
      </c>
      <c r="J1043">
        <v>0</v>
      </c>
      <c r="K1043" t="s">
        <v>17</v>
      </c>
      <c r="L1043">
        <v>21000000</v>
      </c>
      <c r="M1043" t="s">
        <v>18</v>
      </c>
      <c r="N1043" t="s">
        <v>19</v>
      </c>
      <c r="O1043">
        <v>1</v>
      </c>
      <c r="P1043" t="s">
        <v>20</v>
      </c>
      <c r="Q1043" t="str">
        <f t="shared" si="16"/>
        <v>DOWN</v>
      </c>
    </row>
    <row r="1044" spans="1:17" x14ac:dyDescent="0.3">
      <c r="A1044" s="1">
        <v>43412</v>
      </c>
      <c r="B1044">
        <v>4665260000</v>
      </c>
      <c r="C1044">
        <v>6453.72</v>
      </c>
      <c r="D1044">
        <v>1</v>
      </c>
      <c r="E1044">
        <v>112078367037</v>
      </c>
      <c r="F1044">
        <v>-1.1616548924091001E-2</v>
      </c>
      <c r="G1044">
        <v>-1.1702658748510999E-2</v>
      </c>
      <c r="H1044">
        <v>0</v>
      </c>
      <c r="I1044" t="s">
        <v>16</v>
      </c>
      <c r="J1044">
        <v>0</v>
      </c>
      <c r="K1044" t="s">
        <v>17</v>
      </c>
      <c r="L1044">
        <v>21000000</v>
      </c>
      <c r="M1044" t="s">
        <v>18</v>
      </c>
      <c r="N1044" t="s">
        <v>19</v>
      </c>
      <c r="O1044">
        <v>1</v>
      </c>
      <c r="P1044" t="s">
        <v>20</v>
      </c>
      <c r="Q1044" t="str">
        <f t="shared" si="16"/>
        <v>DOWN</v>
      </c>
    </row>
    <row r="1045" spans="1:17" x14ac:dyDescent="0.3">
      <c r="A1045" s="1">
        <v>43413</v>
      </c>
      <c r="B1045">
        <v>4346820000</v>
      </c>
      <c r="C1045">
        <v>6385.62</v>
      </c>
      <c r="D1045">
        <v>1</v>
      </c>
      <c r="E1045">
        <v>110905767441</v>
      </c>
      <c r="F1045">
        <v>-1.0462318706097E-2</v>
      </c>
      <c r="G1045">
        <v>-1.0552053699261999E-2</v>
      </c>
      <c r="H1045">
        <v>0</v>
      </c>
      <c r="I1045" t="s">
        <v>16</v>
      </c>
      <c r="J1045">
        <v>0</v>
      </c>
      <c r="K1045" t="s">
        <v>17</v>
      </c>
      <c r="L1045">
        <v>21000000</v>
      </c>
      <c r="M1045" t="s">
        <v>18</v>
      </c>
      <c r="N1045" t="s">
        <v>19</v>
      </c>
      <c r="O1045">
        <v>1</v>
      </c>
      <c r="P1045" t="s">
        <v>20</v>
      </c>
      <c r="Q1045" t="str">
        <f t="shared" si="16"/>
        <v>UP</v>
      </c>
    </row>
    <row r="1046" spans="1:17" x14ac:dyDescent="0.3">
      <c r="A1046" s="1">
        <v>43414</v>
      </c>
      <c r="B1046">
        <v>3705320000</v>
      </c>
      <c r="C1046">
        <v>6409.22</v>
      </c>
      <c r="D1046">
        <v>1</v>
      </c>
      <c r="E1046">
        <v>111326145314</v>
      </c>
      <c r="F1046">
        <v>3.7904058796909001E-3</v>
      </c>
      <c r="G1046">
        <v>3.6958040096342001E-3</v>
      </c>
      <c r="H1046">
        <v>0</v>
      </c>
      <c r="I1046" t="s">
        <v>16</v>
      </c>
      <c r="J1046">
        <v>0</v>
      </c>
      <c r="K1046" t="s">
        <v>17</v>
      </c>
      <c r="L1046">
        <v>21000000</v>
      </c>
      <c r="M1046" t="s">
        <v>18</v>
      </c>
      <c r="N1046" t="s">
        <v>19</v>
      </c>
      <c r="O1046">
        <v>1</v>
      </c>
      <c r="P1046" t="s">
        <v>20</v>
      </c>
      <c r="Q1046" t="str">
        <f t="shared" si="16"/>
        <v>UP</v>
      </c>
    </row>
    <row r="1047" spans="1:17" x14ac:dyDescent="0.3">
      <c r="A1047" s="1">
        <v>43415</v>
      </c>
      <c r="B1047">
        <v>3939060000</v>
      </c>
      <c r="C1047">
        <v>6411.27</v>
      </c>
      <c r="D1047">
        <v>1</v>
      </c>
      <c r="E1047">
        <v>111373453740</v>
      </c>
      <c r="F1047">
        <v>4.2495341832383E-4</v>
      </c>
      <c r="G1047">
        <v>3.1985171362509002E-4</v>
      </c>
      <c r="H1047">
        <v>0</v>
      </c>
      <c r="I1047" t="s">
        <v>16</v>
      </c>
      <c r="J1047">
        <v>0</v>
      </c>
      <c r="K1047" t="s">
        <v>17</v>
      </c>
      <c r="L1047">
        <v>21000000</v>
      </c>
      <c r="M1047" t="s">
        <v>18</v>
      </c>
      <c r="N1047" t="s">
        <v>19</v>
      </c>
      <c r="O1047">
        <v>1</v>
      </c>
      <c r="P1047" t="s">
        <v>20</v>
      </c>
      <c r="Q1047" t="str">
        <f t="shared" si="16"/>
        <v>DOWN</v>
      </c>
    </row>
    <row r="1048" spans="1:17" x14ac:dyDescent="0.3">
      <c r="A1048" s="1">
        <v>43416</v>
      </c>
      <c r="B1048">
        <v>4295770000</v>
      </c>
      <c r="C1048">
        <v>6371.27</v>
      </c>
      <c r="D1048">
        <v>1</v>
      </c>
      <c r="E1048">
        <v>110689666528</v>
      </c>
      <c r="F1048">
        <v>-6.1395888251458003E-3</v>
      </c>
      <c r="G1048">
        <v>-6.2390134871873996E-3</v>
      </c>
      <c r="H1048">
        <v>0</v>
      </c>
      <c r="I1048" t="s">
        <v>16</v>
      </c>
      <c r="J1048">
        <v>0</v>
      </c>
      <c r="K1048" t="s">
        <v>17</v>
      </c>
      <c r="L1048">
        <v>21000000</v>
      </c>
      <c r="M1048" t="s">
        <v>18</v>
      </c>
      <c r="N1048" t="s">
        <v>19</v>
      </c>
      <c r="O1048">
        <v>1</v>
      </c>
      <c r="P1048" t="s">
        <v>20</v>
      </c>
      <c r="Q1048" t="str">
        <f t="shared" si="16"/>
        <v>DOWN</v>
      </c>
    </row>
    <row r="1049" spans="1:17" x14ac:dyDescent="0.3">
      <c r="A1049" s="1">
        <v>43417</v>
      </c>
      <c r="B1049">
        <v>4503800000</v>
      </c>
      <c r="C1049">
        <v>6359.49</v>
      </c>
      <c r="D1049">
        <v>1</v>
      </c>
      <c r="E1049">
        <v>110494466204</v>
      </c>
      <c r="F1049">
        <v>-1.7634918427603999E-3</v>
      </c>
      <c r="G1049">
        <v>-1.8489249396118001E-3</v>
      </c>
      <c r="H1049">
        <v>0</v>
      </c>
      <c r="I1049" t="s">
        <v>16</v>
      </c>
      <c r="J1049">
        <v>0</v>
      </c>
      <c r="K1049" t="s">
        <v>17</v>
      </c>
      <c r="L1049">
        <v>21000000</v>
      </c>
      <c r="M1049" t="s">
        <v>18</v>
      </c>
      <c r="N1049" t="s">
        <v>19</v>
      </c>
      <c r="O1049">
        <v>1</v>
      </c>
      <c r="P1049" t="s">
        <v>20</v>
      </c>
      <c r="Q1049" t="str">
        <f t="shared" si="16"/>
        <v>DOWN</v>
      </c>
    </row>
    <row r="1050" spans="1:17" x14ac:dyDescent="0.3">
      <c r="A1050" s="1">
        <v>43418</v>
      </c>
      <c r="B1050">
        <v>7398940000</v>
      </c>
      <c r="C1050">
        <v>5738.35</v>
      </c>
      <c r="D1050">
        <v>1</v>
      </c>
      <c r="E1050">
        <v>99712077259</v>
      </c>
      <c r="F1050">
        <v>-9.7583067418896996E-2</v>
      </c>
      <c r="G1050">
        <v>-9.7671354149467995E-2</v>
      </c>
      <c r="H1050">
        <v>0</v>
      </c>
      <c r="I1050" t="s">
        <v>16</v>
      </c>
      <c r="J1050">
        <v>0</v>
      </c>
      <c r="K1050" t="s">
        <v>17</v>
      </c>
      <c r="L1050">
        <v>21000000</v>
      </c>
      <c r="M1050" t="s">
        <v>18</v>
      </c>
      <c r="N1050" t="s">
        <v>19</v>
      </c>
      <c r="O1050">
        <v>1</v>
      </c>
      <c r="P1050" t="s">
        <v>20</v>
      </c>
      <c r="Q1050" t="str">
        <f t="shared" si="16"/>
        <v>DOWN</v>
      </c>
    </row>
    <row r="1051" spans="1:17" x14ac:dyDescent="0.3">
      <c r="A1051" s="1">
        <v>43419</v>
      </c>
      <c r="B1051">
        <v>7032140000</v>
      </c>
      <c r="C1051">
        <v>5648.03</v>
      </c>
      <c r="D1051">
        <v>1</v>
      </c>
      <c r="E1051">
        <v>98151606541</v>
      </c>
      <c r="F1051">
        <v>-1.5649766416426E-2</v>
      </c>
      <c r="G1051">
        <v>-1.5739716120487999E-2</v>
      </c>
      <c r="H1051">
        <v>0</v>
      </c>
      <c r="I1051" t="s">
        <v>16</v>
      </c>
      <c r="J1051">
        <v>0</v>
      </c>
      <c r="K1051" t="s">
        <v>17</v>
      </c>
      <c r="L1051">
        <v>21000000</v>
      </c>
      <c r="M1051" t="s">
        <v>18</v>
      </c>
      <c r="N1051" t="s">
        <v>19</v>
      </c>
      <c r="O1051">
        <v>1</v>
      </c>
      <c r="P1051" t="s">
        <v>20</v>
      </c>
      <c r="Q1051" t="str">
        <f t="shared" si="16"/>
        <v>DOWN</v>
      </c>
    </row>
    <row r="1052" spans="1:17" x14ac:dyDescent="0.3">
      <c r="A1052" s="1">
        <v>43420</v>
      </c>
      <c r="B1052">
        <v>5279320000</v>
      </c>
      <c r="C1052">
        <v>5575.55</v>
      </c>
      <c r="D1052">
        <v>1</v>
      </c>
      <c r="E1052">
        <v>96900828780</v>
      </c>
      <c r="F1052">
        <v>-1.274332438438E-2</v>
      </c>
      <c r="G1052">
        <v>-1.2832793026949001E-2</v>
      </c>
      <c r="H1052">
        <v>0</v>
      </c>
      <c r="I1052" t="s">
        <v>16</v>
      </c>
      <c r="J1052">
        <v>0</v>
      </c>
      <c r="K1052" t="s">
        <v>17</v>
      </c>
      <c r="L1052">
        <v>21000000</v>
      </c>
      <c r="M1052" t="s">
        <v>18</v>
      </c>
      <c r="N1052" t="s">
        <v>19</v>
      </c>
      <c r="O1052">
        <v>1</v>
      </c>
      <c r="P1052" t="s">
        <v>20</v>
      </c>
      <c r="Q1052" t="str">
        <f t="shared" si="16"/>
        <v>DOWN</v>
      </c>
    </row>
    <row r="1053" spans="1:17" x14ac:dyDescent="0.3">
      <c r="A1053" s="1">
        <v>43421</v>
      </c>
      <c r="B1053">
        <v>4303150000</v>
      </c>
      <c r="C1053">
        <v>5554.33</v>
      </c>
      <c r="D1053">
        <v>1</v>
      </c>
      <c r="E1053">
        <v>96542098114</v>
      </c>
      <c r="F1053">
        <v>-3.7020391932296999E-3</v>
      </c>
      <c r="G1053">
        <v>-3.8059025566985001E-3</v>
      </c>
      <c r="H1053">
        <v>0</v>
      </c>
      <c r="I1053" t="s">
        <v>16</v>
      </c>
      <c r="J1053">
        <v>0</v>
      </c>
      <c r="K1053" t="s">
        <v>17</v>
      </c>
      <c r="L1053">
        <v>21000000</v>
      </c>
      <c r="M1053" t="s">
        <v>18</v>
      </c>
      <c r="N1053" t="s">
        <v>19</v>
      </c>
      <c r="O1053">
        <v>1</v>
      </c>
      <c r="P1053" t="s">
        <v>20</v>
      </c>
      <c r="Q1053" t="str">
        <f t="shared" si="16"/>
        <v>UP</v>
      </c>
    </row>
    <row r="1054" spans="1:17" x14ac:dyDescent="0.3">
      <c r="A1054" s="1">
        <v>43422</v>
      </c>
      <c r="B1054">
        <v>4159680000</v>
      </c>
      <c r="C1054">
        <v>5623.54</v>
      </c>
      <c r="D1054">
        <v>1</v>
      </c>
      <c r="E1054">
        <v>97753714643</v>
      </c>
      <c r="F1054">
        <v>1.2550136703775E-2</v>
      </c>
      <c r="G1054">
        <v>1.2460548797064999E-2</v>
      </c>
      <c r="H1054">
        <v>0</v>
      </c>
      <c r="I1054" t="s">
        <v>16</v>
      </c>
      <c r="J1054">
        <v>0</v>
      </c>
      <c r="K1054" t="s">
        <v>17</v>
      </c>
      <c r="L1054">
        <v>21000000</v>
      </c>
      <c r="M1054" t="s">
        <v>18</v>
      </c>
      <c r="N1054" t="s">
        <v>19</v>
      </c>
      <c r="O1054">
        <v>1</v>
      </c>
      <c r="P1054" t="s">
        <v>20</v>
      </c>
      <c r="Q1054" t="str">
        <f t="shared" si="16"/>
        <v>DOWN</v>
      </c>
    </row>
    <row r="1055" spans="1:17" x14ac:dyDescent="0.3">
      <c r="A1055" s="1">
        <v>43423</v>
      </c>
      <c r="B1055">
        <v>7039560000</v>
      </c>
      <c r="C1055">
        <v>4871.49</v>
      </c>
      <c r="D1055">
        <v>1</v>
      </c>
      <c r="E1055">
        <v>84688539692</v>
      </c>
      <c r="F1055">
        <v>-0.13365399973509001</v>
      </c>
      <c r="G1055">
        <v>-0.13373248878819999</v>
      </c>
      <c r="H1055">
        <v>0</v>
      </c>
      <c r="I1055" t="s">
        <v>16</v>
      </c>
      <c r="J1055">
        <v>0</v>
      </c>
      <c r="K1055" t="s">
        <v>17</v>
      </c>
      <c r="L1055">
        <v>21000000</v>
      </c>
      <c r="M1055" t="s">
        <v>18</v>
      </c>
      <c r="N1055" t="s">
        <v>19</v>
      </c>
      <c r="O1055">
        <v>1</v>
      </c>
      <c r="P1055" t="s">
        <v>20</v>
      </c>
      <c r="Q1055" t="str">
        <f t="shared" si="16"/>
        <v>DOWN</v>
      </c>
    </row>
    <row r="1056" spans="1:17" x14ac:dyDescent="0.3">
      <c r="A1056" s="1">
        <v>43424</v>
      </c>
      <c r="B1056">
        <v>8428290000</v>
      </c>
      <c r="C1056">
        <v>4451.87</v>
      </c>
      <c r="D1056">
        <v>1</v>
      </c>
      <c r="E1056">
        <v>77401044320</v>
      </c>
      <c r="F1056">
        <v>-8.6050549442741001E-2</v>
      </c>
      <c r="G1056">
        <v>-8.6137916735947007E-2</v>
      </c>
      <c r="H1056">
        <v>0</v>
      </c>
      <c r="I1056" t="s">
        <v>16</v>
      </c>
      <c r="J1056">
        <v>0</v>
      </c>
      <c r="K1056" t="s">
        <v>17</v>
      </c>
      <c r="L1056">
        <v>21000000</v>
      </c>
      <c r="M1056" t="s">
        <v>18</v>
      </c>
      <c r="N1056" t="s">
        <v>19</v>
      </c>
      <c r="O1056">
        <v>1</v>
      </c>
      <c r="P1056" t="s">
        <v>20</v>
      </c>
      <c r="Q1056" t="str">
        <f t="shared" si="16"/>
        <v>UP</v>
      </c>
    </row>
    <row r="1057" spans="1:17" x14ac:dyDescent="0.3">
      <c r="A1057" s="1">
        <v>43425</v>
      </c>
      <c r="B1057">
        <v>6120120000</v>
      </c>
      <c r="C1057">
        <v>4602.17</v>
      </c>
      <c r="D1057">
        <v>1</v>
      </c>
      <c r="E1057">
        <v>80020171047</v>
      </c>
      <c r="F1057">
        <v>3.3838390037370998E-2</v>
      </c>
      <c r="G1057">
        <v>3.3761093652780003E-2</v>
      </c>
      <c r="H1057">
        <v>0</v>
      </c>
      <c r="I1057" t="s">
        <v>16</v>
      </c>
      <c r="J1057">
        <v>0</v>
      </c>
      <c r="K1057" t="s">
        <v>17</v>
      </c>
      <c r="L1057">
        <v>21000000</v>
      </c>
      <c r="M1057" t="s">
        <v>18</v>
      </c>
      <c r="N1057" t="s">
        <v>19</v>
      </c>
      <c r="O1057">
        <v>1</v>
      </c>
      <c r="P1057" t="s">
        <v>20</v>
      </c>
      <c r="Q1057" t="str">
        <f t="shared" si="16"/>
        <v>DOWN</v>
      </c>
    </row>
    <row r="1058" spans="1:17" x14ac:dyDescent="0.3">
      <c r="A1058" s="1">
        <v>43426</v>
      </c>
      <c r="B1058">
        <v>4569370000</v>
      </c>
      <c r="C1058">
        <v>4365.9399999999996</v>
      </c>
      <c r="D1058">
        <v>1</v>
      </c>
      <c r="E1058">
        <v>75919439809</v>
      </c>
      <c r="F1058">
        <v>-5.1246219351261002E-2</v>
      </c>
      <c r="G1058">
        <v>-5.1330133393594997E-2</v>
      </c>
      <c r="H1058">
        <v>0</v>
      </c>
      <c r="I1058" t="s">
        <v>16</v>
      </c>
      <c r="J1058">
        <v>0</v>
      </c>
      <c r="K1058" t="s">
        <v>17</v>
      </c>
      <c r="L1058">
        <v>21000000</v>
      </c>
      <c r="M1058" t="s">
        <v>18</v>
      </c>
      <c r="N1058" t="s">
        <v>19</v>
      </c>
      <c r="O1058">
        <v>1</v>
      </c>
      <c r="P1058" t="s">
        <v>20</v>
      </c>
      <c r="Q1058" t="str">
        <f t="shared" si="16"/>
        <v>DOWN</v>
      </c>
    </row>
    <row r="1059" spans="1:17" x14ac:dyDescent="0.3">
      <c r="A1059" s="1">
        <v>43427</v>
      </c>
      <c r="B1059">
        <v>4871490000</v>
      </c>
      <c r="C1059">
        <v>4347.1099999999997</v>
      </c>
      <c r="D1059">
        <v>1</v>
      </c>
      <c r="E1059">
        <v>75598851166</v>
      </c>
      <c r="F1059">
        <v>-4.2227477416396002E-3</v>
      </c>
      <c r="G1059">
        <v>-4.3129314649308003E-3</v>
      </c>
      <c r="H1059">
        <v>0</v>
      </c>
      <c r="I1059" t="s">
        <v>16</v>
      </c>
      <c r="J1059">
        <v>0</v>
      </c>
      <c r="K1059" t="s">
        <v>17</v>
      </c>
      <c r="L1059">
        <v>21000000</v>
      </c>
      <c r="M1059" t="s">
        <v>18</v>
      </c>
      <c r="N1059" t="s">
        <v>19</v>
      </c>
      <c r="O1059">
        <v>1</v>
      </c>
      <c r="P1059" t="s">
        <v>20</v>
      </c>
      <c r="Q1059" t="str">
        <f t="shared" si="16"/>
        <v>DOWN</v>
      </c>
    </row>
    <row r="1060" spans="1:17" x14ac:dyDescent="0.3">
      <c r="A1060" s="1">
        <v>43428</v>
      </c>
      <c r="B1060">
        <v>4679500000</v>
      </c>
      <c r="C1060">
        <v>3880.76</v>
      </c>
      <c r="D1060">
        <v>1</v>
      </c>
      <c r="E1060">
        <v>67495633205</v>
      </c>
      <c r="F1060">
        <v>-0.10718705160224</v>
      </c>
      <c r="G1060">
        <v>-0.10727816871439</v>
      </c>
      <c r="H1060">
        <v>0</v>
      </c>
      <c r="I1060" t="s">
        <v>16</v>
      </c>
      <c r="J1060">
        <v>0</v>
      </c>
      <c r="K1060" t="s">
        <v>17</v>
      </c>
      <c r="L1060">
        <v>21000000</v>
      </c>
      <c r="M1060" t="s">
        <v>18</v>
      </c>
      <c r="N1060" t="s">
        <v>19</v>
      </c>
      <c r="O1060">
        <v>1</v>
      </c>
      <c r="P1060" t="s">
        <v>20</v>
      </c>
      <c r="Q1060" t="str">
        <f t="shared" si="16"/>
        <v>UP</v>
      </c>
    </row>
    <row r="1061" spans="1:17" x14ac:dyDescent="0.3">
      <c r="A1061" s="1">
        <v>43429</v>
      </c>
      <c r="B1061">
        <v>6825640000</v>
      </c>
      <c r="C1061">
        <v>4009.97</v>
      </c>
      <c r="D1061">
        <v>1</v>
      </c>
      <c r="E1061">
        <v>69749265801</v>
      </c>
      <c r="F1061">
        <v>3.3389309633634998E-2</v>
      </c>
      <c r="G1061">
        <v>3.3295024685886E-2</v>
      </c>
      <c r="H1061">
        <v>0</v>
      </c>
      <c r="I1061" t="s">
        <v>16</v>
      </c>
      <c r="J1061">
        <v>0</v>
      </c>
      <c r="K1061" t="s">
        <v>17</v>
      </c>
      <c r="L1061">
        <v>21000000</v>
      </c>
      <c r="M1061" t="s">
        <v>18</v>
      </c>
      <c r="N1061" t="s">
        <v>19</v>
      </c>
      <c r="O1061">
        <v>1</v>
      </c>
      <c r="P1061" t="s">
        <v>20</v>
      </c>
      <c r="Q1061" t="str">
        <f t="shared" si="16"/>
        <v>DOWN</v>
      </c>
    </row>
    <row r="1062" spans="1:17" x14ac:dyDescent="0.3">
      <c r="A1062" s="1">
        <v>43430</v>
      </c>
      <c r="B1062">
        <v>6476900000</v>
      </c>
      <c r="C1062">
        <v>3779.13</v>
      </c>
      <c r="D1062">
        <v>1</v>
      </c>
      <c r="E1062">
        <v>65739289046</v>
      </c>
      <c r="F1062">
        <v>-5.7491311327071998E-2</v>
      </c>
      <c r="G1062">
        <v>-5.7566515460214997E-2</v>
      </c>
      <c r="H1062">
        <v>0</v>
      </c>
      <c r="I1062" t="s">
        <v>16</v>
      </c>
      <c r="J1062">
        <v>0</v>
      </c>
      <c r="K1062" t="s">
        <v>17</v>
      </c>
      <c r="L1062">
        <v>21000000</v>
      </c>
      <c r="M1062" t="s">
        <v>18</v>
      </c>
      <c r="N1062" t="s">
        <v>19</v>
      </c>
      <c r="O1062">
        <v>1</v>
      </c>
      <c r="P1062" t="s">
        <v>20</v>
      </c>
      <c r="Q1062" t="str">
        <f t="shared" si="16"/>
        <v>UP</v>
      </c>
    </row>
    <row r="1063" spans="1:17" x14ac:dyDescent="0.3">
      <c r="A1063" s="1">
        <v>43431</v>
      </c>
      <c r="B1063">
        <v>5998720000</v>
      </c>
      <c r="C1063">
        <v>3820.72</v>
      </c>
      <c r="D1063">
        <v>1</v>
      </c>
      <c r="E1063">
        <v>66468970322</v>
      </c>
      <c r="F1063">
        <v>1.1099622259215999E-2</v>
      </c>
      <c r="G1063">
        <v>1.1005178440539999E-2</v>
      </c>
      <c r="H1063">
        <v>0</v>
      </c>
      <c r="I1063" t="s">
        <v>16</v>
      </c>
      <c r="J1063">
        <v>0</v>
      </c>
      <c r="K1063" t="s">
        <v>17</v>
      </c>
      <c r="L1063">
        <v>21000000</v>
      </c>
      <c r="M1063" t="s">
        <v>18</v>
      </c>
      <c r="N1063" t="s">
        <v>19</v>
      </c>
      <c r="O1063">
        <v>1</v>
      </c>
      <c r="P1063" t="s">
        <v>20</v>
      </c>
      <c r="Q1063" t="str">
        <f t="shared" si="16"/>
        <v>UP</v>
      </c>
    </row>
    <row r="1064" spans="1:17" x14ac:dyDescent="0.3">
      <c r="A1064" s="1">
        <v>43432</v>
      </c>
      <c r="B1064">
        <v>7280280000</v>
      </c>
      <c r="C1064">
        <v>4257.42</v>
      </c>
      <c r="D1064">
        <v>1</v>
      </c>
      <c r="E1064">
        <v>74072560088</v>
      </c>
      <c r="F1064">
        <v>0.11439307287544</v>
      </c>
      <c r="G1064">
        <v>0.11429782868151001</v>
      </c>
      <c r="H1064">
        <v>0</v>
      </c>
      <c r="I1064" t="s">
        <v>16</v>
      </c>
      <c r="J1064">
        <v>0</v>
      </c>
      <c r="K1064" t="s">
        <v>17</v>
      </c>
      <c r="L1064">
        <v>21000000</v>
      </c>
      <c r="M1064" t="s">
        <v>18</v>
      </c>
      <c r="N1064" t="s">
        <v>19</v>
      </c>
      <c r="O1064">
        <v>1</v>
      </c>
      <c r="P1064" t="s">
        <v>20</v>
      </c>
      <c r="Q1064" t="str">
        <f t="shared" si="16"/>
        <v>UP</v>
      </c>
    </row>
    <row r="1065" spans="1:17" x14ac:dyDescent="0.3">
      <c r="A1065" s="1">
        <v>43433</v>
      </c>
      <c r="B1065">
        <v>6503347767</v>
      </c>
      <c r="C1065">
        <v>4278.8500000000004</v>
      </c>
      <c r="D1065">
        <v>1</v>
      </c>
      <c r="E1065">
        <v>74451016927</v>
      </c>
      <c r="F1065">
        <v>5.1092717539448001E-3</v>
      </c>
      <c r="G1065">
        <v>5.0335649289945999E-3</v>
      </c>
      <c r="H1065">
        <v>0</v>
      </c>
      <c r="I1065" t="s">
        <v>16</v>
      </c>
      <c r="J1065">
        <v>0</v>
      </c>
      <c r="K1065" t="s">
        <v>17</v>
      </c>
      <c r="L1065">
        <v>21000000</v>
      </c>
      <c r="M1065" t="s">
        <v>18</v>
      </c>
      <c r="N1065" t="s">
        <v>19</v>
      </c>
      <c r="O1065">
        <v>1</v>
      </c>
      <c r="P1065" t="s">
        <v>20</v>
      </c>
      <c r="Q1065" t="str">
        <f t="shared" si="16"/>
        <v>DOWN</v>
      </c>
    </row>
    <row r="1066" spans="1:17" x14ac:dyDescent="0.3">
      <c r="A1066" s="1">
        <v>43434</v>
      </c>
      <c r="B1066">
        <v>6048016717</v>
      </c>
      <c r="C1066">
        <v>4017.27</v>
      </c>
      <c r="D1066">
        <v>1</v>
      </c>
      <c r="E1066">
        <v>69904637061</v>
      </c>
      <c r="F1066">
        <v>-6.10653830351E-2</v>
      </c>
      <c r="G1066">
        <v>-6.1133248419551998E-2</v>
      </c>
      <c r="H1066">
        <v>0</v>
      </c>
      <c r="I1066" t="s">
        <v>16</v>
      </c>
      <c r="J1066">
        <v>0</v>
      </c>
      <c r="K1066" t="s">
        <v>17</v>
      </c>
      <c r="L1066">
        <v>21000000</v>
      </c>
      <c r="M1066" t="s">
        <v>18</v>
      </c>
      <c r="N1066" t="s">
        <v>19</v>
      </c>
      <c r="O1066">
        <v>1</v>
      </c>
      <c r="P1066" t="s">
        <v>20</v>
      </c>
      <c r="Q1066" t="str">
        <f t="shared" si="16"/>
        <v>UP</v>
      </c>
    </row>
    <row r="1067" spans="1:17" x14ac:dyDescent="0.3">
      <c r="A1067" s="1">
        <v>43435</v>
      </c>
      <c r="B1067">
        <v>5375314093</v>
      </c>
      <c r="C1067">
        <v>4214.67</v>
      </c>
      <c r="D1067">
        <v>1</v>
      </c>
      <c r="E1067">
        <v>73346194969</v>
      </c>
      <c r="F1067">
        <v>4.9232183338522001E-2</v>
      </c>
      <c r="G1067">
        <v>4.9137847344092003E-2</v>
      </c>
      <c r="H1067">
        <v>0</v>
      </c>
      <c r="I1067" t="s">
        <v>16</v>
      </c>
      <c r="J1067">
        <v>0</v>
      </c>
      <c r="K1067" t="s">
        <v>17</v>
      </c>
      <c r="L1067">
        <v>21000000</v>
      </c>
      <c r="M1067" t="s">
        <v>18</v>
      </c>
      <c r="N1067" t="s">
        <v>19</v>
      </c>
      <c r="O1067">
        <v>1</v>
      </c>
      <c r="P1067" t="s">
        <v>20</v>
      </c>
      <c r="Q1067" t="str">
        <f t="shared" si="16"/>
        <v>DOWN</v>
      </c>
    </row>
    <row r="1068" spans="1:17" x14ac:dyDescent="0.3">
      <c r="A1068" s="1">
        <v>43436</v>
      </c>
      <c r="B1068">
        <v>5262697895</v>
      </c>
      <c r="C1068">
        <v>4139.88</v>
      </c>
      <c r="D1068">
        <v>1</v>
      </c>
      <c r="E1068">
        <v>72050487506</v>
      </c>
      <c r="F1068">
        <v>-1.7665639826955001E-2</v>
      </c>
      <c r="G1068">
        <v>-1.7745161542897001E-2</v>
      </c>
      <c r="H1068">
        <v>0</v>
      </c>
      <c r="I1068" t="s">
        <v>16</v>
      </c>
      <c r="J1068">
        <v>0</v>
      </c>
      <c r="K1068" t="s">
        <v>17</v>
      </c>
      <c r="L1068">
        <v>21000000</v>
      </c>
      <c r="M1068" t="s">
        <v>18</v>
      </c>
      <c r="N1068" t="s">
        <v>19</v>
      </c>
      <c r="O1068">
        <v>1</v>
      </c>
      <c r="P1068" t="s">
        <v>20</v>
      </c>
      <c r="Q1068" t="str">
        <f t="shared" si="16"/>
        <v>DOWN</v>
      </c>
    </row>
    <row r="1069" spans="1:17" x14ac:dyDescent="0.3">
      <c r="A1069" s="1">
        <v>43437</v>
      </c>
      <c r="B1069">
        <v>5089570994</v>
      </c>
      <c r="C1069">
        <v>3894.13</v>
      </c>
      <c r="D1069">
        <v>1</v>
      </c>
      <c r="E1069">
        <v>67779050170</v>
      </c>
      <c r="F1069">
        <v>-5.9283947740732E-2</v>
      </c>
      <c r="G1069">
        <v>-5.9361624008424999E-2</v>
      </c>
      <c r="H1069">
        <v>0</v>
      </c>
      <c r="I1069" t="s">
        <v>16</v>
      </c>
      <c r="J1069">
        <v>0</v>
      </c>
      <c r="K1069" t="s">
        <v>17</v>
      </c>
      <c r="L1069">
        <v>21000000</v>
      </c>
      <c r="M1069" t="s">
        <v>18</v>
      </c>
      <c r="N1069" t="s">
        <v>19</v>
      </c>
      <c r="O1069">
        <v>1</v>
      </c>
      <c r="P1069" t="s">
        <v>20</v>
      </c>
      <c r="Q1069" t="str">
        <f t="shared" si="16"/>
        <v>UP</v>
      </c>
    </row>
    <row r="1070" spans="1:17" x14ac:dyDescent="0.3">
      <c r="A1070" s="1">
        <v>43438</v>
      </c>
      <c r="B1070">
        <v>5028069239</v>
      </c>
      <c r="C1070">
        <v>3956.89</v>
      </c>
      <c r="D1070">
        <v>1</v>
      </c>
      <c r="E1070">
        <v>68878292608</v>
      </c>
      <c r="F1070">
        <v>1.6218026591446E-2</v>
      </c>
      <c r="G1070">
        <v>1.6116565189143998E-2</v>
      </c>
      <c r="H1070">
        <v>0</v>
      </c>
      <c r="I1070" t="s">
        <v>16</v>
      </c>
      <c r="J1070">
        <v>0</v>
      </c>
      <c r="K1070" t="s">
        <v>17</v>
      </c>
      <c r="L1070">
        <v>21000000</v>
      </c>
      <c r="M1070" t="s">
        <v>18</v>
      </c>
      <c r="N1070" t="s">
        <v>19</v>
      </c>
      <c r="O1070">
        <v>1</v>
      </c>
      <c r="P1070" t="s">
        <v>20</v>
      </c>
      <c r="Q1070" t="str">
        <f t="shared" si="16"/>
        <v>DOWN</v>
      </c>
    </row>
    <row r="1071" spans="1:17" x14ac:dyDescent="0.3">
      <c r="A1071" s="1">
        <v>43439</v>
      </c>
      <c r="B1071">
        <v>5302481574</v>
      </c>
      <c r="C1071">
        <v>3753.99</v>
      </c>
      <c r="D1071">
        <v>1</v>
      </c>
      <c r="E1071">
        <v>65352496336</v>
      </c>
      <c r="F1071">
        <v>-5.1188787330517002E-2</v>
      </c>
      <c r="G1071">
        <v>-5.1277644817015001E-2</v>
      </c>
      <c r="H1071">
        <v>0</v>
      </c>
      <c r="I1071" t="s">
        <v>16</v>
      </c>
      <c r="J1071">
        <v>0</v>
      </c>
      <c r="K1071" t="s">
        <v>17</v>
      </c>
      <c r="L1071">
        <v>21000000</v>
      </c>
      <c r="M1071" t="s">
        <v>18</v>
      </c>
      <c r="N1071" t="s">
        <v>19</v>
      </c>
      <c r="O1071">
        <v>1</v>
      </c>
      <c r="P1071" t="s">
        <v>20</v>
      </c>
      <c r="Q1071" t="str">
        <f t="shared" si="16"/>
        <v>DOWN</v>
      </c>
    </row>
    <row r="1072" spans="1:17" x14ac:dyDescent="0.3">
      <c r="A1072" s="1">
        <v>43440</v>
      </c>
      <c r="B1072">
        <v>5878333109</v>
      </c>
      <c r="C1072">
        <v>3521.1</v>
      </c>
      <c r="D1072">
        <v>1</v>
      </c>
      <c r="E1072">
        <v>61303965508</v>
      </c>
      <c r="F1072">
        <v>-6.1949138211723001E-2</v>
      </c>
      <c r="G1072">
        <v>-6.2037991576962E-2</v>
      </c>
      <c r="H1072">
        <v>0</v>
      </c>
      <c r="I1072" t="s">
        <v>16</v>
      </c>
      <c r="J1072">
        <v>0</v>
      </c>
      <c r="K1072" t="s">
        <v>17</v>
      </c>
      <c r="L1072">
        <v>21000000</v>
      </c>
      <c r="M1072" t="s">
        <v>18</v>
      </c>
      <c r="N1072" t="s">
        <v>19</v>
      </c>
      <c r="O1072">
        <v>1</v>
      </c>
      <c r="P1072" t="s">
        <v>20</v>
      </c>
      <c r="Q1072" t="str">
        <f t="shared" si="16"/>
        <v>DOWN</v>
      </c>
    </row>
    <row r="1073" spans="1:17" x14ac:dyDescent="0.3">
      <c r="A1073" s="1">
        <v>43441</v>
      </c>
      <c r="B1073">
        <v>6835615448</v>
      </c>
      <c r="C1073">
        <v>3419.94</v>
      </c>
      <c r="D1073">
        <v>1</v>
      </c>
      <c r="E1073">
        <v>59547645578</v>
      </c>
      <c r="F1073">
        <v>-2.8649369016279999E-2</v>
      </c>
      <c r="G1073">
        <v>-2.8729658345403E-2</v>
      </c>
      <c r="H1073">
        <v>0</v>
      </c>
      <c r="I1073" t="s">
        <v>16</v>
      </c>
      <c r="J1073">
        <v>0</v>
      </c>
      <c r="K1073" t="s">
        <v>17</v>
      </c>
      <c r="L1073">
        <v>21000000</v>
      </c>
      <c r="M1073" t="s">
        <v>18</v>
      </c>
      <c r="N1073" t="s">
        <v>19</v>
      </c>
      <c r="O1073">
        <v>1</v>
      </c>
      <c r="P1073" t="s">
        <v>20</v>
      </c>
      <c r="Q1073" t="str">
        <f t="shared" si="16"/>
        <v>UP</v>
      </c>
    </row>
    <row r="1074" spans="1:17" x14ac:dyDescent="0.3">
      <c r="A1074" s="1">
        <v>43442</v>
      </c>
      <c r="B1074">
        <v>5305024497</v>
      </c>
      <c r="C1074">
        <v>3476.11</v>
      </c>
      <c r="D1074">
        <v>1</v>
      </c>
      <c r="E1074">
        <v>60531278392</v>
      </c>
      <c r="F1074">
        <v>1.6518416546151E-2</v>
      </c>
      <c r="G1074">
        <v>1.6424264753183E-2</v>
      </c>
      <c r="H1074">
        <v>0</v>
      </c>
      <c r="I1074" t="s">
        <v>16</v>
      </c>
      <c r="J1074">
        <v>0</v>
      </c>
      <c r="K1074" t="s">
        <v>17</v>
      </c>
      <c r="L1074">
        <v>21000000</v>
      </c>
      <c r="M1074" t="s">
        <v>18</v>
      </c>
      <c r="N1074" t="s">
        <v>19</v>
      </c>
      <c r="O1074">
        <v>1</v>
      </c>
      <c r="P1074" t="s">
        <v>20</v>
      </c>
      <c r="Q1074" t="str">
        <f t="shared" si="16"/>
        <v>UP</v>
      </c>
    </row>
    <row r="1075" spans="1:17" x14ac:dyDescent="0.3">
      <c r="A1075" s="1">
        <v>43443</v>
      </c>
      <c r="B1075">
        <v>4947372847</v>
      </c>
      <c r="C1075">
        <v>3614.23</v>
      </c>
      <c r="D1075">
        <v>1</v>
      </c>
      <c r="E1075">
        <v>62942160928</v>
      </c>
      <c r="F1075">
        <v>3.9828706745414E-2</v>
      </c>
      <c r="G1075">
        <v>3.9734070555879998E-2</v>
      </c>
      <c r="H1075">
        <v>0</v>
      </c>
      <c r="I1075" t="s">
        <v>16</v>
      </c>
      <c r="J1075">
        <v>0</v>
      </c>
      <c r="K1075" t="s">
        <v>17</v>
      </c>
      <c r="L1075">
        <v>21000000</v>
      </c>
      <c r="M1075" t="s">
        <v>18</v>
      </c>
      <c r="N1075" t="s">
        <v>19</v>
      </c>
      <c r="O1075">
        <v>1</v>
      </c>
      <c r="P1075" t="s">
        <v>20</v>
      </c>
      <c r="Q1075" t="str">
        <f t="shared" si="16"/>
        <v>DOWN</v>
      </c>
    </row>
    <row r="1076" spans="1:17" x14ac:dyDescent="0.3">
      <c r="A1076" s="1">
        <v>43444</v>
      </c>
      <c r="B1076">
        <v>5020968740</v>
      </c>
      <c r="C1076">
        <v>3502.66</v>
      </c>
      <c r="D1076">
        <v>1</v>
      </c>
      <c r="E1076">
        <v>61004445982</v>
      </c>
      <c r="F1076">
        <v>-3.0785643794729999E-2</v>
      </c>
      <c r="G1076">
        <v>-3.0869645816675E-2</v>
      </c>
      <c r="H1076">
        <v>0</v>
      </c>
      <c r="I1076" t="s">
        <v>16</v>
      </c>
      <c r="J1076">
        <v>0</v>
      </c>
      <c r="K1076" t="s">
        <v>17</v>
      </c>
      <c r="L1076">
        <v>21000000</v>
      </c>
      <c r="M1076" t="s">
        <v>18</v>
      </c>
      <c r="N1076" t="s">
        <v>19</v>
      </c>
      <c r="O1076">
        <v>1</v>
      </c>
      <c r="P1076" t="s">
        <v>20</v>
      </c>
      <c r="Q1076" t="str">
        <f t="shared" si="16"/>
        <v>DOWN</v>
      </c>
    </row>
    <row r="1077" spans="1:17" x14ac:dyDescent="0.3">
      <c r="A1077" s="1">
        <v>43445</v>
      </c>
      <c r="B1077">
        <v>4696765188</v>
      </c>
      <c r="C1077">
        <v>3424.59</v>
      </c>
      <c r="D1077">
        <v>1</v>
      </c>
      <c r="E1077">
        <v>59650201102</v>
      </c>
      <c r="F1077">
        <v>-2.2199117756099E-2</v>
      </c>
      <c r="G1077">
        <v>-2.2288774816852999E-2</v>
      </c>
      <c r="H1077">
        <v>0</v>
      </c>
      <c r="I1077" t="s">
        <v>16</v>
      </c>
      <c r="J1077">
        <v>0</v>
      </c>
      <c r="K1077" t="s">
        <v>17</v>
      </c>
      <c r="L1077">
        <v>21000000</v>
      </c>
      <c r="M1077" t="s">
        <v>18</v>
      </c>
      <c r="N1077" t="s">
        <v>19</v>
      </c>
      <c r="O1077">
        <v>1</v>
      </c>
      <c r="P1077" t="s">
        <v>20</v>
      </c>
      <c r="Q1077" t="str">
        <f t="shared" si="16"/>
        <v>UP</v>
      </c>
    </row>
    <row r="1078" spans="1:17" x14ac:dyDescent="0.3">
      <c r="A1078" s="1">
        <v>43446</v>
      </c>
      <c r="B1078">
        <v>4139364829</v>
      </c>
      <c r="C1078">
        <v>3486.95</v>
      </c>
      <c r="D1078">
        <v>1</v>
      </c>
      <c r="E1078">
        <v>60741625426</v>
      </c>
      <c r="F1078">
        <v>1.8297077022987999E-2</v>
      </c>
      <c r="G1078">
        <v>1.8209479090927998E-2</v>
      </c>
      <c r="H1078">
        <v>0</v>
      </c>
      <c r="I1078" t="s">
        <v>16</v>
      </c>
      <c r="J1078">
        <v>0</v>
      </c>
      <c r="K1078" t="s">
        <v>17</v>
      </c>
      <c r="L1078">
        <v>21000000</v>
      </c>
      <c r="M1078" t="s">
        <v>18</v>
      </c>
      <c r="N1078" t="s">
        <v>19</v>
      </c>
      <c r="O1078">
        <v>1</v>
      </c>
      <c r="P1078" t="s">
        <v>20</v>
      </c>
      <c r="Q1078" t="str">
        <f t="shared" si="16"/>
        <v>DOWN</v>
      </c>
    </row>
    <row r="1079" spans="1:17" x14ac:dyDescent="0.3">
      <c r="A1079" s="1">
        <v>43447</v>
      </c>
      <c r="B1079">
        <v>4343372456</v>
      </c>
      <c r="C1079">
        <v>3313.68</v>
      </c>
      <c r="D1079">
        <v>1</v>
      </c>
      <c r="E1079">
        <v>57728688216</v>
      </c>
      <c r="F1079">
        <v>-4.9602512097252999E-2</v>
      </c>
      <c r="G1079">
        <v>-4.9690990693872998E-2</v>
      </c>
      <c r="H1079">
        <v>0</v>
      </c>
      <c r="I1079" t="s">
        <v>16</v>
      </c>
      <c r="J1079">
        <v>0</v>
      </c>
      <c r="K1079" t="s">
        <v>17</v>
      </c>
      <c r="L1079">
        <v>21000000</v>
      </c>
      <c r="M1079" t="s">
        <v>18</v>
      </c>
      <c r="N1079" t="s">
        <v>19</v>
      </c>
      <c r="O1079">
        <v>1</v>
      </c>
      <c r="P1079" t="s">
        <v>20</v>
      </c>
      <c r="Q1079" t="str">
        <f t="shared" si="16"/>
        <v>DOWN</v>
      </c>
    </row>
    <row r="1080" spans="1:17" x14ac:dyDescent="0.3">
      <c r="A1080" s="1">
        <v>43448</v>
      </c>
      <c r="B1080">
        <v>4372763663</v>
      </c>
      <c r="C1080">
        <v>3242.48</v>
      </c>
      <c r="D1080">
        <v>1</v>
      </c>
      <c r="E1080">
        <v>56494379457</v>
      </c>
      <c r="F1080">
        <v>-2.1381202260853001E-2</v>
      </c>
      <c r="G1080">
        <v>-2.1486685497693999E-2</v>
      </c>
      <c r="H1080">
        <v>0</v>
      </c>
      <c r="I1080" t="s">
        <v>16</v>
      </c>
      <c r="J1080">
        <v>0</v>
      </c>
      <c r="K1080" t="s">
        <v>17</v>
      </c>
      <c r="L1080">
        <v>21000000</v>
      </c>
      <c r="M1080" t="s">
        <v>18</v>
      </c>
      <c r="N1080" t="s">
        <v>19</v>
      </c>
      <c r="O1080">
        <v>1</v>
      </c>
      <c r="P1080" t="s">
        <v>20</v>
      </c>
      <c r="Q1080" t="str">
        <f t="shared" si="16"/>
        <v>DOWN</v>
      </c>
    </row>
    <row r="1081" spans="1:17" x14ac:dyDescent="0.3">
      <c r="A1081" s="1">
        <v>43449</v>
      </c>
      <c r="B1081">
        <v>3551763561</v>
      </c>
      <c r="C1081">
        <v>3236.76</v>
      </c>
      <c r="D1081">
        <v>1</v>
      </c>
      <c r="E1081">
        <v>56400691425</v>
      </c>
      <c r="F1081">
        <v>-1.6583602280526E-3</v>
      </c>
      <c r="G1081">
        <v>-1.7640818139201E-3</v>
      </c>
      <c r="H1081">
        <v>0</v>
      </c>
      <c r="I1081" t="s">
        <v>16</v>
      </c>
      <c r="J1081">
        <v>0</v>
      </c>
      <c r="K1081" t="s">
        <v>17</v>
      </c>
      <c r="L1081">
        <v>21000000</v>
      </c>
      <c r="M1081" t="s">
        <v>18</v>
      </c>
      <c r="N1081" t="s">
        <v>19</v>
      </c>
      <c r="O1081">
        <v>1</v>
      </c>
      <c r="P1081" t="s">
        <v>20</v>
      </c>
      <c r="Q1081" t="str">
        <f t="shared" si="16"/>
        <v>UP</v>
      </c>
    </row>
    <row r="1082" spans="1:17" x14ac:dyDescent="0.3">
      <c r="A1082" s="1">
        <v>43450</v>
      </c>
      <c r="B1082">
        <v>3744248994</v>
      </c>
      <c r="C1082">
        <v>3252.84</v>
      </c>
      <c r="D1082">
        <v>1</v>
      </c>
      <c r="E1082">
        <v>56685436644</v>
      </c>
      <c r="F1082">
        <v>5.0486122032501E-3</v>
      </c>
      <c r="G1082">
        <v>4.9679308938568E-3</v>
      </c>
      <c r="H1082">
        <v>0</v>
      </c>
      <c r="I1082" t="s">
        <v>16</v>
      </c>
      <c r="J1082">
        <v>0</v>
      </c>
      <c r="K1082" t="s">
        <v>17</v>
      </c>
      <c r="L1082">
        <v>21000000</v>
      </c>
      <c r="M1082" t="s">
        <v>18</v>
      </c>
      <c r="N1082" t="s">
        <v>19</v>
      </c>
      <c r="O1082">
        <v>1</v>
      </c>
      <c r="P1082" t="s">
        <v>20</v>
      </c>
      <c r="Q1082" t="str">
        <f t="shared" si="16"/>
        <v>UP</v>
      </c>
    </row>
    <row r="1083" spans="1:17" x14ac:dyDescent="0.3">
      <c r="A1083" s="1">
        <v>43451</v>
      </c>
      <c r="B1083">
        <v>5409247918</v>
      </c>
      <c r="C1083">
        <v>3545.86</v>
      </c>
      <c r="D1083">
        <v>1</v>
      </c>
      <c r="E1083">
        <v>61798926687</v>
      </c>
      <c r="F1083">
        <v>9.0208179485571999E-2</v>
      </c>
      <c r="G1083">
        <v>9.0081282817476002E-2</v>
      </c>
      <c r="H1083">
        <v>0</v>
      </c>
      <c r="I1083" t="s">
        <v>16</v>
      </c>
      <c r="J1083">
        <v>0</v>
      </c>
      <c r="K1083" t="s">
        <v>17</v>
      </c>
      <c r="L1083">
        <v>21000000</v>
      </c>
      <c r="M1083" t="s">
        <v>18</v>
      </c>
      <c r="N1083" t="s">
        <v>19</v>
      </c>
      <c r="O1083">
        <v>1</v>
      </c>
      <c r="P1083" t="s">
        <v>20</v>
      </c>
      <c r="Q1083" t="str">
        <f t="shared" si="16"/>
        <v>UP</v>
      </c>
    </row>
    <row r="1084" spans="1:17" x14ac:dyDescent="0.3">
      <c r="A1084" s="1">
        <v>43452</v>
      </c>
      <c r="B1084">
        <v>5911325473</v>
      </c>
      <c r="C1084">
        <v>3696.06</v>
      </c>
      <c r="D1084">
        <v>1</v>
      </c>
      <c r="E1084">
        <v>64422587801</v>
      </c>
      <c r="F1084">
        <v>4.2454800668114002E-2</v>
      </c>
      <c r="G1084">
        <v>4.2359258402756998E-2</v>
      </c>
      <c r="H1084">
        <v>0</v>
      </c>
      <c r="I1084" t="s">
        <v>16</v>
      </c>
      <c r="J1084">
        <v>0</v>
      </c>
      <c r="K1084" t="s">
        <v>17</v>
      </c>
      <c r="L1084">
        <v>21000000</v>
      </c>
      <c r="M1084" t="s">
        <v>18</v>
      </c>
      <c r="N1084" t="s">
        <v>19</v>
      </c>
      <c r="O1084">
        <v>1</v>
      </c>
      <c r="P1084" t="s">
        <v>20</v>
      </c>
      <c r="Q1084" t="str">
        <f t="shared" si="16"/>
        <v>UP</v>
      </c>
    </row>
    <row r="1085" spans="1:17" x14ac:dyDescent="0.3">
      <c r="A1085" s="1">
        <v>43453</v>
      </c>
      <c r="B1085">
        <v>6810689119</v>
      </c>
      <c r="C1085">
        <v>3745.95</v>
      </c>
      <c r="D1085">
        <v>1</v>
      </c>
      <c r="E1085">
        <v>65299132785</v>
      </c>
      <c r="F1085">
        <v>1.3606174696174001E-2</v>
      </c>
      <c r="G1085">
        <v>1.3498157497443E-2</v>
      </c>
      <c r="H1085">
        <v>0</v>
      </c>
      <c r="I1085" t="s">
        <v>16</v>
      </c>
      <c r="J1085">
        <v>0</v>
      </c>
      <c r="K1085" t="s">
        <v>17</v>
      </c>
      <c r="L1085">
        <v>21000000</v>
      </c>
      <c r="M1085" t="s">
        <v>18</v>
      </c>
      <c r="N1085" t="s">
        <v>19</v>
      </c>
      <c r="O1085">
        <v>1</v>
      </c>
      <c r="P1085" t="s">
        <v>20</v>
      </c>
      <c r="Q1085" t="str">
        <f t="shared" si="16"/>
        <v>UP</v>
      </c>
    </row>
    <row r="1086" spans="1:17" x14ac:dyDescent="0.3">
      <c r="A1086" s="1">
        <v>43454</v>
      </c>
      <c r="B1086">
        <v>8927129279</v>
      </c>
      <c r="C1086">
        <v>4134.4399999999996</v>
      </c>
      <c r="D1086">
        <v>1</v>
      </c>
      <c r="E1086">
        <v>72078243771</v>
      </c>
      <c r="F1086">
        <v>0.10381624834621</v>
      </c>
      <c r="G1086">
        <v>0.10370933941990999</v>
      </c>
      <c r="H1086">
        <v>0</v>
      </c>
      <c r="I1086" t="s">
        <v>16</v>
      </c>
      <c r="J1086">
        <v>0</v>
      </c>
      <c r="K1086" t="s">
        <v>17</v>
      </c>
      <c r="L1086">
        <v>21000000</v>
      </c>
      <c r="M1086" t="s">
        <v>18</v>
      </c>
      <c r="N1086" t="s">
        <v>19</v>
      </c>
      <c r="O1086">
        <v>1</v>
      </c>
      <c r="P1086" t="s">
        <v>20</v>
      </c>
      <c r="Q1086" t="str">
        <f t="shared" si="16"/>
        <v>DOWN</v>
      </c>
    </row>
    <row r="1087" spans="1:17" x14ac:dyDescent="0.3">
      <c r="A1087" s="1">
        <v>43455</v>
      </c>
      <c r="B1087">
        <v>7206015706</v>
      </c>
      <c r="C1087">
        <v>3896.54</v>
      </c>
      <c r="D1087">
        <v>1</v>
      </c>
      <c r="E1087">
        <v>67937650255</v>
      </c>
      <c r="F1087">
        <v>-5.7445815815867003E-2</v>
      </c>
      <c r="G1087">
        <v>-5.7541045462020997E-2</v>
      </c>
      <c r="H1087">
        <v>0</v>
      </c>
      <c r="I1087" t="s">
        <v>16</v>
      </c>
      <c r="J1087">
        <v>0</v>
      </c>
      <c r="K1087" t="s">
        <v>17</v>
      </c>
      <c r="L1087">
        <v>21000000</v>
      </c>
      <c r="M1087" t="s">
        <v>18</v>
      </c>
      <c r="N1087" t="s">
        <v>19</v>
      </c>
      <c r="O1087">
        <v>1</v>
      </c>
      <c r="P1087" t="s">
        <v>20</v>
      </c>
      <c r="Q1087" t="str">
        <f t="shared" si="16"/>
        <v>UP</v>
      </c>
    </row>
    <row r="1088" spans="1:17" x14ac:dyDescent="0.3">
      <c r="A1088" s="1">
        <v>43456</v>
      </c>
      <c r="B1088">
        <v>5605823233</v>
      </c>
      <c r="C1088">
        <v>4014.18</v>
      </c>
      <c r="D1088">
        <v>1</v>
      </c>
      <c r="E1088">
        <v>69997508295</v>
      </c>
      <c r="F1088">
        <v>3.0319830495585998E-2</v>
      </c>
      <c r="G1088">
        <v>3.0190887300014999E-2</v>
      </c>
      <c r="H1088">
        <v>0</v>
      </c>
      <c r="I1088" t="s">
        <v>16</v>
      </c>
      <c r="J1088">
        <v>0</v>
      </c>
      <c r="K1088" t="s">
        <v>17</v>
      </c>
      <c r="L1088">
        <v>21000000</v>
      </c>
      <c r="M1088" t="s">
        <v>18</v>
      </c>
      <c r="N1088" t="s">
        <v>19</v>
      </c>
      <c r="O1088">
        <v>1</v>
      </c>
      <c r="P1088" t="s">
        <v>20</v>
      </c>
      <c r="Q1088" t="str">
        <f t="shared" si="16"/>
        <v>DOWN</v>
      </c>
    </row>
    <row r="1089" spans="1:17" x14ac:dyDescent="0.3">
      <c r="A1089" s="1">
        <v>43457</v>
      </c>
      <c r="B1089">
        <v>6151275490</v>
      </c>
      <c r="C1089">
        <v>3998.98</v>
      </c>
      <c r="D1089">
        <v>1</v>
      </c>
      <c r="E1089">
        <v>69741217417</v>
      </c>
      <c r="F1089">
        <v>-3.6614285885703001E-3</v>
      </c>
      <c r="G1089">
        <v>-3.7865765860026E-3</v>
      </c>
      <c r="H1089">
        <v>0</v>
      </c>
      <c r="I1089" t="s">
        <v>16</v>
      </c>
      <c r="J1089">
        <v>0</v>
      </c>
      <c r="K1089" t="s">
        <v>17</v>
      </c>
      <c r="L1089">
        <v>21000000</v>
      </c>
      <c r="M1089" t="s">
        <v>18</v>
      </c>
      <c r="N1089" t="s">
        <v>19</v>
      </c>
      <c r="O1089">
        <v>1</v>
      </c>
      <c r="P1089" t="s">
        <v>20</v>
      </c>
      <c r="Q1089" t="str">
        <f t="shared" si="16"/>
        <v>UP</v>
      </c>
    </row>
    <row r="1090" spans="1:17" x14ac:dyDescent="0.3">
      <c r="A1090" s="1">
        <v>43458</v>
      </c>
      <c r="B1090">
        <v>7240968501</v>
      </c>
      <c r="C1090">
        <v>4078.6</v>
      </c>
      <c r="D1090">
        <v>1</v>
      </c>
      <c r="E1090">
        <v>71137548589</v>
      </c>
      <c r="F1090">
        <v>2.0021605927108999E-2</v>
      </c>
      <c r="G1090">
        <v>1.9910077069653E-2</v>
      </c>
      <c r="H1090">
        <v>0</v>
      </c>
      <c r="I1090" t="s">
        <v>16</v>
      </c>
      <c r="J1090">
        <v>0</v>
      </c>
      <c r="K1090" t="s">
        <v>17</v>
      </c>
      <c r="L1090">
        <v>21000000</v>
      </c>
      <c r="M1090" t="s">
        <v>18</v>
      </c>
      <c r="N1090" t="s">
        <v>19</v>
      </c>
      <c r="O1090">
        <v>1</v>
      </c>
      <c r="P1090" t="s">
        <v>20</v>
      </c>
      <c r="Q1090" t="str">
        <f t="shared" si="16"/>
        <v>DOWN</v>
      </c>
    </row>
    <row r="1091" spans="1:17" x14ac:dyDescent="0.3">
      <c r="A1091" s="1">
        <v>43459</v>
      </c>
      <c r="B1091">
        <v>6158207293</v>
      </c>
      <c r="C1091">
        <v>3815.49</v>
      </c>
      <c r="D1091">
        <v>1</v>
      </c>
      <c r="E1091">
        <v>66556033172</v>
      </c>
      <c r="F1091">
        <v>-6.4403616766018995E-2</v>
      </c>
      <c r="G1091">
        <v>-6.4509880841465E-2</v>
      </c>
      <c r="H1091">
        <v>0</v>
      </c>
      <c r="I1091" t="s">
        <v>16</v>
      </c>
      <c r="J1091">
        <v>0</v>
      </c>
      <c r="K1091" t="s">
        <v>17</v>
      </c>
      <c r="L1091">
        <v>21000000</v>
      </c>
      <c r="M1091" t="s">
        <v>18</v>
      </c>
      <c r="N1091" t="s">
        <v>19</v>
      </c>
      <c r="O1091">
        <v>1</v>
      </c>
      <c r="P1091" t="s">
        <v>20</v>
      </c>
      <c r="Q1091" t="str">
        <f t="shared" ref="Q1091:Q1154" si="17">IF(C1092&gt;C1091,"UP","DOWN")</f>
        <v>UP</v>
      </c>
    </row>
    <row r="1092" spans="1:17" x14ac:dyDescent="0.3">
      <c r="A1092" s="1">
        <v>43460</v>
      </c>
      <c r="B1092">
        <v>5326547918</v>
      </c>
      <c r="C1092">
        <v>3857.3</v>
      </c>
      <c r="D1092">
        <v>1</v>
      </c>
      <c r="E1092">
        <v>67292819465</v>
      </c>
      <c r="F1092">
        <v>1.1070165361207E-2</v>
      </c>
      <c r="G1092">
        <v>1.0957963459476999E-2</v>
      </c>
      <c r="H1092">
        <v>0</v>
      </c>
      <c r="I1092" t="s">
        <v>16</v>
      </c>
      <c r="J1092">
        <v>0</v>
      </c>
      <c r="K1092" t="s">
        <v>17</v>
      </c>
      <c r="L1092">
        <v>21000000</v>
      </c>
      <c r="M1092" t="s">
        <v>18</v>
      </c>
      <c r="N1092" t="s">
        <v>19</v>
      </c>
      <c r="O1092">
        <v>1</v>
      </c>
      <c r="P1092" t="s">
        <v>20</v>
      </c>
      <c r="Q1092" t="str">
        <f t="shared" si="17"/>
        <v>DOWN</v>
      </c>
    </row>
    <row r="1093" spans="1:17" x14ac:dyDescent="0.3">
      <c r="A1093" s="1">
        <v>43461</v>
      </c>
      <c r="B1093">
        <v>5130222366</v>
      </c>
      <c r="C1093">
        <v>3654.83</v>
      </c>
      <c r="D1093">
        <v>1</v>
      </c>
      <c r="E1093">
        <v>63768757101</v>
      </c>
      <c r="F1093">
        <v>-5.2369069865364999E-2</v>
      </c>
      <c r="G1093">
        <v>-5.2490083737329003E-2</v>
      </c>
      <c r="H1093">
        <v>0</v>
      </c>
      <c r="I1093" t="s">
        <v>16</v>
      </c>
      <c r="J1093">
        <v>0</v>
      </c>
      <c r="K1093" t="s">
        <v>17</v>
      </c>
      <c r="L1093">
        <v>21000000</v>
      </c>
      <c r="M1093" t="s">
        <v>18</v>
      </c>
      <c r="N1093" t="s">
        <v>19</v>
      </c>
      <c r="O1093">
        <v>1</v>
      </c>
      <c r="P1093" t="s">
        <v>20</v>
      </c>
      <c r="Q1093" t="str">
        <f t="shared" si="17"/>
        <v>UP</v>
      </c>
    </row>
    <row r="1094" spans="1:17" x14ac:dyDescent="0.3">
      <c r="A1094" s="1">
        <v>43462</v>
      </c>
      <c r="B1094">
        <v>5631554348</v>
      </c>
      <c r="C1094">
        <v>3923.92</v>
      </c>
      <c r="D1094">
        <v>1</v>
      </c>
      <c r="E1094">
        <v>68471837969</v>
      </c>
      <c r="F1094">
        <v>7.3752117522864993E-2</v>
      </c>
      <c r="G1094">
        <v>7.3625859479099998E-2</v>
      </c>
      <c r="H1094">
        <v>0</v>
      </c>
      <c r="I1094" t="s">
        <v>16</v>
      </c>
      <c r="J1094">
        <v>0</v>
      </c>
      <c r="K1094" t="s">
        <v>17</v>
      </c>
      <c r="L1094">
        <v>21000000</v>
      </c>
      <c r="M1094" t="s">
        <v>18</v>
      </c>
      <c r="N1094" t="s">
        <v>19</v>
      </c>
      <c r="O1094">
        <v>1</v>
      </c>
      <c r="P1094" t="s">
        <v>20</v>
      </c>
      <c r="Q1094" t="str">
        <f t="shared" si="17"/>
        <v>DOWN</v>
      </c>
    </row>
    <row r="1095" spans="1:17" x14ac:dyDescent="0.3">
      <c r="A1095" s="1">
        <v>43463</v>
      </c>
      <c r="B1095">
        <v>4991655917</v>
      </c>
      <c r="C1095">
        <v>3820.41</v>
      </c>
      <c r="D1095">
        <v>1</v>
      </c>
      <c r="E1095">
        <v>66672244158</v>
      </c>
      <c r="F1095">
        <v>-2.6282247773380001E-2</v>
      </c>
      <c r="G1095">
        <v>-2.6379233011886001E-2</v>
      </c>
      <c r="H1095">
        <v>0</v>
      </c>
      <c r="I1095" t="s">
        <v>16</v>
      </c>
      <c r="J1095">
        <v>0</v>
      </c>
      <c r="K1095" t="s">
        <v>17</v>
      </c>
      <c r="L1095">
        <v>21000000</v>
      </c>
      <c r="M1095" t="s">
        <v>18</v>
      </c>
      <c r="N1095" t="s">
        <v>19</v>
      </c>
      <c r="O1095">
        <v>1</v>
      </c>
      <c r="P1095" t="s">
        <v>20</v>
      </c>
      <c r="Q1095" t="str">
        <f t="shared" si="17"/>
        <v>UP</v>
      </c>
    </row>
    <row r="1096" spans="1:17" x14ac:dyDescent="0.3">
      <c r="A1096" s="1">
        <v>43464</v>
      </c>
      <c r="B1096">
        <v>4770578575</v>
      </c>
      <c r="C1096">
        <v>3865.95</v>
      </c>
      <c r="D1096">
        <v>1</v>
      </c>
      <c r="E1096">
        <v>67475512827</v>
      </c>
      <c r="F1096">
        <v>1.204802206892E-2</v>
      </c>
      <c r="G1096">
        <v>1.1920186576833001E-2</v>
      </c>
      <c r="H1096">
        <v>0</v>
      </c>
      <c r="I1096" t="s">
        <v>16</v>
      </c>
      <c r="J1096">
        <v>0</v>
      </c>
      <c r="K1096" t="s">
        <v>17</v>
      </c>
      <c r="L1096">
        <v>21000000</v>
      </c>
      <c r="M1096" t="s">
        <v>18</v>
      </c>
      <c r="N1096" t="s">
        <v>19</v>
      </c>
      <c r="O1096">
        <v>1</v>
      </c>
      <c r="P1096" t="s">
        <v>20</v>
      </c>
      <c r="Q1096" t="str">
        <f t="shared" si="17"/>
        <v>DOWN</v>
      </c>
    </row>
    <row r="1097" spans="1:17" x14ac:dyDescent="0.3">
      <c r="A1097" s="1">
        <v>43465</v>
      </c>
      <c r="B1097">
        <v>4661840806</v>
      </c>
      <c r="C1097">
        <v>3742.7</v>
      </c>
      <c r="D1097">
        <v>1</v>
      </c>
      <c r="E1097">
        <v>65331499158</v>
      </c>
      <c r="F1097">
        <v>-3.1774692465057999E-2</v>
      </c>
      <c r="G1097">
        <v>-3.1880908961575E-2</v>
      </c>
      <c r="H1097">
        <v>0</v>
      </c>
      <c r="I1097" t="s">
        <v>16</v>
      </c>
      <c r="J1097">
        <v>0</v>
      </c>
      <c r="K1097" t="s">
        <v>17</v>
      </c>
      <c r="L1097">
        <v>21000000</v>
      </c>
      <c r="M1097" t="s">
        <v>18</v>
      </c>
      <c r="N1097" t="s">
        <v>19</v>
      </c>
      <c r="O1097">
        <v>1</v>
      </c>
      <c r="P1097" t="s">
        <v>20</v>
      </c>
      <c r="Q1097" t="str">
        <f t="shared" si="17"/>
        <v>UP</v>
      </c>
    </row>
    <row r="1098" spans="1:17" x14ac:dyDescent="0.3">
      <c r="A1098" s="1">
        <v>43466</v>
      </c>
      <c r="B1098">
        <v>4324200990</v>
      </c>
      <c r="C1098">
        <v>3843.52</v>
      </c>
      <c r="D1098">
        <v>1</v>
      </c>
      <c r="E1098">
        <v>67098634181</v>
      </c>
      <c r="F1098">
        <v>2.7048744415405002E-2</v>
      </c>
      <c r="G1098">
        <v>2.6937772196542999E-2</v>
      </c>
      <c r="H1098">
        <v>0</v>
      </c>
      <c r="I1098" t="s">
        <v>16</v>
      </c>
      <c r="J1098">
        <v>0</v>
      </c>
      <c r="K1098" t="s">
        <v>17</v>
      </c>
      <c r="L1098">
        <v>21000000</v>
      </c>
      <c r="M1098" t="s">
        <v>18</v>
      </c>
      <c r="N1098" t="s">
        <v>19</v>
      </c>
      <c r="O1098">
        <v>1</v>
      </c>
      <c r="P1098" t="s">
        <v>20</v>
      </c>
      <c r="Q1098" t="str">
        <f t="shared" si="17"/>
        <v>UP</v>
      </c>
    </row>
    <row r="1099" spans="1:17" x14ac:dyDescent="0.3">
      <c r="A1099" s="1">
        <v>43467</v>
      </c>
      <c r="B1099">
        <v>5244856836</v>
      </c>
      <c r="C1099">
        <v>3943.41</v>
      </c>
      <c r="D1099">
        <v>1</v>
      </c>
      <c r="E1099">
        <v>68849856732</v>
      </c>
      <c r="F1099">
        <v>2.6099227985417001E-2</v>
      </c>
      <c r="G1099">
        <v>2.5989197402380999E-2</v>
      </c>
      <c r="H1099">
        <v>0</v>
      </c>
      <c r="I1099" t="s">
        <v>16</v>
      </c>
      <c r="J1099">
        <v>0</v>
      </c>
      <c r="K1099" t="s">
        <v>17</v>
      </c>
      <c r="L1099">
        <v>21000000</v>
      </c>
      <c r="M1099" t="s">
        <v>18</v>
      </c>
      <c r="N1099" t="s">
        <v>19</v>
      </c>
      <c r="O1099">
        <v>1</v>
      </c>
      <c r="P1099" t="s">
        <v>20</v>
      </c>
      <c r="Q1099" t="str">
        <f t="shared" si="17"/>
        <v>DOWN</v>
      </c>
    </row>
    <row r="1100" spans="1:17" x14ac:dyDescent="0.3">
      <c r="A1100" s="1">
        <v>43468</v>
      </c>
      <c r="B1100">
        <v>4530215219</v>
      </c>
      <c r="C1100">
        <v>3836.74</v>
      </c>
      <c r="D1100">
        <v>1</v>
      </c>
      <c r="E1100">
        <v>66994920903</v>
      </c>
      <c r="F1100">
        <v>-2.6941752925069999E-2</v>
      </c>
      <c r="G1100">
        <v>-2.7050192599806001E-2</v>
      </c>
      <c r="H1100">
        <v>0</v>
      </c>
      <c r="I1100" t="s">
        <v>16</v>
      </c>
      <c r="J1100">
        <v>0</v>
      </c>
      <c r="K1100" t="s">
        <v>17</v>
      </c>
      <c r="L1100">
        <v>21000000</v>
      </c>
      <c r="M1100" t="s">
        <v>18</v>
      </c>
      <c r="N1100" t="s">
        <v>19</v>
      </c>
      <c r="O1100">
        <v>1</v>
      </c>
      <c r="P1100" t="s">
        <v>20</v>
      </c>
      <c r="Q1100" t="str">
        <f t="shared" si="17"/>
        <v>UP</v>
      </c>
    </row>
    <row r="1101" spans="1:17" x14ac:dyDescent="0.3">
      <c r="A1101" s="1">
        <v>43469</v>
      </c>
      <c r="B1101">
        <v>4847965467</v>
      </c>
      <c r="C1101">
        <v>3857.72</v>
      </c>
      <c r="D1101">
        <v>1</v>
      </c>
      <c r="E1101">
        <v>67368333500</v>
      </c>
      <c r="F1101">
        <v>5.5737448744906E-3</v>
      </c>
      <c r="G1101">
        <v>5.4681839269797002E-3</v>
      </c>
      <c r="H1101">
        <v>0</v>
      </c>
      <c r="I1101" t="s">
        <v>16</v>
      </c>
      <c r="J1101">
        <v>0</v>
      </c>
      <c r="K1101" t="s">
        <v>17</v>
      </c>
      <c r="L1101">
        <v>21000000</v>
      </c>
      <c r="M1101" t="s">
        <v>18</v>
      </c>
      <c r="N1101" t="s">
        <v>19</v>
      </c>
      <c r="O1101">
        <v>1</v>
      </c>
      <c r="P1101" t="s">
        <v>20</v>
      </c>
      <c r="Q1101" t="str">
        <f t="shared" si="17"/>
        <v>DOWN</v>
      </c>
    </row>
    <row r="1102" spans="1:17" x14ac:dyDescent="0.3">
      <c r="A1102" s="1">
        <v>43470</v>
      </c>
      <c r="B1102">
        <v>5137609824</v>
      </c>
      <c r="C1102">
        <v>3845.19</v>
      </c>
      <c r="D1102">
        <v>1</v>
      </c>
      <c r="E1102">
        <v>67157570935</v>
      </c>
      <c r="F1102">
        <v>-3.1285108900607999E-3</v>
      </c>
      <c r="G1102">
        <v>-3.2480325166160001E-3</v>
      </c>
      <c r="H1102">
        <v>0</v>
      </c>
      <c r="I1102" t="s">
        <v>16</v>
      </c>
      <c r="J1102">
        <v>0</v>
      </c>
      <c r="K1102" t="s">
        <v>17</v>
      </c>
      <c r="L1102">
        <v>21000000</v>
      </c>
      <c r="M1102" t="s">
        <v>18</v>
      </c>
      <c r="N1102" t="s">
        <v>19</v>
      </c>
      <c r="O1102">
        <v>1</v>
      </c>
      <c r="P1102" t="s">
        <v>20</v>
      </c>
      <c r="Q1102" t="str">
        <f t="shared" si="17"/>
        <v>UP</v>
      </c>
    </row>
    <row r="1103" spans="1:17" x14ac:dyDescent="0.3">
      <c r="A1103" s="1">
        <v>43471</v>
      </c>
      <c r="B1103">
        <v>5597027440</v>
      </c>
      <c r="C1103">
        <v>4076.63</v>
      </c>
      <c r="D1103">
        <v>1</v>
      </c>
      <c r="E1103">
        <v>71206795853</v>
      </c>
      <c r="F1103">
        <v>6.0294392153032998E-2</v>
      </c>
      <c r="G1103">
        <v>6.0189483484560997E-2</v>
      </c>
      <c r="H1103">
        <v>0</v>
      </c>
      <c r="I1103" t="s">
        <v>16</v>
      </c>
      <c r="J1103">
        <v>0</v>
      </c>
      <c r="K1103" t="s">
        <v>17</v>
      </c>
      <c r="L1103">
        <v>21000000</v>
      </c>
      <c r="M1103" t="s">
        <v>18</v>
      </c>
      <c r="N1103" t="s">
        <v>19</v>
      </c>
      <c r="O1103">
        <v>1</v>
      </c>
      <c r="P1103" t="s">
        <v>20</v>
      </c>
      <c r="Q1103" t="str">
        <f t="shared" si="17"/>
        <v>DOWN</v>
      </c>
    </row>
    <row r="1104" spans="1:17" x14ac:dyDescent="0.3">
      <c r="A1104" s="1">
        <v>43472</v>
      </c>
      <c r="B1104">
        <v>5228625637</v>
      </c>
      <c r="C1104">
        <v>4025.25</v>
      </c>
      <c r="D1104">
        <v>1</v>
      </c>
      <c r="E1104">
        <v>70316305580</v>
      </c>
      <c r="F1104">
        <v>-1.2505692221264001E-2</v>
      </c>
      <c r="G1104">
        <v>-1.2603547538039999E-2</v>
      </c>
      <c r="H1104">
        <v>0</v>
      </c>
      <c r="I1104" t="s">
        <v>16</v>
      </c>
      <c r="J1104">
        <v>0</v>
      </c>
      <c r="K1104" t="s">
        <v>17</v>
      </c>
      <c r="L1104">
        <v>21000000</v>
      </c>
      <c r="M1104" t="s">
        <v>18</v>
      </c>
      <c r="N1104" t="s">
        <v>19</v>
      </c>
      <c r="O1104">
        <v>1</v>
      </c>
      <c r="P1104" t="s">
        <v>20</v>
      </c>
      <c r="Q1104" t="str">
        <f t="shared" si="17"/>
        <v>UP</v>
      </c>
    </row>
    <row r="1105" spans="1:17" x14ac:dyDescent="0.3">
      <c r="A1105" s="1">
        <v>43473</v>
      </c>
      <c r="B1105">
        <v>5306593305</v>
      </c>
      <c r="C1105">
        <v>4030.85</v>
      </c>
      <c r="D1105">
        <v>1</v>
      </c>
      <c r="E1105">
        <v>70422743854</v>
      </c>
      <c r="F1105">
        <v>1.5137068582038E-3</v>
      </c>
      <c r="G1105">
        <v>1.3912179367741001E-3</v>
      </c>
      <c r="H1105">
        <v>0</v>
      </c>
      <c r="I1105" t="s">
        <v>16</v>
      </c>
      <c r="J1105">
        <v>0</v>
      </c>
      <c r="K1105" t="s">
        <v>17</v>
      </c>
      <c r="L1105">
        <v>21000000</v>
      </c>
      <c r="M1105" t="s">
        <v>18</v>
      </c>
      <c r="N1105" t="s">
        <v>19</v>
      </c>
      <c r="O1105">
        <v>1</v>
      </c>
      <c r="P1105" t="s">
        <v>20</v>
      </c>
      <c r="Q1105" t="str">
        <f t="shared" si="17"/>
        <v>UP</v>
      </c>
    </row>
    <row r="1106" spans="1:17" x14ac:dyDescent="0.3">
      <c r="A1106" s="1">
        <v>43474</v>
      </c>
      <c r="B1106">
        <v>5115905225</v>
      </c>
      <c r="C1106">
        <v>4035.3</v>
      </c>
      <c r="D1106">
        <v>1</v>
      </c>
      <c r="E1106">
        <v>70508733459</v>
      </c>
      <c r="F1106">
        <v>1.2210487733661001E-3</v>
      </c>
      <c r="G1106">
        <v>1.1039855117407999E-3</v>
      </c>
      <c r="H1106">
        <v>0</v>
      </c>
      <c r="I1106" t="s">
        <v>16</v>
      </c>
      <c r="J1106">
        <v>0</v>
      </c>
      <c r="K1106" t="s">
        <v>17</v>
      </c>
      <c r="L1106">
        <v>21000000</v>
      </c>
      <c r="M1106" t="s">
        <v>18</v>
      </c>
      <c r="N1106" t="s">
        <v>19</v>
      </c>
      <c r="O1106">
        <v>1</v>
      </c>
      <c r="P1106" t="s">
        <v>20</v>
      </c>
      <c r="Q1106" t="str">
        <f t="shared" si="17"/>
        <v>DOWN</v>
      </c>
    </row>
    <row r="1107" spans="1:17" x14ac:dyDescent="0.3">
      <c r="A1107" s="1">
        <v>43475</v>
      </c>
      <c r="B1107">
        <v>6874143796</v>
      </c>
      <c r="C1107">
        <v>3678.92</v>
      </c>
      <c r="D1107">
        <v>1</v>
      </c>
      <c r="E1107">
        <v>64288932886</v>
      </c>
      <c r="F1107">
        <v>-8.8213193853733995E-2</v>
      </c>
      <c r="G1107">
        <v>-8.8315614700269995E-2</v>
      </c>
      <c r="H1107">
        <v>0</v>
      </c>
      <c r="I1107" t="s">
        <v>16</v>
      </c>
      <c r="J1107">
        <v>0</v>
      </c>
      <c r="K1107" t="s">
        <v>17</v>
      </c>
      <c r="L1107">
        <v>21000000</v>
      </c>
      <c r="M1107" t="s">
        <v>18</v>
      </c>
      <c r="N1107" t="s">
        <v>19</v>
      </c>
      <c r="O1107">
        <v>1</v>
      </c>
      <c r="P1107" t="s">
        <v>20</v>
      </c>
      <c r="Q1107" t="str">
        <f t="shared" si="17"/>
        <v>UP</v>
      </c>
    </row>
    <row r="1108" spans="1:17" x14ac:dyDescent="0.3">
      <c r="A1108" s="1">
        <v>43476</v>
      </c>
      <c r="B1108">
        <v>5538712865</v>
      </c>
      <c r="C1108">
        <v>3687.37</v>
      </c>
      <c r="D1108">
        <v>1</v>
      </c>
      <c r="E1108">
        <v>64443301117</v>
      </c>
      <c r="F1108">
        <v>2.4011633740091999E-3</v>
      </c>
      <c r="G1108">
        <v>2.2968697335087E-3</v>
      </c>
      <c r="H1108">
        <v>0</v>
      </c>
      <c r="I1108" t="s">
        <v>16</v>
      </c>
      <c r="J1108">
        <v>0</v>
      </c>
      <c r="K1108" t="s">
        <v>17</v>
      </c>
      <c r="L1108">
        <v>21000000</v>
      </c>
      <c r="M1108" t="s">
        <v>18</v>
      </c>
      <c r="N1108" t="s">
        <v>19</v>
      </c>
      <c r="O1108">
        <v>1</v>
      </c>
      <c r="P1108" t="s">
        <v>20</v>
      </c>
      <c r="Q1108" t="str">
        <f t="shared" si="17"/>
        <v>DOWN</v>
      </c>
    </row>
    <row r="1109" spans="1:17" x14ac:dyDescent="0.3">
      <c r="A1109" s="1">
        <v>43477</v>
      </c>
      <c r="B1109">
        <v>4778170883</v>
      </c>
      <c r="C1109">
        <v>3661.3</v>
      </c>
      <c r="D1109">
        <v>1</v>
      </c>
      <c r="E1109">
        <v>63994140882</v>
      </c>
      <c r="F1109">
        <v>-6.969851438624E-3</v>
      </c>
      <c r="G1109">
        <v>-7.0700797587439999E-3</v>
      </c>
      <c r="H1109">
        <v>0</v>
      </c>
      <c r="I1109" t="s">
        <v>16</v>
      </c>
      <c r="J1109">
        <v>0</v>
      </c>
      <c r="K1109" t="s">
        <v>17</v>
      </c>
      <c r="L1109">
        <v>21000000</v>
      </c>
      <c r="M1109" t="s">
        <v>18</v>
      </c>
      <c r="N1109" t="s">
        <v>19</v>
      </c>
      <c r="O1109">
        <v>1</v>
      </c>
      <c r="P1109" t="s">
        <v>20</v>
      </c>
      <c r="Q1109" t="str">
        <f t="shared" si="17"/>
        <v>DOWN</v>
      </c>
    </row>
    <row r="1110" spans="1:17" x14ac:dyDescent="0.3">
      <c r="A1110" s="1">
        <v>43478</v>
      </c>
      <c r="B1110">
        <v>4681302466</v>
      </c>
      <c r="C1110">
        <v>3552.95</v>
      </c>
      <c r="D1110">
        <v>1</v>
      </c>
      <c r="E1110">
        <v>62106461671</v>
      </c>
      <c r="F1110">
        <v>-2.9497688147430999E-2</v>
      </c>
      <c r="G1110">
        <v>-2.9593313850272002E-2</v>
      </c>
      <c r="H1110">
        <v>0</v>
      </c>
      <c r="I1110" t="s">
        <v>16</v>
      </c>
      <c r="J1110">
        <v>0</v>
      </c>
      <c r="K1110" t="s">
        <v>17</v>
      </c>
      <c r="L1110">
        <v>21000000</v>
      </c>
      <c r="M1110" t="s">
        <v>18</v>
      </c>
      <c r="N1110" t="s">
        <v>19</v>
      </c>
      <c r="O1110">
        <v>1</v>
      </c>
      <c r="P1110" t="s">
        <v>20</v>
      </c>
      <c r="Q1110" t="str">
        <f t="shared" si="17"/>
        <v>UP</v>
      </c>
    </row>
    <row r="1111" spans="1:17" x14ac:dyDescent="0.3">
      <c r="A1111" s="1">
        <v>43479</v>
      </c>
      <c r="B1111">
        <v>5651384490</v>
      </c>
      <c r="C1111">
        <v>3706.05</v>
      </c>
      <c r="D1111">
        <v>1</v>
      </c>
      <c r="E1111">
        <v>64789619995</v>
      </c>
      <c r="F1111">
        <v>4.3202563015321001E-2</v>
      </c>
      <c r="G1111">
        <v>4.3090952588693998E-2</v>
      </c>
      <c r="H1111">
        <v>0</v>
      </c>
      <c r="I1111" t="s">
        <v>16</v>
      </c>
      <c r="J1111">
        <v>0</v>
      </c>
      <c r="K1111" t="s">
        <v>17</v>
      </c>
      <c r="L1111">
        <v>21000000</v>
      </c>
      <c r="M1111" t="s">
        <v>18</v>
      </c>
      <c r="N1111" t="s">
        <v>19</v>
      </c>
      <c r="O1111">
        <v>1</v>
      </c>
      <c r="P1111" t="s">
        <v>20</v>
      </c>
      <c r="Q1111" t="str">
        <f t="shared" si="17"/>
        <v>DOWN</v>
      </c>
    </row>
    <row r="1112" spans="1:17" x14ac:dyDescent="0.3">
      <c r="A1112" s="1">
        <v>43480</v>
      </c>
      <c r="B1112">
        <v>5537192302</v>
      </c>
      <c r="C1112">
        <v>3630.68</v>
      </c>
      <c r="D1112">
        <v>1</v>
      </c>
      <c r="E1112">
        <v>63477817959</v>
      </c>
      <c r="F1112">
        <v>-2.0247101867571001E-2</v>
      </c>
      <c r="G1112">
        <v>-2.0337016500047E-2</v>
      </c>
      <c r="H1112">
        <v>0</v>
      </c>
      <c r="I1112" t="s">
        <v>16</v>
      </c>
      <c r="J1112">
        <v>0</v>
      </c>
      <c r="K1112" t="s">
        <v>17</v>
      </c>
      <c r="L1112">
        <v>21000000</v>
      </c>
      <c r="M1112" t="s">
        <v>18</v>
      </c>
      <c r="N1112" t="s">
        <v>19</v>
      </c>
      <c r="O1112">
        <v>1</v>
      </c>
      <c r="P1112" t="s">
        <v>20</v>
      </c>
      <c r="Q1112" t="str">
        <f t="shared" si="17"/>
        <v>UP</v>
      </c>
    </row>
    <row r="1113" spans="1:17" x14ac:dyDescent="0.3">
      <c r="A1113" s="1">
        <v>43481</v>
      </c>
      <c r="B1113">
        <v>5394457145</v>
      </c>
      <c r="C1113">
        <v>3655.01</v>
      </c>
      <c r="D1113">
        <v>1</v>
      </c>
      <c r="E1113">
        <v>63909348776</v>
      </c>
      <c r="F1113">
        <v>6.7981356460412997E-3</v>
      </c>
      <c r="G1113">
        <v>6.7012240131325996E-3</v>
      </c>
      <c r="H1113">
        <v>0</v>
      </c>
      <c r="I1113" t="s">
        <v>16</v>
      </c>
      <c r="J1113">
        <v>0</v>
      </c>
      <c r="K1113" t="s">
        <v>17</v>
      </c>
      <c r="L1113">
        <v>21000000</v>
      </c>
      <c r="M1113" t="s">
        <v>18</v>
      </c>
      <c r="N1113" t="s">
        <v>19</v>
      </c>
      <c r="O1113">
        <v>1</v>
      </c>
      <c r="P1113" t="s">
        <v>20</v>
      </c>
      <c r="Q1113" t="str">
        <f t="shared" si="17"/>
        <v>UP</v>
      </c>
    </row>
    <row r="1114" spans="1:17" x14ac:dyDescent="0.3">
      <c r="A1114" s="1">
        <v>43482</v>
      </c>
      <c r="B1114">
        <v>5464420383</v>
      </c>
      <c r="C1114">
        <v>3678.56</v>
      </c>
      <c r="D1114">
        <v>1</v>
      </c>
      <c r="E1114">
        <v>64327048255</v>
      </c>
      <c r="F1114">
        <v>6.5358118491243003E-3</v>
      </c>
      <c r="G1114">
        <v>6.4432108256884998E-3</v>
      </c>
      <c r="H1114">
        <v>0</v>
      </c>
      <c r="I1114" t="s">
        <v>16</v>
      </c>
      <c r="J1114">
        <v>0</v>
      </c>
      <c r="K1114" t="s">
        <v>17</v>
      </c>
      <c r="L1114">
        <v>21000000</v>
      </c>
      <c r="M1114" t="s">
        <v>18</v>
      </c>
      <c r="N1114" t="s">
        <v>19</v>
      </c>
      <c r="O1114">
        <v>1</v>
      </c>
      <c r="P1114" t="s">
        <v>20</v>
      </c>
      <c r="Q1114" t="str">
        <f t="shared" si="17"/>
        <v>DOWN</v>
      </c>
    </row>
    <row r="1115" spans="1:17" x14ac:dyDescent="0.3">
      <c r="A1115" s="1">
        <v>43483</v>
      </c>
      <c r="B1115">
        <v>5002961727</v>
      </c>
      <c r="C1115">
        <v>3657.84</v>
      </c>
      <c r="D1115">
        <v>1</v>
      </c>
      <c r="E1115">
        <v>63970991867</v>
      </c>
      <c r="F1115">
        <v>-5.5350960079584002E-3</v>
      </c>
      <c r="G1115">
        <v>-5.6326388586838E-3</v>
      </c>
      <c r="H1115">
        <v>0</v>
      </c>
      <c r="I1115" t="s">
        <v>16</v>
      </c>
      <c r="J1115">
        <v>0</v>
      </c>
      <c r="K1115" t="s">
        <v>17</v>
      </c>
      <c r="L1115">
        <v>21000000</v>
      </c>
      <c r="M1115" t="s">
        <v>18</v>
      </c>
      <c r="N1115" t="s">
        <v>19</v>
      </c>
      <c r="O1115">
        <v>1</v>
      </c>
      <c r="P1115" t="s">
        <v>20</v>
      </c>
      <c r="Q1115" t="str">
        <f t="shared" si="17"/>
        <v>UP</v>
      </c>
    </row>
    <row r="1116" spans="1:17" x14ac:dyDescent="0.3">
      <c r="A1116" s="1">
        <v>43484</v>
      </c>
      <c r="B1116">
        <v>5955691380</v>
      </c>
      <c r="C1116">
        <v>3728.57</v>
      </c>
      <c r="D1116">
        <v>1</v>
      </c>
      <c r="E1116">
        <v>65214103659</v>
      </c>
      <c r="F1116">
        <v>1.9432429539072E-2</v>
      </c>
      <c r="G1116">
        <v>1.9336548345472E-2</v>
      </c>
      <c r="H1116">
        <v>0</v>
      </c>
      <c r="I1116" t="s">
        <v>16</v>
      </c>
      <c r="J1116">
        <v>0</v>
      </c>
      <c r="K1116" t="s">
        <v>17</v>
      </c>
      <c r="L1116">
        <v>21000000</v>
      </c>
      <c r="M1116" t="s">
        <v>18</v>
      </c>
      <c r="N1116" t="s">
        <v>19</v>
      </c>
      <c r="O1116">
        <v>1</v>
      </c>
      <c r="P1116" t="s">
        <v>20</v>
      </c>
      <c r="Q1116" t="str">
        <f t="shared" si="17"/>
        <v>DOWN</v>
      </c>
    </row>
    <row r="1117" spans="1:17" x14ac:dyDescent="0.3">
      <c r="A1117" s="1">
        <v>43485</v>
      </c>
      <c r="B1117">
        <v>5582489560</v>
      </c>
      <c r="C1117">
        <v>3601.01</v>
      </c>
      <c r="D1117">
        <v>1</v>
      </c>
      <c r="E1117">
        <v>62990143284</v>
      </c>
      <c r="F1117">
        <v>-3.4102444873411998E-2</v>
      </c>
      <c r="G1117">
        <v>-3.4211507360731003E-2</v>
      </c>
      <c r="H1117">
        <v>0</v>
      </c>
      <c r="I1117" t="s">
        <v>16</v>
      </c>
      <c r="J1117">
        <v>0</v>
      </c>
      <c r="K1117" t="s">
        <v>17</v>
      </c>
      <c r="L1117">
        <v>21000000</v>
      </c>
      <c r="M1117" t="s">
        <v>18</v>
      </c>
      <c r="N1117" t="s">
        <v>19</v>
      </c>
      <c r="O1117">
        <v>1</v>
      </c>
      <c r="P1117" t="s">
        <v>20</v>
      </c>
      <c r="Q1117" t="str">
        <f t="shared" si="17"/>
        <v>DOWN</v>
      </c>
    </row>
    <row r="1118" spans="1:17" x14ac:dyDescent="0.3">
      <c r="A1118" s="1">
        <v>43486</v>
      </c>
      <c r="B1118">
        <v>5004347059</v>
      </c>
      <c r="C1118">
        <v>3576.03</v>
      </c>
      <c r="D1118">
        <v>1</v>
      </c>
      <c r="E1118">
        <v>62559869612</v>
      </c>
      <c r="F1118">
        <v>-6.8308095452338999E-3</v>
      </c>
      <c r="G1118">
        <v>-6.9369426910783002E-3</v>
      </c>
      <c r="H1118">
        <v>0</v>
      </c>
      <c r="I1118" t="s">
        <v>16</v>
      </c>
      <c r="J1118">
        <v>0</v>
      </c>
      <c r="K1118" t="s">
        <v>17</v>
      </c>
      <c r="L1118">
        <v>21000000</v>
      </c>
      <c r="M1118" t="s">
        <v>18</v>
      </c>
      <c r="N1118" t="s">
        <v>19</v>
      </c>
      <c r="O1118">
        <v>1</v>
      </c>
      <c r="P1118" t="s">
        <v>20</v>
      </c>
      <c r="Q1118" t="str">
        <f t="shared" si="17"/>
        <v>UP</v>
      </c>
    </row>
    <row r="1119" spans="1:17" x14ac:dyDescent="0.3">
      <c r="A1119" s="1">
        <v>43487</v>
      </c>
      <c r="B1119">
        <v>5313623556</v>
      </c>
      <c r="C1119">
        <v>3604.58</v>
      </c>
      <c r="D1119">
        <v>1</v>
      </c>
      <c r="E1119">
        <v>63065139424</v>
      </c>
      <c r="F1119">
        <v>8.0765803243151007E-3</v>
      </c>
      <c r="G1119">
        <v>7.9837137831617003E-3</v>
      </c>
      <c r="H1119">
        <v>0</v>
      </c>
      <c r="I1119" t="s">
        <v>16</v>
      </c>
      <c r="J1119">
        <v>0</v>
      </c>
      <c r="K1119" t="s">
        <v>17</v>
      </c>
      <c r="L1119">
        <v>21000000</v>
      </c>
      <c r="M1119" t="s">
        <v>18</v>
      </c>
      <c r="N1119" t="s">
        <v>19</v>
      </c>
      <c r="O1119">
        <v>1</v>
      </c>
      <c r="P1119" t="s">
        <v>20</v>
      </c>
      <c r="Q1119" t="str">
        <f t="shared" si="17"/>
        <v>DOWN</v>
      </c>
    </row>
    <row r="1120" spans="1:17" x14ac:dyDescent="0.3">
      <c r="A1120" s="1">
        <v>43488</v>
      </c>
      <c r="B1120">
        <v>5433755649</v>
      </c>
      <c r="C1120">
        <v>3585.12</v>
      </c>
      <c r="D1120">
        <v>1</v>
      </c>
      <c r="E1120">
        <v>62731361272</v>
      </c>
      <c r="F1120">
        <v>-5.2925935794090996E-3</v>
      </c>
      <c r="G1120">
        <v>-5.3986872256961997E-3</v>
      </c>
      <c r="H1120">
        <v>0</v>
      </c>
      <c r="I1120" t="s">
        <v>16</v>
      </c>
      <c r="J1120">
        <v>0</v>
      </c>
      <c r="K1120" t="s">
        <v>17</v>
      </c>
      <c r="L1120">
        <v>21000000</v>
      </c>
      <c r="M1120" t="s">
        <v>18</v>
      </c>
      <c r="N1120" t="s">
        <v>19</v>
      </c>
      <c r="O1120">
        <v>1</v>
      </c>
      <c r="P1120" t="s">
        <v>20</v>
      </c>
      <c r="Q1120" t="str">
        <f t="shared" si="17"/>
        <v>UP</v>
      </c>
    </row>
    <row r="1121" spans="1:17" x14ac:dyDescent="0.3">
      <c r="A1121" s="1">
        <v>43489</v>
      </c>
      <c r="B1121">
        <v>5262869046</v>
      </c>
      <c r="C1121">
        <v>3600.87</v>
      </c>
      <c r="D1121">
        <v>1</v>
      </c>
      <c r="E1121">
        <v>63014066012</v>
      </c>
      <c r="F1121">
        <v>4.5065934210196E-3</v>
      </c>
      <c r="G1121">
        <v>4.3931583880036998E-3</v>
      </c>
      <c r="H1121">
        <v>0</v>
      </c>
      <c r="I1121" t="s">
        <v>16</v>
      </c>
      <c r="J1121">
        <v>0</v>
      </c>
      <c r="K1121" t="s">
        <v>17</v>
      </c>
      <c r="L1121">
        <v>21000000</v>
      </c>
      <c r="M1121" t="s">
        <v>18</v>
      </c>
      <c r="N1121" t="s">
        <v>19</v>
      </c>
      <c r="O1121">
        <v>1</v>
      </c>
      <c r="P1121" t="s">
        <v>20</v>
      </c>
      <c r="Q1121" t="str">
        <f t="shared" si="17"/>
        <v>DOWN</v>
      </c>
    </row>
    <row r="1122" spans="1:17" x14ac:dyDescent="0.3">
      <c r="A1122" s="1">
        <v>43490</v>
      </c>
      <c r="B1122">
        <v>5265847539</v>
      </c>
      <c r="C1122">
        <v>3599.77</v>
      </c>
      <c r="D1122">
        <v>1</v>
      </c>
      <c r="E1122">
        <v>63000985908</v>
      </c>
      <c r="F1122">
        <v>-2.0757435328025E-4</v>
      </c>
      <c r="G1122">
        <v>-3.0548173080392001E-4</v>
      </c>
      <c r="H1122">
        <v>0</v>
      </c>
      <c r="I1122" t="s">
        <v>16</v>
      </c>
      <c r="J1122">
        <v>0</v>
      </c>
      <c r="K1122" t="s">
        <v>17</v>
      </c>
      <c r="L1122">
        <v>21000000</v>
      </c>
      <c r="M1122" t="s">
        <v>18</v>
      </c>
      <c r="N1122" t="s">
        <v>19</v>
      </c>
      <c r="O1122">
        <v>1</v>
      </c>
      <c r="P1122" t="s">
        <v>20</v>
      </c>
      <c r="Q1122" t="str">
        <f t="shared" si="17"/>
        <v>UP</v>
      </c>
    </row>
    <row r="1123" spans="1:17" x14ac:dyDescent="0.3">
      <c r="A1123" s="1">
        <v>43491</v>
      </c>
      <c r="B1123">
        <v>5098183235</v>
      </c>
      <c r="C1123">
        <v>3602.46</v>
      </c>
      <c r="D1123">
        <v>1</v>
      </c>
      <c r="E1123">
        <v>63054898963</v>
      </c>
      <c r="F1123">
        <v>8.5574938587039005E-4</v>
      </c>
      <c r="G1123">
        <v>7.4726996446996998E-4</v>
      </c>
      <c r="H1123">
        <v>0</v>
      </c>
      <c r="I1123" t="s">
        <v>16</v>
      </c>
      <c r="J1123">
        <v>0</v>
      </c>
      <c r="K1123" t="s">
        <v>17</v>
      </c>
      <c r="L1123">
        <v>21000000</v>
      </c>
      <c r="M1123" t="s">
        <v>18</v>
      </c>
      <c r="N1123" t="s">
        <v>19</v>
      </c>
      <c r="O1123">
        <v>1</v>
      </c>
      <c r="P1123" t="s">
        <v>20</v>
      </c>
      <c r="Q1123" t="str">
        <f t="shared" si="17"/>
        <v>DOWN</v>
      </c>
    </row>
    <row r="1124" spans="1:17" x14ac:dyDescent="0.3">
      <c r="A1124" s="1">
        <v>43492</v>
      </c>
      <c r="B1124">
        <v>5570752966</v>
      </c>
      <c r="C1124">
        <v>3583.97</v>
      </c>
      <c r="D1124">
        <v>1</v>
      </c>
      <c r="E1124">
        <v>62737274093</v>
      </c>
      <c r="F1124">
        <v>-5.0372750606796999E-3</v>
      </c>
      <c r="G1124">
        <v>-5.1326038318260997E-3</v>
      </c>
      <c r="H1124">
        <v>0</v>
      </c>
      <c r="I1124" t="s">
        <v>16</v>
      </c>
      <c r="J1124">
        <v>0</v>
      </c>
      <c r="K1124" t="s">
        <v>17</v>
      </c>
      <c r="L1124">
        <v>21000000</v>
      </c>
      <c r="M1124" t="s">
        <v>18</v>
      </c>
      <c r="N1124" t="s">
        <v>19</v>
      </c>
      <c r="O1124">
        <v>1</v>
      </c>
      <c r="P1124" t="s">
        <v>20</v>
      </c>
      <c r="Q1124" t="str">
        <f t="shared" si="17"/>
        <v>DOWN</v>
      </c>
    </row>
    <row r="1125" spans="1:17" x14ac:dyDescent="0.3">
      <c r="A1125" s="1">
        <v>43493</v>
      </c>
      <c r="B1125">
        <v>6908930483</v>
      </c>
      <c r="C1125">
        <v>3470.45</v>
      </c>
      <c r="D1125">
        <v>1</v>
      </c>
      <c r="E1125">
        <v>60756570314</v>
      </c>
      <c r="F1125">
        <v>-3.1571403246878002E-2</v>
      </c>
      <c r="G1125">
        <v>-3.1674372274321003E-2</v>
      </c>
      <c r="H1125">
        <v>0</v>
      </c>
      <c r="I1125" t="s">
        <v>16</v>
      </c>
      <c r="J1125">
        <v>0</v>
      </c>
      <c r="K1125" t="s">
        <v>17</v>
      </c>
      <c r="L1125">
        <v>21000000</v>
      </c>
      <c r="M1125" t="s">
        <v>18</v>
      </c>
      <c r="N1125" t="s">
        <v>19</v>
      </c>
      <c r="O1125">
        <v>1</v>
      </c>
      <c r="P1125" t="s">
        <v>20</v>
      </c>
      <c r="Q1125" t="str">
        <f t="shared" si="17"/>
        <v>DOWN</v>
      </c>
    </row>
    <row r="1126" spans="1:17" x14ac:dyDescent="0.3">
      <c r="A1126" s="1">
        <v>43494</v>
      </c>
      <c r="B1126">
        <v>5897159493</v>
      </c>
      <c r="C1126">
        <v>3448.12</v>
      </c>
      <c r="D1126">
        <v>1</v>
      </c>
      <c r="E1126">
        <v>60371874099</v>
      </c>
      <c r="F1126">
        <v>-6.3317631823493004E-3</v>
      </c>
      <c r="G1126">
        <v>-6.4343240790099001E-3</v>
      </c>
      <c r="H1126">
        <v>0</v>
      </c>
      <c r="I1126" t="s">
        <v>16</v>
      </c>
      <c r="J1126">
        <v>0</v>
      </c>
      <c r="K1126" t="s">
        <v>17</v>
      </c>
      <c r="L1126">
        <v>21000000</v>
      </c>
      <c r="M1126" t="s">
        <v>18</v>
      </c>
      <c r="N1126" t="s">
        <v>19</v>
      </c>
      <c r="O1126">
        <v>1</v>
      </c>
      <c r="P1126" t="s">
        <v>20</v>
      </c>
      <c r="Q1126" t="str">
        <f t="shared" si="17"/>
        <v>UP</v>
      </c>
    </row>
    <row r="1127" spans="1:17" x14ac:dyDescent="0.3">
      <c r="A1127" s="1">
        <v>43495</v>
      </c>
      <c r="B1127">
        <v>5955112627</v>
      </c>
      <c r="C1127">
        <v>3486.18</v>
      </c>
      <c r="D1127">
        <v>1</v>
      </c>
      <c r="E1127">
        <v>61044262622</v>
      </c>
      <c r="F1127">
        <v>1.1137446584768999E-2</v>
      </c>
      <c r="G1127">
        <v>1.1037898913031001E-2</v>
      </c>
      <c r="H1127">
        <v>0</v>
      </c>
      <c r="I1127" t="s">
        <v>16</v>
      </c>
      <c r="J1127">
        <v>0</v>
      </c>
      <c r="K1127" t="s">
        <v>17</v>
      </c>
      <c r="L1127">
        <v>21000000</v>
      </c>
      <c r="M1127" t="s">
        <v>18</v>
      </c>
      <c r="N1127" t="s">
        <v>19</v>
      </c>
      <c r="O1127">
        <v>1</v>
      </c>
      <c r="P1127" t="s">
        <v>20</v>
      </c>
      <c r="Q1127" t="str">
        <f t="shared" si="17"/>
        <v>DOWN</v>
      </c>
    </row>
    <row r="1128" spans="1:17" x14ac:dyDescent="0.3">
      <c r="A1128" s="1">
        <v>43496</v>
      </c>
      <c r="B1128">
        <v>5831198271</v>
      </c>
      <c r="C1128">
        <v>3457.79</v>
      </c>
      <c r="D1128">
        <v>1</v>
      </c>
      <c r="E1128">
        <v>60553903927</v>
      </c>
      <c r="F1128">
        <v>-8.0328383690440007E-3</v>
      </c>
      <c r="G1128">
        <v>-8.1435840949119001E-3</v>
      </c>
      <c r="H1128">
        <v>0</v>
      </c>
      <c r="I1128" t="s">
        <v>16</v>
      </c>
      <c r="J1128">
        <v>0</v>
      </c>
      <c r="K1128" t="s">
        <v>17</v>
      </c>
      <c r="L1128">
        <v>21000000</v>
      </c>
      <c r="M1128" t="s">
        <v>18</v>
      </c>
      <c r="N1128" t="s">
        <v>19</v>
      </c>
      <c r="O1128">
        <v>1</v>
      </c>
      <c r="P1128" t="s">
        <v>20</v>
      </c>
      <c r="Q1128" t="str">
        <f t="shared" si="17"/>
        <v>UP</v>
      </c>
    </row>
    <row r="1129" spans="1:17" x14ac:dyDescent="0.3">
      <c r="A1129" s="1">
        <v>43497</v>
      </c>
      <c r="B1129">
        <v>5422926707</v>
      </c>
      <c r="C1129">
        <v>3487.95</v>
      </c>
      <c r="D1129">
        <v>1</v>
      </c>
      <c r="E1129">
        <v>61088747491</v>
      </c>
      <c r="F1129">
        <v>8.8325199419804993E-3</v>
      </c>
      <c r="G1129">
        <v>8.7223342076874991E-3</v>
      </c>
      <c r="H1129">
        <v>0</v>
      </c>
      <c r="I1129" t="s">
        <v>16</v>
      </c>
      <c r="J1129">
        <v>0</v>
      </c>
      <c r="K1129" t="s">
        <v>17</v>
      </c>
      <c r="L1129">
        <v>21000000</v>
      </c>
      <c r="M1129" t="s">
        <v>18</v>
      </c>
      <c r="N1129" t="s">
        <v>19</v>
      </c>
      <c r="O1129">
        <v>1</v>
      </c>
      <c r="P1129" t="s">
        <v>20</v>
      </c>
      <c r="Q1129" t="str">
        <f t="shared" si="17"/>
        <v>UP</v>
      </c>
    </row>
    <row r="1130" spans="1:17" x14ac:dyDescent="0.3">
      <c r="A1130" s="1">
        <v>43498</v>
      </c>
      <c r="B1130">
        <v>5071623601</v>
      </c>
      <c r="C1130">
        <v>3521.06</v>
      </c>
      <c r="D1130">
        <v>1</v>
      </c>
      <c r="E1130">
        <v>61675119055</v>
      </c>
      <c r="F1130">
        <v>9.5986836869816003E-3</v>
      </c>
      <c r="G1130">
        <v>9.4926819478491006E-3</v>
      </c>
      <c r="H1130">
        <v>0</v>
      </c>
      <c r="I1130" t="s">
        <v>16</v>
      </c>
      <c r="J1130">
        <v>0</v>
      </c>
      <c r="K1130" t="s">
        <v>17</v>
      </c>
      <c r="L1130">
        <v>21000000</v>
      </c>
      <c r="M1130" t="s">
        <v>18</v>
      </c>
      <c r="N1130" t="s">
        <v>19</v>
      </c>
      <c r="O1130">
        <v>1</v>
      </c>
      <c r="P1130" t="s">
        <v>20</v>
      </c>
      <c r="Q1130" t="str">
        <f t="shared" si="17"/>
        <v>DOWN</v>
      </c>
    </row>
    <row r="1131" spans="1:17" x14ac:dyDescent="0.3">
      <c r="A1131" s="1">
        <v>43499</v>
      </c>
      <c r="B1131">
        <v>5043937584</v>
      </c>
      <c r="C1131">
        <v>3464.01</v>
      </c>
      <c r="D1131">
        <v>1</v>
      </c>
      <c r="E1131">
        <v>60681847608</v>
      </c>
      <c r="F1131">
        <v>-1.6104897116035001E-2</v>
      </c>
      <c r="G1131">
        <v>-1.6202507199536E-2</v>
      </c>
      <c r="H1131">
        <v>0</v>
      </c>
      <c r="I1131" t="s">
        <v>16</v>
      </c>
      <c r="J1131">
        <v>0</v>
      </c>
      <c r="K1131" t="s">
        <v>17</v>
      </c>
      <c r="L1131">
        <v>21000000</v>
      </c>
      <c r="M1131" t="s">
        <v>18</v>
      </c>
      <c r="N1131" t="s">
        <v>19</v>
      </c>
      <c r="O1131">
        <v>1</v>
      </c>
      <c r="P1131" t="s">
        <v>20</v>
      </c>
      <c r="Q1131" t="str">
        <f t="shared" si="17"/>
        <v>DOWN</v>
      </c>
    </row>
    <row r="1132" spans="1:17" x14ac:dyDescent="0.3">
      <c r="A1132" s="1">
        <v>43500</v>
      </c>
      <c r="B1132">
        <v>5332718886</v>
      </c>
      <c r="C1132">
        <v>3459.15</v>
      </c>
      <c r="D1132">
        <v>1</v>
      </c>
      <c r="E1132">
        <v>60603083461</v>
      </c>
      <c r="F1132">
        <v>-1.2979853136444999E-3</v>
      </c>
      <c r="G1132">
        <v>-1.4029982592429001E-3</v>
      </c>
      <c r="H1132">
        <v>0</v>
      </c>
      <c r="I1132" t="s">
        <v>16</v>
      </c>
      <c r="J1132">
        <v>0</v>
      </c>
      <c r="K1132" t="s">
        <v>17</v>
      </c>
      <c r="L1132">
        <v>21000000</v>
      </c>
      <c r="M1132" t="s">
        <v>18</v>
      </c>
      <c r="N1132" t="s">
        <v>19</v>
      </c>
      <c r="O1132">
        <v>1</v>
      </c>
      <c r="P1132" t="s">
        <v>20</v>
      </c>
      <c r="Q1132" t="str">
        <f t="shared" si="17"/>
        <v>UP</v>
      </c>
    </row>
    <row r="1133" spans="1:17" x14ac:dyDescent="0.3">
      <c r="A1133" s="1">
        <v>43501</v>
      </c>
      <c r="B1133">
        <v>5227549545</v>
      </c>
      <c r="C1133">
        <v>3466.36</v>
      </c>
      <c r="D1133">
        <v>1</v>
      </c>
      <c r="E1133">
        <v>60735563490</v>
      </c>
      <c r="F1133">
        <v>2.1860278625138998E-3</v>
      </c>
      <c r="G1133">
        <v>2.0843270745704002E-3</v>
      </c>
      <c r="H1133">
        <v>0</v>
      </c>
      <c r="I1133" t="s">
        <v>16</v>
      </c>
      <c r="J1133">
        <v>0</v>
      </c>
      <c r="K1133" t="s">
        <v>17</v>
      </c>
      <c r="L1133">
        <v>21000000</v>
      </c>
      <c r="M1133" t="s">
        <v>18</v>
      </c>
      <c r="N1133" t="s">
        <v>19</v>
      </c>
      <c r="O1133">
        <v>1</v>
      </c>
      <c r="P1133" t="s">
        <v>20</v>
      </c>
      <c r="Q1133" t="str">
        <f t="shared" si="17"/>
        <v>DOWN</v>
      </c>
    </row>
    <row r="1134" spans="1:17" x14ac:dyDescent="0.3">
      <c r="A1134" s="1">
        <v>43502</v>
      </c>
      <c r="B1134">
        <v>5482196038</v>
      </c>
      <c r="C1134">
        <v>3413.77</v>
      </c>
      <c r="D1134">
        <v>1</v>
      </c>
      <c r="E1134">
        <v>59821158612</v>
      </c>
      <c r="F1134">
        <v>-1.5055509909784E-2</v>
      </c>
      <c r="G1134">
        <v>-1.5171534404967E-2</v>
      </c>
      <c r="H1134">
        <v>0</v>
      </c>
      <c r="I1134" t="s">
        <v>16</v>
      </c>
      <c r="J1134">
        <v>0</v>
      </c>
      <c r="K1134" t="s">
        <v>17</v>
      </c>
      <c r="L1134">
        <v>21000000</v>
      </c>
      <c r="M1134" t="s">
        <v>18</v>
      </c>
      <c r="N1134" t="s">
        <v>19</v>
      </c>
      <c r="O1134">
        <v>1</v>
      </c>
      <c r="P1134" t="s">
        <v>20</v>
      </c>
      <c r="Q1134" t="str">
        <f t="shared" si="17"/>
        <v>DOWN</v>
      </c>
    </row>
    <row r="1135" spans="1:17" x14ac:dyDescent="0.3">
      <c r="A1135" s="1">
        <v>43503</v>
      </c>
      <c r="B1135">
        <v>5004962683</v>
      </c>
      <c r="C1135">
        <v>3399.47</v>
      </c>
      <c r="D1135">
        <v>1</v>
      </c>
      <c r="E1135">
        <v>59578075991</v>
      </c>
      <c r="F1135">
        <v>-4.0634890169317997E-3</v>
      </c>
      <c r="G1135">
        <v>-4.1889172381267999E-3</v>
      </c>
      <c r="H1135">
        <v>0</v>
      </c>
      <c r="I1135" t="s">
        <v>16</v>
      </c>
      <c r="J1135">
        <v>0</v>
      </c>
      <c r="K1135" t="s">
        <v>17</v>
      </c>
      <c r="L1135">
        <v>21000000</v>
      </c>
      <c r="M1135" t="s">
        <v>18</v>
      </c>
      <c r="N1135" t="s">
        <v>19</v>
      </c>
      <c r="O1135">
        <v>1</v>
      </c>
      <c r="P1135" t="s">
        <v>20</v>
      </c>
      <c r="Q1135" t="str">
        <f t="shared" si="17"/>
        <v>UP</v>
      </c>
    </row>
    <row r="1136" spans="1:17" x14ac:dyDescent="0.3">
      <c r="A1136" s="1">
        <v>43504</v>
      </c>
      <c r="B1136">
        <v>7735623101</v>
      </c>
      <c r="C1136">
        <v>3666.78</v>
      </c>
      <c r="D1136">
        <v>1</v>
      </c>
      <c r="E1136">
        <v>64270269953</v>
      </c>
      <c r="F1136">
        <v>7.8757057591266E-2</v>
      </c>
      <c r="G1136">
        <v>7.8632845708301993E-2</v>
      </c>
      <c r="H1136">
        <v>0</v>
      </c>
      <c r="I1136" t="s">
        <v>16</v>
      </c>
      <c r="J1136">
        <v>0</v>
      </c>
      <c r="K1136" t="s">
        <v>17</v>
      </c>
      <c r="L1136">
        <v>21000000</v>
      </c>
      <c r="M1136" t="s">
        <v>18</v>
      </c>
      <c r="N1136" t="s">
        <v>19</v>
      </c>
      <c r="O1136">
        <v>1</v>
      </c>
      <c r="P1136" t="s">
        <v>20</v>
      </c>
      <c r="Q1136" t="str">
        <f t="shared" si="17"/>
        <v>UP</v>
      </c>
    </row>
    <row r="1137" spans="1:17" x14ac:dyDescent="0.3">
      <c r="A1137" s="1">
        <v>43505</v>
      </c>
      <c r="B1137">
        <v>6158833645</v>
      </c>
      <c r="C1137">
        <v>3671.2</v>
      </c>
      <c r="D1137">
        <v>1</v>
      </c>
      <c r="E1137">
        <v>64354732475</v>
      </c>
      <c r="F1137">
        <v>1.3141771780602E-3</v>
      </c>
      <c r="G1137">
        <v>1.2054172871019001E-3</v>
      </c>
      <c r="H1137">
        <v>0</v>
      </c>
      <c r="I1137" t="s">
        <v>16</v>
      </c>
      <c r="J1137">
        <v>0</v>
      </c>
      <c r="K1137" t="s">
        <v>17</v>
      </c>
      <c r="L1137">
        <v>21000000</v>
      </c>
      <c r="M1137" t="s">
        <v>18</v>
      </c>
      <c r="N1137" t="s">
        <v>19</v>
      </c>
      <c r="O1137">
        <v>1</v>
      </c>
      <c r="P1137" t="s">
        <v>20</v>
      </c>
      <c r="Q1137" t="str">
        <f t="shared" si="17"/>
        <v>UP</v>
      </c>
    </row>
    <row r="1138" spans="1:17" x14ac:dyDescent="0.3">
      <c r="A1138" s="1">
        <v>43506</v>
      </c>
      <c r="B1138">
        <v>6282256903</v>
      </c>
      <c r="C1138">
        <v>3690.19</v>
      </c>
      <c r="D1138">
        <v>1</v>
      </c>
      <c r="E1138">
        <v>64694025951</v>
      </c>
      <c r="F1138">
        <v>5.2722381548521999E-3</v>
      </c>
      <c r="G1138">
        <v>5.1726955763783996E-3</v>
      </c>
      <c r="H1138">
        <v>0</v>
      </c>
      <c r="I1138" t="s">
        <v>16</v>
      </c>
      <c r="J1138">
        <v>0</v>
      </c>
      <c r="K1138" t="s">
        <v>17</v>
      </c>
      <c r="L1138">
        <v>21000000</v>
      </c>
      <c r="M1138" t="s">
        <v>18</v>
      </c>
      <c r="N1138" t="s">
        <v>19</v>
      </c>
      <c r="O1138">
        <v>1</v>
      </c>
      <c r="P1138" t="s">
        <v>20</v>
      </c>
      <c r="Q1138" t="str">
        <f t="shared" si="17"/>
        <v>DOWN</v>
      </c>
    </row>
    <row r="1139" spans="1:17" x14ac:dyDescent="0.3">
      <c r="A1139" s="1">
        <v>43507</v>
      </c>
      <c r="B1139">
        <v>6277056434</v>
      </c>
      <c r="C1139">
        <v>3648.43</v>
      </c>
      <c r="D1139">
        <v>1</v>
      </c>
      <c r="E1139">
        <v>63968390250</v>
      </c>
      <c r="F1139">
        <v>-1.1216425169607001E-2</v>
      </c>
      <c r="G1139">
        <v>-1.1316490478810001E-2</v>
      </c>
      <c r="H1139">
        <v>0</v>
      </c>
      <c r="I1139" t="s">
        <v>16</v>
      </c>
      <c r="J1139">
        <v>0</v>
      </c>
      <c r="K1139" t="s">
        <v>17</v>
      </c>
      <c r="L1139">
        <v>21000000</v>
      </c>
      <c r="M1139" t="s">
        <v>18</v>
      </c>
      <c r="N1139" t="s">
        <v>19</v>
      </c>
      <c r="O1139">
        <v>1</v>
      </c>
      <c r="P1139" t="s">
        <v>20</v>
      </c>
      <c r="Q1139" t="str">
        <f t="shared" si="17"/>
        <v>UP</v>
      </c>
    </row>
    <row r="1140" spans="1:17" x14ac:dyDescent="0.3">
      <c r="A1140" s="1">
        <v>43508</v>
      </c>
      <c r="B1140">
        <v>6480384532</v>
      </c>
      <c r="C1140">
        <v>3653.53</v>
      </c>
      <c r="D1140">
        <v>1</v>
      </c>
      <c r="E1140">
        <v>64063755250</v>
      </c>
      <c r="F1140">
        <v>1.4908144417468999E-3</v>
      </c>
      <c r="G1140">
        <v>1.3978615459253E-3</v>
      </c>
      <c r="H1140">
        <v>0</v>
      </c>
      <c r="I1140" t="s">
        <v>16</v>
      </c>
      <c r="J1140">
        <v>0</v>
      </c>
      <c r="K1140" t="s">
        <v>17</v>
      </c>
      <c r="L1140">
        <v>21000000</v>
      </c>
      <c r="M1140" t="s">
        <v>18</v>
      </c>
      <c r="N1140" t="s">
        <v>19</v>
      </c>
      <c r="O1140">
        <v>1</v>
      </c>
      <c r="P1140" t="s">
        <v>20</v>
      </c>
      <c r="Q1140" t="str">
        <f t="shared" si="17"/>
        <v>DOWN</v>
      </c>
    </row>
    <row r="1141" spans="1:17" x14ac:dyDescent="0.3">
      <c r="A1141" s="1">
        <v>43509</v>
      </c>
      <c r="B1141">
        <v>6438903823</v>
      </c>
      <c r="C1141">
        <v>3632.07</v>
      </c>
      <c r="D1141">
        <v>1</v>
      </c>
      <c r="E1141">
        <v>63694394519</v>
      </c>
      <c r="F1141">
        <v>-5.7655179525243003E-3</v>
      </c>
      <c r="G1141">
        <v>-5.8737713936932003E-3</v>
      </c>
      <c r="H1141">
        <v>0</v>
      </c>
      <c r="I1141" t="s">
        <v>16</v>
      </c>
      <c r="J1141">
        <v>0</v>
      </c>
      <c r="K1141" t="s">
        <v>17</v>
      </c>
      <c r="L1141">
        <v>21000000</v>
      </c>
      <c r="M1141" t="s">
        <v>18</v>
      </c>
      <c r="N1141" t="s">
        <v>19</v>
      </c>
      <c r="O1141">
        <v>1</v>
      </c>
      <c r="P1141" t="s">
        <v>20</v>
      </c>
      <c r="Q1141" t="str">
        <f t="shared" si="17"/>
        <v>DOWN</v>
      </c>
    </row>
    <row r="1142" spans="1:17" x14ac:dyDescent="0.3">
      <c r="A1142" s="1">
        <v>43510</v>
      </c>
      <c r="B1142">
        <v>6271044418</v>
      </c>
      <c r="C1142">
        <v>3616.88</v>
      </c>
      <c r="D1142">
        <v>1</v>
      </c>
      <c r="E1142">
        <v>63434486052</v>
      </c>
      <c r="F1142">
        <v>-4.0805547954846999E-3</v>
      </c>
      <c r="G1142">
        <v>-4.1821881186210998E-3</v>
      </c>
      <c r="H1142">
        <v>0</v>
      </c>
      <c r="I1142" t="s">
        <v>16</v>
      </c>
      <c r="J1142">
        <v>0</v>
      </c>
      <c r="K1142" t="s">
        <v>17</v>
      </c>
      <c r="L1142">
        <v>21000000</v>
      </c>
      <c r="M1142" t="s">
        <v>18</v>
      </c>
      <c r="N1142" t="s">
        <v>19</v>
      </c>
      <c r="O1142">
        <v>1</v>
      </c>
      <c r="P1142" t="s">
        <v>20</v>
      </c>
      <c r="Q1142" t="str">
        <f t="shared" si="17"/>
        <v>UP</v>
      </c>
    </row>
    <row r="1143" spans="1:17" x14ac:dyDescent="0.3">
      <c r="A1143" s="1">
        <v>43511</v>
      </c>
      <c r="B1143">
        <v>6091952231</v>
      </c>
      <c r="C1143">
        <v>3620.81</v>
      </c>
      <c r="D1143">
        <v>1</v>
      </c>
      <c r="E1143">
        <v>63509111125</v>
      </c>
      <c r="F1143">
        <v>1.1764117224632E-3</v>
      </c>
      <c r="G1143">
        <v>1.0865718519829E-3</v>
      </c>
      <c r="H1143">
        <v>0</v>
      </c>
      <c r="I1143" t="s">
        <v>16</v>
      </c>
      <c r="J1143">
        <v>0</v>
      </c>
      <c r="K1143" t="s">
        <v>17</v>
      </c>
      <c r="L1143">
        <v>21000000</v>
      </c>
      <c r="M1143" t="s">
        <v>18</v>
      </c>
      <c r="N1143" t="s">
        <v>19</v>
      </c>
      <c r="O1143">
        <v>1</v>
      </c>
      <c r="P1143" t="s">
        <v>20</v>
      </c>
      <c r="Q1143" t="str">
        <f t="shared" si="17"/>
        <v>UP</v>
      </c>
    </row>
    <row r="1144" spans="1:17" x14ac:dyDescent="0.3">
      <c r="A1144" s="1">
        <v>43512</v>
      </c>
      <c r="B1144">
        <v>5934744052</v>
      </c>
      <c r="C1144">
        <v>3629.79</v>
      </c>
      <c r="D1144">
        <v>1</v>
      </c>
      <c r="E1144">
        <v>63673369195</v>
      </c>
      <c r="F1144">
        <v>2.5863701615459001E-3</v>
      </c>
      <c r="G1144">
        <v>2.4801080421231999E-3</v>
      </c>
      <c r="H1144">
        <v>0</v>
      </c>
      <c r="I1144" t="s">
        <v>16</v>
      </c>
      <c r="J1144">
        <v>0</v>
      </c>
      <c r="K1144" t="s">
        <v>17</v>
      </c>
      <c r="L1144">
        <v>21000000</v>
      </c>
      <c r="M1144" t="s">
        <v>18</v>
      </c>
      <c r="N1144" t="s">
        <v>19</v>
      </c>
      <c r="O1144">
        <v>1</v>
      </c>
      <c r="P1144" t="s">
        <v>20</v>
      </c>
      <c r="Q1144" t="str">
        <f t="shared" si="17"/>
        <v>UP</v>
      </c>
    </row>
    <row r="1145" spans="1:17" x14ac:dyDescent="0.3">
      <c r="A1145" s="1">
        <v>43513</v>
      </c>
      <c r="B1145">
        <v>7039512503</v>
      </c>
      <c r="C1145">
        <v>3673.84</v>
      </c>
      <c r="D1145">
        <v>1</v>
      </c>
      <c r="E1145">
        <v>64453368779</v>
      </c>
      <c r="F1145">
        <v>1.2250012742552999E-2</v>
      </c>
      <c r="G1145">
        <v>1.2135688290507001E-2</v>
      </c>
      <c r="H1145">
        <v>0</v>
      </c>
      <c r="I1145" t="s">
        <v>16</v>
      </c>
      <c r="J1145">
        <v>0</v>
      </c>
      <c r="K1145" t="s">
        <v>17</v>
      </c>
      <c r="L1145">
        <v>21000000</v>
      </c>
      <c r="M1145" t="s">
        <v>18</v>
      </c>
      <c r="N1145" t="s">
        <v>19</v>
      </c>
      <c r="O1145">
        <v>1</v>
      </c>
      <c r="P1145" t="s">
        <v>20</v>
      </c>
      <c r="Q1145" t="str">
        <f t="shared" si="17"/>
        <v>UP</v>
      </c>
    </row>
    <row r="1146" spans="1:17" x14ac:dyDescent="0.3">
      <c r="A1146" s="1">
        <v>43514</v>
      </c>
      <c r="B1146">
        <v>9908216640</v>
      </c>
      <c r="C1146">
        <v>3915.71</v>
      </c>
      <c r="D1146">
        <v>1</v>
      </c>
      <c r="E1146">
        <v>68704389994</v>
      </c>
      <c r="F1146">
        <v>6.5954988785397003E-2</v>
      </c>
      <c r="G1146">
        <v>6.5835746793545993E-2</v>
      </c>
      <c r="H1146">
        <v>0</v>
      </c>
      <c r="I1146" t="s">
        <v>16</v>
      </c>
      <c r="J1146">
        <v>0</v>
      </c>
      <c r="K1146" t="s">
        <v>17</v>
      </c>
      <c r="L1146">
        <v>21000000</v>
      </c>
      <c r="M1146" t="s">
        <v>18</v>
      </c>
      <c r="N1146" t="s">
        <v>19</v>
      </c>
      <c r="O1146">
        <v>1</v>
      </c>
      <c r="P1146" t="s">
        <v>20</v>
      </c>
      <c r="Q1146" t="str">
        <f t="shared" si="17"/>
        <v>UP</v>
      </c>
    </row>
    <row r="1147" spans="1:17" x14ac:dyDescent="0.3">
      <c r="A1147" s="1">
        <v>43515</v>
      </c>
      <c r="B1147">
        <v>9933626655</v>
      </c>
      <c r="C1147">
        <v>3947.09</v>
      </c>
      <c r="D1147">
        <v>1</v>
      </c>
      <c r="E1147">
        <v>69262673238</v>
      </c>
      <c r="F1147">
        <v>8.1258744026218993E-3</v>
      </c>
      <c r="G1147">
        <v>8.0138723245592996E-3</v>
      </c>
      <c r="H1147">
        <v>0</v>
      </c>
      <c r="I1147" t="s">
        <v>16</v>
      </c>
      <c r="J1147">
        <v>0</v>
      </c>
      <c r="K1147" t="s">
        <v>17</v>
      </c>
      <c r="L1147">
        <v>21000000</v>
      </c>
      <c r="M1147" t="s">
        <v>18</v>
      </c>
      <c r="N1147" t="s">
        <v>19</v>
      </c>
      <c r="O1147">
        <v>1</v>
      </c>
      <c r="P1147" t="s">
        <v>20</v>
      </c>
      <c r="Q1147" t="str">
        <f t="shared" si="17"/>
        <v>UP</v>
      </c>
    </row>
    <row r="1148" spans="1:17" x14ac:dyDescent="0.3">
      <c r="A1148" s="1">
        <v>43516</v>
      </c>
      <c r="B1148">
        <v>8693373948</v>
      </c>
      <c r="C1148">
        <v>3999.82</v>
      </c>
      <c r="D1148">
        <v>1</v>
      </c>
      <c r="E1148">
        <v>70194350042</v>
      </c>
      <c r="F1148">
        <v>1.3451354971509E-2</v>
      </c>
      <c r="G1148">
        <v>1.3359208936204001E-2</v>
      </c>
      <c r="H1148">
        <v>0</v>
      </c>
      <c r="I1148" t="s">
        <v>16</v>
      </c>
      <c r="J1148">
        <v>0</v>
      </c>
      <c r="K1148" t="s">
        <v>17</v>
      </c>
      <c r="L1148">
        <v>21000000</v>
      </c>
      <c r="M1148" t="s">
        <v>18</v>
      </c>
      <c r="N1148" t="s">
        <v>19</v>
      </c>
      <c r="O1148">
        <v>1</v>
      </c>
      <c r="P1148" t="s">
        <v>20</v>
      </c>
      <c r="Q1148" t="str">
        <f t="shared" si="17"/>
        <v>DOWN</v>
      </c>
    </row>
    <row r="1149" spans="1:17" x14ac:dyDescent="0.3">
      <c r="A1149" s="1">
        <v>43517</v>
      </c>
      <c r="B1149">
        <v>7775128102</v>
      </c>
      <c r="C1149">
        <v>3954.12</v>
      </c>
      <c r="D1149">
        <v>1</v>
      </c>
      <c r="E1149">
        <v>69398333876</v>
      </c>
      <c r="F1149">
        <v>-1.1340174323485001E-2</v>
      </c>
      <c r="G1149">
        <v>-1.1425514148137E-2</v>
      </c>
      <c r="H1149">
        <v>0</v>
      </c>
      <c r="I1149" t="s">
        <v>16</v>
      </c>
      <c r="J1149">
        <v>0</v>
      </c>
      <c r="K1149" t="s">
        <v>17</v>
      </c>
      <c r="L1149">
        <v>21000000</v>
      </c>
      <c r="M1149" t="s">
        <v>18</v>
      </c>
      <c r="N1149" t="s">
        <v>19</v>
      </c>
      <c r="O1149">
        <v>1</v>
      </c>
      <c r="P1149" t="s">
        <v>20</v>
      </c>
      <c r="Q1149" t="str">
        <f t="shared" si="17"/>
        <v>UP</v>
      </c>
    </row>
    <row r="1150" spans="1:17" x14ac:dyDescent="0.3">
      <c r="A1150" s="1">
        <v>43518</v>
      </c>
      <c r="B1150">
        <v>7826525254</v>
      </c>
      <c r="C1150">
        <v>4005.53</v>
      </c>
      <c r="D1150">
        <v>1</v>
      </c>
      <c r="E1150">
        <v>70308555857</v>
      </c>
      <c r="F1150">
        <v>1.3115905385083001E-2</v>
      </c>
      <c r="G1150">
        <v>1.3001628680971E-2</v>
      </c>
      <c r="H1150">
        <v>0</v>
      </c>
      <c r="I1150" t="s">
        <v>16</v>
      </c>
      <c r="J1150">
        <v>0</v>
      </c>
      <c r="K1150" t="s">
        <v>17</v>
      </c>
      <c r="L1150">
        <v>21000000</v>
      </c>
      <c r="M1150" t="s">
        <v>18</v>
      </c>
      <c r="N1150" t="s">
        <v>19</v>
      </c>
      <c r="O1150">
        <v>1</v>
      </c>
      <c r="P1150" t="s">
        <v>20</v>
      </c>
      <c r="Q1150" t="str">
        <f t="shared" si="17"/>
        <v>UP</v>
      </c>
    </row>
    <row r="1151" spans="1:17" x14ac:dyDescent="0.3">
      <c r="A1151" s="1">
        <v>43519</v>
      </c>
      <c r="B1151">
        <v>8922258316</v>
      </c>
      <c r="C1151">
        <v>4142.53</v>
      </c>
      <c r="D1151">
        <v>1</v>
      </c>
      <c r="E1151">
        <v>72720867208</v>
      </c>
      <c r="F1151">
        <v>3.4310352724444999E-2</v>
      </c>
      <c r="G1151">
        <v>3.4202714746861998E-2</v>
      </c>
      <c r="H1151">
        <v>0</v>
      </c>
      <c r="I1151" t="s">
        <v>16</v>
      </c>
      <c r="J1151">
        <v>0</v>
      </c>
      <c r="K1151" t="s">
        <v>17</v>
      </c>
      <c r="L1151">
        <v>21000000</v>
      </c>
      <c r="M1151" t="s">
        <v>18</v>
      </c>
      <c r="N1151" t="s">
        <v>19</v>
      </c>
      <c r="O1151">
        <v>1</v>
      </c>
      <c r="P1151" t="s">
        <v>20</v>
      </c>
      <c r="Q1151" t="str">
        <f t="shared" si="17"/>
        <v>DOWN</v>
      </c>
    </row>
    <row r="1152" spans="1:17" x14ac:dyDescent="0.3">
      <c r="A1152" s="1">
        <v>43520</v>
      </c>
      <c r="B1152">
        <v>10794227451</v>
      </c>
      <c r="C1152">
        <v>3810.43</v>
      </c>
      <c r="D1152">
        <v>1</v>
      </c>
      <c r="E1152">
        <v>66897483404</v>
      </c>
      <c r="F1152">
        <v>-8.0078580297230001E-2</v>
      </c>
      <c r="G1152">
        <v>-8.0168399504651003E-2</v>
      </c>
      <c r="H1152">
        <v>0</v>
      </c>
      <c r="I1152" t="s">
        <v>16</v>
      </c>
      <c r="J1152">
        <v>0</v>
      </c>
      <c r="K1152" t="s">
        <v>17</v>
      </c>
      <c r="L1152">
        <v>21000000</v>
      </c>
      <c r="M1152" t="s">
        <v>18</v>
      </c>
      <c r="N1152" t="s">
        <v>19</v>
      </c>
      <c r="O1152">
        <v>1</v>
      </c>
      <c r="P1152" t="s">
        <v>20</v>
      </c>
      <c r="Q1152" t="str">
        <f t="shared" si="17"/>
        <v>UP</v>
      </c>
    </row>
    <row r="1153" spans="1:17" x14ac:dyDescent="0.3">
      <c r="A1153" s="1">
        <v>43521</v>
      </c>
      <c r="B1153">
        <v>9318796067</v>
      </c>
      <c r="C1153">
        <v>3882.7</v>
      </c>
      <c r="D1153">
        <v>1</v>
      </c>
      <c r="E1153">
        <v>68173204651</v>
      </c>
      <c r="F1153">
        <v>1.9069794289506999E-2</v>
      </c>
      <c r="G1153">
        <v>1.8966363376311999E-2</v>
      </c>
      <c r="H1153">
        <v>0</v>
      </c>
      <c r="I1153" t="s">
        <v>16</v>
      </c>
      <c r="J1153">
        <v>0</v>
      </c>
      <c r="K1153" t="s">
        <v>17</v>
      </c>
      <c r="L1153">
        <v>21000000</v>
      </c>
      <c r="M1153" t="s">
        <v>18</v>
      </c>
      <c r="N1153" t="s">
        <v>19</v>
      </c>
      <c r="O1153">
        <v>1</v>
      </c>
      <c r="P1153" t="s">
        <v>20</v>
      </c>
      <c r="Q1153" t="str">
        <f t="shared" si="17"/>
        <v>DOWN</v>
      </c>
    </row>
    <row r="1154" spans="1:17" x14ac:dyDescent="0.3">
      <c r="A1154" s="1">
        <v>43522</v>
      </c>
      <c r="B1154">
        <v>7931218996</v>
      </c>
      <c r="C1154">
        <v>3854.36</v>
      </c>
      <c r="D1154">
        <v>1</v>
      </c>
      <c r="E1154">
        <v>67683296223</v>
      </c>
      <c r="F1154">
        <v>-7.1862314601168001E-3</v>
      </c>
      <c r="G1154">
        <v>-7.2990444793571002E-3</v>
      </c>
      <c r="H1154">
        <v>0</v>
      </c>
      <c r="I1154" t="s">
        <v>16</v>
      </c>
      <c r="J1154">
        <v>0</v>
      </c>
      <c r="K1154" t="s">
        <v>17</v>
      </c>
      <c r="L1154">
        <v>21000000</v>
      </c>
      <c r="M1154" t="s">
        <v>18</v>
      </c>
      <c r="N1154" t="s">
        <v>19</v>
      </c>
      <c r="O1154">
        <v>1</v>
      </c>
      <c r="P1154" t="s">
        <v>20</v>
      </c>
      <c r="Q1154" t="str">
        <f t="shared" si="17"/>
        <v>DOWN</v>
      </c>
    </row>
    <row r="1155" spans="1:17" x14ac:dyDescent="0.3">
      <c r="A1155" s="1">
        <v>43523</v>
      </c>
      <c r="B1155">
        <v>8301309684</v>
      </c>
      <c r="C1155">
        <v>3851.05</v>
      </c>
      <c r="D1155">
        <v>1</v>
      </c>
      <c r="E1155">
        <v>67631949500</v>
      </c>
      <c r="F1155">
        <v>-7.5863212735422002E-4</v>
      </c>
      <c r="G1155">
        <v>-8.5876773316450998E-4</v>
      </c>
      <c r="H1155">
        <v>0</v>
      </c>
      <c r="I1155" t="s">
        <v>16</v>
      </c>
      <c r="J1155">
        <v>0</v>
      </c>
      <c r="K1155" t="s">
        <v>17</v>
      </c>
      <c r="L1155">
        <v>21000000</v>
      </c>
      <c r="M1155" t="s">
        <v>18</v>
      </c>
      <c r="N1155" t="s">
        <v>19</v>
      </c>
      <c r="O1155">
        <v>1</v>
      </c>
      <c r="P1155" t="s">
        <v>20</v>
      </c>
      <c r="Q1155" t="str">
        <f t="shared" ref="Q1155:Q1218" si="18">IF(C1156&gt;C1155,"UP","DOWN")</f>
        <v>UP</v>
      </c>
    </row>
    <row r="1156" spans="1:17" x14ac:dyDescent="0.3">
      <c r="A1156" s="1">
        <v>43524</v>
      </c>
      <c r="B1156">
        <v>8399767798</v>
      </c>
      <c r="C1156">
        <v>3854.79</v>
      </c>
      <c r="D1156">
        <v>1</v>
      </c>
      <c r="E1156">
        <v>67704774107</v>
      </c>
      <c r="F1156">
        <v>1.0767781727184999E-3</v>
      </c>
      <c r="G1156">
        <v>9.7116370859889997E-4</v>
      </c>
      <c r="H1156">
        <v>0</v>
      </c>
      <c r="I1156" t="s">
        <v>16</v>
      </c>
      <c r="J1156">
        <v>0</v>
      </c>
      <c r="K1156" t="s">
        <v>17</v>
      </c>
      <c r="L1156">
        <v>21000000</v>
      </c>
      <c r="M1156" t="s">
        <v>18</v>
      </c>
      <c r="N1156" t="s">
        <v>19</v>
      </c>
      <c r="O1156">
        <v>1</v>
      </c>
      <c r="P1156" t="s">
        <v>20</v>
      </c>
      <c r="Q1156" t="str">
        <f t="shared" si="18"/>
        <v>UP</v>
      </c>
    </row>
    <row r="1157" spans="1:17" x14ac:dyDescent="0.3">
      <c r="A1157" s="1">
        <v>43525</v>
      </c>
      <c r="B1157">
        <v>7661247975</v>
      </c>
      <c r="C1157">
        <v>3859.58</v>
      </c>
      <c r="D1157">
        <v>1</v>
      </c>
      <c r="E1157">
        <v>67796965743</v>
      </c>
      <c r="F1157">
        <v>1.3616711260908E-3</v>
      </c>
      <c r="G1157">
        <v>1.2426098438566E-3</v>
      </c>
      <c r="H1157">
        <v>0</v>
      </c>
      <c r="I1157" t="s">
        <v>16</v>
      </c>
      <c r="J1157">
        <v>0</v>
      </c>
      <c r="K1157" t="s">
        <v>17</v>
      </c>
      <c r="L1157">
        <v>21000000</v>
      </c>
      <c r="M1157" t="s">
        <v>18</v>
      </c>
      <c r="N1157" t="s">
        <v>19</v>
      </c>
      <c r="O1157">
        <v>1</v>
      </c>
      <c r="P1157" t="s">
        <v>20</v>
      </c>
      <c r="Q1157" t="str">
        <f t="shared" si="18"/>
        <v>UP</v>
      </c>
    </row>
    <row r="1158" spans="1:17" x14ac:dyDescent="0.3">
      <c r="A1158" s="1">
        <v>43526</v>
      </c>
      <c r="B1158">
        <v>7578786076</v>
      </c>
      <c r="C1158">
        <v>3864.42</v>
      </c>
      <c r="D1158">
        <v>1</v>
      </c>
      <c r="E1158">
        <v>67888255371</v>
      </c>
      <c r="F1158">
        <v>1.3465149509205999E-3</v>
      </c>
      <c r="G1158">
        <v>1.2540224584021999E-3</v>
      </c>
      <c r="H1158">
        <v>0</v>
      </c>
      <c r="I1158" t="s">
        <v>16</v>
      </c>
      <c r="J1158">
        <v>0</v>
      </c>
      <c r="K1158" t="s">
        <v>17</v>
      </c>
      <c r="L1158">
        <v>21000000</v>
      </c>
      <c r="M1158" t="s">
        <v>18</v>
      </c>
      <c r="N1158" t="s">
        <v>19</v>
      </c>
      <c r="O1158">
        <v>1</v>
      </c>
      <c r="P1158" t="s">
        <v>20</v>
      </c>
      <c r="Q1158" t="str">
        <f t="shared" si="18"/>
        <v>DOWN</v>
      </c>
    </row>
    <row r="1159" spans="1:17" x14ac:dyDescent="0.3">
      <c r="A1159" s="1">
        <v>43527</v>
      </c>
      <c r="B1159">
        <v>7253558152</v>
      </c>
      <c r="C1159">
        <v>3847.18</v>
      </c>
      <c r="D1159">
        <v>1</v>
      </c>
      <c r="E1159">
        <v>67592376373</v>
      </c>
      <c r="F1159">
        <v>-4.3583237834446996E-3</v>
      </c>
      <c r="G1159">
        <v>-4.4612128081316996E-3</v>
      </c>
      <c r="H1159">
        <v>0</v>
      </c>
      <c r="I1159" t="s">
        <v>16</v>
      </c>
      <c r="J1159">
        <v>0</v>
      </c>
      <c r="K1159" t="s">
        <v>17</v>
      </c>
      <c r="L1159">
        <v>21000000</v>
      </c>
      <c r="M1159" t="s">
        <v>18</v>
      </c>
      <c r="N1159" t="s">
        <v>19</v>
      </c>
      <c r="O1159">
        <v>1</v>
      </c>
      <c r="P1159" t="s">
        <v>20</v>
      </c>
      <c r="Q1159" t="str">
        <f t="shared" si="18"/>
        <v>DOWN</v>
      </c>
    </row>
    <row r="1160" spans="1:17" x14ac:dyDescent="0.3">
      <c r="A1160" s="1">
        <v>43528</v>
      </c>
      <c r="B1160">
        <v>9029175788</v>
      </c>
      <c r="C1160">
        <v>3761.56</v>
      </c>
      <c r="D1160">
        <v>1</v>
      </c>
      <c r="E1160">
        <v>66094551587</v>
      </c>
      <c r="F1160">
        <v>-2.2159670459496999E-2</v>
      </c>
      <c r="G1160">
        <v>-2.2255262296018999E-2</v>
      </c>
      <c r="H1160">
        <v>0</v>
      </c>
      <c r="I1160" t="s">
        <v>16</v>
      </c>
      <c r="J1160">
        <v>0</v>
      </c>
      <c r="K1160" t="s">
        <v>17</v>
      </c>
      <c r="L1160">
        <v>21000000</v>
      </c>
      <c r="M1160" t="s">
        <v>18</v>
      </c>
      <c r="N1160" t="s">
        <v>19</v>
      </c>
      <c r="O1160">
        <v>1</v>
      </c>
      <c r="P1160" t="s">
        <v>20</v>
      </c>
      <c r="Q1160" t="str">
        <f t="shared" si="18"/>
        <v>UP</v>
      </c>
    </row>
    <row r="1161" spans="1:17" x14ac:dyDescent="0.3">
      <c r="A1161" s="1">
        <v>43529</v>
      </c>
      <c r="B1161">
        <v>10174126415</v>
      </c>
      <c r="C1161">
        <v>3896.38</v>
      </c>
      <c r="D1161">
        <v>1</v>
      </c>
      <c r="E1161">
        <v>68470655400</v>
      </c>
      <c r="F1161">
        <v>3.5950070859810002E-2</v>
      </c>
      <c r="G1161">
        <v>3.5841512563936001E-2</v>
      </c>
      <c r="H1161">
        <v>0</v>
      </c>
      <c r="I1161" t="s">
        <v>16</v>
      </c>
      <c r="J1161">
        <v>0</v>
      </c>
      <c r="K1161" t="s">
        <v>17</v>
      </c>
      <c r="L1161">
        <v>21000000</v>
      </c>
      <c r="M1161" t="s">
        <v>18</v>
      </c>
      <c r="N1161" t="s">
        <v>19</v>
      </c>
      <c r="O1161">
        <v>1</v>
      </c>
      <c r="P1161" t="s">
        <v>20</v>
      </c>
      <c r="Q1161" t="str">
        <f t="shared" si="18"/>
        <v>UP</v>
      </c>
    </row>
    <row r="1162" spans="1:17" x14ac:dyDescent="0.3">
      <c r="A1162" s="1">
        <v>43530</v>
      </c>
      <c r="B1162">
        <v>9175291529</v>
      </c>
      <c r="C1162">
        <v>3903.94</v>
      </c>
      <c r="D1162">
        <v>1</v>
      </c>
      <c r="E1162">
        <v>68609885776</v>
      </c>
      <c r="F1162">
        <v>2.0334313318110999E-3</v>
      </c>
      <c r="G1162">
        <v>1.9402625000641E-3</v>
      </c>
      <c r="H1162">
        <v>0</v>
      </c>
      <c r="I1162" t="s">
        <v>16</v>
      </c>
      <c r="J1162">
        <v>0</v>
      </c>
      <c r="K1162" t="s">
        <v>17</v>
      </c>
      <c r="L1162">
        <v>21000000</v>
      </c>
      <c r="M1162" t="s">
        <v>18</v>
      </c>
      <c r="N1162" t="s">
        <v>19</v>
      </c>
      <c r="O1162">
        <v>1</v>
      </c>
      <c r="P1162" t="s">
        <v>20</v>
      </c>
      <c r="Q1162" t="str">
        <f t="shared" si="18"/>
        <v>UP</v>
      </c>
    </row>
    <row r="1163" spans="1:17" x14ac:dyDescent="0.3">
      <c r="A1163" s="1">
        <v>43531</v>
      </c>
      <c r="B1163">
        <v>9584165519</v>
      </c>
      <c r="C1163">
        <v>3911.48</v>
      </c>
      <c r="D1163">
        <v>1</v>
      </c>
      <c r="E1163">
        <v>68749421311</v>
      </c>
      <c r="F1163">
        <v>2.0337526206582E-3</v>
      </c>
      <c r="G1163">
        <v>1.9313821421436E-3</v>
      </c>
      <c r="H1163">
        <v>0</v>
      </c>
      <c r="I1163" t="s">
        <v>16</v>
      </c>
      <c r="J1163">
        <v>0</v>
      </c>
      <c r="K1163" t="s">
        <v>17</v>
      </c>
      <c r="L1163">
        <v>21000000</v>
      </c>
      <c r="M1163" t="s">
        <v>18</v>
      </c>
      <c r="N1163" t="s">
        <v>19</v>
      </c>
      <c r="O1163">
        <v>1</v>
      </c>
      <c r="P1163" t="s">
        <v>20</v>
      </c>
      <c r="Q1163" t="str">
        <f t="shared" si="18"/>
        <v>DOWN</v>
      </c>
    </row>
    <row r="1164" spans="1:17" x14ac:dyDescent="0.3">
      <c r="A1164" s="1">
        <v>43532</v>
      </c>
      <c r="B1164">
        <v>10638638944</v>
      </c>
      <c r="C1164">
        <v>3901.13</v>
      </c>
      <c r="D1164">
        <v>1</v>
      </c>
      <c r="E1164">
        <v>68574579320</v>
      </c>
      <c r="F1164">
        <v>-2.5431776394024999E-3</v>
      </c>
      <c r="G1164">
        <v>-2.6460572468732999E-3</v>
      </c>
      <c r="H1164">
        <v>0</v>
      </c>
      <c r="I1164" t="s">
        <v>16</v>
      </c>
      <c r="J1164">
        <v>0</v>
      </c>
      <c r="K1164" t="s">
        <v>17</v>
      </c>
      <c r="L1164">
        <v>21000000</v>
      </c>
      <c r="M1164" t="s">
        <v>18</v>
      </c>
      <c r="N1164" t="s">
        <v>19</v>
      </c>
      <c r="O1164">
        <v>1</v>
      </c>
      <c r="P1164" t="s">
        <v>20</v>
      </c>
      <c r="Q1164" t="str">
        <f t="shared" si="18"/>
        <v>UP</v>
      </c>
    </row>
    <row r="1165" spans="1:17" x14ac:dyDescent="0.3">
      <c r="A1165" s="1">
        <v>43533</v>
      </c>
      <c r="B1165">
        <v>10796103518</v>
      </c>
      <c r="C1165">
        <v>3963.31</v>
      </c>
      <c r="D1165">
        <v>1</v>
      </c>
      <c r="E1165">
        <v>69674508655</v>
      </c>
      <c r="F1165">
        <v>1.6039899127448E-2</v>
      </c>
      <c r="G1165">
        <v>1.5938971528761999E-2</v>
      </c>
      <c r="H1165">
        <v>0</v>
      </c>
      <c r="I1165" t="s">
        <v>16</v>
      </c>
      <c r="J1165">
        <v>0</v>
      </c>
      <c r="K1165" t="s">
        <v>17</v>
      </c>
      <c r="L1165">
        <v>21000000</v>
      </c>
      <c r="M1165" t="s">
        <v>18</v>
      </c>
      <c r="N1165" t="s">
        <v>19</v>
      </c>
      <c r="O1165">
        <v>1</v>
      </c>
      <c r="P1165" t="s">
        <v>20</v>
      </c>
      <c r="Q1165" t="str">
        <f t="shared" si="18"/>
        <v>DOWN</v>
      </c>
    </row>
    <row r="1166" spans="1:17" x14ac:dyDescent="0.3">
      <c r="A1166" s="1">
        <v>43534</v>
      </c>
      <c r="B1166">
        <v>9713267607</v>
      </c>
      <c r="C1166">
        <v>3951.6</v>
      </c>
      <c r="D1166">
        <v>1</v>
      </c>
      <c r="E1166">
        <v>69475297370</v>
      </c>
      <c r="F1166">
        <v>-2.8591702883246999E-3</v>
      </c>
      <c r="G1166">
        <v>-2.9546010783915999E-3</v>
      </c>
      <c r="H1166">
        <v>0</v>
      </c>
      <c r="I1166" t="s">
        <v>16</v>
      </c>
      <c r="J1166">
        <v>0</v>
      </c>
      <c r="K1166" t="s">
        <v>17</v>
      </c>
      <c r="L1166">
        <v>21000000</v>
      </c>
      <c r="M1166" t="s">
        <v>18</v>
      </c>
      <c r="N1166" t="s">
        <v>19</v>
      </c>
      <c r="O1166">
        <v>1</v>
      </c>
      <c r="P1166" t="s">
        <v>20</v>
      </c>
      <c r="Q1166" t="str">
        <f t="shared" si="18"/>
        <v>DOWN</v>
      </c>
    </row>
    <row r="1167" spans="1:17" x14ac:dyDescent="0.3">
      <c r="A1167" s="1">
        <v>43535</v>
      </c>
      <c r="B1167">
        <v>10125901903</v>
      </c>
      <c r="C1167">
        <v>3905.23</v>
      </c>
      <c r="D1167">
        <v>1</v>
      </c>
      <c r="E1167">
        <v>68666928025</v>
      </c>
      <c r="F1167">
        <v>-1.1635349190302E-2</v>
      </c>
      <c r="G1167">
        <v>-1.1734487296285E-2</v>
      </c>
      <c r="H1167">
        <v>0</v>
      </c>
      <c r="I1167" t="s">
        <v>16</v>
      </c>
      <c r="J1167">
        <v>0</v>
      </c>
      <c r="K1167" t="s">
        <v>17</v>
      </c>
      <c r="L1167">
        <v>21000000</v>
      </c>
      <c r="M1167" t="s">
        <v>18</v>
      </c>
      <c r="N1167" t="s">
        <v>19</v>
      </c>
      <c r="O1167">
        <v>1</v>
      </c>
      <c r="P1167" t="s">
        <v>20</v>
      </c>
      <c r="Q1167" t="str">
        <f t="shared" si="18"/>
        <v>UP</v>
      </c>
    </row>
    <row r="1168" spans="1:17" x14ac:dyDescent="0.3">
      <c r="A1168" s="1">
        <v>43536</v>
      </c>
      <c r="B1168">
        <v>9809887079</v>
      </c>
      <c r="C1168">
        <v>3909.16</v>
      </c>
      <c r="D1168">
        <v>1</v>
      </c>
      <c r="E1168">
        <v>68743000581</v>
      </c>
      <c r="F1168">
        <v>1.1078485406003E-3</v>
      </c>
      <c r="G1168">
        <v>1.0063427762256999E-3</v>
      </c>
      <c r="H1168">
        <v>0</v>
      </c>
      <c r="I1168" t="s">
        <v>16</v>
      </c>
      <c r="J1168">
        <v>0</v>
      </c>
      <c r="K1168" t="s">
        <v>17</v>
      </c>
      <c r="L1168">
        <v>21000000</v>
      </c>
      <c r="M1168" t="s">
        <v>18</v>
      </c>
      <c r="N1168" t="s">
        <v>19</v>
      </c>
      <c r="O1168">
        <v>1</v>
      </c>
      <c r="P1168" t="s">
        <v>20</v>
      </c>
      <c r="Q1168" t="str">
        <f t="shared" si="18"/>
        <v>DOWN</v>
      </c>
    </row>
    <row r="1169" spans="1:17" x14ac:dyDescent="0.3">
      <c r="A1169" s="1">
        <v>43537</v>
      </c>
      <c r="B1169">
        <v>9469184841</v>
      </c>
      <c r="C1169">
        <v>3906.72</v>
      </c>
      <c r="D1169">
        <v>1</v>
      </c>
      <c r="E1169">
        <v>68706700381</v>
      </c>
      <c r="F1169">
        <v>-5.2805667039842997E-4</v>
      </c>
      <c r="G1169">
        <v>-6.2417501458115001E-4</v>
      </c>
      <c r="H1169">
        <v>0</v>
      </c>
      <c r="I1169" t="s">
        <v>16</v>
      </c>
      <c r="J1169">
        <v>0</v>
      </c>
      <c r="K1169" t="s">
        <v>17</v>
      </c>
      <c r="L1169">
        <v>21000000</v>
      </c>
      <c r="M1169" t="s">
        <v>18</v>
      </c>
      <c r="N1169" t="s">
        <v>19</v>
      </c>
      <c r="O1169">
        <v>1</v>
      </c>
      <c r="P1169" t="s">
        <v>20</v>
      </c>
      <c r="Q1169" t="str">
        <f t="shared" si="18"/>
        <v>UP</v>
      </c>
    </row>
    <row r="1170" spans="1:17" x14ac:dyDescent="0.3">
      <c r="A1170" s="1">
        <v>43538</v>
      </c>
      <c r="B1170">
        <v>10480789570</v>
      </c>
      <c r="C1170">
        <v>3924.37</v>
      </c>
      <c r="D1170">
        <v>1</v>
      </c>
      <c r="E1170">
        <v>69024696307</v>
      </c>
      <c r="F1170">
        <v>4.6283102555734999E-3</v>
      </c>
      <c r="G1170">
        <v>4.5178564115166001E-3</v>
      </c>
      <c r="H1170">
        <v>0</v>
      </c>
      <c r="I1170" t="s">
        <v>16</v>
      </c>
      <c r="J1170">
        <v>0</v>
      </c>
      <c r="K1170" t="s">
        <v>17</v>
      </c>
      <c r="L1170">
        <v>21000000</v>
      </c>
      <c r="M1170" t="s">
        <v>18</v>
      </c>
      <c r="N1170" t="s">
        <v>19</v>
      </c>
      <c r="O1170">
        <v>1</v>
      </c>
      <c r="P1170" t="s">
        <v>20</v>
      </c>
      <c r="Q1170" t="str">
        <f t="shared" si="18"/>
        <v>UP</v>
      </c>
    </row>
    <row r="1171" spans="1:17" x14ac:dyDescent="0.3">
      <c r="A1171" s="1">
        <v>43539</v>
      </c>
      <c r="B1171">
        <v>9394210605</v>
      </c>
      <c r="C1171">
        <v>3960.91</v>
      </c>
      <c r="D1171">
        <v>1</v>
      </c>
      <c r="E1171">
        <v>69675002377</v>
      </c>
      <c r="F1171">
        <v>9.4213535849204996E-3</v>
      </c>
      <c r="G1171">
        <v>9.3110486523951992E-3</v>
      </c>
      <c r="H1171">
        <v>0</v>
      </c>
      <c r="I1171" t="s">
        <v>16</v>
      </c>
      <c r="J1171">
        <v>0</v>
      </c>
      <c r="K1171" t="s">
        <v>17</v>
      </c>
      <c r="L1171">
        <v>21000000</v>
      </c>
      <c r="M1171" t="s">
        <v>18</v>
      </c>
      <c r="N1171" t="s">
        <v>19</v>
      </c>
      <c r="O1171">
        <v>1</v>
      </c>
      <c r="P1171" t="s">
        <v>20</v>
      </c>
      <c r="Q1171" t="str">
        <f t="shared" si="18"/>
        <v>UP</v>
      </c>
    </row>
    <row r="1172" spans="1:17" x14ac:dyDescent="0.3">
      <c r="A1172" s="1">
        <v>43540</v>
      </c>
      <c r="B1172">
        <v>9856166973</v>
      </c>
      <c r="C1172">
        <v>4048.73</v>
      </c>
      <c r="D1172">
        <v>1</v>
      </c>
      <c r="E1172">
        <v>71227967573</v>
      </c>
      <c r="F1172">
        <v>2.2288699576889E-2</v>
      </c>
      <c r="G1172">
        <v>2.2171672671179001E-2</v>
      </c>
      <c r="H1172">
        <v>0</v>
      </c>
      <c r="I1172" t="s">
        <v>16</v>
      </c>
      <c r="J1172">
        <v>0</v>
      </c>
      <c r="K1172" t="s">
        <v>17</v>
      </c>
      <c r="L1172">
        <v>21000000</v>
      </c>
      <c r="M1172" t="s">
        <v>18</v>
      </c>
      <c r="N1172" t="s">
        <v>19</v>
      </c>
      <c r="O1172">
        <v>1</v>
      </c>
      <c r="P1172" t="s">
        <v>20</v>
      </c>
      <c r="Q1172" t="str">
        <f t="shared" si="18"/>
        <v>DOWN</v>
      </c>
    </row>
    <row r="1173" spans="1:17" x14ac:dyDescent="0.3">
      <c r="A1173" s="1">
        <v>43541</v>
      </c>
      <c r="B1173">
        <v>8221625400</v>
      </c>
      <c r="C1173">
        <v>4025.23</v>
      </c>
      <c r="D1173">
        <v>1</v>
      </c>
      <c r="E1173">
        <v>70821939585</v>
      </c>
      <c r="F1173">
        <v>-5.7004011462755003E-3</v>
      </c>
      <c r="G1173">
        <v>-5.8042892462575003E-3</v>
      </c>
      <c r="H1173">
        <v>0</v>
      </c>
      <c r="I1173" t="s">
        <v>16</v>
      </c>
      <c r="J1173">
        <v>0</v>
      </c>
      <c r="K1173" t="s">
        <v>17</v>
      </c>
      <c r="L1173">
        <v>21000000</v>
      </c>
      <c r="M1173" t="s">
        <v>18</v>
      </c>
      <c r="N1173" t="s">
        <v>19</v>
      </c>
      <c r="O1173">
        <v>1</v>
      </c>
      <c r="P1173" t="s">
        <v>20</v>
      </c>
      <c r="Q1173" t="str">
        <f t="shared" si="18"/>
        <v>UP</v>
      </c>
    </row>
    <row r="1174" spans="1:17" x14ac:dyDescent="0.3">
      <c r="A1174" s="1">
        <v>43542</v>
      </c>
      <c r="B1174">
        <v>9646954186</v>
      </c>
      <c r="C1174">
        <v>4032.51</v>
      </c>
      <c r="D1174">
        <v>1</v>
      </c>
      <c r="E1174">
        <v>70958165407</v>
      </c>
      <c r="F1174">
        <v>1.9234974754751E-3</v>
      </c>
      <c r="G1174">
        <v>1.8085923040422999E-3</v>
      </c>
      <c r="H1174">
        <v>0</v>
      </c>
      <c r="I1174" t="s">
        <v>16</v>
      </c>
      <c r="J1174">
        <v>0</v>
      </c>
      <c r="K1174" t="s">
        <v>17</v>
      </c>
      <c r="L1174">
        <v>21000000</v>
      </c>
      <c r="M1174" t="s">
        <v>18</v>
      </c>
      <c r="N1174" t="s">
        <v>19</v>
      </c>
      <c r="O1174">
        <v>1</v>
      </c>
      <c r="P1174" t="s">
        <v>20</v>
      </c>
      <c r="Q1174" t="str">
        <f t="shared" si="18"/>
        <v>UP</v>
      </c>
    </row>
    <row r="1175" spans="1:17" x14ac:dyDescent="0.3">
      <c r="A1175" s="1">
        <v>43543</v>
      </c>
      <c r="B1175">
        <v>9344919956</v>
      </c>
      <c r="C1175">
        <v>4071.19</v>
      </c>
      <c r="D1175">
        <v>1</v>
      </c>
      <c r="E1175">
        <v>71647703828</v>
      </c>
      <c r="F1175">
        <v>9.7175345084666003E-3</v>
      </c>
      <c r="G1175">
        <v>9.5920406892977001E-3</v>
      </c>
      <c r="H1175">
        <v>0</v>
      </c>
      <c r="I1175" t="s">
        <v>16</v>
      </c>
      <c r="J1175">
        <v>0</v>
      </c>
      <c r="K1175" t="s">
        <v>17</v>
      </c>
      <c r="L1175">
        <v>21000000</v>
      </c>
      <c r="M1175" t="s">
        <v>18</v>
      </c>
      <c r="N1175" t="s">
        <v>19</v>
      </c>
      <c r="O1175">
        <v>1</v>
      </c>
      <c r="P1175" t="s">
        <v>20</v>
      </c>
      <c r="Q1175" t="str">
        <f t="shared" si="18"/>
        <v>UP</v>
      </c>
    </row>
    <row r="1176" spans="1:17" x14ac:dyDescent="0.3">
      <c r="A1176" s="1">
        <v>43544</v>
      </c>
      <c r="B1176">
        <v>10175916388</v>
      </c>
      <c r="C1176">
        <v>4087.48</v>
      </c>
      <c r="D1176">
        <v>1</v>
      </c>
      <c r="E1176">
        <v>71942444088</v>
      </c>
      <c r="F1176">
        <v>4.1137432779083001E-3</v>
      </c>
      <c r="G1176">
        <v>4.0012870929630002E-3</v>
      </c>
      <c r="H1176">
        <v>0</v>
      </c>
      <c r="I1176" t="s">
        <v>16</v>
      </c>
      <c r="J1176">
        <v>0</v>
      </c>
      <c r="K1176" t="s">
        <v>17</v>
      </c>
      <c r="L1176">
        <v>21000000</v>
      </c>
      <c r="M1176" t="s">
        <v>18</v>
      </c>
      <c r="N1176" t="s">
        <v>19</v>
      </c>
      <c r="O1176">
        <v>1</v>
      </c>
      <c r="P1176" t="s">
        <v>20</v>
      </c>
      <c r="Q1176" t="str">
        <f t="shared" si="18"/>
        <v>DOWN</v>
      </c>
    </row>
    <row r="1177" spans="1:17" x14ac:dyDescent="0.3">
      <c r="A1177" s="1">
        <v>43545</v>
      </c>
      <c r="B1177">
        <v>10831212662</v>
      </c>
      <c r="C1177">
        <v>4029.33</v>
      </c>
      <c r="D1177">
        <v>1</v>
      </c>
      <c r="E1177">
        <v>70926226882</v>
      </c>
      <c r="F1177">
        <v>-1.4125419547284E-2</v>
      </c>
      <c r="G1177">
        <v>-1.4226369303336E-2</v>
      </c>
      <c r="H1177">
        <v>0</v>
      </c>
      <c r="I1177" t="s">
        <v>16</v>
      </c>
      <c r="J1177">
        <v>0</v>
      </c>
      <c r="K1177" t="s">
        <v>17</v>
      </c>
      <c r="L1177">
        <v>21000000</v>
      </c>
      <c r="M1177" t="s">
        <v>18</v>
      </c>
      <c r="N1177" t="s">
        <v>19</v>
      </c>
      <c r="O1177">
        <v>1</v>
      </c>
      <c r="P1177" t="s">
        <v>20</v>
      </c>
      <c r="Q1177" t="str">
        <f t="shared" si="18"/>
        <v>DOWN</v>
      </c>
    </row>
    <row r="1178" spans="1:17" x14ac:dyDescent="0.3">
      <c r="A1178" s="1">
        <v>43546</v>
      </c>
      <c r="B1178">
        <v>9252935969</v>
      </c>
      <c r="C1178">
        <v>4023.97</v>
      </c>
      <c r="D1178">
        <v>1</v>
      </c>
      <c r="E1178">
        <v>70840048102</v>
      </c>
      <c r="F1178">
        <v>-1.2150481392923E-3</v>
      </c>
      <c r="G1178">
        <v>-1.3302459714146001E-3</v>
      </c>
      <c r="H1178">
        <v>0</v>
      </c>
      <c r="I1178" t="s">
        <v>16</v>
      </c>
      <c r="J1178">
        <v>0</v>
      </c>
      <c r="K1178" t="s">
        <v>17</v>
      </c>
      <c r="L1178">
        <v>21000000</v>
      </c>
      <c r="M1178" t="s">
        <v>18</v>
      </c>
      <c r="N1178" t="s">
        <v>19</v>
      </c>
      <c r="O1178">
        <v>1</v>
      </c>
      <c r="P1178" t="s">
        <v>20</v>
      </c>
      <c r="Q1178" t="str">
        <f t="shared" si="18"/>
        <v>UP</v>
      </c>
    </row>
    <row r="1179" spans="1:17" x14ac:dyDescent="0.3">
      <c r="A1179" s="1">
        <v>43547</v>
      </c>
      <c r="B1179">
        <v>9578850549</v>
      </c>
      <c r="C1179">
        <v>4035.83</v>
      </c>
      <c r="D1179">
        <v>1</v>
      </c>
      <c r="E1179">
        <v>71056017910</v>
      </c>
      <c r="F1179">
        <v>3.0486965182326001E-3</v>
      </c>
      <c r="G1179">
        <v>2.9473380765760999E-3</v>
      </c>
      <c r="H1179">
        <v>0</v>
      </c>
      <c r="I1179" t="s">
        <v>16</v>
      </c>
      <c r="J1179">
        <v>0</v>
      </c>
      <c r="K1179" t="s">
        <v>17</v>
      </c>
      <c r="L1179">
        <v>21000000</v>
      </c>
      <c r="M1179" t="s">
        <v>18</v>
      </c>
      <c r="N1179" t="s">
        <v>19</v>
      </c>
      <c r="O1179">
        <v>1</v>
      </c>
      <c r="P1179" t="s">
        <v>20</v>
      </c>
      <c r="Q1179" t="str">
        <f t="shared" si="18"/>
        <v>DOWN</v>
      </c>
    </row>
    <row r="1180" spans="1:17" x14ac:dyDescent="0.3">
      <c r="A1180" s="1">
        <v>43548</v>
      </c>
      <c r="B1180">
        <v>9144851065</v>
      </c>
      <c r="C1180">
        <v>4022.17</v>
      </c>
      <c r="D1180">
        <v>1</v>
      </c>
      <c r="E1180">
        <v>70823042992</v>
      </c>
      <c r="F1180">
        <v>-3.2787499898331999E-3</v>
      </c>
      <c r="G1180">
        <v>-3.3846817135508001E-3</v>
      </c>
      <c r="H1180">
        <v>0</v>
      </c>
      <c r="I1180" t="s">
        <v>16</v>
      </c>
      <c r="J1180">
        <v>0</v>
      </c>
      <c r="K1180" t="s">
        <v>17</v>
      </c>
      <c r="L1180">
        <v>21000000</v>
      </c>
      <c r="M1180" t="s">
        <v>18</v>
      </c>
      <c r="N1180" t="s">
        <v>19</v>
      </c>
      <c r="O1180">
        <v>1</v>
      </c>
      <c r="P1180" t="s">
        <v>20</v>
      </c>
      <c r="Q1180" t="str">
        <f t="shared" si="18"/>
        <v>DOWN</v>
      </c>
    </row>
    <row r="1181" spans="1:17" x14ac:dyDescent="0.3">
      <c r="A1181" s="1">
        <v>43549</v>
      </c>
      <c r="B1181">
        <v>10359818883</v>
      </c>
      <c r="C1181">
        <v>3963.07</v>
      </c>
      <c r="D1181">
        <v>1</v>
      </c>
      <c r="E1181">
        <v>69789872373</v>
      </c>
      <c r="F1181">
        <v>-1.4588057436571E-2</v>
      </c>
      <c r="G1181">
        <v>-1.4693560938497999E-2</v>
      </c>
      <c r="H1181">
        <v>0</v>
      </c>
      <c r="I1181" t="s">
        <v>16</v>
      </c>
      <c r="J1181">
        <v>0</v>
      </c>
      <c r="K1181" t="s">
        <v>17</v>
      </c>
      <c r="L1181">
        <v>21000000</v>
      </c>
      <c r="M1181" t="s">
        <v>18</v>
      </c>
      <c r="N1181" t="s">
        <v>19</v>
      </c>
      <c r="O1181">
        <v>1</v>
      </c>
      <c r="P1181" t="s">
        <v>20</v>
      </c>
      <c r="Q1181" t="str">
        <f t="shared" si="18"/>
        <v>UP</v>
      </c>
    </row>
    <row r="1182" spans="1:17" x14ac:dyDescent="0.3">
      <c r="A1182" s="1">
        <v>43550</v>
      </c>
      <c r="B1182">
        <v>10707678815</v>
      </c>
      <c r="C1182">
        <v>3985.08</v>
      </c>
      <c r="D1182">
        <v>1</v>
      </c>
      <c r="E1182">
        <v>70184147203</v>
      </c>
      <c r="F1182">
        <v>5.6494562404808E-3</v>
      </c>
      <c r="G1182">
        <v>5.5537752298091998E-3</v>
      </c>
      <c r="H1182">
        <v>0</v>
      </c>
      <c r="I1182" t="s">
        <v>16</v>
      </c>
      <c r="J1182">
        <v>0</v>
      </c>
      <c r="K1182" t="s">
        <v>17</v>
      </c>
      <c r="L1182">
        <v>21000000</v>
      </c>
      <c r="M1182" t="s">
        <v>18</v>
      </c>
      <c r="N1182" t="s">
        <v>19</v>
      </c>
      <c r="O1182">
        <v>1</v>
      </c>
      <c r="P1182" t="s">
        <v>20</v>
      </c>
      <c r="Q1182" t="str">
        <f t="shared" si="18"/>
        <v>UP</v>
      </c>
    </row>
    <row r="1183" spans="1:17" x14ac:dyDescent="0.3">
      <c r="A1183" s="1">
        <v>43551</v>
      </c>
      <c r="B1183">
        <v>10897131934</v>
      </c>
      <c r="C1183">
        <v>4087.07</v>
      </c>
      <c r="D1183">
        <v>1</v>
      </c>
      <c r="E1183">
        <v>71987847571</v>
      </c>
      <c r="F1183">
        <v>2.5699540991543E-2</v>
      </c>
      <c r="G1183">
        <v>2.5592961747318E-2</v>
      </c>
      <c r="H1183">
        <v>0</v>
      </c>
      <c r="I1183" t="s">
        <v>16</v>
      </c>
      <c r="J1183">
        <v>0</v>
      </c>
      <c r="K1183" t="s">
        <v>17</v>
      </c>
      <c r="L1183">
        <v>21000000</v>
      </c>
      <c r="M1183" t="s">
        <v>18</v>
      </c>
      <c r="N1183" t="s">
        <v>19</v>
      </c>
      <c r="O1183">
        <v>1</v>
      </c>
      <c r="P1183" t="s">
        <v>20</v>
      </c>
      <c r="Q1183" t="str">
        <f t="shared" si="18"/>
        <v>DOWN</v>
      </c>
    </row>
    <row r="1184" spans="1:17" x14ac:dyDescent="0.3">
      <c r="A1184" s="1">
        <v>43552</v>
      </c>
      <c r="B1184">
        <v>9353915899</v>
      </c>
      <c r="C1184">
        <v>4069.11</v>
      </c>
      <c r="D1184">
        <v>1</v>
      </c>
      <c r="E1184">
        <v>71678998915</v>
      </c>
      <c r="F1184">
        <v>-4.2902887976389E-3</v>
      </c>
      <c r="G1184">
        <v>-4.3943460718804004E-3</v>
      </c>
      <c r="H1184">
        <v>0</v>
      </c>
      <c r="I1184" t="s">
        <v>16</v>
      </c>
      <c r="J1184">
        <v>0</v>
      </c>
      <c r="K1184" t="s">
        <v>17</v>
      </c>
      <c r="L1184">
        <v>21000000</v>
      </c>
      <c r="M1184" t="s">
        <v>18</v>
      </c>
      <c r="N1184" t="s">
        <v>19</v>
      </c>
      <c r="O1184">
        <v>1</v>
      </c>
      <c r="P1184" t="s">
        <v>20</v>
      </c>
      <c r="Q1184" t="str">
        <f t="shared" si="18"/>
        <v>UP</v>
      </c>
    </row>
    <row r="1185" spans="1:17" x14ac:dyDescent="0.3">
      <c r="A1185" s="1">
        <v>43553</v>
      </c>
      <c r="B1185">
        <v>10918665557</v>
      </c>
      <c r="C1185">
        <v>4098.37</v>
      </c>
      <c r="D1185">
        <v>1</v>
      </c>
      <c r="E1185">
        <v>72202088875</v>
      </c>
      <c r="F1185">
        <v>7.2976739061368003E-3</v>
      </c>
      <c r="G1185">
        <v>7.1907616161765E-3</v>
      </c>
      <c r="H1185">
        <v>0</v>
      </c>
      <c r="I1185" t="s">
        <v>16</v>
      </c>
      <c r="J1185">
        <v>0</v>
      </c>
      <c r="K1185" t="s">
        <v>17</v>
      </c>
      <c r="L1185">
        <v>21000000</v>
      </c>
      <c r="M1185" t="s">
        <v>18</v>
      </c>
      <c r="N1185" t="s">
        <v>19</v>
      </c>
      <c r="O1185">
        <v>1</v>
      </c>
      <c r="P1185" t="s">
        <v>20</v>
      </c>
      <c r="Q1185" t="str">
        <f t="shared" si="18"/>
        <v>UP</v>
      </c>
    </row>
    <row r="1186" spans="1:17" x14ac:dyDescent="0.3">
      <c r="A1186" s="1">
        <v>43554</v>
      </c>
      <c r="B1186">
        <v>9732688060</v>
      </c>
      <c r="C1186">
        <v>4106.66</v>
      </c>
      <c r="D1186">
        <v>1</v>
      </c>
      <c r="E1186">
        <v>72355190645</v>
      </c>
      <c r="F1186">
        <v>2.1204617814458999E-3</v>
      </c>
      <c r="G1186">
        <v>2.0227553881177001E-3</v>
      </c>
      <c r="H1186">
        <v>0</v>
      </c>
      <c r="I1186" t="s">
        <v>16</v>
      </c>
      <c r="J1186">
        <v>0</v>
      </c>
      <c r="K1186" t="s">
        <v>17</v>
      </c>
      <c r="L1186">
        <v>21000000</v>
      </c>
      <c r="M1186" t="s">
        <v>18</v>
      </c>
      <c r="N1186" t="s">
        <v>19</v>
      </c>
      <c r="O1186">
        <v>1</v>
      </c>
      <c r="P1186" t="s">
        <v>20</v>
      </c>
      <c r="Q1186" t="str">
        <f t="shared" si="18"/>
        <v>DOWN</v>
      </c>
    </row>
    <row r="1187" spans="1:17" x14ac:dyDescent="0.3">
      <c r="A1187" s="1">
        <v>43555</v>
      </c>
      <c r="B1187">
        <v>9045122443</v>
      </c>
      <c r="C1187">
        <v>4105.3999999999996</v>
      </c>
      <c r="D1187">
        <v>1</v>
      </c>
      <c r="E1187">
        <v>72339379036</v>
      </c>
      <c r="F1187">
        <v>-2.1852763926195001E-4</v>
      </c>
      <c r="G1187">
        <v>-3.0681867990051001E-4</v>
      </c>
      <c r="H1187">
        <v>0</v>
      </c>
      <c r="I1187" t="s">
        <v>16</v>
      </c>
      <c r="J1187">
        <v>0</v>
      </c>
      <c r="K1187" t="s">
        <v>17</v>
      </c>
      <c r="L1187">
        <v>21000000</v>
      </c>
      <c r="M1187" t="s">
        <v>18</v>
      </c>
      <c r="N1187" t="s">
        <v>19</v>
      </c>
      <c r="O1187">
        <v>1</v>
      </c>
      <c r="P1187" t="s">
        <v>20</v>
      </c>
      <c r="Q1187" t="str">
        <f t="shared" si="18"/>
        <v>UP</v>
      </c>
    </row>
    <row r="1188" spans="1:17" x14ac:dyDescent="0.3">
      <c r="A1188" s="1">
        <v>43556</v>
      </c>
      <c r="B1188">
        <v>10157794171</v>
      </c>
      <c r="C1188">
        <v>4158.18</v>
      </c>
      <c r="D1188">
        <v>1</v>
      </c>
      <c r="E1188">
        <v>73269368747</v>
      </c>
      <c r="F1188">
        <v>1.2855926099906999E-2</v>
      </c>
      <c r="G1188">
        <v>1.2856238125396E-2</v>
      </c>
      <c r="H1188">
        <v>0</v>
      </c>
      <c r="I1188" t="s">
        <v>16</v>
      </c>
      <c r="J1188">
        <v>0</v>
      </c>
      <c r="K1188" t="s">
        <v>17</v>
      </c>
      <c r="L1188">
        <v>21000000</v>
      </c>
      <c r="M1188" t="s">
        <v>18</v>
      </c>
      <c r="N1188" t="s">
        <v>19</v>
      </c>
      <c r="O1188">
        <v>1</v>
      </c>
      <c r="P1188" t="s">
        <v>20</v>
      </c>
      <c r="Q1188" t="str">
        <f t="shared" si="18"/>
        <v>UP</v>
      </c>
    </row>
    <row r="1189" spans="1:17" x14ac:dyDescent="0.3">
      <c r="A1189" s="1">
        <v>43557</v>
      </c>
      <c r="B1189">
        <v>21315047816</v>
      </c>
      <c r="C1189">
        <v>4879.88</v>
      </c>
      <c r="D1189">
        <v>1</v>
      </c>
      <c r="E1189">
        <v>85986009273</v>
      </c>
      <c r="F1189">
        <v>0.17356012128220999</v>
      </c>
      <c r="G1189">
        <v>0.17356151008373999</v>
      </c>
      <c r="H1189">
        <v>0</v>
      </c>
      <c r="I1189" t="s">
        <v>16</v>
      </c>
      <c r="J1189">
        <v>0</v>
      </c>
      <c r="K1189" t="s">
        <v>17</v>
      </c>
      <c r="L1189">
        <v>21000000</v>
      </c>
      <c r="M1189" t="s">
        <v>18</v>
      </c>
      <c r="N1189" t="s">
        <v>19</v>
      </c>
      <c r="O1189">
        <v>1</v>
      </c>
      <c r="P1189" t="s">
        <v>20</v>
      </c>
      <c r="Q1189" t="str">
        <f t="shared" si="18"/>
        <v>UP</v>
      </c>
    </row>
    <row r="1190" spans="1:17" x14ac:dyDescent="0.3">
      <c r="A1190" s="1">
        <v>43558</v>
      </c>
      <c r="B1190">
        <v>22899891582</v>
      </c>
      <c r="C1190">
        <v>4973.0200000000004</v>
      </c>
      <c r="D1190">
        <v>1</v>
      </c>
      <c r="E1190">
        <v>87655288145</v>
      </c>
      <c r="F1190">
        <v>1.9413377665896001E-2</v>
      </c>
      <c r="G1190">
        <v>1.9086534914793001E-2</v>
      </c>
      <c r="H1190">
        <v>0</v>
      </c>
      <c r="I1190" t="s">
        <v>16</v>
      </c>
      <c r="J1190">
        <v>0</v>
      </c>
      <c r="K1190" t="s">
        <v>17</v>
      </c>
      <c r="L1190">
        <v>21000000</v>
      </c>
      <c r="M1190" t="s">
        <v>18</v>
      </c>
      <c r="N1190" t="s">
        <v>19</v>
      </c>
      <c r="O1190">
        <v>1</v>
      </c>
      <c r="P1190" t="s">
        <v>20</v>
      </c>
      <c r="Q1190" t="str">
        <f t="shared" si="18"/>
        <v>DOWN</v>
      </c>
    </row>
    <row r="1191" spans="1:17" x14ac:dyDescent="0.3">
      <c r="A1191" s="1">
        <v>43559</v>
      </c>
      <c r="B1191">
        <v>18251810240</v>
      </c>
      <c r="C1191">
        <v>4922.8</v>
      </c>
      <c r="D1191">
        <v>1</v>
      </c>
      <c r="E1191">
        <v>86778727821</v>
      </c>
      <c r="F1191">
        <v>-1.0000084907028001E-2</v>
      </c>
      <c r="G1191">
        <v>-1.0098491459918001E-2</v>
      </c>
      <c r="H1191">
        <v>0</v>
      </c>
      <c r="I1191" t="s">
        <v>16</v>
      </c>
      <c r="J1191">
        <v>0</v>
      </c>
      <c r="K1191" t="s">
        <v>17</v>
      </c>
      <c r="L1191">
        <v>21000000</v>
      </c>
      <c r="M1191" t="s">
        <v>18</v>
      </c>
      <c r="N1191" t="s">
        <v>19</v>
      </c>
      <c r="O1191">
        <v>1</v>
      </c>
      <c r="P1191" t="s">
        <v>20</v>
      </c>
      <c r="Q1191" t="str">
        <f t="shared" si="18"/>
        <v>UP</v>
      </c>
    </row>
    <row r="1192" spans="1:17" x14ac:dyDescent="0.3">
      <c r="A1192" s="1">
        <v>43560</v>
      </c>
      <c r="B1192">
        <v>16837325387</v>
      </c>
      <c r="C1192">
        <v>5036.68</v>
      </c>
      <c r="D1192">
        <v>1</v>
      </c>
      <c r="E1192">
        <v>88796118650</v>
      </c>
      <c r="F1192">
        <v>2.3247527126247999E-2</v>
      </c>
      <c r="G1192">
        <v>2.3133176241164E-2</v>
      </c>
      <c r="H1192">
        <v>0</v>
      </c>
      <c r="I1192" t="s">
        <v>16</v>
      </c>
      <c r="J1192">
        <v>0</v>
      </c>
      <c r="K1192" t="s">
        <v>17</v>
      </c>
      <c r="L1192">
        <v>21000000</v>
      </c>
      <c r="M1192" t="s">
        <v>18</v>
      </c>
      <c r="N1192" t="s">
        <v>19</v>
      </c>
      <c r="O1192">
        <v>1</v>
      </c>
      <c r="P1192" t="s">
        <v>20</v>
      </c>
      <c r="Q1192" t="str">
        <f t="shared" si="18"/>
        <v>UP</v>
      </c>
    </row>
    <row r="1193" spans="1:17" x14ac:dyDescent="0.3">
      <c r="A1193" s="1">
        <v>43561</v>
      </c>
      <c r="B1193">
        <v>16929795194</v>
      </c>
      <c r="C1193">
        <v>5059.82</v>
      </c>
      <c r="D1193">
        <v>1</v>
      </c>
      <c r="E1193">
        <v>89212733450</v>
      </c>
      <c r="F1193">
        <v>4.6918131820844E-3</v>
      </c>
      <c r="G1193">
        <v>4.5942962427630001E-3</v>
      </c>
      <c r="H1193">
        <v>0</v>
      </c>
      <c r="I1193" t="s">
        <v>16</v>
      </c>
      <c r="J1193">
        <v>0</v>
      </c>
      <c r="K1193" t="s">
        <v>17</v>
      </c>
      <c r="L1193">
        <v>21000000</v>
      </c>
      <c r="M1193" t="s">
        <v>18</v>
      </c>
      <c r="N1193" t="s">
        <v>19</v>
      </c>
      <c r="O1193">
        <v>1</v>
      </c>
      <c r="P1193" t="s">
        <v>20</v>
      </c>
      <c r="Q1193" t="str">
        <f t="shared" si="18"/>
        <v>UP</v>
      </c>
    </row>
    <row r="1194" spans="1:17" x14ac:dyDescent="0.3">
      <c r="A1194" s="1">
        <v>43562</v>
      </c>
      <c r="B1194">
        <v>16655416140</v>
      </c>
      <c r="C1194">
        <v>5198.8999999999996</v>
      </c>
      <c r="D1194">
        <v>1</v>
      </c>
      <c r="E1194">
        <v>91674230186</v>
      </c>
      <c r="F1194">
        <v>2.759131618111E-2</v>
      </c>
      <c r="G1194">
        <v>2.7487143811440001E-2</v>
      </c>
      <c r="H1194">
        <v>0</v>
      </c>
      <c r="I1194" t="s">
        <v>16</v>
      </c>
      <c r="J1194">
        <v>0</v>
      </c>
      <c r="K1194" t="s">
        <v>17</v>
      </c>
      <c r="L1194">
        <v>21000000</v>
      </c>
      <c r="M1194" t="s">
        <v>18</v>
      </c>
      <c r="N1194" t="s">
        <v>19</v>
      </c>
      <c r="O1194">
        <v>1</v>
      </c>
      <c r="P1194" t="s">
        <v>20</v>
      </c>
      <c r="Q1194" t="str">
        <f t="shared" si="18"/>
        <v>UP</v>
      </c>
    </row>
    <row r="1195" spans="1:17" x14ac:dyDescent="0.3">
      <c r="A1195" s="1">
        <v>43563</v>
      </c>
      <c r="B1195">
        <v>17154113634</v>
      </c>
      <c r="C1195">
        <v>5289.77</v>
      </c>
      <c r="D1195">
        <v>1</v>
      </c>
      <c r="E1195">
        <v>93286365973</v>
      </c>
      <c r="F1195">
        <v>1.758548486013E-2</v>
      </c>
      <c r="G1195">
        <v>1.7478697416760999E-2</v>
      </c>
      <c r="H1195">
        <v>0</v>
      </c>
      <c r="I1195" t="s">
        <v>16</v>
      </c>
      <c r="J1195">
        <v>0</v>
      </c>
      <c r="K1195" t="s">
        <v>17</v>
      </c>
      <c r="L1195">
        <v>21000000</v>
      </c>
      <c r="M1195" t="s">
        <v>18</v>
      </c>
      <c r="N1195" t="s">
        <v>19</v>
      </c>
      <c r="O1195">
        <v>1</v>
      </c>
      <c r="P1195" t="s">
        <v>20</v>
      </c>
      <c r="Q1195" t="str">
        <f t="shared" si="18"/>
        <v>DOWN</v>
      </c>
    </row>
    <row r="1196" spans="1:17" x14ac:dyDescent="0.3">
      <c r="A1196" s="1">
        <v>43564</v>
      </c>
      <c r="B1196">
        <v>14722104361</v>
      </c>
      <c r="C1196">
        <v>5204.96</v>
      </c>
      <c r="D1196">
        <v>1</v>
      </c>
      <c r="E1196">
        <v>91799330425</v>
      </c>
      <c r="F1196">
        <v>-1.594054535719E-2</v>
      </c>
      <c r="G1196">
        <v>-1.6032833185564001E-2</v>
      </c>
      <c r="H1196">
        <v>0</v>
      </c>
      <c r="I1196" t="s">
        <v>16</v>
      </c>
      <c r="J1196">
        <v>0</v>
      </c>
      <c r="K1196" t="s">
        <v>17</v>
      </c>
      <c r="L1196">
        <v>21000000</v>
      </c>
      <c r="M1196" t="s">
        <v>18</v>
      </c>
      <c r="N1196" t="s">
        <v>19</v>
      </c>
      <c r="O1196">
        <v>1</v>
      </c>
      <c r="P1196" t="s">
        <v>20</v>
      </c>
      <c r="Q1196" t="str">
        <f t="shared" si="18"/>
        <v>UP</v>
      </c>
    </row>
    <row r="1197" spans="1:17" x14ac:dyDescent="0.3">
      <c r="A1197" s="1">
        <v>43565</v>
      </c>
      <c r="B1197">
        <v>15504590933</v>
      </c>
      <c r="C1197">
        <v>5324.55</v>
      </c>
      <c r="D1197">
        <v>1</v>
      </c>
      <c r="E1197">
        <v>93918439274</v>
      </c>
      <c r="F1197">
        <v>2.3084142762144998E-2</v>
      </c>
      <c r="G1197">
        <v>2.2976161200085998E-2</v>
      </c>
      <c r="H1197">
        <v>0</v>
      </c>
      <c r="I1197" t="s">
        <v>16</v>
      </c>
      <c r="J1197">
        <v>0</v>
      </c>
      <c r="K1197" t="s">
        <v>17</v>
      </c>
      <c r="L1197">
        <v>21000000</v>
      </c>
      <c r="M1197" t="s">
        <v>18</v>
      </c>
      <c r="N1197" t="s">
        <v>19</v>
      </c>
      <c r="O1197">
        <v>1</v>
      </c>
      <c r="P1197" t="s">
        <v>20</v>
      </c>
      <c r="Q1197" t="str">
        <f t="shared" si="18"/>
        <v>DOWN</v>
      </c>
    </row>
    <row r="1198" spans="1:17" x14ac:dyDescent="0.3">
      <c r="A1198" s="1">
        <v>43566</v>
      </c>
      <c r="B1198">
        <v>16555616019</v>
      </c>
      <c r="C1198">
        <v>5064.49</v>
      </c>
      <c r="D1198">
        <v>1</v>
      </c>
      <c r="E1198">
        <v>89341168457</v>
      </c>
      <c r="F1198">
        <v>-4.8736657597622003E-2</v>
      </c>
      <c r="G1198">
        <v>-4.8841686151881003E-2</v>
      </c>
      <c r="H1198">
        <v>0</v>
      </c>
      <c r="I1198" t="s">
        <v>16</v>
      </c>
      <c r="J1198">
        <v>0</v>
      </c>
      <c r="K1198" t="s">
        <v>17</v>
      </c>
      <c r="L1198">
        <v>21000000</v>
      </c>
      <c r="M1198" t="s">
        <v>18</v>
      </c>
      <c r="N1198" t="s">
        <v>19</v>
      </c>
      <c r="O1198">
        <v>1</v>
      </c>
      <c r="P1198" t="s">
        <v>20</v>
      </c>
      <c r="Q1198" t="str">
        <f t="shared" si="18"/>
        <v>UP</v>
      </c>
    </row>
    <row r="1199" spans="1:17" x14ac:dyDescent="0.3">
      <c r="A1199" s="1">
        <v>43567</v>
      </c>
      <c r="B1199">
        <v>13675206312</v>
      </c>
      <c r="C1199">
        <v>5089.54</v>
      </c>
      <c r="D1199">
        <v>1</v>
      </c>
      <c r="E1199">
        <v>89792633045</v>
      </c>
      <c r="F1199">
        <v>5.0532648699047004E-3</v>
      </c>
      <c r="G1199">
        <v>4.9462038625804998E-3</v>
      </c>
      <c r="H1199">
        <v>0</v>
      </c>
      <c r="I1199" t="s">
        <v>16</v>
      </c>
      <c r="J1199">
        <v>0</v>
      </c>
      <c r="K1199" t="s">
        <v>17</v>
      </c>
      <c r="L1199">
        <v>21000000</v>
      </c>
      <c r="M1199" t="s">
        <v>18</v>
      </c>
      <c r="N1199" t="s">
        <v>19</v>
      </c>
      <c r="O1199">
        <v>1</v>
      </c>
      <c r="P1199" t="s">
        <v>20</v>
      </c>
      <c r="Q1199" t="str">
        <f t="shared" si="18"/>
        <v>UP</v>
      </c>
    </row>
    <row r="1200" spans="1:17" x14ac:dyDescent="0.3">
      <c r="A1200" s="1">
        <v>43568</v>
      </c>
      <c r="B1200">
        <v>10823289598</v>
      </c>
      <c r="C1200">
        <v>5096.59</v>
      </c>
      <c r="D1200">
        <v>1</v>
      </c>
      <c r="E1200">
        <v>89925574875</v>
      </c>
      <c r="F1200">
        <v>1.4805427293058001E-3</v>
      </c>
      <c r="G1200">
        <v>1.3851939468007E-3</v>
      </c>
      <c r="H1200">
        <v>0</v>
      </c>
      <c r="I1200" t="s">
        <v>16</v>
      </c>
      <c r="J1200">
        <v>0</v>
      </c>
      <c r="K1200" t="s">
        <v>17</v>
      </c>
      <c r="L1200">
        <v>21000000</v>
      </c>
      <c r="M1200" t="s">
        <v>18</v>
      </c>
      <c r="N1200" t="s">
        <v>19</v>
      </c>
      <c r="O1200">
        <v>1</v>
      </c>
      <c r="P1200" t="s">
        <v>20</v>
      </c>
      <c r="Q1200" t="str">
        <f t="shared" si="18"/>
        <v>UP</v>
      </c>
    </row>
    <row r="1201" spans="1:17" x14ac:dyDescent="0.3">
      <c r="A1201" s="1">
        <v>43569</v>
      </c>
      <c r="B1201">
        <v>10391952498</v>
      </c>
      <c r="C1201">
        <v>5167.72</v>
      </c>
      <c r="D1201">
        <v>1</v>
      </c>
      <c r="E1201">
        <v>91188595341</v>
      </c>
      <c r="F1201">
        <v>1.4045175332553001E-2</v>
      </c>
      <c r="G1201">
        <v>1.3956390449300001E-2</v>
      </c>
      <c r="H1201">
        <v>0</v>
      </c>
      <c r="I1201" t="s">
        <v>16</v>
      </c>
      <c r="J1201">
        <v>0</v>
      </c>
      <c r="K1201" t="s">
        <v>17</v>
      </c>
      <c r="L1201">
        <v>21000000</v>
      </c>
      <c r="M1201" t="s">
        <v>18</v>
      </c>
      <c r="N1201" t="s">
        <v>19</v>
      </c>
      <c r="O1201">
        <v>1</v>
      </c>
      <c r="P1201" t="s">
        <v>20</v>
      </c>
      <c r="Q1201" t="str">
        <f t="shared" si="18"/>
        <v>DOWN</v>
      </c>
    </row>
    <row r="1202" spans="1:17" x14ac:dyDescent="0.3">
      <c r="A1202" s="1">
        <v>43570</v>
      </c>
      <c r="B1202">
        <v>12290155061</v>
      </c>
      <c r="C1202">
        <v>5067.1099999999997</v>
      </c>
      <c r="D1202">
        <v>1</v>
      </c>
      <c r="E1202">
        <v>89422237603</v>
      </c>
      <c r="F1202">
        <v>-1.9370379940547001E-2</v>
      </c>
      <c r="G1202">
        <v>-1.9468934075376001E-2</v>
      </c>
      <c r="H1202">
        <v>0</v>
      </c>
      <c r="I1202" t="s">
        <v>16</v>
      </c>
      <c r="J1202">
        <v>0</v>
      </c>
      <c r="K1202" t="s">
        <v>17</v>
      </c>
      <c r="L1202">
        <v>21000000</v>
      </c>
      <c r="M1202" t="s">
        <v>18</v>
      </c>
      <c r="N1202" t="s">
        <v>19</v>
      </c>
      <c r="O1202">
        <v>1</v>
      </c>
      <c r="P1202" t="s">
        <v>20</v>
      </c>
      <c r="Q1202" t="str">
        <f t="shared" si="18"/>
        <v>UP</v>
      </c>
    </row>
    <row r="1203" spans="1:17" x14ac:dyDescent="0.3">
      <c r="A1203" s="1">
        <v>43571</v>
      </c>
      <c r="B1203">
        <v>11618660197</v>
      </c>
      <c r="C1203">
        <v>5235.5600000000004</v>
      </c>
      <c r="D1203">
        <v>1</v>
      </c>
      <c r="E1203">
        <v>92404613297</v>
      </c>
      <c r="F1203">
        <v>3.3351611119826999E-2</v>
      </c>
      <c r="G1203">
        <v>3.3243801693668001E-2</v>
      </c>
      <c r="H1203">
        <v>0</v>
      </c>
      <c r="I1203" t="s">
        <v>16</v>
      </c>
      <c r="J1203">
        <v>0</v>
      </c>
      <c r="K1203" t="s">
        <v>17</v>
      </c>
      <c r="L1203">
        <v>21000000</v>
      </c>
      <c r="M1203" t="s">
        <v>18</v>
      </c>
      <c r="N1203" t="s">
        <v>19</v>
      </c>
      <c r="O1203">
        <v>1</v>
      </c>
      <c r="P1203" t="s">
        <v>20</v>
      </c>
      <c r="Q1203" t="str">
        <f t="shared" si="18"/>
        <v>UP</v>
      </c>
    </row>
    <row r="1204" spans="1:17" x14ac:dyDescent="0.3">
      <c r="A1204" s="1">
        <v>43572</v>
      </c>
      <c r="B1204">
        <v>12438480677</v>
      </c>
      <c r="C1204">
        <v>5251.94</v>
      </c>
      <c r="D1204">
        <v>1</v>
      </c>
      <c r="E1204">
        <v>92702617458</v>
      </c>
      <c r="F1204">
        <v>3.2249922419152E-3</v>
      </c>
      <c r="G1204">
        <v>3.1286051539852998E-3</v>
      </c>
      <c r="H1204">
        <v>0</v>
      </c>
      <c r="I1204" t="s">
        <v>16</v>
      </c>
      <c r="J1204">
        <v>0</v>
      </c>
      <c r="K1204" t="s">
        <v>17</v>
      </c>
      <c r="L1204">
        <v>21000000</v>
      </c>
      <c r="M1204" t="s">
        <v>18</v>
      </c>
      <c r="N1204" t="s">
        <v>19</v>
      </c>
      <c r="O1204">
        <v>1</v>
      </c>
      <c r="P1204" t="s">
        <v>20</v>
      </c>
      <c r="Q1204" t="str">
        <f t="shared" si="18"/>
        <v>UP</v>
      </c>
    </row>
    <row r="1205" spans="1:17" x14ac:dyDescent="0.3">
      <c r="A1205" s="1">
        <v>43573</v>
      </c>
      <c r="B1205">
        <v>13256489918</v>
      </c>
      <c r="C1205">
        <v>5298.39</v>
      </c>
      <c r="D1205">
        <v>1</v>
      </c>
      <c r="E1205">
        <v>93532402741</v>
      </c>
      <c r="F1205">
        <v>8.9510448113931992E-3</v>
      </c>
      <c r="G1205">
        <v>8.8443508494005993E-3</v>
      </c>
      <c r="H1205">
        <v>0</v>
      </c>
      <c r="I1205" t="s">
        <v>16</v>
      </c>
      <c r="J1205">
        <v>0</v>
      </c>
      <c r="K1205" t="s">
        <v>17</v>
      </c>
      <c r="L1205">
        <v>21000000</v>
      </c>
      <c r="M1205" t="s">
        <v>18</v>
      </c>
      <c r="N1205" t="s">
        <v>19</v>
      </c>
      <c r="O1205">
        <v>1</v>
      </c>
      <c r="P1205" t="s">
        <v>20</v>
      </c>
      <c r="Q1205" t="str">
        <f t="shared" si="18"/>
        <v>UP</v>
      </c>
    </row>
    <row r="1206" spans="1:17" x14ac:dyDescent="0.3">
      <c r="A1206" s="1">
        <v>43574</v>
      </c>
      <c r="B1206">
        <v>13780238655</v>
      </c>
      <c r="C1206">
        <v>5303.81</v>
      </c>
      <c r="D1206">
        <v>1</v>
      </c>
      <c r="E1206">
        <v>93638345002</v>
      </c>
      <c r="F1206">
        <v>1.1326797761558999E-3</v>
      </c>
      <c r="G1206">
        <v>1.0229522553078E-3</v>
      </c>
      <c r="H1206">
        <v>0</v>
      </c>
      <c r="I1206" t="s">
        <v>16</v>
      </c>
      <c r="J1206">
        <v>0</v>
      </c>
      <c r="K1206" t="s">
        <v>17</v>
      </c>
      <c r="L1206">
        <v>21000000</v>
      </c>
      <c r="M1206" t="s">
        <v>18</v>
      </c>
      <c r="N1206" t="s">
        <v>19</v>
      </c>
      <c r="O1206">
        <v>1</v>
      </c>
      <c r="P1206" t="s">
        <v>20</v>
      </c>
      <c r="Q1206" t="str">
        <f t="shared" si="18"/>
        <v>UP</v>
      </c>
    </row>
    <row r="1207" spans="1:17" x14ac:dyDescent="0.3">
      <c r="A1207" s="1">
        <v>43575</v>
      </c>
      <c r="B1207">
        <v>13169647522</v>
      </c>
      <c r="C1207">
        <v>5337.89</v>
      </c>
      <c r="D1207">
        <v>1</v>
      </c>
      <c r="E1207">
        <v>94248717444</v>
      </c>
      <c r="F1207">
        <v>6.5184027119121E-3</v>
      </c>
      <c r="G1207">
        <v>6.4255695434037004E-3</v>
      </c>
      <c r="H1207">
        <v>0</v>
      </c>
      <c r="I1207" t="s">
        <v>16</v>
      </c>
      <c r="J1207">
        <v>0</v>
      </c>
      <c r="K1207" t="s">
        <v>17</v>
      </c>
      <c r="L1207">
        <v>21000000</v>
      </c>
      <c r="M1207" t="s">
        <v>18</v>
      </c>
      <c r="N1207" t="s">
        <v>19</v>
      </c>
      <c r="O1207">
        <v>1</v>
      </c>
      <c r="P1207" t="s">
        <v>20</v>
      </c>
      <c r="Q1207" t="str">
        <f t="shared" si="18"/>
        <v>DOWN</v>
      </c>
    </row>
    <row r="1208" spans="1:17" x14ac:dyDescent="0.3">
      <c r="A1208" s="1">
        <v>43576</v>
      </c>
      <c r="B1208">
        <v>13731844223</v>
      </c>
      <c r="C1208">
        <v>5314.53</v>
      </c>
      <c r="D1208">
        <v>1</v>
      </c>
      <c r="E1208">
        <v>93847052256</v>
      </c>
      <c r="F1208">
        <v>-4.2617576015149001E-3</v>
      </c>
      <c r="G1208">
        <v>-4.3762610319808999E-3</v>
      </c>
      <c r="H1208">
        <v>0</v>
      </c>
      <c r="I1208" t="s">
        <v>16</v>
      </c>
      <c r="J1208">
        <v>0</v>
      </c>
      <c r="K1208" t="s">
        <v>17</v>
      </c>
      <c r="L1208">
        <v>21000000</v>
      </c>
      <c r="M1208" t="s">
        <v>18</v>
      </c>
      <c r="N1208" t="s">
        <v>19</v>
      </c>
      <c r="O1208">
        <v>1</v>
      </c>
      <c r="P1208" t="s">
        <v>20</v>
      </c>
      <c r="Q1208" t="str">
        <f t="shared" si="18"/>
        <v>UP</v>
      </c>
    </row>
    <row r="1209" spans="1:17" x14ac:dyDescent="0.3">
      <c r="A1209" s="1">
        <v>43577</v>
      </c>
      <c r="B1209">
        <v>14601631648</v>
      </c>
      <c r="C1209">
        <v>5399.37</v>
      </c>
      <c r="D1209">
        <v>1</v>
      </c>
      <c r="E1209">
        <v>95354207776</v>
      </c>
      <c r="F1209">
        <v>1.6059700158601999E-2</v>
      </c>
      <c r="G1209">
        <v>1.5963782310006999E-2</v>
      </c>
      <c r="H1209">
        <v>0</v>
      </c>
      <c r="I1209" t="s">
        <v>16</v>
      </c>
      <c r="J1209">
        <v>0</v>
      </c>
      <c r="K1209" t="s">
        <v>17</v>
      </c>
      <c r="L1209">
        <v>21000000</v>
      </c>
      <c r="M1209" t="s">
        <v>18</v>
      </c>
      <c r="N1209" t="s">
        <v>19</v>
      </c>
      <c r="O1209">
        <v>1</v>
      </c>
      <c r="P1209" t="s">
        <v>20</v>
      </c>
      <c r="Q1209" t="str">
        <f t="shared" si="18"/>
        <v>UP</v>
      </c>
    </row>
    <row r="1210" spans="1:17" x14ac:dyDescent="0.3">
      <c r="A1210" s="1">
        <v>43578</v>
      </c>
      <c r="B1210">
        <v>15867308108</v>
      </c>
      <c r="C1210">
        <v>5572.36</v>
      </c>
      <c r="D1210">
        <v>1</v>
      </c>
      <c r="E1210">
        <v>98417387004</v>
      </c>
      <c r="F1210">
        <v>3.2124216638618003E-2</v>
      </c>
      <c r="G1210">
        <v>3.2038923059542E-2</v>
      </c>
      <c r="H1210">
        <v>0</v>
      </c>
      <c r="I1210" t="s">
        <v>16</v>
      </c>
      <c r="J1210">
        <v>0</v>
      </c>
      <c r="K1210" t="s">
        <v>17</v>
      </c>
      <c r="L1210">
        <v>21000000</v>
      </c>
      <c r="M1210" t="s">
        <v>18</v>
      </c>
      <c r="N1210" t="s">
        <v>19</v>
      </c>
      <c r="O1210">
        <v>1</v>
      </c>
      <c r="P1210" t="s">
        <v>20</v>
      </c>
      <c r="Q1210" t="str">
        <f t="shared" si="18"/>
        <v>DOWN</v>
      </c>
    </row>
    <row r="1211" spans="1:17" x14ac:dyDescent="0.3">
      <c r="A1211" s="1">
        <v>43579</v>
      </c>
      <c r="B1211">
        <v>17048033399</v>
      </c>
      <c r="C1211">
        <v>5464.87</v>
      </c>
      <c r="D1211">
        <v>1</v>
      </c>
      <c r="E1211">
        <v>96530038144</v>
      </c>
      <c r="F1211">
        <v>-1.9176986073845999E-2</v>
      </c>
      <c r="G1211">
        <v>-1.9289852055501999E-2</v>
      </c>
      <c r="H1211">
        <v>0</v>
      </c>
      <c r="I1211" t="s">
        <v>16</v>
      </c>
      <c r="J1211">
        <v>0</v>
      </c>
      <c r="K1211" t="s">
        <v>17</v>
      </c>
      <c r="L1211">
        <v>21000000</v>
      </c>
      <c r="M1211" t="s">
        <v>18</v>
      </c>
      <c r="N1211" t="s">
        <v>19</v>
      </c>
      <c r="O1211">
        <v>1</v>
      </c>
      <c r="P1211" t="s">
        <v>20</v>
      </c>
      <c r="Q1211" t="str">
        <f t="shared" si="18"/>
        <v>DOWN</v>
      </c>
    </row>
    <row r="1212" spans="1:17" x14ac:dyDescent="0.3">
      <c r="A1212" s="1">
        <v>43580</v>
      </c>
      <c r="B1212">
        <v>15330283408</v>
      </c>
      <c r="C1212">
        <v>5210.5200000000004</v>
      </c>
      <c r="D1212">
        <v>1</v>
      </c>
      <c r="E1212">
        <v>92046492864</v>
      </c>
      <c r="F1212">
        <v>-4.6447151230910998E-2</v>
      </c>
      <c r="G1212">
        <v>-4.6542735691791001E-2</v>
      </c>
      <c r="H1212">
        <v>0</v>
      </c>
      <c r="I1212" t="s">
        <v>16</v>
      </c>
      <c r="J1212">
        <v>0</v>
      </c>
      <c r="K1212" t="s">
        <v>17</v>
      </c>
      <c r="L1212">
        <v>21000000</v>
      </c>
      <c r="M1212" t="s">
        <v>18</v>
      </c>
      <c r="N1212" t="s">
        <v>19</v>
      </c>
      <c r="O1212">
        <v>1</v>
      </c>
      <c r="P1212" t="s">
        <v>20</v>
      </c>
      <c r="Q1212" t="str">
        <f t="shared" si="18"/>
        <v>UP</v>
      </c>
    </row>
    <row r="1213" spans="1:17" x14ac:dyDescent="0.3">
      <c r="A1213" s="1">
        <v>43581</v>
      </c>
      <c r="B1213">
        <v>16812108040</v>
      </c>
      <c r="C1213">
        <v>5279.35</v>
      </c>
      <c r="D1213">
        <v>1</v>
      </c>
      <c r="E1213">
        <v>93272287960</v>
      </c>
      <c r="F1213">
        <v>1.3317129831455001E-2</v>
      </c>
      <c r="G1213">
        <v>1.3209813991694E-2</v>
      </c>
      <c r="H1213">
        <v>0</v>
      </c>
      <c r="I1213" t="s">
        <v>16</v>
      </c>
      <c r="J1213">
        <v>0</v>
      </c>
      <c r="K1213" t="s">
        <v>17</v>
      </c>
      <c r="L1213">
        <v>21000000</v>
      </c>
      <c r="M1213" t="s">
        <v>18</v>
      </c>
      <c r="N1213" t="s">
        <v>19</v>
      </c>
      <c r="O1213">
        <v>1</v>
      </c>
      <c r="P1213" t="s">
        <v>20</v>
      </c>
      <c r="Q1213" t="str">
        <f t="shared" si="18"/>
        <v>DOWN</v>
      </c>
    </row>
    <row r="1214" spans="1:17" x14ac:dyDescent="0.3">
      <c r="A1214" s="1">
        <v>43582</v>
      </c>
      <c r="B1214">
        <v>13111274675</v>
      </c>
      <c r="C1214">
        <v>5268.29</v>
      </c>
      <c r="D1214">
        <v>1</v>
      </c>
      <c r="E1214">
        <v>93086156556</v>
      </c>
      <c r="F1214">
        <v>-1.9955702606954998E-3</v>
      </c>
      <c r="G1214">
        <v>-2.0949548713383999E-3</v>
      </c>
      <c r="H1214">
        <v>0</v>
      </c>
      <c r="I1214" t="s">
        <v>16</v>
      </c>
      <c r="J1214">
        <v>0</v>
      </c>
      <c r="K1214" t="s">
        <v>17</v>
      </c>
      <c r="L1214">
        <v>21000000</v>
      </c>
      <c r="M1214" t="s">
        <v>18</v>
      </c>
      <c r="N1214" t="s">
        <v>19</v>
      </c>
      <c r="O1214">
        <v>1</v>
      </c>
      <c r="P1214" t="s">
        <v>20</v>
      </c>
      <c r="Q1214" t="str">
        <f t="shared" si="18"/>
        <v>UP</v>
      </c>
    </row>
    <row r="1215" spans="1:17" x14ac:dyDescent="0.3">
      <c r="A1215" s="1">
        <v>43583</v>
      </c>
      <c r="B1215">
        <v>12819992056</v>
      </c>
      <c r="C1215">
        <v>5285.14</v>
      </c>
      <c r="D1215">
        <v>1</v>
      </c>
      <c r="E1215">
        <v>93391244395</v>
      </c>
      <c r="F1215">
        <v>3.2774780943551E-3</v>
      </c>
      <c r="G1215">
        <v>3.1983812584350001E-3</v>
      </c>
      <c r="H1215">
        <v>0</v>
      </c>
      <c r="I1215" t="s">
        <v>16</v>
      </c>
      <c r="J1215">
        <v>0</v>
      </c>
      <c r="K1215" t="s">
        <v>17</v>
      </c>
      <c r="L1215">
        <v>21000000</v>
      </c>
      <c r="M1215" t="s">
        <v>18</v>
      </c>
      <c r="N1215" t="s">
        <v>19</v>
      </c>
      <c r="O1215">
        <v>1</v>
      </c>
      <c r="P1215" t="s">
        <v>20</v>
      </c>
      <c r="Q1215" t="str">
        <f t="shared" si="18"/>
        <v>DOWN</v>
      </c>
    </row>
    <row r="1216" spans="1:17" x14ac:dyDescent="0.3">
      <c r="A1216" s="1">
        <v>43584</v>
      </c>
      <c r="B1216">
        <v>13735490672</v>
      </c>
      <c r="C1216">
        <v>5247.35</v>
      </c>
      <c r="D1216">
        <v>1</v>
      </c>
      <c r="E1216">
        <v>92737510865</v>
      </c>
      <c r="F1216">
        <v>-6.9999445262237002E-3</v>
      </c>
      <c r="G1216">
        <v>-7.1502363229735003E-3</v>
      </c>
      <c r="H1216">
        <v>0</v>
      </c>
      <c r="I1216" t="s">
        <v>16</v>
      </c>
      <c r="J1216">
        <v>0</v>
      </c>
      <c r="K1216" t="s">
        <v>17</v>
      </c>
      <c r="L1216">
        <v>21000000</v>
      </c>
      <c r="M1216" t="s">
        <v>18</v>
      </c>
      <c r="N1216" t="s">
        <v>19</v>
      </c>
      <c r="O1216">
        <v>1</v>
      </c>
      <c r="P1216" t="s">
        <v>20</v>
      </c>
      <c r="Q1216" t="str">
        <f t="shared" si="18"/>
        <v>UP</v>
      </c>
    </row>
    <row r="1217" spans="1:17" x14ac:dyDescent="0.3">
      <c r="A1217" s="1">
        <v>43585</v>
      </c>
      <c r="B1217">
        <v>13878964574</v>
      </c>
      <c r="C1217">
        <v>5350.73</v>
      </c>
      <c r="D1217">
        <v>1</v>
      </c>
      <c r="E1217">
        <v>94573826827</v>
      </c>
      <c r="F1217">
        <v>1.9801221154978E-2</v>
      </c>
      <c r="G1217">
        <v>1.9701373074028E-2</v>
      </c>
      <c r="H1217">
        <v>0</v>
      </c>
      <c r="I1217" t="s">
        <v>16</v>
      </c>
      <c r="J1217">
        <v>0</v>
      </c>
      <c r="K1217" t="s">
        <v>17</v>
      </c>
      <c r="L1217">
        <v>21000000</v>
      </c>
      <c r="M1217" t="s">
        <v>18</v>
      </c>
      <c r="N1217" t="s">
        <v>19</v>
      </c>
      <c r="O1217">
        <v>1</v>
      </c>
      <c r="P1217" t="s">
        <v>20</v>
      </c>
      <c r="Q1217" t="str">
        <f t="shared" si="18"/>
        <v>UP</v>
      </c>
    </row>
    <row r="1218" spans="1:17" x14ac:dyDescent="0.3">
      <c r="A1218" s="1">
        <v>43586</v>
      </c>
      <c r="B1218">
        <v>13679528236</v>
      </c>
      <c r="C1218">
        <v>5402.7</v>
      </c>
      <c r="D1218">
        <v>1</v>
      </c>
      <c r="E1218">
        <v>95501110091</v>
      </c>
      <c r="F1218">
        <v>9.8048613988756007E-3</v>
      </c>
      <c r="G1218">
        <v>9.7126934081892009E-3</v>
      </c>
      <c r="H1218">
        <v>0</v>
      </c>
      <c r="I1218" t="s">
        <v>16</v>
      </c>
      <c r="J1218">
        <v>0</v>
      </c>
      <c r="K1218" t="s">
        <v>17</v>
      </c>
      <c r="L1218">
        <v>21000000</v>
      </c>
      <c r="M1218" t="s">
        <v>18</v>
      </c>
      <c r="N1218" t="s">
        <v>19</v>
      </c>
      <c r="O1218">
        <v>1</v>
      </c>
      <c r="P1218" t="s">
        <v>20</v>
      </c>
      <c r="Q1218" t="str">
        <f t="shared" si="18"/>
        <v>UP</v>
      </c>
    </row>
    <row r="1219" spans="1:17" x14ac:dyDescent="0.3">
      <c r="A1219" s="1">
        <v>43587</v>
      </c>
      <c r="B1219">
        <v>14644460907</v>
      </c>
      <c r="C1219">
        <v>5505.28</v>
      </c>
      <c r="D1219">
        <v>1</v>
      </c>
      <c r="E1219">
        <v>97330112147</v>
      </c>
      <c r="F1219">
        <v>1.9151631371166E-2</v>
      </c>
      <c r="G1219">
        <v>1.8986802894849001E-2</v>
      </c>
      <c r="H1219">
        <v>0</v>
      </c>
      <c r="I1219" t="s">
        <v>16</v>
      </c>
      <c r="J1219">
        <v>0</v>
      </c>
      <c r="K1219" t="s">
        <v>17</v>
      </c>
      <c r="L1219">
        <v>21000000</v>
      </c>
      <c r="M1219" t="s">
        <v>18</v>
      </c>
      <c r="N1219" t="s">
        <v>19</v>
      </c>
      <c r="O1219">
        <v>1</v>
      </c>
      <c r="P1219" t="s">
        <v>20</v>
      </c>
      <c r="Q1219" t="str">
        <f t="shared" ref="Q1219:Q1282" si="19">IF(C1220&gt;C1219,"UP","DOWN")</f>
        <v>UP</v>
      </c>
    </row>
    <row r="1220" spans="1:17" x14ac:dyDescent="0.3">
      <c r="A1220" s="1">
        <v>43588</v>
      </c>
      <c r="B1220">
        <v>18720780006</v>
      </c>
      <c r="C1220">
        <v>5768.29</v>
      </c>
      <c r="D1220">
        <v>1</v>
      </c>
      <c r="E1220">
        <v>101986240859</v>
      </c>
      <c r="F1220">
        <v>4.7838522008150003E-2</v>
      </c>
      <c r="G1220">
        <v>4.7774136828645002E-2</v>
      </c>
      <c r="H1220">
        <v>0</v>
      </c>
      <c r="I1220" t="s">
        <v>16</v>
      </c>
      <c r="J1220">
        <v>0</v>
      </c>
      <c r="K1220" t="s">
        <v>17</v>
      </c>
      <c r="L1220">
        <v>21000000</v>
      </c>
      <c r="M1220" t="s">
        <v>18</v>
      </c>
      <c r="N1220" t="s">
        <v>19</v>
      </c>
      <c r="O1220">
        <v>1</v>
      </c>
      <c r="P1220" t="s">
        <v>20</v>
      </c>
      <c r="Q1220" t="str">
        <f t="shared" si="19"/>
        <v>UP</v>
      </c>
    </row>
    <row r="1221" spans="1:17" x14ac:dyDescent="0.3">
      <c r="A1221" s="1">
        <v>43589</v>
      </c>
      <c r="B1221">
        <v>17567780766</v>
      </c>
      <c r="C1221">
        <v>5831.17</v>
      </c>
      <c r="D1221">
        <v>1</v>
      </c>
      <c r="E1221">
        <v>103112021259</v>
      </c>
      <c r="F1221">
        <v>1.1038551774415E-2</v>
      </c>
      <c r="G1221">
        <v>1.0900977586078E-2</v>
      </c>
      <c r="H1221">
        <v>0</v>
      </c>
      <c r="I1221" t="s">
        <v>16</v>
      </c>
      <c r="J1221">
        <v>0</v>
      </c>
      <c r="K1221" t="s">
        <v>17</v>
      </c>
      <c r="L1221">
        <v>21000000</v>
      </c>
      <c r="M1221" t="s">
        <v>18</v>
      </c>
      <c r="N1221" t="s">
        <v>19</v>
      </c>
      <c r="O1221">
        <v>1</v>
      </c>
      <c r="P1221" t="s">
        <v>20</v>
      </c>
      <c r="Q1221" t="str">
        <f t="shared" si="19"/>
        <v>DOWN</v>
      </c>
    </row>
    <row r="1222" spans="1:17" x14ac:dyDescent="0.3">
      <c r="A1222" s="1">
        <v>43590</v>
      </c>
      <c r="B1222">
        <v>14808830723</v>
      </c>
      <c r="C1222">
        <v>5795.71</v>
      </c>
      <c r="D1222">
        <v>1</v>
      </c>
      <c r="E1222">
        <v>102494420158</v>
      </c>
      <c r="F1222">
        <v>-5.9896129807084997E-3</v>
      </c>
      <c r="G1222">
        <v>-6.0811123668149001E-3</v>
      </c>
      <c r="H1222">
        <v>0</v>
      </c>
      <c r="I1222" t="s">
        <v>16</v>
      </c>
      <c r="J1222">
        <v>0</v>
      </c>
      <c r="K1222" t="s">
        <v>17</v>
      </c>
      <c r="L1222">
        <v>21000000</v>
      </c>
      <c r="M1222" t="s">
        <v>18</v>
      </c>
      <c r="N1222" t="s">
        <v>19</v>
      </c>
      <c r="O1222">
        <v>1</v>
      </c>
      <c r="P1222" t="s">
        <v>20</v>
      </c>
      <c r="Q1222" t="str">
        <f t="shared" si="19"/>
        <v>DOWN</v>
      </c>
    </row>
    <row r="1223" spans="1:17" x14ac:dyDescent="0.3">
      <c r="A1223" s="1">
        <v>43591</v>
      </c>
      <c r="B1223">
        <v>15737171804</v>
      </c>
      <c r="C1223">
        <v>5746.81</v>
      </c>
      <c r="D1223">
        <v>1</v>
      </c>
      <c r="E1223">
        <v>101640471056</v>
      </c>
      <c r="F1223">
        <v>-8.3316643060529008E-3</v>
      </c>
      <c r="G1223">
        <v>-8.4372751569694992E-3</v>
      </c>
      <c r="H1223">
        <v>0</v>
      </c>
      <c r="I1223" t="s">
        <v>16</v>
      </c>
      <c r="J1223">
        <v>0</v>
      </c>
      <c r="K1223" t="s">
        <v>17</v>
      </c>
      <c r="L1223">
        <v>21000000</v>
      </c>
      <c r="M1223" t="s">
        <v>18</v>
      </c>
      <c r="N1223" t="s">
        <v>19</v>
      </c>
      <c r="O1223">
        <v>1</v>
      </c>
      <c r="P1223" t="s">
        <v>20</v>
      </c>
      <c r="Q1223" t="str">
        <f t="shared" si="19"/>
        <v>UP</v>
      </c>
    </row>
    <row r="1224" spans="1:17" x14ac:dyDescent="0.3">
      <c r="A1224" s="1">
        <v>43592</v>
      </c>
      <c r="B1224">
        <v>18026409033</v>
      </c>
      <c r="C1224">
        <v>5829.5</v>
      </c>
      <c r="D1224">
        <v>1</v>
      </c>
      <c r="E1224">
        <v>103112368557</v>
      </c>
      <c r="F1224">
        <v>1.4481411643488E-2</v>
      </c>
      <c r="G1224">
        <v>1.4388852250205E-2</v>
      </c>
      <c r="H1224">
        <v>0</v>
      </c>
      <c r="I1224" t="s">
        <v>16</v>
      </c>
      <c r="J1224">
        <v>0</v>
      </c>
      <c r="K1224" t="s">
        <v>17</v>
      </c>
      <c r="L1224">
        <v>21000000</v>
      </c>
      <c r="M1224" t="s">
        <v>18</v>
      </c>
      <c r="N1224" t="s">
        <v>19</v>
      </c>
      <c r="O1224">
        <v>1</v>
      </c>
      <c r="P1224" t="s">
        <v>20</v>
      </c>
      <c r="Q1224" t="str">
        <f t="shared" si="19"/>
        <v>UP</v>
      </c>
    </row>
    <row r="1225" spans="1:17" x14ac:dyDescent="0.3">
      <c r="A1225" s="1">
        <v>43593</v>
      </c>
      <c r="B1225">
        <v>15320605300</v>
      </c>
      <c r="C1225">
        <v>5982.46</v>
      </c>
      <c r="D1225">
        <v>1</v>
      </c>
      <c r="E1225">
        <v>105829143585</v>
      </c>
      <c r="F1225">
        <v>2.6347712364867E-2</v>
      </c>
      <c r="G1225">
        <v>2.6238957028905E-2</v>
      </c>
      <c r="H1225">
        <v>0</v>
      </c>
      <c r="I1225" t="s">
        <v>16</v>
      </c>
      <c r="J1225">
        <v>0</v>
      </c>
      <c r="K1225" t="s">
        <v>17</v>
      </c>
      <c r="L1225">
        <v>21000000</v>
      </c>
      <c r="M1225" t="s">
        <v>18</v>
      </c>
      <c r="N1225" t="s">
        <v>19</v>
      </c>
      <c r="O1225">
        <v>1</v>
      </c>
      <c r="P1225" t="s">
        <v>20</v>
      </c>
      <c r="Q1225" t="str">
        <f t="shared" si="19"/>
        <v>UP</v>
      </c>
    </row>
    <row r="1226" spans="1:17" x14ac:dyDescent="0.3">
      <c r="A1226" s="1">
        <v>43594</v>
      </c>
      <c r="B1226">
        <v>16784645411</v>
      </c>
      <c r="C1226">
        <v>6174.53</v>
      </c>
      <c r="D1226">
        <v>1</v>
      </c>
      <c r="E1226">
        <v>109238600750</v>
      </c>
      <c r="F1226">
        <v>3.2216618688419997E-2</v>
      </c>
      <c r="G1226">
        <v>3.2105521808753999E-2</v>
      </c>
      <c r="H1226">
        <v>0</v>
      </c>
      <c r="I1226" t="s">
        <v>16</v>
      </c>
      <c r="J1226">
        <v>0</v>
      </c>
      <c r="K1226" t="s">
        <v>17</v>
      </c>
      <c r="L1226">
        <v>21000000</v>
      </c>
      <c r="M1226" t="s">
        <v>18</v>
      </c>
      <c r="N1226" t="s">
        <v>19</v>
      </c>
      <c r="O1226">
        <v>1</v>
      </c>
      <c r="P1226" t="s">
        <v>20</v>
      </c>
      <c r="Q1226" t="str">
        <f t="shared" si="19"/>
        <v>UP</v>
      </c>
    </row>
    <row r="1227" spans="1:17" x14ac:dyDescent="0.3">
      <c r="A1227" s="1">
        <v>43595</v>
      </c>
      <c r="B1227">
        <v>19419875368</v>
      </c>
      <c r="C1227">
        <v>6378.85</v>
      </c>
      <c r="D1227">
        <v>1</v>
      </c>
      <c r="E1227">
        <v>112863284035</v>
      </c>
      <c r="F1227">
        <v>3.3181341211934001E-2</v>
      </c>
      <c r="G1227">
        <v>3.3090777759603E-2</v>
      </c>
      <c r="H1227">
        <v>0</v>
      </c>
      <c r="I1227" t="s">
        <v>16</v>
      </c>
      <c r="J1227">
        <v>0</v>
      </c>
      <c r="K1227" t="s">
        <v>17</v>
      </c>
      <c r="L1227">
        <v>21000000</v>
      </c>
      <c r="M1227" t="s">
        <v>18</v>
      </c>
      <c r="N1227" t="s">
        <v>19</v>
      </c>
      <c r="O1227">
        <v>1</v>
      </c>
      <c r="P1227" t="s">
        <v>20</v>
      </c>
      <c r="Q1227" t="str">
        <f t="shared" si="19"/>
        <v>UP</v>
      </c>
    </row>
    <row r="1228" spans="1:17" x14ac:dyDescent="0.3">
      <c r="A1228" s="1">
        <v>43596</v>
      </c>
      <c r="B1228">
        <v>28867562329</v>
      </c>
      <c r="C1228">
        <v>7204.77</v>
      </c>
      <c r="D1228">
        <v>1</v>
      </c>
      <c r="E1228">
        <v>127488435181</v>
      </c>
      <c r="F1228">
        <v>0.12958289554524</v>
      </c>
      <c r="G1228">
        <v>0.1294778839446</v>
      </c>
      <c r="H1228">
        <v>0</v>
      </c>
      <c r="I1228" t="s">
        <v>16</v>
      </c>
      <c r="J1228">
        <v>0</v>
      </c>
      <c r="K1228" t="s">
        <v>17</v>
      </c>
      <c r="L1228">
        <v>21000000</v>
      </c>
      <c r="M1228" t="s">
        <v>18</v>
      </c>
      <c r="N1228" t="s">
        <v>19</v>
      </c>
      <c r="O1228">
        <v>1</v>
      </c>
      <c r="P1228" t="s">
        <v>20</v>
      </c>
      <c r="Q1228" t="str">
        <f t="shared" si="19"/>
        <v>DOWN</v>
      </c>
    </row>
    <row r="1229" spans="1:17" x14ac:dyDescent="0.3">
      <c r="A1229" s="1">
        <v>43597</v>
      </c>
      <c r="B1229">
        <v>27773333680</v>
      </c>
      <c r="C1229">
        <v>6972.37</v>
      </c>
      <c r="D1229">
        <v>1</v>
      </c>
      <c r="E1229">
        <v>123389710222</v>
      </c>
      <c r="F1229">
        <v>-3.214977855192E-2</v>
      </c>
      <c r="G1229">
        <v>-3.2256407907539003E-2</v>
      </c>
      <c r="H1229">
        <v>0</v>
      </c>
      <c r="I1229" t="s">
        <v>16</v>
      </c>
      <c r="J1229">
        <v>0</v>
      </c>
      <c r="K1229" t="s">
        <v>17</v>
      </c>
      <c r="L1229">
        <v>21000000</v>
      </c>
      <c r="M1229" t="s">
        <v>18</v>
      </c>
      <c r="N1229" t="s">
        <v>19</v>
      </c>
      <c r="O1229">
        <v>1</v>
      </c>
      <c r="P1229" t="s">
        <v>20</v>
      </c>
      <c r="Q1229" t="str">
        <f t="shared" si="19"/>
        <v>UP</v>
      </c>
    </row>
    <row r="1230" spans="1:17" x14ac:dyDescent="0.3">
      <c r="A1230" s="1">
        <v>43598</v>
      </c>
      <c r="B1230">
        <v>28677672181</v>
      </c>
      <c r="C1230">
        <v>7814.92</v>
      </c>
      <c r="D1230">
        <v>1</v>
      </c>
      <c r="E1230">
        <v>138316573807</v>
      </c>
      <c r="F1230">
        <v>0.12097332555643001</v>
      </c>
      <c r="G1230">
        <v>0.12084126344414001</v>
      </c>
      <c r="H1230">
        <v>0</v>
      </c>
      <c r="I1230" t="s">
        <v>16</v>
      </c>
      <c r="J1230">
        <v>0</v>
      </c>
      <c r="K1230" t="s">
        <v>17</v>
      </c>
      <c r="L1230">
        <v>21000000</v>
      </c>
      <c r="M1230" t="s">
        <v>18</v>
      </c>
      <c r="N1230" t="s">
        <v>19</v>
      </c>
      <c r="O1230">
        <v>1</v>
      </c>
      <c r="P1230" t="s">
        <v>20</v>
      </c>
      <c r="Q1230" t="str">
        <f t="shared" si="19"/>
        <v>UP</v>
      </c>
    </row>
    <row r="1231" spans="1:17" x14ac:dyDescent="0.3">
      <c r="A1231" s="1">
        <v>43600</v>
      </c>
      <c r="B1231">
        <v>28344112920</v>
      </c>
      <c r="C1231">
        <v>8205.17</v>
      </c>
      <c r="D1231">
        <v>1</v>
      </c>
      <c r="E1231">
        <v>145254332460</v>
      </c>
      <c r="F1231">
        <v>2.6469587171718999E-2</v>
      </c>
      <c r="G1231">
        <v>2.6362137590969999E-2</v>
      </c>
      <c r="H1231">
        <v>0</v>
      </c>
      <c r="I1231" t="s">
        <v>16</v>
      </c>
      <c r="J1231">
        <v>0</v>
      </c>
      <c r="K1231" t="s">
        <v>17</v>
      </c>
      <c r="L1231">
        <v>21000000</v>
      </c>
      <c r="M1231" t="s">
        <v>18</v>
      </c>
      <c r="N1231" t="s">
        <v>19</v>
      </c>
      <c r="O1231">
        <v>1</v>
      </c>
      <c r="P1231" t="s">
        <v>20</v>
      </c>
      <c r="Q1231" t="str">
        <f t="shared" si="19"/>
        <v>DOWN</v>
      </c>
    </row>
    <row r="1232" spans="1:17" x14ac:dyDescent="0.3">
      <c r="A1232" s="1">
        <v>43601</v>
      </c>
      <c r="B1232">
        <v>33167197581</v>
      </c>
      <c r="C1232">
        <v>7884.91</v>
      </c>
      <c r="D1232">
        <v>1</v>
      </c>
      <c r="E1232">
        <v>139599559278</v>
      </c>
      <c r="F1232">
        <v>-3.8930151591568998E-2</v>
      </c>
      <c r="G1232">
        <v>-3.9031488683355001E-2</v>
      </c>
      <c r="H1232">
        <v>0</v>
      </c>
      <c r="I1232" t="s">
        <v>16</v>
      </c>
      <c r="J1232">
        <v>0</v>
      </c>
      <c r="K1232" t="s">
        <v>17</v>
      </c>
      <c r="L1232">
        <v>21000000</v>
      </c>
      <c r="M1232" t="s">
        <v>18</v>
      </c>
      <c r="N1232" t="s">
        <v>19</v>
      </c>
      <c r="O1232">
        <v>1</v>
      </c>
      <c r="P1232" t="s">
        <v>20</v>
      </c>
      <c r="Q1232" t="str">
        <f t="shared" si="19"/>
        <v>DOWN</v>
      </c>
    </row>
    <row r="1233" spans="1:17" x14ac:dyDescent="0.3">
      <c r="A1233" s="1">
        <v>43602</v>
      </c>
      <c r="B1233">
        <v>30066644905</v>
      </c>
      <c r="C1233">
        <v>7343.9</v>
      </c>
      <c r="D1233">
        <v>1</v>
      </c>
      <c r="E1233">
        <v>130034777633</v>
      </c>
      <c r="F1233">
        <v>-6.8515844136389004E-2</v>
      </c>
      <c r="G1233">
        <v>-6.8613338643053995E-2</v>
      </c>
      <c r="H1233">
        <v>0</v>
      </c>
      <c r="I1233" t="s">
        <v>16</v>
      </c>
      <c r="J1233">
        <v>0</v>
      </c>
      <c r="K1233" t="s">
        <v>17</v>
      </c>
      <c r="L1233">
        <v>21000000</v>
      </c>
      <c r="M1233" t="s">
        <v>18</v>
      </c>
      <c r="N1233" t="s">
        <v>19</v>
      </c>
      <c r="O1233">
        <v>1</v>
      </c>
      <c r="P1233" t="s">
        <v>20</v>
      </c>
      <c r="Q1233" t="str">
        <f t="shared" si="19"/>
        <v>DOWN</v>
      </c>
    </row>
    <row r="1234" spans="1:17" x14ac:dyDescent="0.3">
      <c r="A1234" s="1">
        <v>43603</v>
      </c>
      <c r="B1234">
        <v>21354286562</v>
      </c>
      <c r="C1234">
        <v>7271.21</v>
      </c>
      <c r="D1234">
        <v>1</v>
      </c>
      <c r="E1234">
        <v>128761727083</v>
      </c>
      <c r="F1234">
        <v>-9.7900774944451006E-3</v>
      </c>
      <c r="G1234">
        <v>-9.8980105938260999E-3</v>
      </c>
      <c r="H1234">
        <v>0</v>
      </c>
      <c r="I1234" t="s">
        <v>16</v>
      </c>
      <c r="J1234">
        <v>0</v>
      </c>
      <c r="K1234" t="s">
        <v>17</v>
      </c>
      <c r="L1234">
        <v>21000000</v>
      </c>
      <c r="M1234" t="s">
        <v>18</v>
      </c>
      <c r="N1234" t="s">
        <v>19</v>
      </c>
      <c r="O1234">
        <v>1</v>
      </c>
      <c r="P1234" t="s">
        <v>20</v>
      </c>
      <c r="Q1234" t="str">
        <f t="shared" si="19"/>
        <v>UP</v>
      </c>
    </row>
    <row r="1235" spans="1:17" x14ac:dyDescent="0.3">
      <c r="A1235" s="1">
        <v>43604</v>
      </c>
      <c r="B1235">
        <v>25902422040</v>
      </c>
      <c r="C1235">
        <v>8197.69</v>
      </c>
      <c r="D1235">
        <v>1</v>
      </c>
      <c r="E1235">
        <v>145185076705</v>
      </c>
      <c r="F1235">
        <v>0.12754837942965</v>
      </c>
      <c r="G1235">
        <v>0.12741758249314999</v>
      </c>
      <c r="H1235">
        <v>0</v>
      </c>
      <c r="I1235" t="s">
        <v>16</v>
      </c>
      <c r="J1235">
        <v>0</v>
      </c>
      <c r="K1235" t="s">
        <v>17</v>
      </c>
      <c r="L1235">
        <v>21000000</v>
      </c>
      <c r="M1235" t="s">
        <v>18</v>
      </c>
      <c r="N1235" t="s">
        <v>19</v>
      </c>
      <c r="O1235">
        <v>1</v>
      </c>
      <c r="P1235" t="s">
        <v>20</v>
      </c>
      <c r="Q1235" t="str">
        <f t="shared" si="19"/>
        <v>DOWN</v>
      </c>
    </row>
    <row r="1236" spans="1:17" x14ac:dyDescent="0.3">
      <c r="A1236" s="1">
        <v>43605</v>
      </c>
      <c r="B1236">
        <v>23843404340</v>
      </c>
      <c r="C1236">
        <v>7978.31</v>
      </c>
      <c r="D1236">
        <v>1</v>
      </c>
      <c r="E1236">
        <v>141315695728</v>
      </c>
      <c r="F1236">
        <v>-2.6651368479573001E-2</v>
      </c>
      <c r="G1236">
        <v>-2.6761197361696E-2</v>
      </c>
      <c r="H1236">
        <v>0</v>
      </c>
      <c r="I1236" t="s">
        <v>16</v>
      </c>
      <c r="J1236">
        <v>0</v>
      </c>
      <c r="K1236" t="s">
        <v>17</v>
      </c>
      <c r="L1236">
        <v>21000000</v>
      </c>
      <c r="M1236" t="s">
        <v>18</v>
      </c>
      <c r="N1236" t="s">
        <v>19</v>
      </c>
      <c r="O1236">
        <v>1</v>
      </c>
      <c r="P1236" t="s">
        <v>20</v>
      </c>
      <c r="Q1236" t="str">
        <f t="shared" si="19"/>
        <v>DOWN</v>
      </c>
    </row>
    <row r="1237" spans="1:17" x14ac:dyDescent="0.3">
      <c r="A1237" s="1">
        <v>43606</v>
      </c>
      <c r="B1237">
        <v>25127245056</v>
      </c>
      <c r="C1237">
        <v>7963.33</v>
      </c>
      <c r="D1237">
        <v>1</v>
      </c>
      <c r="E1237">
        <v>141065573610</v>
      </c>
      <c r="F1237">
        <v>-1.7699528471445999E-3</v>
      </c>
      <c r="G1237">
        <v>-1.8775906175619E-3</v>
      </c>
      <c r="H1237">
        <v>0</v>
      </c>
      <c r="I1237" t="s">
        <v>16</v>
      </c>
      <c r="J1237">
        <v>0</v>
      </c>
      <c r="K1237" t="s">
        <v>17</v>
      </c>
      <c r="L1237">
        <v>21000000</v>
      </c>
      <c r="M1237" t="s">
        <v>18</v>
      </c>
      <c r="N1237" t="s">
        <v>19</v>
      </c>
      <c r="O1237">
        <v>1</v>
      </c>
      <c r="P1237" t="s">
        <v>20</v>
      </c>
      <c r="Q1237" t="str">
        <f t="shared" si="19"/>
        <v>DOWN</v>
      </c>
    </row>
    <row r="1238" spans="1:17" x14ac:dyDescent="0.3">
      <c r="A1238" s="1">
        <v>43607</v>
      </c>
      <c r="B1238">
        <v>24719473175</v>
      </c>
      <c r="C1238">
        <v>7680.07</v>
      </c>
      <c r="D1238">
        <v>1</v>
      </c>
      <c r="E1238">
        <v>136063898960</v>
      </c>
      <c r="F1238">
        <v>-3.5456380476131998E-2</v>
      </c>
      <c r="G1238">
        <v>-3.5570546492484999E-2</v>
      </c>
      <c r="H1238">
        <v>0</v>
      </c>
      <c r="I1238" t="s">
        <v>16</v>
      </c>
      <c r="J1238">
        <v>0</v>
      </c>
      <c r="K1238" t="s">
        <v>17</v>
      </c>
      <c r="L1238">
        <v>21000000</v>
      </c>
      <c r="M1238" t="s">
        <v>18</v>
      </c>
      <c r="N1238" t="s">
        <v>19</v>
      </c>
      <c r="O1238">
        <v>1</v>
      </c>
      <c r="P1238" t="s">
        <v>20</v>
      </c>
      <c r="Q1238" t="str">
        <f t="shared" si="19"/>
        <v>UP</v>
      </c>
    </row>
    <row r="1239" spans="1:17" x14ac:dyDescent="0.3">
      <c r="A1239" s="1">
        <v>43608</v>
      </c>
      <c r="B1239">
        <v>24457107820</v>
      </c>
      <c r="C1239">
        <v>7881.85</v>
      </c>
      <c r="D1239">
        <v>1</v>
      </c>
      <c r="E1239">
        <v>139654107035</v>
      </c>
      <c r="F1239">
        <v>2.6386191358925001E-2</v>
      </c>
      <c r="G1239">
        <v>2.6273198030747E-2</v>
      </c>
      <c r="H1239">
        <v>0</v>
      </c>
      <c r="I1239" t="s">
        <v>16</v>
      </c>
      <c r="J1239">
        <v>0</v>
      </c>
      <c r="K1239" t="s">
        <v>17</v>
      </c>
      <c r="L1239">
        <v>21000000</v>
      </c>
      <c r="M1239" t="s">
        <v>18</v>
      </c>
      <c r="N1239" t="s">
        <v>19</v>
      </c>
      <c r="O1239">
        <v>1</v>
      </c>
      <c r="P1239" t="s">
        <v>20</v>
      </c>
      <c r="Q1239" t="str">
        <f t="shared" si="19"/>
        <v>UP</v>
      </c>
    </row>
    <row r="1240" spans="1:17" x14ac:dyDescent="0.3">
      <c r="A1240" s="1">
        <v>43609</v>
      </c>
      <c r="B1240">
        <v>25919126991</v>
      </c>
      <c r="C1240">
        <v>7987.37</v>
      </c>
      <c r="D1240">
        <v>1</v>
      </c>
      <c r="E1240">
        <v>141539115575</v>
      </c>
      <c r="F1240">
        <v>1.3497694983847E-2</v>
      </c>
      <c r="G1240">
        <v>1.3387719888097E-2</v>
      </c>
      <c r="H1240">
        <v>0</v>
      </c>
      <c r="I1240" t="s">
        <v>16</v>
      </c>
      <c r="J1240">
        <v>0</v>
      </c>
      <c r="K1240" t="s">
        <v>17</v>
      </c>
      <c r="L1240">
        <v>21000000</v>
      </c>
      <c r="M1240" t="s">
        <v>18</v>
      </c>
      <c r="N1240" t="s">
        <v>19</v>
      </c>
      <c r="O1240">
        <v>1</v>
      </c>
      <c r="P1240" t="s">
        <v>20</v>
      </c>
      <c r="Q1240" t="str">
        <f t="shared" si="19"/>
        <v>UP</v>
      </c>
    </row>
    <row r="1241" spans="1:17" x14ac:dyDescent="0.3">
      <c r="A1241" s="1">
        <v>43610</v>
      </c>
      <c r="B1241">
        <v>22256813107</v>
      </c>
      <c r="C1241">
        <v>8052.54</v>
      </c>
      <c r="D1241">
        <v>1</v>
      </c>
      <c r="E1241">
        <v>142708188838</v>
      </c>
      <c r="F1241">
        <v>8.2597185820375996E-3</v>
      </c>
      <c r="G1241">
        <v>8.1591312284269007E-3</v>
      </c>
      <c r="H1241">
        <v>0</v>
      </c>
      <c r="I1241" t="s">
        <v>16</v>
      </c>
      <c r="J1241">
        <v>0</v>
      </c>
      <c r="K1241" t="s">
        <v>17</v>
      </c>
      <c r="L1241">
        <v>21000000</v>
      </c>
      <c r="M1241" t="s">
        <v>18</v>
      </c>
      <c r="N1241" t="s">
        <v>19</v>
      </c>
      <c r="O1241">
        <v>1</v>
      </c>
      <c r="P1241" t="s">
        <v>20</v>
      </c>
      <c r="Q1241" t="str">
        <f t="shared" si="19"/>
        <v>UP</v>
      </c>
    </row>
    <row r="1242" spans="1:17" x14ac:dyDescent="0.3">
      <c r="A1242" s="1">
        <v>43611</v>
      </c>
      <c r="B1242">
        <v>26677970091</v>
      </c>
      <c r="C1242">
        <v>8673.2199999999993</v>
      </c>
      <c r="D1242">
        <v>1</v>
      </c>
      <c r="E1242">
        <v>153725486067</v>
      </c>
      <c r="F1242">
        <v>7.7201576999246999E-2</v>
      </c>
      <c r="G1242">
        <v>7.7078785078994003E-2</v>
      </c>
      <c r="H1242">
        <v>0</v>
      </c>
      <c r="I1242" t="s">
        <v>16</v>
      </c>
      <c r="J1242">
        <v>0</v>
      </c>
      <c r="K1242" t="s">
        <v>17</v>
      </c>
      <c r="L1242">
        <v>21000000</v>
      </c>
      <c r="M1242" t="s">
        <v>18</v>
      </c>
      <c r="N1242" t="s">
        <v>19</v>
      </c>
      <c r="O1242">
        <v>1</v>
      </c>
      <c r="P1242" t="s">
        <v>20</v>
      </c>
      <c r="Q1242" t="str">
        <f t="shared" si="19"/>
        <v>UP</v>
      </c>
    </row>
    <row r="1243" spans="1:17" x14ac:dyDescent="0.3">
      <c r="A1243" s="1">
        <v>43612</v>
      </c>
      <c r="B1243">
        <v>27949839564</v>
      </c>
      <c r="C1243">
        <v>8805.7800000000007</v>
      </c>
      <c r="D1243">
        <v>1</v>
      </c>
      <c r="E1243">
        <v>156093754762</v>
      </c>
      <c r="F1243">
        <v>1.5405829934848E-2</v>
      </c>
      <c r="G1243">
        <v>1.5283827690293E-2</v>
      </c>
      <c r="H1243">
        <v>0</v>
      </c>
      <c r="I1243" t="s">
        <v>16</v>
      </c>
      <c r="J1243">
        <v>0</v>
      </c>
      <c r="K1243" t="s">
        <v>17</v>
      </c>
      <c r="L1243">
        <v>21000000</v>
      </c>
      <c r="M1243" t="s">
        <v>18</v>
      </c>
      <c r="N1243" t="s">
        <v>19</v>
      </c>
      <c r="O1243">
        <v>1</v>
      </c>
      <c r="P1243" t="s">
        <v>20</v>
      </c>
      <c r="Q1243" t="str">
        <f t="shared" si="19"/>
        <v>DOWN</v>
      </c>
    </row>
    <row r="1244" spans="1:17" x14ac:dyDescent="0.3">
      <c r="A1244" s="1">
        <v>43613</v>
      </c>
      <c r="B1244">
        <v>24226919267</v>
      </c>
      <c r="C1244">
        <v>8719.9599999999991</v>
      </c>
      <c r="D1244">
        <v>1</v>
      </c>
      <c r="E1244">
        <v>154590202287</v>
      </c>
      <c r="F1244">
        <v>-9.6323679143505998E-3</v>
      </c>
      <c r="G1244">
        <v>-9.7458714616991994E-3</v>
      </c>
      <c r="H1244">
        <v>0</v>
      </c>
      <c r="I1244" t="s">
        <v>16</v>
      </c>
      <c r="J1244">
        <v>0</v>
      </c>
      <c r="K1244" t="s">
        <v>17</v>
      </c>
      <c r="L1244">
        <v>21000000</v>
      </c>
      <c r="M1244" t="s">
        <v>18</v>
      </c>
      <c r="N1244" t="s">
        <v>19</v>
      </c>
      <c r="O1244">
        <v>1</v>
      </c>
      <c r="P1244" t="s">
        <v>20</v>
      </c>
      <c r="Q1244" t="str">
        <f t="shared" si="19"/>
        <v>DOWN</v>
      </c>
    </row>
    <row r="1245" spans="1:17" x14ac:dyDescent="0.3">
      <c r="A1245" s="1">
        <v>43614</v>
      </c>
      <c r="B1245">
        <v>23473479966</v>
      </c>
      <c r="C1245">
        <v>8659.49</v>
      </c>
      <c r="D1245">
        <v>1</v>
      </c>
      <c r="E1245">
        <v>153537047655</v>
      </c>
      <c r="F1245">
        <v>-6.8125574352040997E-3</v>
      </c>
      <c r="G1245">
        <v>-6.9346648379120003E-3</v>
      </c>
      <c r="H1245">
        <v>0</v>
      </c>
      <c r="I1245" t="s">
        <v>16</v>
      </c>
      <c r="J1245">
        <v>0</v>
      </c>
      <c r="K1245" t="s">
        <v>17</v>
      </c>
      <c r="L1245">
        <v>21000000</v>
      </c>
      <c r="M1245" t="s">
        <v>18</v>
      </c>
      <c r="N1245" t="s">
        <v>19</v>
      </c>
      <c r="O1245">
        <v>1</v>
      </c>
      <c r="P1245" t="s">
        <v>20</v>
      </c>
      <c r="Q1245" t="str">
        <f t="shared" si="19"/>
        <v>DOWN</v>
      </c>
    </row>
    <row r="1246" spans="1:17" x14ac:dyDescent="0.3">
      <c r="A1246" s="1">
        <v>43615</v>
      </c>
      <c r="B1246">
        <v>29246528551</v>
      </c>
      <c r="C1246">
        <v>8319.4699999999993</v>
      </c>
      <c r="D1246">
        <v>1</v>
      </c>
      <c r="E1246">
        <v>147525141134</v>
      </c>
      <c r="F1246">
        <v>-3.9156064368965002E-2</v>
      </c>
      <c r="G1246">
        <v>-3.9265591853562001E-2</v>
      </c>
      <c r="H1246">
        <v>0</v>
      </c>
      <c r="I1246" t="s">
        <v>16</v>
      </c>
      <c r="J1246">
        <v>0</v>
      </c>
      <c r="K1246" t="s">
        <v>17</v>
      </c>
      <c r="L1246">
        <v>21000000</v>
      </c>
      <c r="M1246" t="s">
        <v>18</v>
      </c>
      <c r="N1246" t="s">
        <v>19</v>
      </c>
      <c r="O1246">
        <v>1</v>
      </c>
      <c r="P1246" t="s">
        <v>20</v>
      </c>
      <c r="Q1246" t="str">
        <f t="shared" si="19"/>
        <v>UP</v>
      </c>
    </row>
    <row r="1247" spans="1:17" x14ac:dyDescent="0.3">
      <c r="A1247" s="1">
        <v>43616</v>
      </c>
      <c r="B1247">
        <v>25365190957</v>
      </c>
      <c r="C1247">
        <v>8574.5</v>
      </c>
      <c r="D1247">
        <v>1</v>
      </c>
      <c r="E1247">
        <v>152059886414</v>
      </c>
      <c r="F1247">
        <v>3.0738796418985002E-2</v>
      </c>
      <c r="G1247">
        <v>3.0654596987549E-2</v>
      </c>
      <c r="H1247">
        <v>0</v>
      </c>
      <c r="I1247" t="s">
        <v>16</v>
      </c>
      <c r="J1247">
        <v>0</v>
      </c>
      <c r="K1247" t="s">
        <v>17</v>
      </c>
      <c r="L1247">
        <v>21000000</v>
      </c>
      <c r="M1247" t="s">
        <v>18</v>
      </c>
      <c r="N1247" t="s">
        <v>19</v>
      </c>
      <c r="O1247">
        <v>1</v>
      </c>
      <c r="P1247" t="s">
        <v>20</v>
      </c>
      <c r="Q1247" t="str">
        <f t="shared" si="19"/>
        <v>DOWN</v>
      </c>
    </row>
    <row r="1248" spans="1:17" x14ac:dyDescent="0.3">
      <c r="A1248" s="1">
        <v>43617</v>
      </c>
      <c r="B1248">
        <v>22488303544</v>
      </c>
      <c r="C1248">
        <v>8564.02</v>
      </c>
      <c r="D1248">
        <v>1</v>
      </c>
      <c r="E1248">
        <v>151890214310</v>
      </c>
      <c r="F1248">
        <v>-1.1158242190056999E-3</v>
      </c>
      <c r="G1248">
        <v>-1.2222287013819999E-3</v>
      </c>
      <c r="H1248">
        <v>0</v>
      </c>
      <c r="I1248" t="s">
        <v>16</v>
      </c>
      <c r="J1248">
        <v>0</v>
      </c>
      <c r="K1248" t="s">
        <v>17</v>
      </c>
      <c r="L1248">
        <v>21000000</v>
      </c>
      <c r="M1248" t="s">
        <v>18</v>
      </c>
      <c r="N1248" t="s">
        <v>19</v>
      </c>
      <c r="O1248">
        <v>1</v>
      </c>
      <c r="P1248" t="s">
        <v>20</v>
      </c>
      <c r="Q1248" t="str">
        <f t="shared" si="19"/>
        <v>UP</v>
      </c>
    </row>
    <row r="1249" spans="1:17" x14ac:dyDescent="0.3">
      <c r="A1249" s="1">
        <v>43618</v>
      </c>
      <c r="B1249">
        <v>20266216022</v>
      </c>
      <c r="C1249">
        <v>8742.9599999999991</v>
      </c>
      <c r="D1249">
        <v>1</v>
      </c>
      <c r="E1249">
        <v>155077231351</v>
      </c>
      <c r="F1249">
        <v>2.0982372402843001E-2</v>
      </c>
      <c r="G1249">
        <v>2.0894393053729001E-2</v>
      </c>
      <c r="H1249">
        <v>0</v>
      </c>
      <c r="I1249" t="s">
        <v>16</v>
      </c>
      <c r="J1249">
        <v>0</v>
      </c>
      <c r="K1249" t="s">
        <v>17</v>
      </c>
      <c r="L1249">
        <v>21000000</v>
      </c>
      <c r="M1249" t="s">
        <v>18</v>
      </c>
      <c r="N1249" t="s">
        <v>19</v>
      </c>
      <c r="O1249">
        <v>1</v>
      </c>
      <c r="P1249" t="s">
        <v>20</v>
      </c>
      <c r="Q1249" t="str">
        <f t="shared" si="19"/>
        <v>DOWN</v>
      </c>
    </row>
    <row r="1250" spans="1:17" x14ac:dyDescent="0.3">
      <c r="A1250" s="1">
        <v>43619</v>
      </c>
      <c r="B1250">
        <v>22004511436</v>
      </c>
      <c r="C1250">
        <v>8208.99</v>
      </c>
      <c r="D1250">
        <v>1</v>
      </c>
      <c r="E1250">
        <v>145619047341</v>
      </c>
      <c r="F1250">
        <v>-6.0990152632997001E-2</v>
      </c>
      <c r="G1250">
        <v>-6.1074281479041002E-2</v>
      </c>
      <c r="H1250">
        <v>0</v>
      </c>
      <c r="I1250" t="s">
        <v>16</v>
      </c>
      <c r="J1250">
        <v>0</v>
      </c>
      <c r="K1250" t="s">
        <v>17</v>
      </c>
      <c r="L1250">
        <v>21000000</v>
      </c>
      <c r="M1250" t="s">
        <v>18</v>
      </c>
      <c r="N1250" t="s">
        <v>19</v>
      </c>
      <c r="O1250">
        <v>1</v>
      </c>
      <c r="P1250" t="s">
        <v>20</v>
      </c>
      <c r="Q1250" t="str">
        <f t="shared" si="19"/>
        <v>DOWN</v>
      </c>
    </row>
    <row r="1251" spans="1:17" x14ac:dyDescent="0.3">
      <c r="A1251" s="1">
        <v>43620</v>
      </c>
      <c r="B1251">
        <v>24609731549</v>
      </c>
      <c r="C1251">
        <v>7707.77</v>
      </c>
      <c r="D1251">
        <v>1</v>
      </c>
      <c r="E1251">
        <v>136742790469</v>
      </c>
      <c r="F1251">
        <v>-6.0955328537579997E-2</v>
      </c>
      <c r="G1251">
        <v>-6.1057450429346002E-2</v>
      </c>
      <c r="H1251">
        <v>0</v>
      </c>
      <c r="I1251" t="s">
        <v>16</v>
      </c>
      <c r="J1251">
        <v>0</v>
      </c>
      <c r="K1251" t="s">
        <v>17</v>
      </c>
      <c r="L1251">
        <v>21000000</v>
      </c>
      <c r="M1251" t="s">
        <v>18</v>
      </c>
      <c r="N1251" t="s">
        <v>19</v>
      </c>
      <c r="O1251">
        <v>1</v>
      </c>
      <c r="P1251" t="s">
        <v>20</v>
      </c>
      <c r="Q1251" t="str">
        <f t="shared" si="19"/>
        <v>UP</v>
      </c>
    </row>
    <row r="1252" spans="1:17" x14ac:dyDescent="0.3">
      <c r="A1252" s="1">
        <v>43621</v>
      </c>
      <c r="B1252">
        <v>21760923463</v>
      </c>
      <c r="C1252">
        <v>7824.23</v>
      </c>
      <c r="D1252">
        <v>1</v>
      </c>
      <c r="E1252">
        <v>138824651666</v>
      </c>
      <c r="F1252">
        <v>1.5224650527165999E-2</v>
      </c>
      <c r="G1252">
        <v>1.5109428537696E-2</v>
      </c>
      <c r="H1252">
        <v>0</v>
      </c>
      <c r="I1252" t="s">
        <v>16</v>
      </c>
      <c r="J1252">
        <v>0</v>
      </c>
      <c r="K1252" t="s">
        <v>17</v>
      </c>
      <c r="L1252">
        <v>21000000</v>
      </c>
      <c r="M1252" t="s">
        <v>18</v>
      </c>
      <c r="N1252" t="s">
        <v>19</v>
      </c>
      <c r="O1252">
        <v>1</v>
      </c>
      <c r="P1252" t="s">
        <v>20</v>
      </c>
      <c r="Q1252" t="str">
        <f t="shared" si="19"/>
        <v>DOWN</v>
      </c>
    </row>
    <row r="1253" spans="1:17" x14ac:dyDescent="0.3">
      <c r="A1253" s="1">
        <v>43622</v>
      </c>
      <c r="B1253">
        <v>19474611077</v>
      </c>
      <c r="C1253">
        <v>7822.02</v>
      </c>
      <c r="D1253">
        <v>1</v>
      </c>
      <c r="E1253">
        <v>138800725479</v>
      </c>
      <c r="F1253">
        <v>-1.7234825884933E-4</v>
      </c>
      <c r="G1253">
        <v>-2.8245590939927998E-4</v>
      </c>
      <c r="H1253">
        <v>0</v>
      </c>
      <c r="I1253" t="s">
        <v>16</v>
      </c>
      <c r="J1253">
        <v>0</v>
      </c>
      <c r="K1253" t="s">
        <v>17</v>
      </c>
      <c r="L1253">
        <v>21000000</v>
      </c>
      <c r="M1253" t="s">
        <v>18</v>
      </c>
      <c r="N1253" t="s">
        <v>19</v>
      </c>
      <c r="O1253">
        <v>1</v>
      </c>
      <c r="P1253" t="s">
        <v>20</v>
      </c>
      <c r="Q1253" t="str">
        <f t="shared" si="19"/>
        <v>UP</v>
      </c>
    </row>
    <row r="1254" spans="1:17" x14ac:dyDescent="0.3">
      <c r="A1254" s="1">
        <v>43623</v>
      </c>
      <c r="B1254">
        <v>19141423231</v>
      </c>
      <c r="C1254">
        <v>8043.95</v>
      </c>
      <c r="D1254">
        <v>1</v>
      </c>
      <c r="E1254">
        <v>142754693588</v>
      </c>
      <c r="F1254">
        <v>2.8486653044175001E-2</v>
      </c>
      <c r="G1254">
        <v>2.8372466447285999E-2</v>
      </c>
      <c r="H1254">
        <v>0</v>
      </c>
      <c r="I1254" t="s">
        <v>16</v>
      </c>
      <c r="J1254">
        <v>0</v>
      </c>
      <c r="K1254" t="s">
        <v>17</v>
      </c>
      <c r="L1254">
        <v>21000000</v>
      </c>
      <c r="M1254" t="s">
        <v>18</v>
      </c>
      <c r="N1254" t="s">
        <v>19</v>
      </c>
      <c r="O1254">
        <v>1</v>
      </c>
      <c r="P1254" t="s">
        <v>20</v>
      </c>
      <c r="Q1254" t="str">
        <f t="shared" si="19"/>
        <v>DOWN</v>
      </c>
    </row>
    <row r="1255" spans="1:17" x14ac:dyDescent="0.3">
      <c r="A1255" s="1">
        <v>43624</v>
      </c>
      <c r="B1255">
        <v>16522722810</v>
      </c>
      <c r="C1255">
        <v>7954.13</v>
      </c>
      <c r="D1255">
        <v>1</v>
      </c>
      <c r="E1255">
        <v>141172841635</v>
      </c>
      <c r="F1255">
        <v>-1.1080910289124E-2</v>
      </c>
      <c r="G1255">
        <v>-1.1166155930855E-2</v>
      </c>
      <c r="H1255">
        <v>0</v>
      </c>
      <c r="I1255" t="s">
        <v>16</v>
      </c>
      <c r="J1255">
        <v>0</v>
      </c>
      <c r="K1255" t="s">
        <v>17</v>
      </c>
      <c r="L1255">
        <v>21000000</v>
      </c>
      <c r="M1255" t="s">
        <v>18</v>
      </c>
      <c r="N1255" t="s">
        <v>19</v>
      </c>
      <c r="O1255">
        <v>1</v>
      </c>
      <c r="P1255" t="s">
        <v>20</v>
      </c>
      <c r="Q1255" t="str">
        <f t="shared" si="19"/>
        <v>DOWN</v>
      </c>
    </row>
    <row r="1256" spans="1:17" x14ac:dyDescent="0.3">
      <c r="A1256" s="1">
        <v>43625</v>
      </c>
      <c r="B1256">
        <v>16610726547</v>
      </c>
      <c r="C1256">
        <v>7688.08</v>
      </c>
      <c r="D1256">
        <v>1</v>
      </c>
      <c r="E1256">
        <v>136465098533</v>
      </c>
      <c r="F1256">
        <v>-3.3347370836182E-2</v>
      </c>
      <c r="G1256">
        <v>-3.3448032657249001E-2</v>
      </c>
      <c r="H1256">
        <v>0</v>
      </c>
      <c r="I1256" t="s">
        <v>16</v>
      </c>
      <c r="J1256">
        <v>0</v>
      </c>
      <c r="K1256" t="s">
        <v>17</v>
      </c>
      <c r="L1256">
        <v>21000000</v>
      </c>
      <c r="M1256" t="s">
        <v>18</v>
      </c>
      <c r="N1256" t="s">
        <v>19</v>
      </c>
      <c r="O1256">
        <v>1</v>
      </c>
      <c r="P1256" t="s">
        <v>20</v>
      </c>
      <c r="Q1256" t="str">
        <f t="shared" si="19"/>
        <v>UP</v>
      </c>
    </row>
    <row r="1257" spans="1:17" x14ac:dyDescent="0.3">
      <c r="A1257" s="1">
        <v>43626</v>
      </c>
      <c r="B1257">
        <v>18689275117</v>
      </c>
      <c r="C1257">
        <v>8000.33</v>
      </c>
      <c r="D1257">
        <v>1</v>
      </c>
      <c r="E1257">
        <v>142023351079</v>
      </c>
      <c r="F1257">
        <v>4.0730213114936999E-2</v>
      </c>
      <c r="G1257">
        <v>4.0614821906120001E-2</v>
      </c>
      <c r="H1257">
        <v>0</v>
      </c>
      <c r="I1257" t="s">
        <v>16</v>
      </c>
      <c r="J1257">
        <v>0</v>
      </c>
      <c r="K1257" t="s">
        <v>17</v>
      </c>
      <c r="L1257">
        <v>21000000</v>
      </c>
      <c r="M1257" t="s">
        <v>18</v>
      </c>
      <c r="N1257" t="s">
        <v>19</v>
      </c>
      <c r="O1257">
        <v>1</v>
      </c>
      <c r="P1257" t="s">
        <v>20</v>
      </c>
      <c r="Q1257" t="str">
        <f t="shared" si="19"/>
        <v>DOWN</v>
      </c>
    </row>
    <row r="1258" spans="1:17" x14ac:dyDescent="0.3">
      <c r="A1258" s="1">
        <v>43627</v>
      </c>
      <c r="B1258">
        <v>17107279932</v>
      </c>
      <c r="C1258">
        <v>7927.71</v>
      </c>
      <c r="D1258">
        <v>1</v>
      </c>
      <c r="E1258">
        <v>140748537530</v>
      </c>
      <c r="F1258">
        <v>-8.9760841390855994E-3</v>
      </c>
      <c r="G1258">
        <v>-9.0771255685703003E-3</v>
      </c>
      <c r="H1258">
        <v>0</v>
      </c>
      <c r="I1258" t="s">
        <v>16</v>
      </c>
      <c r="J1258">
        <v>0</v>
      </c>
      <c r="K1258" t="s">
        <v>17</v>
      </c>
      <c r="L1258">
        <v>21000000</v>
      </c>
      <c r="M1258" t="s">
        <v>18</v>
      </c>
      <c r="N1258" t="s">
        <v>19</v>
      </c>
      <c r="O1258">
        <v>1</v>
      </c>
      <c r="P1258" t="s">
        <v>20</v>
      </c>
      <c r="Q1258" t="str">
        <f t="shared" si="19"/>
        <v>UP</v>
      </c>
    </row>
    <row r="1259" spans="1:17" x14ac:dyDescent="0.3">
      <c r="A1259" s="1">
        <v>43628</v>
      </c>
      <c r="B1259">
        <v>19034432883</v>
      </c>
      <c r="C1259">
        <v>8145.86</v>
      </c>
      <c r="D1259">
        <v>0</v>
      </c>
      <c r="E1259">
        <v>144634684711</v>
      </c>
      <c r="F1259">
        <v>2.7610568814413001E-2</v>
      </c>
      <c r="G1259">
        <v>2.7517404143189001E-2</v>
      </c>
      <c r="H1259">
        <v>0</v>
      </c>
      <c r="I1259" t="s">
        <v>16</v>
      </c>
      <c r="J1259">
        <v>0</v>
      </c>
      <c r="K1259" t="s">
        <v>17</v>
      </c>
      <c r="L1259">
        <v>21000000</v>
      </c>
      <c r="M1259" t="s">
        <v>18</v>
      </c>
      <c r="N1259" t="s">
        <v>19</v>
      </c>
      <c r="O1259">
        <v>1</v>
      </c>
      <c r="P1259" t="s">
        <v>20</v>
      </c>
      <c r="Q1259" t="str">
        <f t="shared" si="19"/>
        <v>UP</v>
      </c>
    </row>
    <row r="1260" spans="1:17" x14ac:dyDescent="0.3">
      <c r="A1260" s="1">
        <v>43629</v>
      </c>
      <c r="B1260">
        <v>18669407147</v>
      </c>
      <c r="C1260">
        <v>8230.92</v>
      </c>
      <c r="D1260">
        <v>1</v>
      </c>
      <c r="E1260">
        <v>146160317148</v>
      </c>
      <c r="F1260">
        <v>1.0548178260619E-2</v>
      </c>
      <c r="G1260">
        <v>1.0442114153693E-2</v>
      </c>
      <c r="H1260">
        <v>0</v>
      </c>
      <c r="I1260" t="s">
        <v>16</v>
      </c>
      <c r="J1260">
        <v>0</v>
      </c>
      <c r="K1260" t="s">
        <v>17</v>
      </c>
      <c r="L1260">
        <v>21000000</v>
      </c>
      <c r="M1260" t="s">
        <v>18</v>
      </c>
      <c r="N1260" t="s">
        <v>19</v>
      </c>
      <c r="O1260">
        <v>1</v>
      </c>
      <c r="P1260" t="s">
        <v>20</v>
      </c>
      <c r="Q1260" t="str">
        <f t="shared" si="19"/>
        <v>UP</v>
      </c>
    </row>
    <row r="1261" spans="1:17" x14ac:dyDescent="0.3">
      <c r="A1261" s="1">
        <v>43630</v>
      </c>
      <c r="B1261">
        <v>19831162906</v>
      </c>
      <c r="C1261">
        <v>8693.83</v>
      </c>
      <c r="D1261">
        <v>1</v>
      </c>
      <c r="E1261">
        <v>154398880249</v>
      </c>
      <c r="F1261">
        <v>5.6366620309518001E-2</v>
      </c>
      <c r="G1261">
        <v>5.6240371671696002E-2</v>
      </c>
      <c r="H1261">
        <v>0</v>
      </c>
      <c r="I1261" t="s">
        <v>16</v>
      </c>
      <c r="J1261">
        <v>0</v>
      </c>
      <c r="K1261" t="s">
        <v>17</v>
      </c>
      <c r="L1261">
        <v>21000000</v>
      </c>
      <c r="M1261" t="s">
        <v>18</v>
      </c>
      <c r="N1261" t="s">
        <v>19</v>
      </c>
      <c r="O1261">
        <v>1</v>
      </c>
      <c r="P1261" t="s">
        <v>20</v>
      </c>
      <c r="Q1261" t="str">
        <f t="shared" si="19"/>
        <v>UP</v>
      </c>
    </row>
    <row r="1262" spans="1:17" x14ac:dyDescent="0.3">
      <c r="A1262" s="1">
        <v>43631</v>
      </c>
      <c r="B1262">
        <v>18371033226</v>
      </c>
      <c r="C1262">
        <v>8838.3799999999992</v>
      </c>
      <c r="D1262">
        <v>1</v>
      </c>
      <c r="E1262">
        <v>156982138835</v>
      </c>
      <c r="F1262">
        <v>1.673107072949E-2</v>
      </c>
      <c r="G1262">
        <v>1.6626734132137E-2</v>
      </c>
      <c r="H1262">
        <v>0</v>
      </c>
      <c r="I1262" t="s">
        <v>16</v>
      </c>
      <c r="J1262">
        <v>0</v>
      </c>
      <c r="K1262" t="s">
        <v>17</v>
      </c>
      <c r="L1262">
        <v>21000000</v>
      </c>
      <c r="M1262" t="s">
        <v>18</v>
      </c>
      <c r="N1262" t="s">
        <v>19</v>
      </c>
      <c r="O1262">
        <v>1</v>
      </c>
      <c r="P1262" t="s">
        <v>20</v>
      </c>
      <c r="Q1262" t="str">
        <f t="shared" si="19"/>
        <v>UP</v>
      </c>
    </row>
    <row r="1263" spans="1:17" x14ac:dyDescent="0.3">
      <c r="A1263" s="1">
        <v>43632</v>
      </c>
      <c r="B1263">
        <v>23348550311</v>
      </c>
      <c r="C1263">
        <v>8994.49</v>
      </c>
      <c r="D1263">
        <v>1</v>
      </c>
      <c r="E1263">
        <v>159769423370</v>
      </c>
      <c r="F1263">
        <v>1.7755424634197998E-2</v>
      </c>
      <c r="G1263">
        <v>1.7662739099247E-2</v>
      </c>
      <c r="H1263">
        <v>0</v>
      </c>
      <c r="I1263" t="s">
        <v>16</v>
      </c>
      <c r="J1263">
        <v>0</v>
      </c>
      <c r="K1263" t="s">
        <v>17</v>
      </c>
      <c r="L1263">
        <v>21000000</v>
      </c>
      <c r="M1263" t="s">
        <v>18</v>
      </c>
      <c r="N1263" t="s">
        <v>19</v>
      </c>
      <c r="O1263">
        <v>1</v>
      </c>
      <c r="P1263" t="s">
        <v>20</v>
      </c>
      <c r="Q1263" t="str">
        <f t="shared" si="19"/>
        <v>UP</v>
      </c>
    </row>
    <row r="1264" spans="1:17" x14ac:dyDescent="0.3">
      <c r="A1264" s="1">
        <v>43633</v>
      </c>
      <c r="B1264">
        <v>15562951919</v>
      </c>
      <c r="C1264">
        <v>9320.35</v>
      </c>
      <c r="D1264">
        <v>1</v>
      </c>
      <c r="E1264">
        <v>165573372261</v>
      </c>
      <c r="F1264">
        <v>3.6327031597021997E-2</v>
      </c>
      <c r="G1264">
        <v>3.6228846771746002E-2</v>
      </c>
      <c r="H1264">
        <v>0</v>
      </c>
      <c r="I1264" t="s">
        <v>16</v>
      </c>
      <c r="J1264">
        <v>0</v>
      </c>
      <c r="K1264" t="s">
        <v>17</v>
      </c>
      <c r="L1264">
        <v>21000000</v>
      </c>
      <c r="M1264" t="s">
        <v>18</v>
      </c>
      <c r="N1264" t="s">
        <v>19</v>
      </c>
      <c r="O1264">
        <v>1</v>
      </c>
      <c r="P1264" t="s">
        <v>20</v>
      </c>
      <c r="Q1264" t="str">
        <f t="shared" si="19"/>
        <v>DOWN</v>
      </c>
    </row>
    <row r="1265" spans="1:17" x14ac:dyDescent="0.3">
      <c r="A1265" s="1">
        <v>43634</v>
      </c>
      <c r="B1265">
        <v>15848210536</v>
      </c>
      <c r="C1265">
        <v>9081.76</v>
      </c>
      <c r="D1265">
        <v>1</v>
      </c>
      <c r="E1265">
        <v>161353637186</v>
      </c>
      <c r="F1265">
        <v>-2.5485589967620001E-2</v>
      </c>
      <c r="G1265">
        <v>-2.5598824078495001E-2</v>
      </c>
      <c r="H1265">
        <v>0</v>
      </c>
      <c r="I1265" t="s">
        <v>16</v>
      </c>
      <c r="J1265">
        <v>0</v>
      </c>
      <c r="K1265" t="s">
        <v>17</v>
      </c>
      <c r="L1265">
        <v>21000000</v>
      </c>
      <c r="M1265" t="s">
        <v>18</v>
      </c>
      <c r="N1265" t="s">
        <v>19</v>
      </c>
      <c r="O1265">
        <v>1</v>
      </c>
      <c r="P1265" t="s">
        <v>20</v>
      </c>
      <c r="Q1265" t="str">
        <f t="shared" si="19"/>
        <v>UP</v>
      </c>
    </row>
    <row r="1266" spans="1:17" x14ac:dyDescent="0.3">
      <c r="A1266" s="1">
        <v>43635</v>
      </c>
      <c r="B1266">
        <v>15546809946</v>
      </c>
      <c r="C1266">
        <v>9273.52</v>
      </c>
      <c r="D1266">
        <v>1</v>
      </c>
      <c r="E1266">
        <v>164780855869</v>
      </c>
      <c r="F1266">
        <v>2.1240417896804E-2</v>
      </c>
      <c r="G1266">
        <v>2.1114849985025001E-2</v>
      </c>
      <c r="H1266">
        <v>0</v>
      </c>
      <c r="I1266" t="s">
        <v>16</v>
      </c>
      <c r="J1266">
        <v>0</v>
      </c>
      <c r="K1266" t="s">
        <v>17</v>
      </c>
      <c r="L1266">
        <v>21000000</v>
      </c>
      <c r="M1266" t="s">
        <v>18</v>
      </c>
      <c r="N1266" t="s">
        <v>19</v>
      </c>
      <c r="O1266">
        <v>1</v>
      </c>
      <c r="P1266" t="s">
        <v>20</v>
      </c>
      <c r="Q1266" t="str">
        <f t="shared" si="19"/>
        <v>UP</v>
      </c>
    </row>
    <row r="1267" spans="1:17" x14ac:dyDescent="0.3">
      <c r="A1267" s="1">
        <v>43636</v>
      </c>
      <c r="B1267">
        <v>17846823784</v>
      </c>
      <c r="C1267">
        <v>9527.16</v>
      </c>
      <c r="D1267">
        <v>1</v>
      </c>
      <c r="E1267">
        <v>169304784791</v>
      </c>
      <c r="F1267">
        <v>2.7454214254090999E-2</v>
      </c>
      <c r="G1267">
        <v>2.7350995091400002E-2</v>
      </c>
      <c r="H1267">
        <v>0</v>
      </c>
      <c r="I1267" t="s">
        <v>16</v>
      </c>
      <c r="J1267">
        <v>0</v>
      </c>
      <c r="K1267" t="s">
        <v>17</v>
      </c>
      <c r="L1267">
        <v>21000000</v>
      </c>
      <c r="M1267" t="s">
        <v>18</v>
      </c>
      <c r="N1267" t="s">
        <v>19</v>
      </c>
      <c r="O1267">
        <v>1</v>
      </c>
      <c r="P1267" t="s">
        <v>20</v>
      </c>
      <c r="Q1267" t="str">
        <f t="shared" si="19"/>
        <v>UP</v>
      </c>
    </row>
    <row r="1268" spans="1:17" x14ac:dyDescent="0.3">
      <c r="A1268" s="1">
        <v>43637</v>
      </c>
      <c r="B1268">
        <v>20624008643</v>
      </c>
      <c r="C1268">
        <v>10144.56</v>
      </c>
      <c r="D1268">
        <v>1</v>
      </c>
      <c r="E1268">
        <v>180293241528</v>
      </c>
      <c r="F1268">
        <v>6.4903403353690006E-2</v>
      </c>
      <c r="G1268">
        <v>6.4804201881778004E-2</v>
      </c>
      <c r="H1268">
        <v>0</v>
      </c>
      <c r="I1268" t="s">
        <v>16</v>
      </c>
      <c r="J1268">
        <v>0</v>
      </c>
      <c r="K1268" t="s">
        <v>17</v>
      </c>
      <c r="L1268">
        <v>21000000</v>
      </c>
      <c r="M1268" t="s">
        <v>18</v>
      </c>
      <c r="N1268" t="s">
        <v>19</v>
      </c>
      <c r="O1268">
        <v>1</v>
      </c>
      <c r="P1268" t="s">
        <v>20</v>
      </c>
      <c r="Q1268" t="str">
        <f t="shared" si="19"/>
        <v>UP</v>
      </c>
    </row>
    <row r="1269" spans="1:17" x14ac:dyDescent="0.3">
      <c r="A1269" s="1">
        <v>43638</v>
      </c>
      <c r="B1269">
        <v>29995204861</v>
      </c>
      <c r="C1269">
        <v>10701.69</v>
      </c>
      <c r="D1269">
        <v>1</v>
      </c>
      <c r="E1269">
        <v>190214124824</v>
      </c>
      <c r="F1269">
        <v>5.5026373767089999E-2</v>
      </c>
      <c r="G1269">
        <v>5.4919089640161997E-2</v>
      </c>
      <c r="H1269">
        <v>0</v>
      </c>
      <c r="I1269" t="s">
        <v>16</v>
      </c>
      <c r="J1269">
        <v>0</v>
      </c>
      <c r="K1269" t="s">
        <v>17</v>
      </c>
      <c r="L1269">
        <v>21000000</v>
      </c>
      <c r="M1269" t="s">
        <v>18</v>
      </c>
      <c r="N1269" t="s">
        <v>19</v>
      </c>
      <c r="O1269">
        <v>1</v>
      </c>
      <c r="P1269" t="s">
        <v>20</v>
      </c>
      <c r="Q1269" t="str">
        <f t="shared" si="19"/>
        <v>UP</v>
      </c>
    </row>
    <row r="1270" spans="1:17" x14ac:dyDescent="0.3">
      <c r="A1270" s="1">
        <v>43639</v>
      </c>
      <c r="B1270">
        <v>20998326502</v>
      </c>
      <c r="C1270">
        <v>10855.37</v>
      </c>
      <c r="D1270">
        <v>1</v>
      </c>
      <c r="E1270">
        <v>192970090355</v>
      </c>
      <c r="F1270">
        <v>1.4488753311827E-2</v>
      </c>
      <c r="G1270">
        <v>1.4360348692589999E-2</v>
      </c>
      <c r="H1270">
        <v>0</v>
      </c>
      <c r="I1270" t="s">
        <v>16</v>
      </c>
      <c r="J1270">
        <v>0</v>
      </c>
      <c r="K1270" t="s">
        <v>17</v>
      </c>
      <c r="L1270">
        <v>21000000</v>
      </c>
      <c r="M1270" t="s">
        <v>18</v>
      </c>
      <c r="N1270" t="s">
        <v>19</v>
      </c>
      <c r="O1270">
        <v>1</v>
      </c>
      <c r="P1270" t="s">
        <v>20</v>
      </c>
      <c r="Q1270" t="str">
        <f t="shared" si="19"/>
        <v>UP</v>
      </c>
    </row>
    <row r="1271" spans="1:17" x14ac:dyDescent="0.3">
      <c r="A1271" s="1">
        <v>43640</v>
      </c>
      <c r="B1271">
        <v>19271652365</v>
      </c>
      <c r="C1271">
        <v>11011.1</v>
      </c>
      <c r="D1271">
        <v>1</v>
      </c>
      <c r="E1271">
        <v>195762668679</v>
      </c>
      <c r="F1271">
        <v>1.447156043127E-2</v>
      </c>
      <c r="G1271">
        <v>1.434589516525E-2</v>
      </c>
      <c r="H1271">
        <v>0</v>
      </c>
      <c r="I1271" t="s">
        <v>16</v>
      </c>
      <c r="J1271">
        <v>0</v>
      </c>
      <c r="K1271" t="s">
        <v>17</v>
      </c>
      <c r="L1271">
        <v>21000000</v>
      </c>
      <c r="M1271" t="s">
        <v>18</v>
      </c>
      <c r="N1271" t="s">
        <v>19</v>
      </c>
      <c r="O1271">
        <v>1</v>
      </c>
      <c r="P1271" t="s">
        <v>20</v>
      </c>
      <c r="Q1271" t="str">
        <f t="shared" si="19"/>
        <v>UP</v>
      </c>
    </row>
    <row r="1272" spans="1:17" x14ac:dyDescent="0.3">
      <c r="A1272" s="1">
        <v>43641</v>
      </c>
      <c r="B1272">
        <v>24879684533</v>
      </c>
      <c r="C1272">
        <v>11790.92</v>
      </c>
      <c r="D1272">
        <v>1</v>
      </c>
      <c r="E1272">
        <v>209647943360</v>
      </c>
      <c r="F1272">
        <v>7.0929124407106997E-2</v>
      </c>
      <c r="G1272">
        <v>7.0821262180889993E-2</v>
      </c>
      <c r="H1272">
        <v>0</v>
      </c>
      <c r="I1272" t="s">
        <v>16</v>
      </c>
      <c r="J1272">
        <v>0</v>
      </c>
      <c r="K1272" t="s">
        <v>17</v>
      </c>
      <c r="L1272">
        <v>21000000</v>
      </c>
      <c r="M1272" t="s">
        <v>18</v>
      </c>
      <c r="N1272" t="s">
        <v>19</v>
      </c>
      <c r="O1272">
        <v>1</v>
      </c>
      <c r="P1272" t="s">
        <v>20</v>
      </c>
      <c r="Q1272" t="str">
        <f t="shared" si="19"/>
        <v>UP</v>
      </c>
    </row>
    <row r="1273" spans="1:17" x14ac:dyDescent="0.3">
      <c r="A1273" s="1">
        <v>43642</v>
      </c>
      <c r="B1273">
        <v>45105733173</v>
      </c>
      <c r="C1273">
        <v>13016.23</v>
      </c>
      <c r="D1273">
        <v>1</v>
      </c>
      <c r="E1273">
        <v>231462117209</v>
      </c>
      <c r="F1273">
        <v>0.10405145645308</v>
      </c>
      <c r="G1273">
        <v>0.10391979591075</v>
      </c>
      <c r="H1273">
        <v>0</v>
      </c>
      <c r="I1273" t="s">
        <v>16</v>
      </c>
      <c r="J1273">
        <v>0</v>
      </c>
      <c r="K1273" t="s">
        <v>17</v>
      </c>
      <c r="L1273">
        <v>21000000</v>
      </c>
      <c r="M1273" t="s">
        <v>18</v>
      </c>
      <c r="N1273" t="s">
        <v>19</v>
      </c>
      <c r="O1273">
        <v>1</v>
      </c>
      <c r="P1273" t="s">
        <v>20</v>
      </c>
      <c r="Q1273" t="str">
        <f t="shared" si="19"/>
        <v>DOWN</v>
      </c>
    </row>
    <row r="1274" spans="1:17" x14ac:dyDescent="0.3">
      <c r="A1274" s="1">
        <v>43643</v>
      </c>
      <c r="B1274">
        <v>39977475223</v>
      </c>
      <c r="C1274">
        <v>11182.81</v>
      </c>
      <c r="D1274">
        <v>1</v>
      </c>
      <c r="E1274">
        <v>198878940964</v>
      </c>
      <c r="F1274">
        <v>-0.14077109739551</v>
      </c>
      <c r="G1274">
        <v>-0.14085645382726</v>
      </c>
      <c r="H1274">
        <v>0</v>
      </c>
      <c r="I1274" t="s">
        <v>16</v>
      </c>
      <c r="J1274">
        <v>0</v>
      </c>
      <c r="K1274" t="s">
        <v>17</v>
      </c>
      <c r="L1274">
        <v>21000000</v>
      </c>
      <c r="M1274" t="s">
        <v>18</v>
      </c>
      <c r="N1274" t="s">
        <v>19</v>
      </c>
      <c r="O1274">
        <v>1</v>
      </c>
      <c r="P1274" t="s">
        <v>20</v>
      </c>
      <c r="Q1274" t="str">
        <f t="shared" si="19"/>
        <v>UP</v>
      </c>
    </row>
    <row r="1275" spans="1:17" x14ac:dyDescent="0.3">
      <c r="A1275" s="1">
        <v>43644</v>
      </c>
      <c r="B1275">
        <v>35087757766</v>
      </c>
      <c r="C1275">
        <v>12407.33</v>
      </c>
      <c r="D1275">
        <v>1</v>
      </c>
      <c r="E1275">
        <v>220681459666</v>
      </c>
      <c r="F1275">
        <v>0.10962708568498999</v>
      </c>
      <c r="G1275">
        <v>0.10950020611993</v>
      </c>
      <c r="H1275">
        <v>0</v>
      </c>
      <c r="I1275" t="s">
        <v>16</v>
      </c>
      <c r="J1275">
        <v>0</v>
      </c>
      <c r="K1275" t="s">
        <v>17</v>
      </c>
      <c r="L1275">
        <v>21000000</v>
      </c>
      <c r="M1275" t="s">
        <v>18</v>
      </c>
      <c r="N1275" t="s">
        <v>19</v>
      </c>
      <c r="O1275">
        <v>1</v>
      </c>
      <c r="P1275" t="s">
        <v>20</v>
      </c>
      <c r="Q1275" t="str">
        <f t="shared" si="19"/>
        <v>DOWN</v>
      </c>
    </row>
    <row r="1276" spans="1:17" x14ac:dyDescent="0.3">
      <c r="A1276" s="1">
        <v>43645</v>
      </c>
      <c r="B1276">
        <v>29923961128</v>
      </c>
      <c r="C1276">
        <v>11959.37</v>
      </c>
      <c r="D1276">
        <v>1</v>
      </c>
      <c r="E1276">
        <v>212739713110</v>
      </c>
      <c r="F1276">
        <v>-3.5987375505037E-2</v>
      </c>
      <c r="G1276">
        <v>-3.6104464054715998E-2</v>
      </c>
      <c r="H1276">
        <v>0</v>
      </c>
      <c r="I1276" t="s">
        <v>16</v>
      </c>
      <c r="J1276">
        <v>0</v>
      </c>
      <c r="K1276" t="s">
        <v>17</v>
      </c>
      <c r="L1276">
        <v>21000000</v>
      </c>
      <c r="M1276" t="s">
        <v>18</v>
      </c>
      <c r="N1276" t="s">
        <v>19</v>
      </c>
      <c r="O1276">
        <v>1</v>
      </c>
      <c r="P1276" t="s">
        <v>20</v>
      </c>
      <c r="Q1276" t="str">
        <f t="shared" si="19"/>
        <v>DOWN</v>
      </c>
    </row>
    <row r="1277" spans="1:17" x14ac:dyDescent="0.3">
      <c r="A1277" s="1">
        <v>43646</v>
      </c>
      <c r="B1277">
        <v>27256473494</v>
      </c>
      <c r="C1277">
        <v>10817.16</v>
      </c>
      <c r="D1277">
        <v>1</v>
      </c>
      <c r="E1277">
        <v>192442065810</v>
      </c>
      <c r="F1277">
        <v>-9.5410711066930998E-2</v>
      </c>
      <c r="G1277">
        <v>-9.5507539276734998E-2</v>
      </c>
      <c r="H1277">
        <v>0</v>
      </c>
      <c r="I1277" t="s">
        <v>16</v>
      </c>
      <c r="J1277">
        <v>0</v>
      </c>
      <c r="K1277" t="s">
        <v>17</v>
      </c>
      <c r="L1277">
        <v>21000000</v>
      </c>
      <c r="M1277" t="s">
        <v>18</v>
      </c>
      <c r="N1277" t="s">
        <v>19</v>
      </c>
      <c r="O1277">
        <v>1</v>
      </c>
      <c r="P1277" t="s">
        <v>20</v>
      </c>
      <c r="Q1277" t="str">
        <f t="shared" si="19"/>
        <v>DOWN</v>
      </c>
    </row>
    <row r="1278" spans="1:17" x14ac:dyDescent="0.3">
      <c r="A1278" s="1">
        <v>43647</v>
      </c>
      <c r="B1278">
        <v>29378589324</v>
      </c>
      <c r="C1278">
        <v>10583.13</v>
      </c>
      <c r="D1278">
        <v>1</v>
      </c>
      <c r="E1278">
        <v>188297637574</v>
      </c>
      <c r="F1278">
        <v>-2.1535978729785001E-2</v>
      </c>
      <c r="G1278">
        <v>-2.1635068724138E-2</v>
      </c>
      <c r="H1278">
        <v>0</v>
      </c>
      <c r="I1278" t="s">
        <v>16</v>
      </c>
      <c r="J1278">
        <v>0</v>
      </c>
      <c r="K1278" t="s">
        <v>17</v>
      </c>
      <c r="L1278">
        <v>21000000</v>
      </c>
      <c r="M1278" t="s">
        <v>18</v>
      </c>
      <c r="N1278" t="s">
        <v>19</v>
      </c>
      <c r="O1278">
        <v>1</v>
      </c>
      <c r="P1278" t="s">
        <v>20</v>
      </c>
      <c r="Q1278" t="str">
        <f t="shared" si="19"/>
        <v>UP</v>
      </c>
    </row>
    <row r="1279" spans="1:17" x14ac:dyDescent="0.3">
      <c r="A1279" s="1">
        <v>43648</v>
      </c>
      <c r="B1279">
        <v>31015895223</v>
      </c>
      <c r="C1279">
        <v>10801.68</v>
      </c>
      <c r="D1279">
        <v>1</v>
      </c>
      <c r="E1279">
        <v>192206536806</v>
      </c>
      <c r="F1279">
        <v>2.0759151746999001E-2</v>
      </c>
      <c r="G1279">
        <v>2.0650790456131999E-2</v>
      </c>
      <c r="H1279">
        <v>0</v>
      </c>
      <c r="I1279" t="s">
        <v>16</v>
      </c>
      <c r="J1279">
        <v>0</v>
      </c>
      <c r="K1279" t="s">
        <v>17</v>
      </c>
      <c r="L1279">
        <v>21000000</v>
      </c>
      <c r="M1279" t="s">
        <v>18</v>
      </c>
      <c r="N1279" t="s">
        <v>19</v>
      </c>
      <c r="O1279">
        <v>1</v>
      </c>
      <c r="P1279" t="s">
        <v>20</v>
      </c>
      <c r="Q1279" t="str">
        <f t="shared" si="19"/>
        <v>UP</v>
      </c>
    </row>
    <row r="1280" spans="1:17" x14ac:dyDescent="0.3">
      <c r="A1280" s="1">
        <v>43649</v>
      </c>
      <c r="B1280">
        <v>30796494294</v>
      </c>
      <c r="C1280">
        <v>11961.27</v>
      </c>
      <c r="D1280">
        <v>1</v>
      </c>
      <c r="E1280">
        <v>212867079175</v>
      </c>
      <c r="F1280">
        <v>0.10749136170043</v>
      </c>
      <c r="G1280">
        <v>0.10735274512854</v>
      </c>
      <c r="H1280">
        <v>0</v>
      </c>
      <c r="I1280" t="s">
        <v>16</v>
      </c>
      <c r="J1280">
        <v>0</v>
      </c>
      <c r="K1280" t="s">
        <v>17</v>
      </c>
      <c r="L1280">
        <v>21000000</v>
      </c>
      <c r="M1280" t="s">
        <v>18</v>
      </c>
      <c r="N1280" t="s">
        <v>19</v>
      </c>
      <c r="O1280">
        <v>1</v>
      </c>
      <c r="P1280" t="s">
        <v>20</v>
      </c>
      <c r="Q1280" t="str">
        <f t="shared" si="19"/>
        <v>DOWN</v>
      </c>
    </row>
    <row r="1281" spans="1:17" x14ac:dyDescent="0.3">
      <c r="A1281" s="1">
        <v>43650</v>
      </c>
      <c r="B1281">
        <v>25920294033</v>
      </c>
      <c r="C1281">
        <v>11215.44</v>
      </c>
      <c r="D1281">
        <v>1</v>
      </c>
      <c r="E1281">
        <v>199617404432</v>
      </c>
      <c r="F1281">
        <v>-6.2243888507097E-2</v>
      </c>
      <c r="G1281">
        <v>-6.2353746717531001E-2</v>
      </c>
      <c r="H1281">
        <v>0</v>
      </c>
      <c r="I1281" t="s">
        <v>16</v>
      </c>
      <c r="J1281">
        <v>0</v>
      </c>
      <c r="K1281" t="s">
        <v>17</v>
      </c>
      <c r="L1281">
        <v>21000000</v>
      </c>
      <c r="M1281" t="s">
        <v>18</v>
      </c>
      <c r="N1281" t="s">
        <v>19</v>
      </c>
      <c r="O1281">
        <v>1</v>
      </c>
      <c r="P1281" t="s">
        <v>20</v>
      </c>
      <c r="Q1281" t="str">
        <f t="shared" si="19"/>
        <v>DOWN</v>
      </c>
    </row>
    <row r="1282" spans="1:17" x14ac:dyDescent="0.3">
      <c r="A1282" s="1">
        <v>43651</v>
      </c>
      <c r="B1282">
        <v>23838480210</v>
      </c>
      <c r="C1282">
        <v>10978.46</v>
      </c>
      <c r="D1282">
        <v>1</v>
      </c>
      <c r="E1282">
        <v>195424678267</v>
      </c>
      <c r="F1282">
        <v>-2.1003810649327999E-2</v>
      </c>
      <c r="G1282">
        <v>-2.1129799633362999E-2</v>
      </c>
      <c r="H1282">
        <v>0</v>
      </c>
      <c r="I1282" t="s">
        <v>16</v>
      </c>
      <c r="J1282">
        <v>0</v>
      </c>
      <c r="K1282" t="s">
        <v>17</v>
      </c>
      <c r="L1282">
        <v>21000000</v>
      </c>
      <c r="M1282" t="s">
        <v>18</v>
      </c>
      <c r="N1282" t="s">
        <v>19</v>
      </c>
      <c r="O1282">
        <v>1</v>
      </c>
      <c r="P1282" t="s">
        <v>20</v>
      </c>
      <c r="Q1282" t="str">
        <f t="shared" si="19"/>
        <v>UP</v>
      </c>
    </row>
    <row r="1283" spans="1:17" x14ac:dyDescent="0.3">
      <c r="A1283" s="1">
        <v>43652</v>
      </c>
      <c r="B1283">
        <v>21092024306</v>
      </c>
      <c r="C1283">
        <v>11208.55</v>
      </c>
      <c r="D1283">
        <v>1</v>
      </c>
      <c r="E1283">
        <v>199546110914</v>
      </c>
      <c r="F1283">
        <v>2.1089622270577001E-2</v>
      </c>
      <c r="G1283">
        <v>2.0958312914561999E-2</v>
      </c>
      <c r="H1283">
        <v>0</v>
      </c>
      <c r="I1283" t="s">
        <v>16</v>
      </c>
      <c r="J1283">
        <v>0</v>
      </c>
      <c r="K1283" t="s">
        <v>17</v>
      </c>
      <c r="L1283">
        <v>21000000</v>
      </c>
      <c r="M1283" t="s">
        <v>18</v>
      </c>
      <c r="N1283" t="s">
        <v>19</v>
      </c>
      <c r="O1283">
        <v>1</v>
      </c>
      <c r="P1283" t="s">
        <v>20</v>
      </c>
      <c r="Q1283" t="str">
        <f t="shared" ref="Q1283:Q1346" si="20">IF(C1284&gt;C1283,"UP","DOWN")</f>
        <v>UP</v>
      </c>
    </row>
    <row r="1284" spans="1:17" x14ac:dyDescent="0.3">
      <c r="A1284" s="1">
        <v>43653</v>
      </c>
      <c r="B1284">
        <v>19369044277</v>
      </c>
      <c r="C1284">
        <v>11450.85</v>
      </c>
      <c r="D1284">
        <v>1</v>
      </c>
      <c r="E1284">
        <v>203881891346</v>
      </c>
      <c r="F1284">
        <v>2.1728213154044999E-2</v>
      </c>
      <c r="G1284">
        <v>2.1617425982844E-2</v>
      </c>
      <c r="H1284">
        <v>0</v>
      </c>
      <c r="I1284" t="s">
        <v>16</v>
      </c>
      <c r="J1284">
        <v>0</v>
      </c>
      <c r="K1284" t="s">
        <v>17</v>
      </c>
      <c r="L1284">
        <v>21000000</v>
      </c>
      <c r="M1284" t="s">
        <v>18</v>
      </c>
      <c r="N1284" t="s">
        <v>19</v>
      </c>
      <c r="O1284">
        <v>1</v>
      </c>
      <c r="P1284" t="s">
        <v>20</v>
      </c>
      <c r="Q1284" t="str">
        <f t="shared" si="20"/>
        <v>UP</v>
      </c>
    </row>
    <row r="1285" spans="1:17" x14ac:dyDescent="0.3">
      <c r="A1285" s="1">
        <v>43654</v>
      </c>
      <c r="B1285">
        <v>23482551458</v>
      </c>
      <c r="C1285">
        <v>12285.96</v>
      </c>
      <c r="D1285">
        <v>1</v>
      </c>
      <c r="E1285">
        <v>218778355444</v>
      </c>
      <c r="F1285">
        <v>7.3064184365054005E-2</v>
      </c>
      <c r="G1285">
        <v>7.2929957164751993E-2</v>
      </c>
      <c r="H1285">
        <v>0</v>
      </c>
      <c r="I1285" t="s">
        <v>16</v>
      </c>
      <c r="J1285">
        <v>0</v>
      </c>
      <c r="K1285" t="s">
        <v>17</v>
      </c>
      <c r="L1285">
        <v>21000000</v>
      </c>
      <c r="M1285" t="s">
        <v>18</v>
      </c>
      <c r="N1285" t="s">
        <v>19</v>
      </c>
      <c r="O1285">
        <v>1</v>
      </c>
      <c r="P1285" t="s">
        <v>20</v>
      </c>
      <c r="Q1285" t="str">
        <f t="shared" si="20"/>
        <v>UP</v>
      </c>
    </row>
    <row r="1286" spans="1:17" x14ac:dyDescent="0.3">
      <c r="A1286" s="1">
        <v>43655</v>
      </c>
      <c r="B1286">
        <v>28167921523</v>
      </c>
      <c r="C1286">
        <v>12573.81</v>
      </c>
      <c r="D1286">
        <v>1</v>
      </c>
      <c r="E1286">
        <v>223928128583</v>
      </c>
      <c r="F1286">
        <v>2.3538768853750999E-2</v>
      </c>
      <c r="G1286">
        <v>2.3429182579139E-2</v>
      </c>
      <c r="H1286">
        <v>0</v>
      </c>
      <c r="I1286" t="s">
        <v>16</v>
      </c>
      <c r="J1286">
        <v>0</v>
      </c>
      <c r="K1286" t="s">
        <v>17</v>
      </c>
      <c r="L1286">
        <v>21000000</v>
      </c>
      <c r="M1286" t="s">
        <v>18</v>
      </c>
      <c r="N1286" t="s">
        <v>19</v>
      </c>
      <c r="O1286">
        <v>1</v>
      </c>
      <c r="P1286" t="s">
        <v>20</v>
      </c>
      <c r="Q1286" t="str">
        <f t="shared" si="20"/>
        <v>DOWN</v>
      </c>
    </row>
    <row r="1287" spans="1:17" x14ac:dyDescent="0.3">
      <c r="A1287" s="1">
        <v>43656</v>
      </c>
      <c r="B1287">
        <v>33627574244</v>
      </c>
      <c r="C1287">
        <v>12156.51</v>
      </c>
      <c r="D1287">
        <v>1</v>
      </c>
      <c r="E1287">
        <v>216515999522</v>
      </c>
      <c r="F1287">
        <v>-3.3100482319498997E-2</v>
      </c>
      <c r="G1287">
        <v>-3.3188031312705001E-2</v>
      </c>
      <c r="H1287">
        <v>0</v>
      </c>
      <c r="I1287" t="s">
        <v>16</v>
      </c>
      <c r="J1287">
        <v>0</v>
      </c>
      <c r="K1287" t="s">
        <v>17</v>
      </c>
      <c r="L1287">
        <v>21000000</v>
      </c>
      <c r="M1287" t="s">
        <v>18</v>
      </c>
      <c r="N1287" t="s">
        <v>19</v>
      </c>
      <c r="O1287">
        <v>1</v>
      </c>
      <c r="P1287" t="s">
        <v>20</v>
      </c>
      <c r="Q1287" t="str">
        <f t="shared" si="20"/>
        <v>DOWN</v>
      </c>
    </row>
    <row r="1288" spans="1:17" x14ac:dyDescent="0.3">
      <c r="A1288" s="1">
        <v>43657</v>
      </c>
      <c r="B1288">
        <v>28595327690</v>
      </c>
      <c r="C1288">
        <v>11358.66</v>
      </c>
      <c r="D1288">
        <v>1</v>
      </c>
      <c r="E1288">
        <v>202324174692</v>
      </c>
      <c r="F1288">
        <v>-6.5546310024807E-2</v>
      </c>
      <c r="G1288">
        <v>-6.5631501146298996E-2</v>
      </c>
      <c r="H1288">
        <v>0</v>
      </c>
      <c r="I1288" t="s">
        <v>16</v>
      </c>
      <c r="J1288">
        <v>0</v>
      </c>
      <c r="K1288" t="s">
        <v>17</v>
      </c>
      <c r="L1288">
        <v>21000000</v>
      </c>
      <c r="M1288" t="s">
        <v>18</v>
      </c>
      <c r="N1288" t="s">
        <v>19</v>
      </c>
      <c r="O1288">
        <v>1</v>
      </c>
      <c r="P1288" t="s">
        <v>20</v>
      </c>
      <c r="Q1288" t="str">
        <f t="shared" si="20"/>
        <v>UP</v>
      </c>
    </row>
    <row r="1289" spans="1:17" x14ac:dyDescent="0.3">
      <c r="A1289" s="1">
        <v>43658</v>
      </c>
      <c r="B1289">
        <v>23534692797</v>
      </c>
      <c r="C1289">
        <v>11815.99</v>
      </c>
      <c r="D1289">
        <v>1</v>
      </c>
      <c r="E1289">
        <v>210494417832</v>
      </c>
      <c r="F1289">
        <v>4.0381942258939998E-2</v>
      </c>
      <c r="G1289">
        <v>4.0262671829246997E-2</v>
      </c>
      <c r="H1289">
        <v>0</v>
      </c>
      <c r="I1289" t="s">
        <v>16</v>
      </c>
      <c r="J1289">
        <v>0</v>
      </c>
      <c r="K1289" t="s">
        <v>17</v>
      </c>
      <c r="L1289">
        <v>21000000</v>
      </c>
      <c r="M1289" t="s">
        <v>18</v>
      </c>
      <c r="N1289" t="s">
        <v>19</v>
      </c>
      <c r="O1289">
        <v>1</v>
      </c>
      <c r="P1289" t="s">
        <v>20</v>
      </c>
      <c r="Q1289" t="str">
        <f t="shared" si="20"/>
        <v>DOWN</v>
      </c>
    </row>
    <row r="1290" spans="1:17" x14ac:dyDescent="0.3">
      <c r="A1290" s="1">
        <v>43659</v>
      </c>
      <c r="B1290">
        <v>21042616384</v>
      </c>
      <c r="C1290">
        <v>11392.38</v>
      </c>
      <c r="D1290">
        <v>1</v>
      </c>
      <c r="E1290">
        <v>202968191001</v>
      </c>
      <c r="F1290">
        <v>-3.5754994875954002E-2</v>
      </c>
      <c r="G1290">
        <v>-3.5850571979157003E-2</v>
      </c>
      <c r="H1290">
        <v>0</v>
      </c>
      <c r="I1290" t="s">
        <v>16</v>
      </c>
      <c r="J1290">
        <v>0</v>
      </c>
      <c r="K1290" t="s">
        <v>17</v>
      </c>
      <c r="L1290">
        <v>21000000</v>
      </c>
      <c r="M1290" t="s">
        <v>18</v>
      </c>
      <c r="N1290" t="s">
        <v>19</v>
      </c>
      <c r="O1290">
        <v>1</v>
      </c>
      <c r="P1290" t="s">
        <v>20</v>
      </c>
      <c r="Q1290" t="str">
        <f t="shared" si="20"/>
        <v>DOWN</v>
      </c>
    </row>
    <row r="1291" spans="1:17" x14ac:dyDescent="0.3">
      <c r="A1291" s="1">
        <v>43660</v>
      </c>
      <c r="B1291">
        <v>22486000001</v>
      </c>
      <c r="C1291">
        <v>10256.06</v>
      </c>
      <c r="D1291">
        <v>1</v>
      </c>
      <c r="E1291">
        <v>182741933552</v>
      </c>
      <c r="F1291">
        <v>-9.9652351184921995E-2</v>
      </c>
      <c r="G1291">
        <v>-9.9743863880945E-2</v>
      </c>
      <c r="H1291">
        <v>0</v>
      </c>
      <c r="I1291" t="s">
        <v>16</v>
      </c>
      <c r="J1291">
        <v>0</v>
      </c>
      <c r="K1291" t="s">
        <v>17</v>
      </c>
      <c r="L1291">
        <v>21000000</v>
      </c>
      <c r="M1291" t="s">
        <v>18</v>
      </c>
      <c r="N1291" t="s">
        <v>19</v>
      </c>
      <c r="O1291">
        <v>1</v>
      </c>
      <c r="P1291" t="s">
        <v>20</v>
      </c>
      <c r="Q1291" t="str">
        <f t="shared" si="20"/>
        <v>UP</v>
      </c>
    </row>
    <row r="1292" spans="1:17" x14ac:dyDescent="0.3">
      <c r="A1292" s="1">
        <v>43661</v>
      </c>
      <c r="B1292">
        <v>25384047207</v>
      </c>
      <c r="C1292">
        <v>10895.09</v>
      </c>
      <c r="D1292">
        <v>1</v>
      </c>
      <c r="E1292">
        <v>194147627475</v>
      </c>
      <c r="F1292">
        <v>6.2414212771556003E-2</v>
      </c>
      <c r="G1292">
        <v>6.2307552802927997E-2</v>
      </c>
      <c r="H1292">
        <v>0</v>
      </c>
      <c r="I1292" t="s">
        <v>16</v>
      </c>
      <c r="J1292">
        <v>0</v>
      </c>
      <c r="K1292" t="s">
        <v>17</v>
      </c>
      <c r="L1292">
        <v>21000000</v>
      </c>
      <c r="M1292" t="s">
        <v>18</v>
      </c>
      <c r="N1292" t="s">
        <v>19</v>
      </c>
      <c r="O1292">
        <v>1</v>
      </c>
      <c r="P1292" t="s">
        <v>20</v>
      </c>
      <c r="Q1292" t="str">
        <f t="shared" si="20"/>
        <v>DOWN</v>
      </c>
    </row>
    <row r="1293" spans="1:17" x14ac:dyDescent="0.3">
      <c r="A1293" s="1">
        <v>43662</v>
      </c>
      <c r="B1293">
        <v>24151199070</v>
      </c>
      <c r="C1293">
        <v>9477.64</v>
      </c>
      <c r="D1293">
        <v>1</v>
      </c>
      <c r="E1293">
        <v>168908640950</v>
      </c>
      <c r="F1293">
        <v>-0.12999894386168001</v>
      </c>
      <c r="G1293">
        <v>-0.13009988903257999</v>
      </c>
      <c r="H1293">
        <v>0</v>
      </c>
      <c r="I1293" t="s">
        <v>16</v>
      </c>
      <c r="J1293">
        <v>0</v>
      </c>
      <c r="K1293" t="s">
        <v>17</v>
      </c>
      <c r="L1293">
        <v>21000000</v>
      </c>
      <c r="M1293" t="s">
        <v>18</v>
      </c>
      <c r="N1293" t="s">
        <v>19</v>
      </c>
      <c r="O1293">
        <v>1</v>
      </c>
      <c r="P1293" t="s">
        <v>20</v>
      </c>
      <c r="Q1293" t="str">
        <f t="shared" si="20"/>
        <v>UP</v>
      </c>
    </row>
    <row r="1294" spans="1:17" x14ac:dyDescent="0.3">
      <c r="A1294" s="1">
        <v>43663</v>
      </c>
      <c r="B1294">
        <v>24569921549</v>
      </c>
      <c r="C1294">
        <v>9693.7999999999993</v>
      </c>
      <c r="D1294">
        <v>1</v>
      </c>
      <c r="E1294">
        <v>172777250515</v>
      </c>
      <c r="F1294">
        <v>2.2903562205235001E-2</v>
      </c>
      <c r="G1294">
        <v>2.2807365546697E-2</v>
      </c>
      <c r="H1294">
        <v>0</v>
      </c>
      <c r="I1294" t="s">
        <v>16</v>
      </c>
      <c r="J1294">
        <v>0</v>
      </c>
      <c r="K1294" t="s">
        <v>17</v>
      </c>
      <c r="L1294">
        <v>21000000</v>
      </c>
      <c r="M1294" t="s">
        <v>18</v>
      </c>
      <c r="N1294" t="s">
        <v>19</v>
      </c>
      <c r="O1294">
        <v>1</v>
      </c>
      <c r="P1294" t="s">
        <v>20</v>
      </c>
      <c r="Q1294" t="str">
        <f t="shared" si="20"/>
        <v>UP</v>
      </c>
    </row>
    <row r="1295" spans="1:17" x14ac:dyDescent="0.3">
      <c r="A1295" s="1">
        <v>43664</v>
      </c>
      <c r="B1295">
        <v>25187024648</v>
      </c>
      <c r="C1295">
        <v>10666.48</v>
      </c>
      <c r="D1295">
        <v>1</v>
      </c>
      <c r="E1295">
        <v>190129918121</v>
      </c>
      <c r="F1295">
        <v>0.10043375244297</v>
      </c>
      <c r="G1295">
        <v>0.10034042377602</v>
      </c>
      <c r="H1295">
        <v>0</v>
      </c>
      <c r="I1295" t="s">
        <v>16</v>
      </c>
      <c r="J1295">
        <v>0</v>
      </c>
      <c r="K1295" t="s">
        <v>17</v>
      </c>
      <c r="L1295">
        <v>21000000</v>
      </c>
      <c r="M1295" t="s">
        <v>18</v>
      </c>
      <c r="N1295" t="s">
        <v>19</v>
      </c>
      <c r="O1295">
        <v>1</v>
      </c>
      <c r="P1295" t="s">
        <v>20</v>
      </c>
      <c r="Q1295" t="str">
        <f t="shared" si="20"/>
        <v>DOWN</v>
      </c>
    </row>
    <row r="1296" spans="1:17" x14ac:dyDescent="0.3">
      <c r="A1296" s="1">
        <v>43665</v>
      </c>
      <c r="B1296">
        <v>20727426310</v>
      </c>
      <c r="C1296">
        <v>10530.73</v>
      </c>
      <c r="D1296">
        <v>1</v>
      </c>
      <c r="E1296">
        <v>187725578628</v>
      </c>
      <c r="F1296">
        <v>-1.2645771463857E-2</v>
      </c>
      <c r="G1296">
        <v>-1.2726785218741E-2</v>
      </c>
      <c r="H1296">
        <v>0</v>
      </c>
      <c r="I1296" t="s">
        <v>16</v>
      </c>
      <c r="J1296">
        <v>0</v>
      </c>
      <c r="K1296" t="s">
        <v>17</v>
      </c>
      <c r="L1296">
        <v>21000000</v>
      </c>
      <c r="M1296" t="s">
        <v>18</v>
      </c>
      <c r="N1296" t="s">
        <v>19</v>
      </c>
      <c r="O1296">
        <v>1</v>
      </c>
      <c r="P1296" t="s">
        <v>20</v>
      </c>
      <c r="Q1296" t="str">
        <f t="shared" si="20"/>
        <v>UP</v>
      </c>
    </row>
    <row r="1297" spans="1:17" x14ac:dyDescent="0.3">
      <c r="A1297" s="1">
        <v>43666</v>
      </c>
      <c r="B1297">
        <v>20206615155</v>
      </c>
      <c r="C1297">
        <v>10767.14</v>
      </c>
      <c r="D1297">
        <v>1</v>
      </c>
      <c r="E1297">
        <v>191963691255</v>
      </c>
      <c r="F1297">
        <v>2.2576106346158999E-2</v>
      </c>
      <c r="G1297">
        <v>2.2449535787168001E-2</v>
      </c>
      <c r="H1297">
        <v>0</v>
      </c>
      <c r="I1297" t="s">
        <v>16</v>
      </c>
      <c r="J1297">
        <v>0</v>
      </c>
      <c r="K1297" t="s">
        <v>17</v>
      </c>
      <c r="L1297">
        <v>21000000</v>
      </c>
      <c r="M1297" t="s">
        <v>18</v>
      </c>
      <c r="N1297" t="s">
        <v>19</v>
      </c>
      <c r="O1297">
        <v>1</v>
      </c>
      <c r="P1297" t="s">
        <v>20</v>
      </c>
      <c r="Q1297" t="str">
        <f t="shared" si="20"/>
        <v>DOWN</v>
      </c>
    </row>
    <row r="1298" spans="1:17" x14ac:dyDescent="0.3">
      <c r="A1298" s="1">
        <v>43667</v>
      </c>
      <c r="B1298">
        <v>17130580467</v>
      </c>
      <c r="C1298">
        <v>10599.11</v>
      </c>
      <c r="D1298">
        <v>1</v>
      </c>
      <c r="E1298">
        <v>188987475962</v>
      </c>
      <c r="F1298">
        <v>-1.5504053258939001E-2</v>
      </c>
      <c r="G1298">
        <v>-1.5605815471889E-2</v>
      </c>
      <c r="H1298">
        <v>0</v>
      </c>
      <c r="I1298" t="s">
        <v>16</v>
      </c>
      <c r="J1298">
        <v>0</v>
      </c>
      <c r="K1298" t="s">
        <v>17</v>
      </c>
      <c r="L1298">
        <v>21000000</v>
      </c>
      <c r="M1298" t="s">
        <v>18</v>
      </c>
      <c r="N1298" t="s">
        <v>19</v>
      </c>
      <c r="O1298">
        <v>1</v>
      </c>
      <c r="P1298" t="s">
        <v>20</v>
      </c>
      <c r="Q1298" t="str">
        <f t="shared" si="20"/>
        <v>DOWN</v>
      </c>
    </row>
    <row r="1299" spans="1:17" x14ac:dyDescent="0.3">
      <c r="A1299" s="1">
        <v>43669</v>
      </c>
      <c r="B1299">
        <v>17851916995</v>
      </c>
      <c r="C1299">
        <v>9900.77</v>
      </c>
      <c r="D1299">
        <v>1</v>
      </c>
      <c r="E1299">
        <v>176572890702</v>
      </c>
      <c r="F1299">
        <v>-4.2671889084704998E-2</v>
      </c>
      <c r="G1299">
        <v>-4.2766634020135003E-2</v>
      </c>
      <c r="H1299">
        <v>0</v>
      </c>
      <c r="I1299" t="s">
        <v>16</v>
      </c>
      <c r="J1299">
        <v>0</v>
      </c>
      <c r="K1299" t="s">
        <v>17</v>
      </c>
      <c r="L1299">
        <v>21000000</v>
      </c>
      <c r="M1299" t="s">
        <v>18</v>
      </c>
      <c r="N1299" t="s">
        <v>19</v>
      </c>
      <c r="O1299">
        <v>1</v>
      </c>
      <c r="P1299" t="s">
        <v>20</v>
      </c>
      <c r="Q1299" t="str">
        <f t="shared" si="20"/>
        <v>DOWN</v>
      </c>
    </row>
    <row r="1300" spans="1:17" x14ac:dyDescent="0.3">
      <c r="A1300" s="1">
        <v>43670</v>
      </c>
      <c r="B1300">
        <v>17398734322</v>
      </c>
      <c r="C1300">
        <v>9811.93</v>
      </c>
      <c r="D1300">
        <v>1</v>
      </c>
      <c r="E1300">
        <v>175005760794</v>
      </c>
      <c r="F1300">
        <v>-8.8752577010523005E-3</v>
      </c>
      <c r="G1300">
        <v>-8.9730394706673995E-3</v>
      </c>
      <c r="H1300">
        <v>0</v>
      </c>
      <c r="I1300" t="s">
        <v>16</v>
      </c>
      <c r="J1300">
        <v>0</v>
      </c>
      <c r="K1300" t="s">
        <v>17</v>
      </c>
      <c r="L1300">
        <v>21000000</v>
      </c>
      <c r="M1300" t="s">
        <v>18</v>
      </c>
      <c r="N1300" t="s">
        <v>19</v>
      </c>
      <c r="O1300">
        <v>1</v>
      </c>
      <c r="P1300" t="s">
        <v>20</v>
      </c>
      <c r="Q1300" t="str">
        <f t="shared" si="20"/>
        <v>UP</v>
      </c>
    </row>
    <row r="1301" spans="1:17" x14ac:dyDescent="0.3">
      <c r="A1301" s="1">
        <v>43671</v>
      </c>
      <c r="B1301">
        <v>15821952090</v>
      </c>
      <c r="C1301">
        <v>9911.84</v>
      </c>
      <c r="D1301">
        <v>1</v>
      </c>
      <c r="E1301">
        <v>176806451137</v>
      </c>
      <c r="F1301">
        <v>1.0289320390541999E-2</v>
      </c>
      <c r="G1301">
        <v>1.0182502321154E-2</v>
      </c>
      <c r="H1301">
        <v>0</v>
      </c>
      <c r="I1301" t="s">
        <v>16</v>
      </c>
      <c r="J1301">
        <v>0</v>
      </c>
      <c r="K1301" t="s">
        <v>17</v>
      </c>
      <c r="L1301">
        <v>21000000</v>
      </c>
      <c r="M1301" t="s">
        <v>18</v>
      </c>
      <c r="N1301" t="s">
        <v>19</v>
      </c>
      <c r="O1301">
        <v>1</v>
      </c>
      <c r="P1301" t="s">
        <v>20</v>
      </c>
      <c r="Q1301" t="str">
        <f t="shared" si="20"/>
        <v>DOWN</v>
      </c>
    </row>
    <row r="1302" spans="1:17" x14ac:dyDescent="0.3">
      <c r="A1302" s="1">
        <v>43672</v>
      </c>
      <c r="B1302">
        <v>14495714483</v>
      </c>
      <c r="C1302">
        <v>9870.2999999999993</v>
      </c>
      <c r="D1302">
        <v>1</v>
      </c>
      <c r="E1302">
        <v>176085968354</v>
      </c>
      <c r="F1302">
        <v>-4.0749801738949E-3</v>
      </c>
      <c r="G1302">
        <v>-4.1909473922097998E-3</v>
      </c>
      <c r="H1302">
        <v>0</v>
      </c>
      <c r="I1302" t="s">
        <v>16</v>
      </c>
      <c r="J1302">
        <v>0</v>
      </c>
      <c r="K1302" t="s">
        <v>17</v>
      </c>
      <c r="L1302">
        <v>21000000</v>
      </c>
      <c r="M1302" t="s">
        <v>18</v>
      </c>
      <c r="N1302" t="s">
        <v>19</v>
      </c>
      <c r="O1302">
        <v>1</v>
      </c>
      <c r="P1302" t="s">
        <v>20</v>
      </c>
      <c r="Q1302" t="str">
        <f t="shared" si="20"/>
        <v>DOWN</v>
      </c>
    </row>
    <row r="1303" spans="1:17" x14ac:dyDescent="0.3">
      <c r="A1303" s="1">
        <v>43673</v>
      </c>
      <c r="B1303">
        <v>16817809536</v>
      </c>
      <c r="C1303">
        <v>9477.68</v>
      </c>
      <c r="D1303">
        <v>1</v>
      </c>
      <c r="E1303">
        <v>169099540423</v>
      </c>
      <c r="F1303">
        <v>-3.9676233128096997E-2</v>
      </c>
      <c r="G1303">
        <v>-3.9777919617437998E-2</v>
      </c>
      <c r="H1303">
        <v>0</v>
      </c>
      <c r="I1303" t="s">
        <v>16</v>
      </c>
      <c r="J1303">
        <v>0</v>
      </c>
      <c r="K1303" t="s">
        <v>17</v>
      </c>
      <c r="L1303">
        <v>21000000</v>
      </c>
      <c r="M1303" t="s">
        <v>18</v>
      </c>
      <c r="N1303" t="s">
        <v>19</v>
      </c>
      <c r="O1303">
        <v>1</v>
      </c>
      <c r="P1303" t="s">
        <v>20</v>
      </c>
      <c r="Q1303" t="str">
        <f t="shared" si="20"/>
        <v>UP</v>
      </c>
    </row>
    <row r="1304" spans="1:17" x14ac:dyDescent="0.3">
      <c r="A1304" s="1">
        <v>43674</v>
      </c>
      <c r="B1304">
        <v>13738687093</v>
      </c>
      <c r="C1304">
        <v>9552.86</v>
      </c>
      <c r="D1304">
        <v>1</v>
      </c>
      <c r="E1304">
        <v>170461958074</v>
      </c>
      <c r="F1304">
        <v>8.0568974202527999E-3</v>
      </c>
      <c r="G1304">
        <v>7.9323209899469001E-3</v>
      </c>
      <c r="H1304">
        <v>0</v>
      </c>
      <c r="I1304" t="s">
        <v>16</v>
      </c>
      <c r="J1304">
        <v>0</v>
      </c>
      <c r="K1304" t="s">
        <v>17</v>
      </c>
      <c r="L1304">
        <v>21000000</v>
      </c>
      <c r="M1304" t="s">
        <v>18</v>
      </c>
      <c r="N1304" t="s">
        <v>19</v>
      </c>
      <c r="O1304">
        <v>1</v>
      </c>
      <c r="P1304" t="s">
        <v>20</v>
      </c>
      <c r="Q1304" t="str">
        <f t="shared" si="20"/>
        <v>DOWN</v>
      </c>
    </row>
    <row r="1305" spans="1:17" x14ac:dyDescent="0.3">
      <c r="A1305" s="1">
        <v>43675</v>
      </c>
      <c r="B1305">
        <v>13791445323</v>
      </c>
      <c r="C1305">
        <v>9519.15</v>
      </c>
      <c r="D1305">
        <v>1</v>
      </c>
      <c r="E1305">
        <v>169880343827</v>
      </c>
      <c r="F1305">
        <v>-3.4119885373340001E-3</v>
      </c>
      <c r="G1305">
        <v>-3.5287861436261998E-3</v>
      </c>
      <c r="H1305">
        <v>0</v>
      </c>
      <c r="I1305" t="s">
        <v>16</v>
      </c>
      <c r="J1305">
        <v>0</v>
      </c>
      <c r="K1305" t="s">
        <v>17</v>
      </c>
      <c r="L1305">
        <v>21000000</v>
      </c>
      <c r="M1305" t="s">
        <v>18</v>
      </c>
      <c r="N1305" t="s">
        <v>19</v>
      </c>
      <c r="O1305">
        <v>1</v>
      </c>
      <c r="P1305" t="s">
        <v>20</v>
      </c>
      <c r="Q1305" t="str">
        <f t="shared" si="20"/>
        <v>UP</v>
      </c>
    </row>
    <row r="1306" spans="1:17" x14ac:dyDescent="0.3">
      <c r="A1306" s="1">
        <v>43676</v>
      </c>
      <c r="B1306">
        <v>13829811132</v>
      </c>
      <c r="C1306">
        <v>9607.42</v>
      </c>
      <c r="D1306">
        <v>1</v>
      </c>
      <c r="E1306">
        <v>171472452506</v>
      </c>
      <c r="F1306">
        <v>9.3719417039875002E-3</v>
      </c>
      <c r="G1306">
        <v>9.2728867598473007E-3</v>
      </c>
      <c r="H1306">
        <v>0</v>
      </c>
      <c r="I1306" t="s">
        <v>16</v>
      </c>
      <c r="J1306">
        <v>0</v>
      </c>
      <c r="K1306" t="s">
        <v>17</v>
      </c>
      <c r="L1306">
        <v>21000000</v>
      </c>
      <c r="M1306" t="s">
        <v>18</v>
      </c>
      <c r="N1306" t="s">
        <v>19</v>
      </c>
      <c r="O1306">
        <v>1</v>
      </c>
      <c r="P1306" t="s">
        <v>20</v>
      </c>
      <c r="Q1306" t="str">
        <f t="shared" si="20"/>
        <v>UP</v>
      </c>
    </row>
    <row r="1307" spans="1:17" x14ac:dyDescent="0.3">
      <c r="A1307" s="1">
        <v>43677</v>
      </c>
      <c r="B1307">
        <v>16631520648</v>
      </c>
      <c r="C1307">
        <v>10085.629999999999</v>
      </c>
      <c r="D1307">
        <v>1</v>
      </c>
      <c r="E1307">
        <v>180028959603</v>
      </c>
      <c r="F1307">
        <v>4.9900184968198001E-2</v>
      </c>
      <c r="G1307">
        <v>4.9775069685721998E-2</v>
      </c>
      <c r="H1307">
        <v>0</v>
      </c>
      <c r="I1307" t="s">
        <v>16</v>
      </c>
      <c r="J1307">
        <v>0</v>
      </c>
      <c r="K1307" t="s">
        <v>17</v>
      </c>
      <c r="L1307">
        <v>21000000</v>
      </c>
      <c r="M1307" t="s">
        <v>18</v>
      </c>
      <c r="N1307" t="s">
        <v>19</v>
      </c>
      <c r="O1307">
        <v>1</v>
      </c>
      <c r="P1307" t="s">
        <v>20</v>
      </c>
      <c r="Q1307" t="str">
        <f t="shared" si="20"/>
        <v>UP</v>
      </c>
    </row>
    <row r="1308" spans="1:17" x14ac:dyDescent="0.3">
      <c r="A1308" s="1">
        <v>43678</v>
      </c>
      <c r="B1308">
        <v>17165337858</v>
      </c>
      <c r="C1308">
        <v>10399.67</v>
      </c>
      <c r="D1308">
        <v>1</v>
      </c>
      <c r="E1308">
        <v>185653203391</v>
      </c>
      <c r="F1308">
        <v>3.1240772597934001E-2</v>
      </c>
      <c r="G1308">
        <v>3.1137370694740998E-2</v>
      </c>
      <c r="H1308">
        <v>0</v>
      </c>
      <c r="I1308" t="s">
        <v>16</v>
      </c>
      <c r="J1308">
        <v>0</v>
      </c>
      <c r="K1308" t="s">
        <v>17</v>
      </c>
      <c r="L1308">
        <v>21000000</v>
      </c>
      <c r="M1308" t="s">
        <v>18</v>
      </c>
      <c r="N1308" t="s">
        <v>19</v>
      </c>
      <c r="O1308">
        <v>1</v>
      </c>
      <c r="P1308" t="s">
        <v>20</v>
      </c>
      <c r="Q1308" t="str">
        <f t="shared" si="20"/>
        <v>UP</v>
      </c>
    </row>
    <row r="1309" spans="1:17" x14ac:dyDescent="0.3">
      <c r="A1309" s="1">
        <v>43679</v>
      </c>
      <c r="B1309">
        <v>17489094082</v>
      </c>
      <c r="C1309">
        <v>10518.17</v>
      </c>
      <c r="D1309">
        <v>1</v>
      </c>
      <c r="E1309">
        <v>187791090996</v>
      </c>
      <c r="F1309">
        <v>1.1515489988597E-2</v>
      </c>
      <c r="G1309">
        <v>1.1394592328410001E-2</v>
      </c>
      <c r="H1309">
        <v>0</v>
      </c>
      <c r="I1309" t="s">
        <v>16</v>
      </c>
      <c r="J1309">
        <v>0</v>
      </c>
      <c r="K1309" t="s">
        <v>17</v>
      </c>
      <c r="L1309">
        <v>21000000</v>
      </c>
      <c r="M1309" t="s">
        <v>18</v>
      </c>
      <c r="N1309" t="s">
        <v>19</v>
      </c>
      <c r="O1309">
        <v>1</v>
      </c>
      <c r="P1309" t="s">
        <v>20</v>
      </c>
      <c r="Q1309" t="str">
        <f t="shared" si="20"/>
        <v>UP</v>
      </c>
    </row>
    <row r="1310" spans="1:17" x14ac:dyDescent="0.3">
      <c r="A1310" s="1">
        <v>43680</v>
      </c>
      <c r="B1310">
        <v>15352685061</v>
      </c>
      <c r="C1310">
        <v>10821.73</v>
      </c>
      <c r="D1310">
        <v>1</v>
      </c>
      <c r="E1310">
        <v>193233960601</v>
      </c>
      <c r="F1310">
        <v>2.8983641216057E-2</v>
      </c>
      <c r="G1310">
        <v>2.8860533724021999E-2</v>
      </c>
      <c r="H1310">
        <v>0</v>
      </c>
      <c r="I1310" t="s">
        <v>16</v>
      </c>
      <c r="J1310">
        <v>0</v>
      </c>
      <c r="K1310" t="s">
        <v>17</v>
      </c>
      <c r="L1310">
        <v>21000000</v>
      </c>
      <c r="M1310" t="s">
        <v>18</v>
      </c>
      <c r="N1310" t="s">
        <v>19</v>
      </c>
      <c r="O1310">
        <v>1</v>
      </c>
      <c r="P1310" t="s">
        <v>20</v>
      </c>
      <c r="Q1310" t="str">
        <f t="shared" si="20"/>
        <v>UP</v>
      </c>
    </row>
    <row r="1311" spans="1:17" x14ac:dyDescent="0.3">
      <c r="A1311" s="1">
        <v>43681</v>
      </c>
      <c r="B1311">
        <v>16530894787</v>
      </c>
      <c r="C1311">
        <v>10970.18</v>
      </c>
      <c r="D1311">
        <v>1</v>
      </c>
      <c r="E1311">
        <v>195907875403</v>
      </c>
      <c r="F1311">
        <v>1.3837706341492E-2</v>
      </c>
      <c r="G1311">
        <v>1.3717769709649E-2</v>
      </c>
      <c r="H1311">
        <v>0</v>
      </c>
      <c r="I1311" t="s">
        <v>16</v>
      </c>
      <c r="J1311">
        <v>0</v>
      </c>
      <c r="K1311" t="s">
        <v>17</v>
      </c>
      <c r="L1311">
        <v>21000000</v>
      </c>
      <c r="M1311" t="s">
        <v>18</v>
      </c>
      <c r="N1311" t="s">
        <v>19</v>
      </c>
      <c r="O1311">
        <v>1</v>
      </c>
      <c r="P1311" t="s">
        <v>20</v>
      </c>
      <c r="Q1311" t="str">
        <f t="shared" si="20"/>
        <v>UP</v>
      </c>
    </row>
    <row r="1312" spans="1:17" x14ac:dyDescent="0.3">
      <c r="A1312" s="1">
        <v>43682</v>
      </c>
      <c r="B1312">
        <v>23875988832</v>
      </c>
      <c r="C1312">
        <v>11805.65</v>
      </c>
      <c r="D1312">
        <v>1</v>
      </c>
      <c r="E1312">
        <v>210848822060</v>
      </c>
      <c r="F1312">
        <v>7.6265166095366002E-2</v>
      </c>
      <c r="G1312">
        <v>7.6158276345511006E-2</v>
      </c>
      <c r="H1312">
        <v>0</v>
      </c>
      <c r="I1312" t="s">
        <v>16</v>
      </c>
      <c r="J1312">
        <v>0</v>
      </c>
      <c r="K1312" t="s">
        <v>17</v>
      </c>
      <c r="L1312">
        <v>21000000</v>
      </c>
      <c r="M1312" t="s">
        <v>18</v>
      </c>
      <c r="N1312" t="s">
        <v>19</v>
      </c>
      <c r="O1312">
        <v>1</v>
      </c>
      <c r="P1312" t="s">
        <v>20</v>
      </c>
      <c r="Q1312" t="str">
        <f t="shared" si="20"/>
        <v>DOWN</v>
      </c>
    </row>
    <row r="1313" spans="1:17" x14ac:dyDescent="0.3">
      <c r="A1313" s="1">
        <v>43683</v>
      </c>
      <c r="B1313">
        <v>23635107660</v>
      </c>
      <c r="C1313">
        <v>11478.17</v>
      </c>
      <c r="D1313">
        <v>1</v>
      </c>
      <c r="E1313">
        <v>205023347814</v>
      </c>
      <c r="F1313">
        <v>-2.7628678164217001E-2</v>
      </c>
      <c r="G1313">
        <v>-2.7739260438858E-2</v>
      </c>
      <c r="H1313">
        <v>0</v>
      </c>
      <c r="I1313" t="s">
        <v>16</v>
      </c>
      <c r="J1313">
        <v>0</v>
      </c>
      <c r="K1313" t="s">
        <v>17</v>
      </c>
      <c r="L1313">
        <v>21000000</v>
      </c>
      <c r="M1313" t="s">
        <v>18</v>
      </c>
      <c r="N1313" t="s">
        <v>19</v>
      </c>
      <c r="O1313">
        <v>1</v>
      </c>
      <c r="P1313" t="s">
        <v>20</v>
      </c>
      <c r="Q1313" t="str">
        <f t="shared" si="20"/>
        <v>UP</v>
      </c>
    </row>
    <row r="1314" spans="1:17" x14ac:dyDescent="0.3">
      <c r="A1314" s="1">
        <v>43684</v>
      </c>
      <c r="B1314">
        <v>22194988641</v>
      </c>
      <c r="C1314">
        <v>11941.97</v>
      </c>
      <c r="D1314">
        <v>1</v>
      </c>
      <c r="E1314">
        <v>213330426789</v>
      </c>
      <c r="F1314">
        <v>4.0517721828132E-2</v>
      </c>
      <c r="G1314">
        <v>4.0407138071660999E-2</v>
      </c>
      <c r="H1314">
        <v>0</v>
      </c>
      <c r="I1314" t="s">
        <v>16</v>
      </c>
      <c r="J1314">
        <v>0</v>
      </c>
      <c r="K1314" t="s">
        <v>17</v>
      </c>
      <c r="L1314">
        <v>21000000</v>
      </c>
      <c r="M1314" t="s">
        <v>18</v>
      </c>
      <c r="N1314" t="s">
        <v>19</v>
      </c>
      <c r="O1314">
        <v>1</v>
      </c>
      <c r="P1314" t="s">
        <v>20</v>
      </c>
      <c r="Q1314" t="str">
        <f t="shared" si="20"/>
        <v>UP</v>
      </c>
    </row>
    <row r="1315" spans="1:17" x14ac:dyDescent="0.3">
      <c r="A1315" s="1">
        <v>43685</v>
      </c>
      <c r="B1315">
        <v>19481591730</v>
      </c>
      <c r="C1315">
        <v>11966.41</v>
      </c>
      <c r="D1315">
        <v>1</v>
      </c>
      <c r="E1315">
        <v>213788089212</v>
      </c>
      <c r="F1315">
        <v>2.1453218365923002E-3</v>
      </c>
      <c r="G1315">
        <v>2.0465635066911E-3</v>
      </c>
      <c r="H1315">
        <v>0</v>
      </c>
      <c r="I1315" t="s">
        <v>16</v>
      </c>
      <c r="J1315">
        <v>0</v>
      </c>
      <c r="K1315" t="s">
        <v>17</v>
      </c>
      <c r="L1315">
        <v>21000000</v>
      </c>
      <c r="M1315" t="s">
        <v>18</v>
      </c>
      <c r="N1315" t="s">
        <v>19</v>
      </c>
      <c r="O1315">
        <v>1</v>
      </c>
      <c r="P1315" t="s">
        <v>20</v>
      </c>
      <c r="Q1315" t="str">
        <f t="shared" si="20"/>
        <v>DOWN</v>
      </c>
    </row>
    <row r="1316" spans="1:17" x14ac:dyDescent="0.3">
      <c r="A1316" s="1">
        <v>43686</v>
      </c>
      <c r="B1316">
        <v>18339989960</v>
      </c>
      <c r="C1316">
        <v>11862.94</v>
      </c>
      <c r="D1316">
        <v>1</v>
      </c>
      <c r="E1316">
        <v>211961319133</v>
      </c>
      <c r="F1316">
        <v>-8.5447701307087998E-3</v>
      </c>
      <c r="G1316">
        <v>-8.6467035643939E-3</v>
      </c>
      <c r="H1316">
        <v>0</v>
      </c>
      <c r="I1316" t="s">
        <v>16</v>
      </c>
      <c r="J1316">
        <v>0</v>
      </c>
      <c r="K1316" t="s">
        <v>17</v>
      </c>
      <c r="L1316">
        <v>21000000</v>
      </c>
      <c r="M1316" t="s">
        <v>18</v>
      </c>
      <c r="N1316" t="s">
        <v>19</v>
      </c>
      <c r="O1316">
        <v>1</v>
      </c>
      <c r="P1316" t="s">
        <v>20</v>
      </c>
      <c r="Q1316" t="str">
        <f t="shared" si="20"/>
        <v>DOWN</v>
      </c>
    </row>
    <row r="1317" spans="1:17" x14ac:dyDescent="0.3">
      <c r="A1317" s="1">
        <v>43688</v>
      </c>
      <c r="B1317">
        <v>15774371518</v>
      </c>
      <c r="C1317">
        <v>11523.58</v>
      </c>
      <c r="D1317">
        <v>1</v>
      </c>
      <c r="E1317">
        <v>205941632235</v>
      </c>
      <c r="F1317">
        <v>1.5040718972557E-2</v>
      </c>
      <c r="G1317">
        <v>1.4933917678496E-2</v>
      </c>
      <c r="H1317">
        <v>0</v>
      </c>
      <c r="I1317" t="s">
        <v>16</v>
      </c>
      <c r="J1317">
        <v>0</v>
      </c>
      <c r="K1317" t="s">
        <v>17</v>
      </c>
      <c r="L1317">
        <v>21000000</v>
      </c>
      <c r="M1317" t="s">
        <v>18</v>
      </c>
      <c r="N1317" t="s">
        <v>19</v>
      </c>
      <c r="O1317">
        <v>1</v>
      </c>
      <c r="P1317" t="s">
        <v>20</v>
      </c>
      <c r="Q1317" t="str">
        <f t="shared" si="20"/>
        <v>DOWN</v>
      </c>
    </row>
    <row r="1318" spans="1:17" x14ac:dyDescent="0.3">
      <c r="A1318" s="1">
        <v>43689</v>
      </c>
      <c r="B1318">
        <v>13647198229</v>
      </c>
      <c r="C1318">
        <v>11382.62</v>
      </c>
      <c r="D1318">
        <v>1</v>
      </c>
      <c r="E1318">
        <v>203441494985</v>
      </c>
      <c r="F1318">
        <v>-1.2140028331654E-2</v>
      </c>
      <c r="G1318">
        <v>-1.2232309750963E-2</v>
      </c>
      <c r="H1318">
        <v>0</v>
      </c>
      <c r="I1318" t="s">
        <v>16</v>
      </c>
      <c r="J1318">
        <v>0</v>
      </c>
      <c r="K1318" t="s">
        <v>17</v>
      </c>
      <c r="L1318">
        <v>21000000</v>
      </c>
      <c r="M1318" t="s">
        <v>18</v>
      </c>
      <c r="N1318" t="s">
        <v>19</v>
      </c>
      <c r="O1318">
        <v>1</v>
      </c>
      <c r="P1318" t="s">
        <v>20</v>
      </c>
      <c r="Q1318" t="str">
        <f t="shared" si="20"/>
        <v>DOWN</v>
      </c>
    </row>
    <row r="1319" spans="1:17" x14ac:dyDescent="0.3">
      <c r="A1319" s="1">
        <v>43690</v>
      </c>
      <c r="B1319">
        <v>16681503537</v>
      </c>
      <c r="C1319">
        <v>10895.83</v>
      </c>
      <c r="D1319">
        <v>1</v>
      </c>
      <c r="E1319">
        <v>194762696644</v>
      </c>
      <c r="F1319">
        <v>-4.2659922164058998E-2</v>
      </c>
      <c r="G1319">
        <v>-4.2766076702903E-2</v>
      </c>
      <c r="H1319">
        <v>0</v>
      </c>
      <c r="I1319" t="s">
        <v>16</v>
      </c>
      <c r="J1319">
        <v>0</v>
      </c>
      <c r="K1319" t="s">
        <v>17</v>
      </c>
      <c r="L1319">
        <v>21000000</v>
      </c>
      <c r="M1319" t="s">
        <v>18</v>
      </c>
      <c r="N1319" t="s">
        <v>19</v>
      </c>
      <c r="O1319">
        <v>1</v>
      </c>
      <c r="P1319" t="s">
        <v>20</v>
      </c>
      <c r="Q1319" t="str">
        <f t="shared" si="20"/>
        <v>DOWN</v>
      </c>
    </row>
    <row r="1320" spans="1:17" x14ac:dyDescent="0.3">
      <c r="A1320" s="1">
        <v>43691</v>
      </c>
      <c r="B1320">
        <v>19990838300</v>
      </c>
      <c r="C1320">
        <v>10051.700000000001</v>
      </c>
      <c r="D1320">
        <v>1</v>
      </c>
      <c r="E1320">
        <v>179692803424</v>
      </c>
      <c r="F1320">
        <v>-7.7375665256605997E-2</v>
      </c>
      <c r="G1320">
        <v>-7.7472757926656005E-2</v>
      </c>
      <c r="H1320">
        <v>0</v>
      </c>
      <c r="I1320" t="s">
        <v>16</v>
      </c>
      <c r="J1320">
        <v>0</v>
      </c>
      <c r="K1320" t="s">
        <v>17</v>
      </c>
      <c r="L1320">
        <v>21000000</v>
      </c>
      <c r="M1320" t="s">
        <v>18</v>
      </c>
      <c r="N1320" t="s">
        <v>19</v>
      </c>
      <c r="O1320">
        <v>1</v>
      </c>
      <c r="P1320" t="s">
        <v>20</v>
      </c>
      <c r="Q1320" t="str">
        <f t="shared" si="20"/>
        <v>UP</v>
      </c>
    </row>
    <row r="1321" spans="1:17" x14ac:dyDescent="0.3">
      <c r="A1321" s="1">
        <v>43692</v>
      </c>
      <c r="B1321">
        <v>22899115082</v>
      </c>
      <c r="C1321">
        <v>10311.549999999999</v>
      </c>
      <c r="D1321">
        <v>1</v>
      </c>
      <c r="E1321">
        <v>184357666577</v>
      </c>
      <c r="F1321">
        <v>2.5960211339086998E-2</v>
      </c>
      <c r="G1321">
        <v>2.585134852811E-2</v>
      </c>
      <c r="H1321">
        <v>0</v>
      </c>
      <c r="I1321" t="s">
        <v>16</v>
      </c>
      <c r="J1321">
        <v>0</v>
      </c>
      <c r="K1321" t="s">
        <v>17</v>
      </c>
      <c r="L1321">
        <v>21000000</v>
      </c>
      <c r="M1321" t="s">
        <v>18</v>
      </c>
      <c r="N1321" t="s">
        <v>19</v>
      </c>
      <c r="O1321">
        <v>1</v>
      </c>
      <c r="P1321" t="s">
        <v>20</v>
      </c>
      <c r="Q1321" t="str">
        <f t="shared" si="20"/>
        <v>UP</v>
      </c>
    </row>
    <row r="1322" spans="1:17" x14ac:dyDescent="0.3">
      <c r="A1322" s="1">
        <v>43693</v>
      </c>
      <c r="B1322">
        <v>20228207096</v>
      </c>
      <c r="C1322">
        <v>10374.34</v>
      </c>
      <c r="D1322">
        <v>1</v>
      </c>
      <c r="E1322">
        <v>185500055339</v>
      </c>
      <c r="F1322">
        <v>6.1965893971805998E-3</v>
      </c>
      <c r="G1322">
        <v>6.0892882253396003E-3</v>
      </c>
      <c r="H1322">
        <v>0</v>
      </c>
      <c r="I1322" t="s">
        <v>16</v>
      </c>
      <c r="J1322">
        <v>0</v>
      </c>
      <c r="K1322" t="s">
        <v>17</v>
      </c>
      <c r="L1322">
        <v>21000000</v>
      </c>
      <c r="M1322" t="s">
        <v>18</v>
      </c>
      <c r="N1322" t="s">
        <v>19</v>
      </c>
      <c r="O1322">
        <v>1</v>
      </c>
      <c r="P1322" t="s">
        <v>20</v>
      </c>
      <c r="Q1322" t="str">
        <f t="shared" si="20"/>
        <v>DOWN</v>
      </c>
    </row>
    <row r="1323" spans="1:17" x14ac:dyDescent="0.3">
      <c r="A1323" s="1">
        <v>43695</v>
      </c>
      <c r="B1323">
        <v>12999813869</v>
      </c>
      <c r="C1323">
        <v>10345.81</v>
      </c>
      <c r="D1323">
        <v>1</v>
      </c>
      <c r="E1323">
        <v>185022920955</v>
      </c>
      <c r="F1323">
        <v>1.1237356392125E-2</v>
      </c>
      <c r="G1323">
        <v>1.1148641384554001E-2</v>
      </c>
      <c r="H1323">
        <v>0</v>
      </c>
      <c r="I1323" t="s">
        <v>16</v>
      </c>
      <c r="J1323">
        <v>0</v>
      </c>
      <c r="K1323" t="s">
        <v>17</v>
      </c>
      <c r="L1323">
        <v>21000000</v>
      </c>
      <c r="M1323" t="s">
        <v>18</v>
      </c>
      <c r="N1323" t="s">
        <v>19</v>
      </c>
      <c r="O1323">
        <v>1</v>
      </c>
      <c r="P1323" t="s">
        <v>20</v>
      </c>
      <c r="Q1323" t="str">
        <f t="shared" si="20"/>
        <v>UP</v>
      </c>
    </row>
    <row r="1324" spans="1:17" x14ac:dyDescent="0.3">
      <c r="A1324" s="1">
        <v>43696</v>
      </c>
      <c r="B1324">
        <v>16038264603</v>
      </c>
      <c r="C1324">
        <v>10916.05</v>
      </c>
      <c r="D1324">
        <v>1</v>
      </c>
      <c r="E1324">
        <v>195243306008</v>
      </c>
      <c r="F1324">
        <v>5.5238480725778E-2</v>
      </c>
      <c r="G1324">
        <v>5.5117965630531E-2</v>
      </c>
      <c r="H1324">
        <v>0</v>
      </c>
      <c r="I1324" t="s">
        <v>16</v>
      </c>
      <c r="J1324">
        <v>0</v>
      </c>
      <c r="K1324" t="s">
        <v>17</v>
      </c>
      <c r="L1324">
        <v>21000000</v>
      </c>
      <c r="M1324" t="s">
        <v>18</v>
      </c>
      <c r="N1324" t="s">
        <v>19</v>
      </c>
      <c r="O1324">
        <v>1</v>
      </c>
      <c r="P1324" t="s">
        <v>20</v>
      </c>
      <c r="Q1324" t="str">
        <f t="shared" si="20"/>
        <v>DOWN</v>
      </c>
    </row>
    <row r="1325" spans="1:17" x14ac:dyDescent="0.3">
      <c r="A1325" s="1">
        <v>43697</v>
      </c>
      <c r="B1325">
        <v>15053082175</v>
      </c>
      <c r="C1325">
        <v>10763.23</v>
      </c>
      <c r="D1325">
        <v>1</v>
      </c>
      <c r="E1325">
        <v>192530283565</v>
      </c>
      <c r="F1325">
        <v>-1.3895597746582E-2</v>
      </c>
      <c r="G1325">
        <v>-1.3999569441326999E-2</v>
      </c>
      <c r="H1325">
        <v>0</v>
      </c>
      <c r="I1325" t="s">
        <v>16</v>
      </c>
      <c r="J1325">
        <v>0</v>
      </c>
      <c r="K1325" t="s">
        <v>17</v>
      </c>
      <c r="L1325">
        <v>21000000</v>
      </c>
      <c r="M1325" t="s">
        <v>18</v>
      </c>
      <c r="N1325" t="s">
        <v>19</v>
      </c>
      <c r="O1325">
        <v>1</v>
      </c>
      <c r="P1325" t="s">
        <v>20</v>
      </c>
      <c r="Q1325" t="str">
        <f t="shared" si="20"/>
        <v>DOWN</v>
      </c>
    </row>
    <row r="1326" spans="1:17" x14ac:dyDescent="0.3">
      <c r="A1326" s="1">
        <v>43698</v>
      </c>
      <c r="B1326">
        <v>19473084768</v>
      </c>
      <c r="C1326">
        <v>10138.049999999999</v>
      </c>
      <c r="D1326">
        <v>1</v>
      </c>
      <c r="E1326">
        <v>181364502142</v>
      </c>
      <c r="F1326">
        <v>-5.7994935738149997E-2</v>
      </c>
      <c r="G1326">
        <v>-5.8084794248567002E-2</v>
      </c>
      <c r="H1326">
        <v>0</v>
      </c>
      <c r="I1326" t="s">
        <v>16</v>
      </c>
      <c r="J1326">
        <v>0</v>
      </c>
      <c r="K1326" t="s">
        <v>17</v>
      </c>
      <c r="L1326">
        <v>21000000</v>
      </c>
      <c r="M1326" t="s">
        <v>18</v>
      </c>
      <c r="N1326" t="s">
        <v>19</v>
      </c>
      <c r="O1326">
        <v>1</v>
      </c>
      <c r="P1326" t="s">
        <v>20</v>
      </c>
      <c r="Q1326" t="str">
        <f t="shared" si="20"/>
        <v>DOWN</v>
      </c>
    </row>
    <row r="1327" spans="1:17" x14ac:dyDescent="0.3">
      <c r="A1327" s="1">
        <v>43699</v>
      </c>
      <c r="B1327">
        <v>17097508856</v>
      </c>
      <c r="C1327">
        <v>10131.06</v>
      </c>
      <c r="D1327">
        <v>1</v>
      </c>
      <c r="E1327">
        <v>181257125783</v>
      </c>
      <c r="F1327">
        <v>-5.9204727348424995E-4</v>
      </c>
      <c r="G1327">
        <v>-6.8948170506159996E-4</v>
      </c>
      <c r="H1327">
        <v>0</v>
      </c>
      <c r="I1327" t="s">
        <v>16</v>
      </c>
      <c r="J1327">
        <v>0</v>
      </c>
      <c r="K1327" t="s">
        <v>17</v>
      </c>
      <c r="L1327">
        <v>21000000</v>
      </c>
      <c r="M1327" t="s">
        <v>18</v>
      </c>
      <c r="N1327" t="s">
        <v>19</v>
      </c>
      <c r="O1327">
        <v>1</v>
      </c>
      <c r="P1327" t="s">
        <v>20</v>
      </c>
      <c r="Q1327" t="str">
        <f t="shared" si="20"/>
        <v>UP</v>
      </c>
    </row>
    <row r="1328" spans="1:17" x14ac:dyDescent="0.3">
      <c r="A1328" s="1">
        <v>43700</v>
      </c>
      <c r="B1328">
        <v>15627023886</v>
      </c>
      <c r="C1328">
        <v>10407.969999999999</v>
      </c>
      <c r="D1328">
        <v>1</v>
      </c>
      <c r="E1328">
        <v>186231409722</v>
      </c>
      <c r="F1328">
        <v>2.7443246258661E-2</v>
      </c>
      <c r="G1328">
        <v>2.7332776629494002E-2</v>
      </c>
      <c r="H1328">
        <v>0</v>
      </c>
      <c r="I1328" t="s">
        <v>16</v>
      </c>
      <c r="J1328">
        <v>0</v>
      </c>
      <c r="K1328" t="s">
        <v>17</v>
      </c>
      <c r="L1328">
        <v>21000000</v>
      </c>
      <c r="M1328" t="s">
        <v>18</v>
      </c>
      <c r="N1328" t="s">
        <v>19</v>
      </c>
      <c r="O1328">
        <v>1</v>
      </c>
      <c r="P1328" t="s">
        <v>20</v>
      </c>
      <c r="Q1328" t="str">
        <f t="shared" si="20"/>
        <v>DOWN</v>
      </c>
    </row>
    <row r="1329" spans="1:17" x14ac:dyDescent="0.3">
      <c r="A1329" s="1">
        <v>43702</v>
      </c>
      <c r="B1329">
        <v>14153856610</v>
      </c>
      <c r="C1329">
        <v>10138.52</v>
      </c>
      <c r="D1329">
        <v>1</v>
      </c>
      <c r="E1329">
        <v>181450186164</v>
      </c>
      <c r="F1329">
        <v>-1.9990007597216002E-3</v>
      </c>
      <c r="G1329">
        <v>-2.1102445285216E-3</v>
      </c>
      <c r="H1329">
        <v>0</v>
      </c>
      <c r="I1329" t="s">
        <v>16</v>
      </c>
      <c r="J1329">
        <v>0</v>
      </c>
      <c r="K1329" t="s">
        <v>17</v>
      </c>
      <c r="L1329">
        <v>21000000</v>
      </c>
      <c r="M1329" t="s">
        <v>18</v>
      </c>
      <c r="N1329" t="s">
        <v>19</v>
      </c>
      <c r="O1329">
        <v>1</v>
      </c>
      <c r="P1329" t="s">
        <v>20</v>
      </c>
      <c r="Q1329" t="str">
        <f t="shared" si="20"/>
        <v>UP</v>
      </c>
    </row>
    <row r="1330" spans="1:17" x14ac:dyDescent="0.3">
      <c r="A1330" s="1">
        <v>43703</v>
      </c>
      <c r="B1330">
        <v>18438654080</v>
      </c>
      <c r="C1330">
        <v>10370.82</v>
      </c>
      <c r="D1330">
        <v>1</v>
      </c>
      <c r="E1330">
        <v>185625235889</v>
      </c>
      <c r="F1330">
        <v>2.3009343849482E-2</v>
      </c>
      <c r="G1330">
        <v>2.2912614464438999E-2</v>
      </c>
      <c r="H1330">
        <v>0</v>
      </c>
      <c r="I1330" t="s">
        <v>16</v>
      </c>
      <c r="J1330">
        <v>0</v>
      </c>
      <c r="K1330" t="s">
        <v>17</v>
      </c>
      <c r="L1330">
        <v>21000000</v>
      </c>
      <c r="M1330" t="s">
        <v>18</v>
      </c>
      <c r="N1330" t="s">
        <v>19</v>
      </c>
      <c r="O1330">
        <v>1</v>
      </c>
      <c r="P1330" t="s">
        <v>20</v>
      </c>
      <c r="Q1330" t="str">
        <f t="shared" si="20"/>
        <v>DOWN</v>
      </c>
    </row>
    <row r="1331" spans="1:17" x14ac:dyDescent="0.3">
      <c r="A1331" s="1">
        <v>43704</v>
      </c>
      <c r="B1331">
        <v>14762609503</v>
      </c>
      <c r="C1331">
        <v>10185.5</v>
      </c>
      <c r="D1331">
        <v>1</v>
      </c>
      <c r="E1331">
        <v>182325540955</v>
      </c>
      <c r="F1331">
        <v>-1.7776111735008E-2</v>
      </c>
      <c r="G1331">
        <v>-1.7869368092397999E-2</v>
      </c>
      <c r="H1331">
        <v>0</v>
      </c>
      <c r="I1331" t="s">
        <v>16</v>
      </c>
      <c r="J1331">
        <v>0</v>
      </c>
      <c r="K1331" t="s">
        <v>17</v>
      </c>
      <c r="L1331">
        <v>21000000</v>
      </c>
      <c r="M1331" t="s">
        <v>18</v>
      </c>
      <c r="N1331" t="s">
        <v>19</v>
      </c>
      <c r="O1331">
        <v>1</v>
      </c>
      <c r="P1331" t="s">
        <v>20</v>
      </c>
      <c r="Q1331" t="str">
        <f t="shared" si="20"/>
        <v>DOWN</v>
      </c>
    </row>
    <row r="1332" spans="1:17" x14ac:dyDescent="0.3">
      <c r="A1332" s="1">
        <v>43705</v>
      </c>
      <c r="B1332">
        <v>17603790323</v>
      </c>
      <c r="C1332">
        <v>9754.42</v>
      </c>
      <c r="D1332">
        <v>1</v>
      </c>
      <c r="E1332">
        <v>174627460400</v>
      </c>
      <c r="F1332">
        <v>-4.2221624653782999E-2</v>
      </c>
      <c r="G1332">
        <v>-4.2322910019145003E-2</v>
      </c>
      <c r="H1332">
        <v>0</v>
      </c>
      <c r="I1332" t="s">
        <v>16</v>
      </c>
      <c r="J1332">
        <v>0</v>
      </c>
      <c r="K1332" t="s">
        <v>17</v>
      </c>
      <c r="L1332">
        <v>21000000</v>
      </c>
      <c r="M1332" t="s">
        <v>18</v>
      </c>
      <c r="N1332" t="s">
        <v>19</v>
      </c>
      <c r="O1332">
        <v>1</v>
      </c>
      <c r="P1332" t="s">
        <v>20</v>
      </c>
      <c r="Q1332" t="str">
        <f t="shared" si="20"/>
        <v>DOWN</v>
      </c>
    </row>
    <row r="1333" spans="1:17" x14ac:dyDescent="0.3">
      <c r="A1333" s="1">
        <v>43706</v>
      </c>
      <c r="B1333">
        <v>17045878501</v>
      </c>
      <c r="C1333">
        <v>9510.2000000000007</v>
      </c>
      <c r="D1333">
        <v>1</v>
      </c>
      <c r="E1333">
        <v>170274910132</v>
      </c>
      <c r="F1333">
        <v>-2.4924775622516999E-2</v>
      </c>
      <c r="G1333">
        <v>-2.5036855087232E-2</v>
      </c>
      <c r="H1333">
        <v>0</v>
      </c>
      <c r="I1333" t="s">
        <v>16</v>
      </c>
      <c r="J1333">
        <v>0</v>
      </c>
      <c r="K1333" t="s">
        <v>17</v>
      </c>
      <c r="L1333">
        <v>21000000</v>
      </c>
      <c r="M1333" t="s">
        <v>18</v>
      </c>
      <c r="N1333" t="s">
        <v>19</v>
      </c>
      <c r="O1333">
        <v>1</v>
      </c>
      <c r="P1333" t="s">
        <v>20</v>
      </c>
      <c r="Q1333" t="str">
        <f t="shared" si="20"/>
        <v>UP</v>
      </c>
    </row>
    <row r="1334" spans="1:17" x14ac:dyDescent="0.3">
      <c r="A1334" s="1">
        <v>43707</v>
      </c>
      <c r="B1334">
        <v>13595263986</v>
      </c>
      <c r="C1334">
        <v>9598.17</v>
      </c>
      <c r="D1334">
        <v>1</v>
      </c>
      <c r="E1334">
        <v>171869216524</v>
      </c>
      <c r="F1334">
        <v>9.3631316015028998E-3</v>
      </c>
      <c r="G1334">
        <v>9.2500683476686996E-3</v>
      </c>
      <c r="H1334">
        <v>0</v>
      </c>
      <c r="I1334" t="s">
        <v>16</v>
      </c>
      <c r="J1334">
        <v>0</v>
      </c>
      <c r="K1334" t="s">
        <v>17</v>
      </c>
      <c r="L1334">
        <v>21000000</v>
      </c>
      <c r="M1334" t="s">
        <v>18</v>
      </c>
      <c r="N1334" t="s">
        <v>19</v>
      </c>
      <c r="O1334">
        <v>1</v>
      </c>
      <c r="P1334" t="s">
        <v>20</v>
      </c>
      <c r="Q1334" t="str">
        <f t="shared" si="20"/>
        <v>UP</v>
      </c>
    </row>
    <row r="1335" spans="1:17" x14ac:dyDescent="0.3">
      <c r="A1335" s="1">
        <v>43708</v>
      </c>
      <c r="B1335">
        <v>11454806419</v>
      </c>
      <c r="C1335">
        <v>9630.66</v>
      </c>
      <c r="D1335">
        <v>1</v>
      </c>
      <c r="E1335">
        <v>172470743516</v>
      </c>
      <c r="F1335">
        <v>3.4999111776134002E-3</v>
      </c>
      <c r="G1335">
        <v>3.3850202694888001E-3</v>
      </c>
      <c r="H1335">
        <v>0</v>
      </c>
      <c r="I1335" t="s">
        <v>16</v>
      </c>
      <c r="J1335">
        <v>0</v>
      </c>
      <c r="K1335" t="s">
        <v>17</v>
      </c>
      <c r="L1335">
        <v>21000000</v>
      </c>
      <c r="M1335" t="s">
        <v>18</v>
      </c>
      <c r="N1335" t="s">
        <v>19</v>
      </c>
      <c r="O1335">
        <v>1</v>
      </c>
      <c r="P1335" t="s">
        <v>20</v>
      </c>
      <c r="Q1335" t="str">
        <f t="shared" si="20"/>
        <v>UP</v>
      </c>
    </row>
    <row r="1336" spans="1:17" x14ac:dyDescent="0.3">
      <c r="A1336" s="1">
        <v>43709</v>
      </c>
      <c r="B1336">
        <v>11445355859</v>
      </c>
      <c r="C1336">
        <v>9757.9699999999993</v>
      </c>
      <c r="D1336">
        <v>1</v>
      </c>
      <c r="E1336">
        <v>174768292883</v>
      </c>
      <c r="F1336">
        <v>1.3321386109679E-2</v>
      </c>
      <c r="G1336">
        <v>1.3219239387539E-2</v>
      </c>
      <c r="H1336">
        <v>0</v>
      </c>
      <c r="I1336" t="s">
        <v>16</v>
      </c>
      <c r="J1336">
        <v>0</v>
      </c>
      <c r="K1336" t="s">
        <v>17</v>
      </c>
      <c r="L1336">
        <v>21000000</v>
      </c>
      <c r="M1336" t="s">
        <v>18</v>
      </c>
      <c r="N1336" t="s">
        <v>19</v>
      </c>
      <c r="O1336">
        <v>1</v>
      </c>
      <c r="P1336" t="s">
        <v>20</v>
      </c>
      <c r="Q1336" t="str">
        <f t="shared" si="20"/>
        <v>UP</v>
      </c>
    </row>
    <row r="1337" spans="1:17" x14ac:dyDescent="0.3">
      <c r="A1337" s="1">
        <v>43710</v>
      </c>
      <c r="B1337">
        <v>17248102294</v>
      </c>
      <c r="C1337">
        <v>10346.76</v>
      </c>
      <c r="D1337">
        <v>1</v>
      </c>
      <c r="E1337">
        <v>185333114163</v>
      </c>
      <c r="F1337">
        <v>6.0450446163439003E-2</v>
      </c>
      <c r="G1337">
        <v>6.0339394361736999E-2</v>
      </c>
      <c r="H1337">
        <v>0</v>
      </c>
      <c r="I1337" t="s">
        <v>16</v>
      </c>
      <c r="J1337">
        <v>0</v>
      </c>
      <c r="K1337" t="s">
        <v>17</v>
      </c>
      <c r="L1337">
        <v>21000000</v>
      </c>
      <c r="M1337" t="s">
        <v>18</v>
      </c>
      <c r="N1337" t="s">
        <v>19</v>
      </c>
      <c r="O1337">
        <v>1</v>
      </c>
      <c r="P1337" t="s">
        <v>20</v>
      </c>
      <c r="Q1337" t="str">
        <f t="shared" si="20"/>
        <v>UP</v>
      </c>
    </row>
    <row r="1338" spans="1:17" x14ac:dyDescent="0.3">
      <c r="A1338" s="1">
        <v>43711</v>
      </c>
      <c r="B1338">
        <v>19384917989</v>
      </c>
      <c r="C1338">
        <v>10623.54</v>
      </c>
      <c r="D1338">
        <v>1</v>
      </c>
      <c r="E1338">
        <v>190312487956</v>
      </c>
      <c r="F1338">
        <v>2.6867156554767999E-2</v>
      </c>
      <c r="G1338">
        <v>2.6750403024715E-2</v>
      </c>
      <c r="H1338">
        <v>0</v>
      </c>
      <c r="I1338" t="s">
        <v>16</v>
      </c>
      <c r="J1338">
        <v>0</v>
      </c>
      <c r="K1338" t="s">
        <v>17</v>
      </c>
      <c r="L1338">
        <v>21000000</v>
      </c>
      <c r="M1338" t="s">
        <v>18</v>
      </c>
      <c r="N1338" t="s">
        <v>19</v>
      </c>
      <c r="O1338">
        <v>1</v>
      </c>
      <c r="P1338" t="s">
        <v>20</v>
      </c>
      <c r="Q1338" t="str">
        <f t="shared" si="20"/>
        <v>DOWN</v>
      </c>
    </row>
    <row r="1339" spans="1:17" x14ac:dyDescent="0.3">
      <c r="A1339" s="1">
        <v>43712</v>
      </c>
      <c r="B1339">
        <v>16742664769</v>
      </c>
      <c r="C1339">
        <v>10594.49</v>
      </c>
      <c r="D1339">
        <v>1</v>
      </c>
      <c r="E1339">
        <v>189810010608</v>
      </c>
      <c r="F1339">
        <v>-2.6402752304734E-3</v>
      </c>
      <c r="G1339">
        <v>-2.7344933986224E-3</v>
      </c>
      <c r="H1339">
        <v>0</v>
      </c>
      <c r="I1339" t="s">
        <v>16</v>
      </c>
      <c r="J1339">
        <v>0</v>
      </c>
      <c r="K1339" t="s">
        <v>17</v>
      </c>
      <c r="L1339">
        <v>21000000</v>
      </c>
      <c r="M1339" t="s">
        <v>18</v>
      </c>
      <c r="N1339" t="s">
        <v>19</v>
      </c>
      <c r="O1339">
        <v>1</v>
      </c>
      <c r="P1339" t="s">
        <v>20</v>
      </c>
      <c r="Q1339" t="str">
        <f t="shared" si="20"/>
        <v>DOWN</v>
      </c>
    </row>
    <row r="1340" spans="1:17" x14ac:dyDescent="0.3">
      <c r="A1340" s="1">
        <v>43713</v>
      </c>
      <c r="B1340">
        <v>14551239508</v>
      </c>
      <c r="C1340">
        <v>10575.53</v>
      </c>
      <c r="D1340">
        <v>1</v>
      </c>
      <c r="E1340">
        <v>189492405383</v>
      </c>
      <c r="F1340">
        <v>-1.6732796335802E-3</v>
      </c>
      <c r="G1340">
        <v>-1.7896095045631E-3</v>
      </c>
      <c r="H1340">
        <v>0</v>
      </c>
      <c r="I1340" t="s">
        <v>16</v>
      </c>
      <c r="J1340">
        <v>0</v>
      </c>
      <c r="K1340" t="s">
        <v>17</v>
      </c>
      <c r="L1340">
        <v>21000000</v>
      </c>
      <c r="M1340" t="s">
        <v>18</v>
      </c>
      <c r="N1340" t="s">
        <v>19</v>
      </c>
      <c r="O1340">
        <v>1</v>
      </c>
      <c r="P1340" t="s">
        <v>20</v>
      </c>
      <c r="Q1340" t="str">
        <f t="shared" si="20"/>
        <v>DOWN</v>
      </c>
    </row>
    <row r="1341" spans="1:17" x14ac:dyDescent="0.3">
      <c r="A1341" s="1">
        <v>43714</v>
      </c>
      <c r="B1341">
        <v>19536574783</v>
      </c>
      <c r="C1341">
        <v>10353.299999999999</v>
      </c>
      <c r="D1341">
        <v>1</v>
      </c>
      <c r="E1341">
        <v>185530405363</v>
      </c>
      <c r="F1341">
        <v>-2.0908489772939E-2</v>
      </c>
      <c r="G1341">
        <v>-2.1013604046322E-2</v>
      </c>
      <c r="H1341">
        <v>0</v>
      </c>
      <c r="I1341" t="s">
        <v>16</v>
      </c>
      <c r="J1341">
        <v>0</v>
      </c>
      <c r="K1341" t="s">
        <v>17</v>
      </c>
      <c r="L1341">
        <v>21000000</v>
      </c>
      <c r="M1341" t="s">
        <v>18</v>
      </c>
      <c r="N1341" t="s">
        <v>19</v>
      </c>
      <c r="O1341">
        <v>1</v>
      </c>
      <c r="P1341" t="s">
        <v>20</v>
      </c>
      <c r="Q1341" t="str">
        <f t="shared" si="20"/>
        <v>UP</v>
      </c>
    </row>
    <row r="1342" spans="1:17" x14ac:dyDescent="0.3">
      <c r="A1342" s="1">
        <v>43715</v>
      </c>
      <c r="B1342">
        <v>15307366476</v>
      </c>
      <c r="C1342">
        <v>10517.25</v>
      </c>
      <c r="D1342">
        <v>1</v>
      </c>
      <c r="E1342">
        <v>188488525926</v>
      </c>
      <c r="F1342">
        <v>1.5944128172481E-2</v>
      </c>
      <c r="G1342">
        <v>1.5835530700355999E-2</v>
      </c>
      <c r="H1342">
        <v>0</v>
      </c>
      <c r="I1342" t="s">
        <v>16</v>
      </c>
      <c r="J1342">
        <v>0</v>
      </c>
      <c r="K1342" t="s">
        <v>17</v>
      </c>
      <c r="L1342">
        <v>21000000</v>
      </c>
      <c r="M1342" t="s">
        <v>18</v>
      </c>
      <c r="N1342" t="s">
        <v>19</v>
      </c>
      <c r="O1342">
        <v>1</v>
      </c>
      <c r="P1342" t="s">
        <v>20</v>
      </c>
      <c r="Q1342" t="str">
        <f t="shared" si="20"/>
        <v>DOWN</v>
      </c>
    </row>
    <row r="1343" spans="1:17" x14ac:dyDescent="0.3">
      <c r="A1343" s="1">
        <v>43716</v>
      </c>
      <c r="B1343">
        <v>13670567493</v>
      </c>
      <c r="C1343">
        <v>10441.280000000001</v>
      </c>
      <c r="D1343">
        <v>1</v>
      </c>
      <c r="E1343">
        <v>187150078007</v>
      </c>
      <c r="F1343">
        <v>-7.1009517020971004E-3</v>
      </c>
      <c r="G1343">
        <v>-7.2233711283842999E-3</v>
      </c>
      <c r="H1343">
        <v>0</v>
      </c>
      <c r="I1343" t="s">
        <v>16</v>
      </c>
      <c r="J1343">
        <v>0</v>
      </c>
      <c r="K1343" t="s">
        <v>17</v>
      </c>
      <c r="L1343">
        <v>21000000</v>
      </c>
      <c r="M1343" t="s">
        <v>18</v>
      </c>
      <c r="N1343" t="s">
        <v>19</v>
      </c>
      <c r="O1343">
        <v>1</v>
      </c>
      <c r="P1343" t="s">
        <v>20</v>
      </c>
      <c r="Q1343" t="str">
        <f t="shared" si="20"/>
        <v>DOWN</v>
      </c>
    </row>
    <row r="1344" spans="1:17" x14ac:dyDescent="0.3">
      <c r="A1344" s="1">
        <v>43717</v>
      </c>
      <c r="B1344">
        <v>17595943368</v>
      </c>
      <c r="C1344">
        <v>10334.969999999999</v>
      </c>
      <c r="D1344">
        <v>1</v>
      </c>
      <c r="E1344">
        <v>185263578990</v>
      </c>
      <c r="F1344">
        <v>-1.0080140158581E-2</v>
      </c>
      <c r="G1344">
        <v>-1.0181701860308E-2</v>
      </c>
      <c r="H1344">
        <v>0</v>
      </c>
      <c r="I1344" t="s">
        <v>16</v>
      </c>
      <c r="J1344">
        <v>0</v>
      </c>
      <c r="K1344" t="s">
        <v>17</v>
      </c>
      <c r="L1344">
        <v>21000000</v>
      </c>
      <c r="M1344" t="s">
        <v>18</v>
      </c>
      <c r="N1344" t="s">
        <v>19</v>
      </c>
      <c r="O1344">
        <v>1</v>
      </c>
      <c r="P1344" t="s">
        <v>20</v>
      </c>
      <c r="Q1344" t="str">
        <f t="shared" si="20"/>
        <v>DOWN</v>
      </c>
    </row>
    <row r="1345" spans="1:17" x14ac:dyDescent="0.3">
      <c r="A1345" s="1">
        <v>43718</v>
      </c>
      <c r="B1345">
        <v>14906809639</v>
      </c>
      <c r="C1345">
        <v>10115.98</v>
      </c>
      <c r="D1345">
        <v>1</v>
      </c>
      <c r="E1345">
        <v>181360731383</v>
      </c>
      <c r="F1345">
        <v>-2.1066459086437998E-2</v>
      </c>
      <c r="G1345">
        <v>-2.1189224545403E-2</v>
      </c>
      <c r="H1345">
        <v>0</v>
      </c>
      <c r="I1345" t="s">
        <v>16</v>
      </c>
      <c r="J1345">
        <v>0</v>
      </c>
      <c r="K1345" t="s">
        <v>17</v>
      </c>
      <c r="L1345">
        <v>21000000</v>
      </c>
      <c r="M1345" t="s">
        <v>18</v>
      </c>
      <c r="N1345" t="s">
        <v>19</v>
      </c>
      <c r="O1345">
        <v>1</v>
      </c>
      <c r="P1345" t="s">
        <v>20</v>
      </c>
      <c r="Q1345" t="str">
        <f t="shared" si="20"/>
        <v>UP</v>
      </c>
    </row>
    <row r="1346" spans="1:17" x14ac:dyDescent="0.3">
      <c r="A1346" s="1">
        <v>43719</v>
      </c>
      <c r="B1346">
        <v>15428063426</v>
      </c>
      <c r="C1346">
        <v>10178.370000000001</v>
      </c>
      <c r="D1346">
        <v>1</v>
      </c>
      <c r="E1346">
        <v>182502788242</v>
      </c>
      <c r="F1346">
        <v>6.2971562272109999E-3</v>
      </c>
      <c r="G1346">
        <v>6.1674696865752004E-3</v>
      </c>
      <c r="H1346">
        <v>0</v>
      </c>
      <c r="I1346" t="s">
        <v>16</v>
      </c>
      <c r="J1346">
        <v>0</v>
      </c>
      <c r="K1346" t="s">
        <v>17</v>
      </c>
      <c r="L1346">
        <v>21000000</v>
      </c>
      <c r="M1346" t="s">
        <v>18</v>
      </c>
      <c r="N1346" t="s">
        <v>19</v>
      </c>
      <c r="O1346">
        <v>1</v>
      </c>
      <c r="P1346" t="s">
        <v>20</v>
      </c>
      <c r="Q1346" t="str">
        <f t="shared" si="20"/>
        <v>UP</v>
      </c>
    </row>
    <row r="1347" spans="1:17" x14ac:dyDescent="0.3">
      <c r="A1347" s="1">
        <v>43720</v>
      </c>
      <c r="B1347">
        <v>15323563925</v>
      </c>
      <c r="C1347">
        <v>10410.129999999999</v>
      </c>
      <c r="D1347">
        <v>1</v>
      </c>
      <c r="E1347">
        <v>186678943059</v>
      </c>
      <c r="F1347">
        <v>2.2882690490528001E-2</v>
      </c>
      <c r="G1347">
        <v>2.2769854112201001E-2</v>
      </c>
      <c r="H1347">
        <v>0</v>
      </c>
      <c r="I1347" t="s">
        <v>16</v>
      </c>
      <c r="J1347">
        <v>0</v>
      </c>
      <c r="K1347" t="s">
        <v>17</v>
      </c>
      <c r="L1347">
        <v>21000000</v>
      </c>
      <c r="M1347" t="s">
        <v>18</v>
      </c>
      <c r="N1347" t="s">
        <v>19</v>
      </c>
      <c r="O1347">
        <v>1</v>
      </c>
      <c r="P1347" t="s">
        <v>20</v>
      </c>
      <c r="Q1347" t="str">
        <f t="shared" ref="Q1347:Q1410" si="21">IF(C1348&gt;C1347,"UP","DOWN")</f>
        <v>DOWN</v>
      </c>
    </row>
    <row r="1348" spans="1:17" x14ac:dyDescent="0.3">
      <c r="A1348" s="1">
        <v>43721</v>
      </c>
      <c r="B1348">
        <v>14109864675</v>
      </c>
      <c r="C1348">
        <v>10360.549999999999</v>
      </c>
      <c r="D1348">
        <v>1</v>
      </c>
      <c r="E1348">
        <v>185809163035</v>
      </c>
      <c r="F1348">
        <v>-4.6592294221694999E-3</v>
      </c>
      <c r="G1348">
        <v>-4.7626686698436999E-3</v>
      </c>
      <c r="H1348">
        <v>0</v>
      </c>
      <c r="I1348" t="s">
        <v>16</v>
      </c>
      <c r="J1348">
        <v>0</v>
      </c>
      <c r="K1348" t="s">
        <v>17</v>
      </c>
      <c r="L1348">
        <v>21000000</v>
      </c>
      <c r="M1348" t="s">
        <v>18</v>
      </c>
      <c r="N1348" t="s">
        <v>19</v>
      </c>
      <c r="O1348">
        <v>1</v>
      </c>
      <c r="P1348" t="s">
        <v>20</v>
      </c>
      <c r="Q1348" t="str">
        <f t="shared" si="21"/>
        <v>DOWN</v>
      </c>
    </row>
    <row r="1349" spans="1:17" x14ac:dyDescent="0.3">
      <c r="A1349" s="1">
        <v>43722</v>
      </c>
      <c r="B1349">
        <v>13468713124</v>
      </c>
      <c r="C1349">
        <v>10358.049999999999</v>
      </c>
      <c r="D1349">
        <v>1</v>
      </c>
      <c r="E1349">
        <v>185784300332</v>
      </c>
      <c r="F1349">
        <v>-1.3380773366551999E-4</v>
      </c>
      <c r="G1349">
        <v>-2.4129993098822E-4</v>
      </c>
      <c r="H1349">
        <v>0</v>
      </c>
      <c r="I1349" t="s">
        <v>16</v>
      </c>
      <c r="J1349">
        <v>0</v>
      </c>
      <c r="K1349" t="s">
        <v>17</v>
      </c>
      <c r="L1349">
        <v>21000000</v>
      </c>
      <c r="M1349" t="s">
        <v>18</v>
      </c>
      <c r="N1349" t="s">
        <v>19</v>
      </c>
      <c r="O1349">
        <v>1</v>
      </c>
      <c r="P1349" t="s">
        <v>20</v>
      </c>
      <c r="Q1349" t="str">
        <f t="shared" si="21"/>
        <v>DOWN</v>
      </c>
    </row>
    <row r="1350" spans="1:17" x14ac:dyDescent="0.3">
      <c r="A1350" s="1">
        <v>43724</v>
      </c>
      <c r="B1350">
        <v>15160167779</v>
      </c>
      <c r="C1350">
        <v>10276.790000000001</v>
      </c>
      <c r="D1350">
        <v>1</v>
      </c>
      <c r="E1350">
        <v>184366827555</v>
      </c>
      <c r="F1350">
        <v>-6.7415102704935998E-3</v>
      </c>
      <c r="G1350">
        <v>-6.8536903334165998E-3</v>
      </c>
      <c r="H1350">
        <v>0</v>
      </c>
      <c r="I1350" t="s">
        <v>16</v>
      </c>
      <c r="J1350">
        <v>0</v>
      </c>
      <c r="K1350" t="s">
        <v>17</v>
      </c>
      <c r="L1350">
        <v>21000000</v>
      </c>
      <c r="M1350" t="s">
        <v>18</v>
      </c>
      <c r="N1350" t="s">
        <v>19</v>
      </c>
      <c r="O1350">
        <v>1</v>
      </c>
      <c r="P1350" t="s">
        <v>20</v>
      </c>
      <c r="Q1350" t="str">
        <f t="shared" si="21"/>
        <v>DOWN</v>
      </c>
    </row>
    <row r="1351" spans="1:17" x14ac:dyDescent="0.3">
      <c r="A1351" s="1">
        <v>43726</v>
      </c>
      <c r="B1351">
        <v>16169268880</v>
      </c>
      <c r="C1351">
        <v>10198.25</v>
      </c>
      <c r="D1351">
        <v>1</v>
      </c>
      <c r="E1351">
        <v>182998899156</v>
      </c>
      <c r="F1351">
        <v>-4.0795794655652E-3</v>
      </c>
      <c r="G1351">
        <v>-4.2006508958361997E-3</v>
      </c>
      <c r="H1351">
        <v>0</v>
      </c>
      <c r="I1351" t="s">
        <v>16</v>
      </c>
      <c r="J1351">
        <v>0</v>
      </c>
      <c r="K1351" t="s">
        <v>17</v>
      </c>
      <c r="L1351">
        <v>21000000</v>
      </c>
      <c r="M1351" t="s">
        <v>18</v>
      </c>
      <c r="N1351" t="s">
        <v>19</v>
      </c>
      <c r="O1351">
        <v>1</v>
      </c>
      <c r="P1351" t="s">
        <v>20</v>
      </c>
      <c r="Q1351" t="str">
        <f t="shared" si="21"/>
        <v>UP</v>
      </c>
    </row>
    <row r="1352" spans="1:17" x14ac:dyDescent="0.3">
      <c r="A1352" s="1">
        <v>43727</v>
      </c>
      <c r="B1352">
        <v>19937691247</v>
      </c>
      <c r="C1352">
        <v>10266.41</v>
      </c>
      <c r="D1352">
        <v>1</v>
      </c>
      <c r="E1352">
        <v>184240949577</v>
      </c>
      <c r="F1352">
        <v>6.7872015991812E-3</v>
      </c>
      <c r="G1352">
        <v>6.6834996200328001E-3</v>
      </c>
      <c r="H1352">
        <v>0</v>
      </c>
      <c r="I1352" t="s">
        <v>16</v>
      </c>
      <c r="J1352">
        <v>0</v>
      </c>
      <c r="K1352" t="s">
        <v>17</v>
      </c>
      <c r="L1352">
        <v>21000000</v>
      </c>
      <c r="M1352" t="s">
        <v>18</v>
      </c>
      <c r="N1352" t="s">
        <v>19</v>
      </c>
      <c r="O1352">
        <v>1</v>
      </c>
      <c r="P1352" t="s">
        <v>20</v>
      </c>
      <c r="Q1352" t="str">
        <f t="shared" si="21"/>
        <v>DOWN</v>
      </c>
    </row>
    <row r="1353" spans="1:17" x14ac:dyDescent="0.3">
      <c r="A1353" s="1">
        <v>43728</v>
      </c>
      <c r="B1353">
        <v>14734189639</v>
      </c>
      <c r="C1353">
        <v>10181.64</v>
      </c>
      <c r="D1353">
        <v>1</v>
      </c>
      <c r="E1353">
        <v>182738947696</v>
      </c>
      <c r="F1353">
        <v>-8.1523780921041004E-3</v>
      </c>
      <c r="G1353">
        <v>-8.2570246074334004E-3</v>
      </c>
      <c r="H1353">
        <v>0</v>
      </c>
      <c r="I1353" t="s">
        <v>16</v>
      </c>
      <c r="J1353">
        <v>0</v>
      </c>
      <c r="K1353" t="s">
        <v>17</v>
      </c>
      <c r="L1353">
        <v>21000000</v>
      </c>
      <c r="M1353" t="s">
        <v>18</v>
      </c>
      <c r="N1353" t="s">
        <v>19</v>
      </c>
      <c r="O1353">
        <v>1</v>
      </c>
      <c r="P1353" t="s">
        <v>20</v>
      </c>
      <c r="Q1353" t="str">
        <f t="shared" si="21"/>
        <v>DOWN</v>
      </c>
    </row>
    <row r="1354" spans="1:17" x14ac:dyDescent="0.3">
      <c r="A1354" s="1">
        <v>43729</v>
      </c>
      <c r="B1354">
        <v>13425266806</v>
      </c>
      <c r="C1354">
        <v>10019.719999999999</v>
      </c>
      <c r="D1354">
        <v>1</v>
      </c>
      <c r="E1354">
        <v>179853287294</v>
      </c>
      <c r="F1354">
        <v>-1.5791162411641999E-2</v>
      </c>
      <c r="G1354">
        <v>-1.5903135447727E-2</v>
      </c>
      <c r="H1354">
        <v>0</v>
      </c>
      <c r="I1354" t="s">
        <v>16</v>
      </c>
      <c r="J1354">
        <v>0</v>
      </c>
      <c r="K1354" t="s">
        <v>17</v>
      </c>
      <c r="L1354">
        <v>21000000</v>
      </c>
      <c r="M1354" t="s">
        <v>18</v>
      </c>
      <c r="N1354" t="s">
        <v>19</v>
      </c>
      <c r="O1354">
        <v>1</v>
      </c>
      <c r="P1354" t="s">
        <v>20</v>
      </c>
      <c r="Q1354" t="str">
        <f t="shared" si="21"/>
        <v>UP</v>
      </c>
    </row>
    <row r="1355" spans="1:17" x14ac:dyDescent="0.3">
      <c r="A1355" s="1">
        <v>43730</v>
      </c>
      <c r="B1355">
        <v>13199651698</v>
      </c>
      <c r="C1355">
        <v>10070.39</v>
      </c>
      <c r="D1355">
        <v>1</v>
      </c>
      <c r="E1355">
        <v>180784051699</v>
      </c>
      <c r="F1355">
        <v>5.1751314585566002E-3</v>
      </c>
      <c r="G1355">
        <v>5.0570275416878E-3</v>
      </c>
      <c r="H1355">
        <v>0</v>
      </c>
      <c r="I1355" t="s">
        <v>16</v>
      </c>
      <c r="J1355">
        <v>0</v>
      </c>
      <c r="K1355" t="s">
        <v>17</v>
      </c>
      <c r="L1355">
        <v>21000000</v>
      </c>
      <c r="M1355" t="s">
        <v>18</v>
      </c>
      <c r="N1355" t="s">
        <v>19</v>
      </c>
      <c r="O1355">
        <v>1</v>
      </c>
      <c r="P1355" t="s">
        <v>20</v>
      </c>
      <c r="Q1355" t="str">
        <f t="shared" si="21"/>
        <v>DOWN</v>
      </c>
    </row>
    <row r="1356" spans="1:17" x14ac:dyDescent="0.3">
      <c r="A1356" s="1">
        <v>43731</v>
      </c>
      <c r="B1356">
        <v>15144925408</v>
      </c>
      <c r="C1356">
        <v>9729.32</v>
      </c>
      <c r="D1356">
        <v>1</v>
      </c>
      <c r="E1356">
        <v>174674558023</v>
      </c>
      <c r="F1356">
        <v>-3.3794428317006998E-2</v>
      </c>
      <c r="G1356">
        <v>-3.3868598932117001E-2</v>
      </c>
      <c r="H1356">
        <v>0</v>
      </c>
      <c r="I1356" t="s">
        <v>16</v>
      </c>
      <c r="J1356">
        <v>0</v>
      </c>
      <c r="K1356" t="s">
        <v>17</v>
      </c>
      <c r="L1356">
        <v>21000000</v>
      </c>
      <c r="M1356" t="s">
        <v>18</v>
      </c>
      <c r="N1356" t="s">
        <v>19</v>
      </c>
      <c r="O1356">
        <v>1</v>
      </c>
      <c r="P1356" t="s">
        <v>20</v>
      </c>
      <c r="Q1356" t="str">
        <f t="shared" si="21"/>
        <v>DOWN</v>
      </c>
    </row>
    <row r="1357" spans="1:17" x14ac:dyDescent="0.3">
      <c r="A1357" s="1">
        <v>43732</v>
      </c>
      <c r="B1357">
        <v>25002886689</v>
      </c>
      <c r="C1357">
        <v>8620.57</v>
      </c>
      <c r="D1357">
        <v>1</v>
      </c>
      <c r="E1357">
        <v>154785821876</v>
      </c>
      <c r="F1357">
        <v>-0.11386166578639</v>
      </c>
      <c r="G1357">
        <v>-0.11395966007902</v>
      </c>
      <c r="H1357">
        <v>0</v>
      </c>
      <c r="I1357" t="s">
        <v>16</v>
      </c>
      <c r="J1357">
        <v>0</v>
      </c>
      <c r="K1357" t="s">
        <v>17</v>
      </c>
      <c r="L1357">
        <v>21000000</v>
      </c>
      <c r="M1357" t="s">
        <v>18</v>
      </c>
      <c r="N1357" t="s">
        <v>19</v>
      </c>
      <c r="O1357">
        <v>1</v>
      </c>
      <c r="P1357" t="s">
        <v>20</v>
      </c>
      <c r="Q1357" t="str">
        <f t="shared" si="21"/>
        <v>DOWN</v>
      </c>
    </row>
    <row r="1358" spans="1:17" x14ac:dyDescent="0.3">
      <c r="A1358" s="1">
        <v>43733</v>
      </c>
      <c r="B1358">
        <v>21744728353</v>
      </c>
      <c r="C1358">
        <v>8486.99</v>
      </c>
      <c r="D1358">
        <v>1</v>
      </c>
      <c r="E1358">
        <v>152404005091</v>
      </c>
      <c r="F1358">
        <v>-1.5387822709679999E-2</v>
      </c>
      <c r="G1358">
        <v>-1.5495495077472001E-2</v>
      </c>
      <c r="H1358">
        <v>0</v>
      </c>
      <c r="I1358" t="s">
        <v>16</v>
      </c>
      <c r="J1358">
        <v>0</v>
      </c>
      <c r="K1358" t="s">
        <v>17</v>
      </c>
      <c r="L1358">
        <v>21000000</v>
      </c>
      <c r="M1358" t="s">
        <v>18</v>
      </c>
      <c r="N1358" t="s">
        <v>19</v>
      </c>
      <c r="O1358">
        <v>1</v>
      </c>
      <c r="P1358" t="s">
        <v>20</v>
      </c>
      <c r="Q1358" t="str">
        <f t="shared" si="21"/>
        <v>DOWN</v>
      </c>
    </row>
    <row r="1359" spans="1:17" x14ac:dyDescent="0.3">
      <c r="A1359" s="1">
        <v>43734</v>
      </c>
      <c r="B1359">
        <v>19258205289</v>
      </c>
      <c r="C1359">
        <v>8118.97</v>
      </c>
      <c r="D1359">
        <v>1</v>
      </c>
      <c r="E1359">
        <v>145812492488</v>
      </c>
      <c r="F1359">
        <v>-4.3250258410624999E-2</v>
      </c>
      <c r="G1359">
        <v>-4.3362841242890998E-2</v>
      </c>
      <c r="H1359">
        <v>0</v>
      </c>
      <c r="I1359" t="s">
        <v>16</v>
      </c>
      <c r="J1359">
        <v>0</v>
      </c>
      <c r="K1359" t="s">
        <v>17</v>
      </c>
      <c r="L1359">
        <v>21000000</v>
      </c>
      <c r="M1359" t="s">
        <v>18</v>
      </c>
      <c r="N1359" t="s">
        <v>19</v>
      </c>
      <c r="O1359">
        <v>1</v>
      </c>
      <c r="P1359" t="s">
        <v>20</v>
      </c>
      <c r="Q1359" t="str">
        <f t="shared" si="21"/>
        <v>UP</v>
      </c>
    </row>
    <row r="1360" spans="1:17" x14ac:dyDescent="0.3">
      <c r="A1360" s="1">
        <v>43735</v>
      </c>
      <c r="B1360">
        <v>16408941156</v>
      </c>
      <c r="C1360">
        <v>8251.85</v>
      </c>
      <c r="D1360">
        <v>1</v>
      </c>
      <c r="E1360">
        <v>148212635834</v>
      </c>
      <c r="F1360">
        <v>1.6460478145914E-2</v>
      </c>
      <c r="G1360">
        <v>1.6366608079596001E-2</v>
      </c>
      <c r="H1360">
        <v>0</v>
      </c>
      <c r="I1360" t="s">
        <v>16</v>
      </c>
      <c r="J1360">
        <v>0</v>
      </c>
      <c r="K1360" t="s">
        <v>17</v>
      </c>
      <c r="L1360">
        <v>21000000</v>
      </c>
      <c r="M1360" t="s">
        <v>18</v>
      </c>
      <c r="N1360" t="s">
        <v>19</v>
      </c>
      <c r="O1360">
        <v>1</v>
      </c>
      <c r="P1360" t="s">
        <v>20</v>
      </c>
      <c r="Q1360" t="str">
        <f t="shared" si="21"/>
        <v>DOWN</v>
      </c>
    </row>
    <row r="1361" spans="1:17" x14ac:dyDescent="0.3">
      <c r="A1361" s="1">
        <v>43736</v>
      </c>
      <c r="B1361">
        <v>14141152736</v>
      </c>
      <c r="C1361">
        <v>8245.92</v>
      </c>
      <c r="D1361">
        <v>1</v>
      </c>
      <c r="E1361">
        <v>148122503616</v>
      </c>
      <c r="F1361">
        <v>-6.0812775842506003E-4</v>
      </c>
      <c r="G1361">
        <v>-7.1862673218735999E-4</v>
      </c>
      <c r="H1361">
        <v>0</v>
      </c>
      <c r="I1361" t="s">
        <v>16</v>
      </c>
      <c r="J1361">
        <v>0</v>
      </c>
      <c r="K1361" t="s">
        <v>17</v>
      </c>
      <c r="L1361">
        <v>21000000</v>
      </c>
      <c r="M1361" t="s">
        <v>18</v>
      </c>
      <c r="N1361" t="s">
        <v>19</v>
      </c>
      <c r="O1361">
        <v>1</v>
      </c>
      <c r="P1361" t="s">
        <v>20</v>
      </c>
      <c r="Q1361" t="str">
        <f t="shared" si="21"/>
        <v>DOWN</v>
      </c>
    </row>
    <row r="1362" spans="1:17" x14ac:dyDescent="0.3">
      <c r="A1362" s="1">
        <v>43737</v>
      </c>
      <c r="B1362">
        <v>13034629109</v>
      </c>
      <c r="C1362">
        <v>8104.19</v>
      </c>
      <c r="D1362">
        <v>1</v>
      </c>
      <c r="E1362">
        <v>145590374681</v>
      </c>
      <c r="F1362">
        <v>-1.7094829436346E-2</v>
      </c>
      <c r="G1362">
        <v>-1.7187894134310999E-2</v>
      </c>
      <c r="H1362">
        <v>0</v>
      </c>
      <c r="I1362" t="s">
        <v>16</v>
      </c>
      <c r="J1362">
        <v>0</v>
      </c>
      <c r="K1362" t="s">
        <v>17</v>
      </c>
      <c r="L1362">
        <v>21000000</v>
      </c>
      <c r="M1362" t="s">
        <v>18</v>
      </c>
      <c r="N1362" t="s">
        <v>19</v>
      </c>
      <c r="O1362">
        <v>1</v>
      </c>
      <c r="P1362" t="s">
        <v>20</v>
      </c>
      <c r="Q1362" t="str">
        <f t="shared" si="21"/>
        <v>UP</v>
      </c>
    </row>
    <row r="1363" spans="1:17" x14ac:dyDescent="0.3">
      <c r="A1363" s="1">
        <v>43738</v>
      </c>
      <c r="B1363">
        <v>17115474183</v>
      </c>
      <c r="C1363">
        <v>8293.8700000000008</v>
      </c>
      <c r="D1363">
        <v>1</v>
      </c>
      <c r="E1363">
        <v>149011567415</v>
      </c>
      <c r="F1363">
        <v>2.3498756298251999E-2</v>
      </c>
      <c r="G1363">
        <v>2.3405176828283001E-2</v>
      </c>
      <c r="H1363">
        <v>0</v>
      </c>
      <c r="I1363" t="s">
        <v>16</v>
      </c>
      <c r="J1363">
        <v>0</v>
      </c>
      <c r="K1363" t="s">
        <v>17</v>
      </c>
      <c r="L1363">
        <v>21000000</v>
      </c>
      <c r="M1363" t="s">
        <v>18</v>
      </c>
      <c r="N1363" t="s">
        <v>19</v>
      </c>
      <c r="O1363">
        <v>1</v>
      </c>
      <c r="P1363" t="s">
        <v>20</v>
      </c>
      <c r="Q1363" t="str">
        <f t="shared" si="21"/>
        <v>UP</v>
      </c>
    </row>
    <row r="1364" spans="1:17" x14ac:dyDescent="0.3">
      <c r="A1364" s="1">
        <v>43739</v>
      </c>
      <c r="B1364">
        <v>15305343413</v>
      </c>
      <c r="C1364">
        <v>8343.2800000000007</v>
      </c>
      <c r="D1364">
        <v>1</v>
      </c>
      <c r="E1364">
        <v>149913972768</v>
      </c>
      <c r="F1364">
        <v>6.0559416202018001E-3</v>
      </c>
      <c r="G1364">
        <v>5.9574119198877997E-3</v>
      </c>
      <c r="H1364">
        <v>0</v>
      </c>
      <c r="I1364" t="s">
        <v>16</v>
      </c>
      <c r="J1364">
        <v>0</v>
      </c>
      <c r="K1364" t="s">
        <v>17</v>
      </c>
      <c r="L1364">
        <v>21000000</v>
      </c>
      <c r="M1364" t="s">
        <v>18</v>
      </c>
      <c r="N1364" t="s">
        <v>19</v>
      </c>
      <c r="O1364">
        <v>1</v>
      </c>
      <c r="P1364" t="s">
        <v>20</v>
      </c>
      <c r="Q1364" t="str">
        <f t="shared" si="21"/>
        <v>UP</v>
      </c>
    </row>
    <row r="1365" spans="1:17" x14ac:dyDescent="0.3">
      <c r="A1365" s="1">
        <v>43740</v>
      </c>
      <c r="B1365">
        <v>13125712443</v>
      </c>
      <c r="C1365">
        <v>8393.0400000000009</v>
      </c>
      <c r="D1365">
        <v>1</v>
      </c>
      <c r="E1365">
        <v>150823797662</v>
      </c>
      <c r="F1365">
        <v>6.0689799436374004E-3</v>
      </c>
      <c r="G1365">
        <v>5.9640812725931004E-3</v>
      </c>
      <c r="H1365">
        <v>0</v>
      </c>
      <c r="I1365" t="s">
        <v>16</v>
      </c>
      <c r="J1365">
        <v>0</v>
      </c>
      <c r="K1365" t="s">
        <v>17</v>
      </c>
      <c r="L1365">
        <v>21000000</v>
      </c>
      <c r="M1365" t="s">
        <v>18</v>
      </c>
      <c r="N1365" t="s">
        <v>19</v>
      </c>
      <c r="O1365">
        <v>1</v>
      </c>
      <c r="P1365" t="s">
        <v>20</v>
      </c>
      <c r="Q1365" t="str">
        <f t="shared" si="21"/>
        <v>DOWN</v>
      </c>
    </row>
    <row r="1366" spans="1:17" x14ac:dyDescent="0.3">
      <c r="A1366" s="1">
        <v>43741</v>
      </c>
      <c r="B1366">
        <v>13668823409</v>
      </c>
      <c r="C1366">
        <v>8259.99</v>
      </c>
      <c r="D1366">
        <v>1</v>
      </c>
      <c r="E1366">
        <v>148448162840</v>
      </c>
      <c r="F1366">
        <v>-1.5751060899048999E-2</v>
      </c>
      <c r="G1366">
        <v>-1.5852420577050001E-2</v>
      </c>
      <c r="H1366">
        <v>0</v>
      </c>
      <c r="I1366" t="s">
        <v>16</v>
      </c>
      <c r="J1366">
        <v>0</v>
      </c>
      <c r="K1366" t="s">
        <v>17</v>
      </c>
      <c r="L1366">
        <v>21000000</v>
      </c>
      <c r="M1366" t="s">
        <v>18</v>
      </c>
      <c r="N1366" t="s">
        <v>19</v>
      </c>
      <c r="O1366">
        <v>1</v>
      </c>
      <c r="P1366" t="s">
        <v>20</v>
      </c>
      <c r="Q1366" t="str">
        <f t="shared" si="21"/>
        <v>DOWN</v>
      </c>
    </row>
    <row r="1367" spans="1:17" x14ac:dyDescent="0.3">
      <c r="A1367" s="1">
        <v>43742</v>
      </c>
      <c r="B1367">
        <v>13139456229</v>
      </c>
      <c r="C1367">
        <v>8205.94</v>
      </c>
      <c r="D1367">
        <v>1</v>
      </c>
      <c r="E1367">
        <v>147491804056</v>
      </c>
      <c r="F1367">
        <v>-6.4423753430400002E-3</v>
      </c>
      <c r="G1367">
        <v>-6.5435914571324002E-3</v>
      </c>
      <c r="H1367">
        <v>0</v>
      </c>
      <c r="I1367" t="s">
        <v>16</v>
      </c>
      <c r="J1367">
        <v>0</v>
      </c>
      <c r="K1367" t="s">
        <v>17</v>
      </c>
      <c r="L1367">
        <v>21000000</v>
      </c>
      <c r="M1367" t="s">
        <v>18</v>
      </c>
      <c r="N1367" t="s">
        <v>19</v>
      </c>
      <c r="O1367">
        <v>1</v>
      </c>
      <c r="P1367" t="s">
        <v>20</v>
      </c>
      <c r="Q1367" t="str">
        <f t="shared" si="21"/>
        <v>DOWN</v>
      </c>
    </row>
    <row r="1368" spans="1:17" x14ac:dyDescent="0.3">
      <c r="A1368" s="1">
        <v>43744</v>
      </c>
      <c r="B1368">
        <v>13160830305</v>
      </c>
      <c r="C1368">
        <v>7988.16</v>
      </c>
      <c r="D1368">
        <v>1</v>
      </c>
      <c r="E1368">
        <v>143607672862</v>
      </c>
      <c r="F1368">
        <v>-1.9938389170675998E-2</v>
      </c>
      <c r="G1368">
        <v>-2.0038029810464E-2</v>
      </c>
      <c r="H1368">
        <v>0</v>
      </c>
      <c r="I1368" t="s">
        <v>16</v>
      </c>
      <c r="J1368">
        <v>0</v>
      </c>
      <c r="K1368" t="s">
        <v>17</v>
      </c>
      <c r="L1368">
        <v>21000000</v>
      </c>
      <c r="M1368" t="s">
        <v>18</v>
      </c>
      <c r="N1368" t="s">
        <v>19</v>
      </c>
      <c r="O1368">
        <v>1</v>
      </c>
      <c r="P1368" t="s">
        <v>20</v>
      </c>
      <c r="Q1368" t="str">
        <f t="shared" si="21"/>
        <v>UP</v>
      </c>
    </row>
    <row r="1369" spans="1:17" x14ac:dyDescent="0.3">
      <c r="A1369" s="1">
        <v>43745</v>
      </c>
      <c r="B1369">
        <v>18009742607</v>
      </c>
      <c r="C1369">
        <v>8245.6200000000008</v>
      </c>
      <c r="D1369">
        <v>1</v>
      </c>
      <c r="E1369">
        <v>148252589805</v>
      </c>
      <c r="F1369">
        <v>3.2344490029189002E-2</v>
      </c>
      <c r="G1369">
        <v>3.2230200697032002E-2</v>
      </c>
      <c r="H1369">
        <v>0</v>
      </c>
      <c r="I1369" t="s">
        <v>16</v>
      </c>
      <c r="J1369">
        <v>0</v>
      </c>
      <c r="K1369" t="s">
        <v>17</v>
      </c>
      <c r="L1369">
        <v>21000000</v>
      </c>
      <c r="M1369" t="s">
        <v>18</v>
      </c>
      <c r="N1369" t="s">
        <v>19</v>
      </c>
      <c r="O1369">
        <v>1</v>
      </c>
      <c r="P1369" t="s">
        <v>20</v>
      </c>
      <c r="Q1369" t="str">
        <f t="shared" si="21"/>
        <v>DOWN</v>
      </c>
    </row>
    <row r="1370" spans="1:17" x14ac:dyDescent="0.3">
      <c r="A1370" s="1">
        <v>43746</v>
      </c>
      <c r="B1370">
        <v>15592264032</v>
      </c>
      <c r="C1370">
        <v>8228.7800000000007</v>
      </c>
      <c r="D1370">
        <v>1</v>
      </c>
      <c r="E1370">
        <v>147966069982</v>
      </c>
      <c r="F1370">
        <v>-1.9326463259553999E-3</v>
      </c>
      <c r="G1370">
        <v>-2.0422963949344999E-3</v>
      </c>
      <c r="H1370">
        <v>0</v>
      </c>
      <c r="I1370" t="s">
        <v>16</v>
      </c>
      <c r="J1370">
        <v>0</v>
      </c>
      <c r="K1370" t="s">
        <v>17</v>
      </c>
      <c r="L1370">
        <v>21000000</v>
      </c>
      <c r="M1370" t="s">
        <v>18</v>
      </c>
      <c r="N1370" t="s">
        <v>19</v>
      </c>
      <c r="O1370">
        <v>1</v>
      </c>
      <c r="P1370" t="s">
        <v>20</v>
      </c>
      <c r="Q1370" t="str">
        <f t="shared" si="21"/>
        <v>UP</v>
      </c>
    </row>
    <row r="1371" spans="1:17" x14ac:dyDescent="0.3">
      <c r="A1371" s="1">
        <v>43747</v>
      </c>
      <c r="B1371">
        <v>19384942333</v>
      </c>
      <c r="C1371">
        <v>8595.74</v>
      </c>
      <c r="D1371">
        <v>1</v>
      </c>
      <c r="E1371">
        <v>154579656110</v>
      </c>
      <c r="F1371">
        <v>4.4696639768863997E-2</v>
      </c>
      <c r="G1371">
        <v>4.4594702981487003E-2</v>
      </c>
      <c r="H1371">
        <v>0</v>
      </c>
      <c r="I1371" t="s">
        <v>16</v>
      </c>
      <c r="J1371">
        <v>0</v>
      </c>
      <c r="K1371" t="s">
        <v>17</v>
      </c>
      <c r="L1371">
        <v>21000000</v>
      </c>
      <c r="M1371" t="s">
        <v>18</v>
      </c>
      <c r="N1371" t="s">
        <v>19</v>
      </c>
      <c r="O1371">
        <v>1</v>
      </c>
      <c r="P1371" t="s">
        <v>20</v>
      </c>
      <c r="Q1371" t="str">
        <f t="shared" si="21"/>
        <v>DOWN</v>
      </c>
    </row>
    <row r="1372" spans="1:17" x14ac:dyDescent="0.3">
      <c r="A1372" s="1">
        <v>43748</v>
      </c>
      <c r="B1372">
        <v>17618660671</v>
      </c>
      <c r="C1372">
        <v>8586.4699999999993</v>
      </c>
      <c r="D1372">
        <v>1</v>
      </c>
      <c r="E1372">
        <v>154430515160</v>
      </c>
      <c r="F1372">
        <v>-9.6481615856274005E-4</v>
      </c>
      <c r="G1372">
        <v>-1.0784411813293999E-3</v>
      </c>
      <c r="H1372">
        <v>0</v>
      </c>
      <c r="I1372" t="s">
        <v>16</v>
      </c>
      <c r="J1372">
        <v>0</v>
      </c>
      <c r="K1372" t="s">
        <v>17</v>
      </c>
      <c r="L1372">
        <v>21000000</v>
      </c>
      <c r="M1372" t="s">
        <v>18</v>
      </c>
      <c r="N1372" t="s">
        <v>19</v>
      </c>
      <c r="O1372">
        <v>1</v>
      </c>
      <c r="P1372" t="s">
        <v>20</v>
      </c>
      <c r="Q1372" t="str">
        <f t="shared" si="21"/>
        <v>DOWN</v>
      </c>
    </row>
    <row r="1373" spans="1:17" x14ac:dyDescent="0.3">
      <c r="A1373" s="1">
        <v>43749</v>
      </c>
      <c r="B1373">
        <v>19604381101</v>
      </c>
      <c r="C1373">
        <v>8321.76</v>
      </c>
      <c r="D1373">
        <v>1</v>
      </c>
      <c r="E1373">
        <v>149685618275</v>
      </c>
      <c r="F1373">
        <v>-3.0725125018743998E-2</v>
      </c>
      <c r="G1373">
        <v>-3.0828734043210002E-2</v>
      </c>
      <c r="H1373">
        <v>0</v>
      </c>
      <c r="I1373" t="s">
        <v>16</v>
      </c>
      <c r="J1373">
        <v>0</v>
      </c>
      <c r="K1373" t="s">
        <v>17</v>
      </c>
      <c r="L1373">
        <v>21000000</v>
      </c>
      <c r="M1373" t="s">
        <v>18</v>
      </c>
      <c r="N1373" t="s">
        <v>19</v>
      </c>
      <c r="O1373">
        <v>1</v>
      </c>
      <c r="P1373" t="s">
        <v>20</v>
      </c>
      <c r="Q1373" t="str">
        <f t="shared" si="21"/>
        <v>UP</v>
      </c>
    </row>
    <row r="1374" spans="1:17" x14ac:dyDescent="0.3">
      <c r="A1374" s="1">
        <v>43750</v>
      </c>
      <c r="B1374">
        <v>14532641605</v>
      </c>
      <c r="C1374">
        <v>8336.56</v>
      </c>
      <c r="D1374">
        <v>1</v>
      </c>
      <c r="E1374">
        <v>149965767624</v>
      </c>
      <c r="F1374">
        <v>1.8715849406809001E-3</v>
      </c>
      <c r="G1374">
        <v>1.7784699390513E-3</v>
      </c>
      <c r="H1374">
        <v>0</v>
      </c>
      <c r="I1374" t="s">
        <v>16</v>
      </c>
      <c r="J1374">
        <v>0</v>
      </c>
      <c r="K1374" t="s">
        <v>17</v>
      </c>
      <c r="L1374">
        <v>21000000</v>
      </c>
      <c r="M1374" t="s">
        <v>18</v>
      </c>
      <c r="N1374" t="s">
        <v>19</v>
      </c>
      <c r="O1374">
        <v>1</v>
      </c>
      <c r="P1374" t="s">
        <v>20</v>
      </c>
      <c r="Q1374" t="str">
        <f t="shared" si="21"/>
        <v>DOWN</v>
      </c>
    </row>
    <row r="1375" spans="1:17" x14ac:dyDescent="0.3">
      <c r="A1375" s="1">
        <v>43751</v>
      </c>
      <c r="B1375">
        <v>13808286059</v>
      </c>
      <c r="C1375">
        <v>8321.01</v>
      </c>
      <c r="D1375">
        <v>1</v>
      </c>
      <c r="E1375">
        <v>149700817939</v>
      </c>
      <c r="F1375">
        <v>-1.7667344301153999E-3</v>
      </c>
      <c r="G1375">
        <v>-1.8652777644495E-3</v>
      </c>
      <c r="H1375">
        <v>0</v>
      </c>
      <c r="I1375" t="s">
        <v>16</v>
      </c>
      <c r="J1375">
        <v>0</v>
      </c>
      <c r="K1375" t="s">
        <v>17</v>
      </c>
      <c r="L1375">
        <v>21000000</v>
      </c>
      <c r="M1375" t="s">
        <v>18</v>
      </c>
      <c r="N1375" t="s">
        <v>19</v>
      </c>
      <c r="O1375">
        <v>1</v>
      </c>
      <c r="P1375" t="s">
        <v>20</v>
      </c>
      <c r="Q1375" t="str">
        <f t="shared" si="21"/>
        <v>DOWN</v>
      </c>
    </row>
    <row r="1376" spans="1:17" x14ac:dyDescent="0.3">
      <c r="A1376" s="1">
        <v>43753</v>
      </c>
      <c r="B1376">
        <v>15220412632</v>
      </c>
      <c r="C1376">
        <v>8205.3700000000008</v>
      </c>
      <c r="D1376">
        <v>1</v>
      </c>
      <c r="E1376">
        <v>147650082215</v>
      </c>
      <c r="F1376">
        <v>-2.0111539714728999E-2</v>
      </c>
      <c r="G1376">
        <v>-2.0218061802885001E-2</v>
      </c>
      <c r="H1376">
        <v>0</v>
      </c>
      <c r="I1376" t="s">
        <v>16</v>
      </c>
      <c r="J1376">
        <v>0</v>
      </c>
      <c r="K1376" t="s">
        <v>17</v>
      </c>
      <c r="L1376">
        <v>21000000</v>
      </c>
      <c r="M1376" t="s">
        <v>18</v>
      </c>
      <c r="N1376" t="s">
        <v>19</v>
      </c>
      <c r="O1376">
        <v>1</v>
      </c>
      <c r="P1376" t="s">
        <v>20</v>
      </c>
      <c r="Q1376" t="str">
        <f t="shared" si="21"/>
        <v>DOWN</v>
      </c>
    </row>
    <row r="1377" spans="1:17" x14ac:dyDescent="0.3">
      <c r="A1377" s="1">
        <v>43754</v>
      </c>
      <c r="B1377">
        <v>16071646996</v>
      </c>
      <c r="C1377">
        <v>8047.53</v>
      </c>
      <c r="D1377">
        <v>1</v>
      </c>
      <c r="E1377">
        <v>144823993562</v>
      </c>
      <c r="F1377">
        <v>-1.9140447540590001E-2</v>
      </c>
      <c r="G1377">
        <v>-1.9236183133728001E-2</v>
      </c>
      <c r="H1377">
        <v>0</v>
      </c>
      <c r="I1377" t="s">
        <v>16</v>
      </c>
      <c r="J1377">
        <v>0</v>
      </c>
      <c r="K1377" t="s">
        <v>17</v>
      </c>
      <c r="L1377">
        <v>21000000</v>
      </c>
      <c r="M1377" t="s">
        <v>18</v>
      </c>
      <c r="N1377" t="s">
        <v>19</v>
      </c>
      <c r="O1377">
        <v>1</v>
      </c>
      <c r="P1377" t="s">
        <v>20</v>
      </c>
      <c r="Q1377" t="str">
        <f t="shared" si="21"/>
        <v>UP</v>
      </c>
    </row>
    <row r="1378" spans="1:17" x14ac:dyDescent="0.3">
      <c r="A1378" s="1">
        <v>43755</v>
      </c>
      <c r="B1378">
        <v>14313052244</v>
      </c>
      <c r="C1378">
        <v>8103.91</v>
      </c>
      <c r="D1378">
        <v>1</v>
      </c>
      <c r="E1378">
        <v>145853994298</v>
      </c>
      <c r="F1378">
        <v>7.1120862687649002E-3</v>
      </c>
      <c r="G1378">
        <v>7.0058763372116001E-3</v>
      </c>
      <c r="H1378">
        <v>0</v>
      </c>
      <c r="I1378" t="s">
        <v>16</v>
      </c>
      <c r="J1378">
        <v>0</v>
      </c>
      <c r="K1378" t="s">
        <v>17</v>
      </c>
      <c r="L1378">
        <v>21000000</v>
      </c>
      <c r="M1378" t="s">
        <v>18</v>
      </c>
      <c r="N1378" t="s">
        <v>19</v>
      </c>
      <c r="O1378">
        <v>1</v>
      </c>
      <c r="P1378" t="s">
        <v>20</v>
      </c>
      <c r="Q1378" t="str">
        <f t="shared" si="21"/>
        <v>DOWN</v>
      </c>
    </row>
    <row r="1379" spans="1:17" x14ac:dyDescent="0.3">
      <c r="A1379" s="1">
        <v>43756</v>
      </c>
      <c r="B1379">
        <v>15651592610</v>
      </c>
      <c r="C1379">
        <v>7973.21</v>
      </c>
      <c r="D1379">
        <v>1</v>
      </c>
      <c r="E1379">
        <v>143517630376</v>
      </c>
      <c r="F1379">
        <v>-1.6018511753792E-2</v>
      </c>
      <c r="G1379">
        <v>-1.6128017216381001E-2</v>
      </c>
      <c r="H1379">
        <v>0</v>
      </c>
      <c r="I1379" t="s">
        <v>16</v>
      </c>
      <c r="J1379">
        <v>0</v>
      </c>
      <c r="K1379" t="s">
        <v>17</v>
      </c>
      <c r="L1379">
        <v>21000000</v>
      </c>
      <c r="M1379" t="s">
        <v>18</v>
      </c>
      <c r="N1379" t="s">
        <v>19</v>
      </c>
      <c r="O1379">
        <v>1</v>
      </c>
      <c r="P1379" t="s">
        <v>20</v>
      </c>
      <c r="Q1379" t="str">
        <f t="shared" si="21"/>
        <v>UP</v>
      </c>
    </row>
    <row r="1380" spans="1:17" x14ac:dyDescent="0.3">
      <c r="A1380" s="1">
        <v>43758</v>
      </c>
      <c r="B1380">
        <v>15504249442</v>
      </c>
      <c r="C1380">
        <v>8222.08</v>
      </c>
      <c r="D1380">
        <v>1</v>
      </c>
      <c r="E1380">
        <v>148026597064</v>
      </c>
      <c r="F1380">
        <v>2.9333753698861001E-2</v>
      </c>
      <c r="G1380">
        <v>2.9231801476111E-2</v>
      </c>
      <c r="H1380">
        <v>0</v>
      </c>
      <c r="I1380" t="s">
        <v>16</v>
      </c>
      <c r="J1380">
        <v>0</v>
      </c>
      <c r="K1380" t="s">
        <v>17</v>
      </c>
      <c r="L1380">
        <v>21000000</v>
      </c>
      <c r="M1380" t="s">
        <v>18</v>
      </c>
      <c r="N1380" t="s">
        <v>19</v>
      </c>
      <c r="O1380">
        <v>1</v>
      </c>
      <c r="P1380" t="s">
        <v>20</v>
      </c>
      <c r="Q1380" t="str">
        <f t="shared" si="21"/>
        <v>UP</v>
      </c>
    </row>
    <row r="1381" spans="1:17" x14ac:dyDescent="0.3">
      <c r="A1381" s="1">
        <v>43759</v>
      </c>
      <c r="B1381">
        <v>15868748866</v>
      </c>
      <c r="C1381">
        <v>8243.7199999999993</v>
      </c>
      <c r="D1381">
        <v>1</v>
      </c>
      <c r="E1381">
        <v>148432733155</v>
      </c>
      <c r="F1381">
        <v>2.7436697124396002E-3</v>
      </c>
      <c r="G1381">
        <v>2.6319374172957999E-3</v>
      </c>
      <c r="H1381">
        <v>0</v>
      </c>
      <c r="I1381" t="s">
        <v>16</v>
      </c>
      <c r="J1381">
        <v>0</v>
      </c>
      <c r="K1381" t="s">
        <v>17</v>
      </c>
      <c r="L1381">
        <v>21000000</v>
      </c>
      <c r="M1381" t="s">
        <v>18</v>
      </c>
      <c r="N1381" t="s">
        <v>19</v>
      </c>
      <c r="O1381">
        <v>1</v>
      </c>
      <c r="P1381" t="s">
        <v>20</v>
      </c>
      <c r="Q1381" t="str">
        <f t="shared" si="21"/>
        <v>DOWN</v>
      </c>
    </row>
    <row r="1382" spans="1:17" x14ac:dyDescent="0.3">
      <c r="A1382" s="1">
        <v>43760</v>
      </c>
      <c r="B1382">
        <v>16803377857</v>
      </c>
      <c r="C1382">
        <v>8078.2</v>
      </c>
      <c r="D1382">
        <v>1</v>
      </c>
      <c r="E1382">
        <v>145469660005</v>
      </c>
      <c r="F1382">
        <v>-1.9962397019974001E-2</v>
      </c>
      <c r="G1382">
        <v>-2.0078314159142002E-2</v>
      </c>
      <c r="H1382">
        <v>0</v>
      </c>
      <c r="I1382" t="s">
        <v>16</v>
      </c>
      <c r="J1382">
        <v>0</v>
      </c>
      <c r="K1382" t="s">
        <v>17</v>
      </c>
      <c r="L1382">
        <v>21000000</v>
      </c>
      <c r="M1382" t="s">
        <v>18</v>
      </c>
      <c r="N1382" t="s">
        <v>19</v>
      </c>
      <c r="O1382">
        <v>1</v>
      </c>
      <c r="P1382" t="s">
        <v>20</v>
      </c>
      <c r="Q1382" t="str">
        <f t="shared" si="21"/>
        <v>DOWN</v>
      </c>
    </row>
    <row r="1383" spans="1:17" x14ac:dyDescent="0.3">
      <c r="A1383" s="1">
        <v>43761</v>
      </c>
      <c r="B1383">
        <v>21942878958</v>
      </c>
      <c r="C1383">
        <v>7514.67</v>
      </c>
      <c r="D1383">
        <v>1</v>
      </c>
      <c r="E1383">
        <v>135337364282</v>
      </c>
      <c r="F1383">
        <v>-6.9652295349089996E-2</v>
      </c>
      <c r="G1383">
        <v>-6.9759352330965002E-2</v>
      </c>
      <c r="H1383">
        <v>0</v>
      </c>
      <c r="I1383" t="s">
        <v>16</v>
      </c>
      <c r="J1383">
        <v>0</v>
      </c>
      <c r="K1383" t="s">
        <v>17</v>
      </c>
      <c r="L1383">
        <v>21000000</v>
      </c>
      <c r="M1383" t="s">
        <v>18</v>
      </c>
      <c r="N1383" t="s">
        <v>19</v>
      </c>
      <c r="O1383">
        <v>1</v>
      </c>
      <c r="P1383" t="s">
        <v>20</v>
      </c>
      <c r="Q1383" t="str">
        <f t="shared" si="21"/>
        <v>DOWN</v>
      </c>
    </row>
    <row r="1384" spans="1:17" x14ac:dyDescent="0.3">
      <c r="A1384" s="1">
        <v>43762</v>
      </c>
      <c r="B1384">
        <v>16268708849</v>
      </c>
      <c r="C1384">
        <v>7493.49</v>
      </c>
      <c r="D1384">
        <v>1</v>
      </c>
      <c r="E1384">
        <v>134968410276</v>
      </c>
      <c r="F1384">
        <v>-2.7261799278965001E-3</v>
      </c>
      <c r="G1384">
        <v>-2.8184870393510998E-3</v>
      </c>
      <c r="H1384">
        <v>0</v>
      </c>
      <c r="I1384" t="s">
        <v>16</v>
      </c>
      <c r="J1384">
        <v>0</v>
      </c>
      <c r="K1384" t="s">
        <v>17</v>
      </c>
      <c r="L1384">
        <v>21000000</v>
      </c>
      <c r="M1384" t="s">
        <v>18</v>
      </c>
      <c r="N1384" t="s">
        <v>19</v>
      </c>
      <c r="O1384">
        <v>1</v>
      </c>
      <c r="P1384" t="s">
        <v>20</v>
      </c>
      <c r="Q1384" t="str">
        <f t="shared" si="21"/>
        <v>UP</v>
      </c>
    </row>
    <row r="1385" spans="1:17" x14ac:dyDescent="0.3">
      <c r="A1385" s="1">
        <v>43763</v>
      </c>
      <c r="B1385">
        <v>28705065488</v>
      </c>
      <c r="C1385">
        <v>8660.7000000000007</v>
      </c>
      <c r="D1385">
        <v>1</v>
      </c>
      <c r="E1385">
        <v>156006603607</v>
      </c>
      <c r="F1385">
        <v>0.15587494353663001</v>
      </c>
      <c r="G1385">
        <v>0.15576320245974001</v>
      </c>
      <c r="H1385">
        <v>0</v>
      </c>
      <c r="I1385" t="s">
        <v>16</v>
      </c>
      <c r="J1385">
        <v>0</v>
      </c>
      <c r="K1385" t="s">
        <v>17</v>
      </c>
      <c r="L1385">
        <v>21000000</v>
      </c>
      <c r="M1385" t="s">
        <v>18</v>
      </c>
      <c r="N1385" t="s">
        <v>19</v>
      </c>
      <c r="O1385">
        <v>1</v>
      </c>
      <c r="P1385" t="s">
        <v>20</v>
      </c>
      <c r="Q1385" t="str">
        <f t="shared" si="21"/>
        <v>UP</v>
      </c>
    </row>
    <row r="1386" spans="1:17" x14ac:dyDescent="0.3">
      <c r="A1386" s="1">
        <v>43764</v>
      </c>
      <c r="B1386">
        <v>44496255609</v>
      </c>
      <c r="C1386">
        <v>9244.9699999999993</v>
      </c>
      <c r="D1386">
        <v>1</v>
      </c>
      <c r="E1386">
        <v>166547360782</v>
      </c>
      <c r="F1386">
        <v>6.7566096122144995E-2</v>
      </c>
      <c r="G1386">
        <v>6.7462214370663007E-2</v>
      </c>
      <c r="H1386">
        <v>0</v>
      </c>
      <c r="I1386" t="s">
        <v>16</v>
      </c>
      <c r="J1386">
        <v>0</v>
      </c>
      <c r="K1386" t="s">
        <v>17</v>
      </c>
      <c r="L1386">
        <v>21000000</v>
      </c>
      <c r="M1386" t="s">
        <v>18</v>
      </c>
      <c r="N1386" t="s">
        <v>19</v>
      </c>
      <c r="O1386">
        <v>1</v>
      </c>
      <c r="P1386" t="s">
        <v>20</v>
      </c>
      <c r="Q1386" t="str">
        <f t="shared" si="21"/>
        <v>UP</v>
      </c>
    </row>
    <row r="1387" spans="1:17" x14ac:dyDescent="0.3">
      <c r="A1387" s="1">
        <v>43765</v>
      </c>
      <c r="B1387">
        <v>32593129501</v>
      </c>
      <c r="C1387">
        <v>9551.7099999999991</v>
      </c>
      <c r="D1387">
        <v>1</v>
      </c>
      <c r="E1387">
        <v>172087039875</v>
      </c>
      <c r="F1387">
        <v>3.32618845894E-2</v>
      </c>
      <c r="G1387">
        <v>3.3179123350319001E-2</v>
      </c>
      <c r="H1387">
        <v>0</v>
      </c>
      <c r="I1387" t="s">
        <v>16</v>
      </c>
      <c r="J1387">
        <v>0</v>
      </c>
      <c r="K1387" t="s">
        <v>17</v>
      </c>
      <c r="L1387">
        <v>21000000</v>
      </c>
      <c r="M1387" t="s">
        <v>18</v>
      </c>
      <c r="N1387" t="s">
        <v>19</v>
      </c>
      <c r="O1387">
        <v>1</v>
      </c>
      <c r="P1387" t="s">
        <v>20</v>
      </c>
      <c r="Q1387" t="str">
        <f t="shared" si="21"/>
        <v>DOWN</v>
      </c>
    </row>
    <row r="1388" spans="1:17" x14ac:dyDescent="0.3">
      <c r="A1388" s="1">
        <v>43767</v>
      </c>
      <c r="B1388">
        <v>28426779937</v>
      </c>
      <c r="C1388">
        <v>9427.69</v>
      </c>
      <c r="D1388">
        <v>1</v>
      </c>
      <c r="E1388">
        <v>169883866262</v>
      </c>
      <c r="F1388">
        <v>1.8626466506798001E-2</v>
      </c>
      <c r="G1388">
        <v>1.8532543228016E-2</v>
      </c>
      <c r="H1388">
        <v>0</v>
      </c>
      <c r="I1388" t="s">
        <v>16</v>
      </c>
      <c r="J1388">
        <v>0</v>
      </c>
      <c r="K1388" t="s">
        <v>17</v>
      </c>
      <c r="L1388">
        <v>21000000</v>
      </c>
      <c r="M1388" t="s">
        <v>18</v>
      </c>
      <c r="N1388" t="s">
        <v>19</v>
      </c>
      <c r="O1388">
        <v>1</v>
      </c>
      <c r="P1388" t="s">
        <v>20</v>
      </c>
      <c r="Q1388" t="str">
        <f t="shared" si="21"/>
        <v>DOWN</v>
      </c>
    </row>
    <row r="1389" spans="1:17" x14ac:dyDescent="0.3">
      <c r="A1389" s="1">
        <v>43768</v>
      </c>
      <c r="B1389">
        <v>27706531577</v>
      </c>
      <c r="C1389">
        <v>9205.73</v>
      </c>
      <c r="D1389">
        <v>1</v>
      </c>
      <c r="E1389">
        <v>165899500650</v>
      </c>
      <c r="F1389">
        <v>-2.3453466769206E-2</v>
      </c>
      <c r="G1389">
        <v>-2.3543413073616001E-2</v>
      </c>
      <c r="H1389">
        <v>0</v>
      </c>
      <c r="I1389" t="s">
        <v>16</v>
      </c>
      <c r="J1389">
        <v>0</v>
      </c>
      <c r="K1389" t="s">
        <v>17</v>
      </c>
      <c r="L1389">
        <v>21000000</v>
      </c>
      <c r="M1389" t="s">
        <v>18</v>
      </c>
      <c r="N1389" t="s">
        <v>19</v>
      </c>
      <c r="O1389">
        <v>1</v>
      </c>
      <c r="P1389" t="s">
        <v>20</v>
      </c>
      <c r="Q1389" t="str">
        <f t="shared" si="21"/>
        <v>UP</v>
      </c>
    </row>
    <row r="1390" spans="1:17" x14ac:dyDescent="0.3">
      <c r="A1390" s="1">
        <v>43770</v>
      </c>
      <c r="B1390">
        <v>24324691031</v>
      </c>
      <c r="C1390">
        <v>9261.1</v>
      </c>
      <c r="D1390">
        <v>1</v>
      </c>
      <c r="E1390">
        <v>166928044164</v>
      </c>
      <c r="F1390">
        <v>6.7779714888716001E-3</v>
      </c>
      <c r="G1390">
        <v>6.6872618097782999E-3</v>
      </c>
      <c r="H1390">
        <v>0</v>
      </c>
      <c r="I1390" t="s">
        <v>16</v>
      </c>
      <c r="J1390">
        <v>0</v>
      </c>
      <c r="K1390" t="s">
        <v>17</v>
      </c>
      <c r="L1390">
        <v>21000000</v>
      </c>
      <c r="M1390" t="s">
        <v>18</v>
      </c>
      <c r="N1390" t="s">
        <v>19</v>
      </c>
      <c r="O1390">
        <v>1</v>
      </c>
      <c r="P1390" t="s">
        <v>20</v>
      </c>
      <c r="Q1390" t="str">
        <f t="shared" si="21"/>
        <v>UP</v>
      </c>
    </row>
    <row r="1391" spans="1:17" x14ac:dyDescent="0.3">
      <c r="A1391" s="1">
        <v>43771</v>
      </c>
      <c r="B1391">
        <v>21242676385</v>
      </c>
      <c r="C1391">
        <v>9324.7199999999993</v>
      </c>
      <c r="D1391">
        <v>1</v>
      </c>
      <c r="E1391">
        <v>168090392935</v>
      </c>
      <c r="F1391">
        <v>6.9631725263493999E-3</v>
      </c>
      <c r="G1391">
        <v>6.8695943246482004E-3</v>
      </c>
      <c r="H1391">
        <v>0</v>
      </c>
      <c r="I1391" t="s">
        <v>16</v>
      </c>
      <c r="J1391">
        <v>0</v>
      </c>
      <c r="K1391" t="s">
        <v>17</v>
      </c>
      <c r="L1391">
        <v>21000000</v>
      </c>
      <c r="M1391" t="s">
        <v>18</v>
      </c>
      <c r="N1391" t="s">
        <v>19</v>
      </c>
      <c r="O1391">
        <v>1</v>
      </c>
      <c r="P1391" t="s">
        <v>20</v>
      </c>
      <c r="Q1391" t="str">
        <f t="shared" si="21"/>
        <v>DOWN</v>
      </c>
    </row>
    <row r="1392" spans="1:17" x14ac:dyDescent="0.3">
      <c r="A1392" s="1">
        <v>43772</v>
      </c>
      <c r="B1392">
        <v>21132220847</v>
      </c>
      <c r="C1392">
        <v>9235.35</v>
      </c>
      <c r="D1392">
        <v>1</v>
      </c>
      <c r="E1392">
        <v>166495319475</v>
      </c>
      <c r="F1392">
        <v>-9.4893790903137001E-3</v>
      </c>
      <c r="G1392">
        <v>-9.5842019921241004E-3</v>
      </c>
      <c r="H1392">
        <v>0</v>
      </c>
      <c r="I1392" t="s">
        <v>16</v>
      </c>
      <c r="J1392">
        <v>0</v>
      </c>
      <c r="K1392" t="s">
        <v>17</v>
      </c>
      <c r="L1392">
        <v>21000000</v>
      </c>
      <c r="M1392" t="s">
        <v>18</v>
      </c>
      <c r="N1392" t="s">
        <v>19</v>
      </c>
      <c r="O1392">
        <v>1</v>
      </c>
      <c r="P1392" t="s">
        <v>20</v>
      </c>
      <c r="Q1392" t="str">
        <f t="shared" si="21"/>
        <v>UP</v>
      </c>
    </row>
    <row r="1393" spans="1:17" x14ac:dyDescent="0.3">
      <c r="A1393" s="1">
        <v>43773</v>
      </c>
      <c r="B1393">
        <v>26170255634</v>
      </c>
      <c r="C1393">
        <v>9412.61</v>
      </c>
      <c r="D1393">
        <v>1</v>
      </c>
      <c r="E1393">
        <v>169706332936</v>
      </c>
      <c r="F1393">
        <v>1.9285908283338999E-2</v>
      </c>
      <c r="G1393">
        <v>1.9193641821913E-2</v>
      </c>
      <c r="H1393">
        <v>0</v>
      </c>
      <c r="I1393" t="s">
        <v>16</v>
      </c>
      <c r="J1393">
        <v>0</v>
      </c>
      <c r="K1393" t="s">
        <v>17</v>
      </c>
      <c r="L1393">
        <v>21000000</v>
      </c>
      <c r="M1393" t="s">
        <v>18</v>
      </c>
      <c r="N1393" t="s">
        <v>19</v>
      </c>
      <c r="O1393">
        <v>1</v>
      </c>
      <c r="P1393" t="s">
        <v>20</v>
      </c>
      <c r="Q1393" t="str">
        <f t="shared" si="21"/>
        <v>DOWN</v>
      </c>
    </row>
    <row r="1394" spans="1:17" x14ac:dyDescent="0.3">
      <c r="A1394" s="1">
        <v>43774</v>
      </c>
      <c r="B1394">
        <v>26198609048</v>
      </c>
      <c r="C1394">
        <v>9342.5300000000007</v>
      </c>
      <c r="D1394">
        <v>1</v>
      </c>
      <c r="E1394">
        <v>168459778835</v>
      </c>
      <c r="F1394">
        <v>-7.3453599487656998E-3</v>
      </c>
      <c r="G1394">
        <v>-7.4453313161811996E-3</v>
      </c>
      <c r="H1394">
        <v>0</v>
      </c>
      <c r="I1394" t="s">
        <v>16</v>
      </c>
      <c r="J1394">
        <v>0</v>
      </c>
      <c r="K1394" t="s">
        <v>17</v>
      </c>
      <c r="L1394">
        <v>21000000</v>
      </c>
      <c r="M1394" t="s">
        <v>18</v>
      </c>
      <c r="N1394" t="s">
        <v>19</v>
      </c>
      <c r="O1394">
        <v>1</v>
      </c>
      <c r="P1394" t="s">
        <v>20</v>
      </c>
      <c r="Q1394" t="str">
        <f t="shared" si="21"/>
        <v>UP</v>
      </c>
    </row>
    <row r="1395" spans="1:17" x14ac:dyDescent="0.3">
      <c r="A1395" s="1">
        <v>43775</v>
      </c>
      <c r="B1395">
        <v>23133895765</v>
      </c>
      <c r="C1395">
        <v>9360.8799999999992</v>
      </c>
      <c r="D1395">
        <v>1</v>
      </c>
      <c r="E1395">
        <v>168806151583</v>
      </c>
      <c r="F1395">
        <v>2.0561154145837001E-3</v>
      </c>
      <c r="G1395">
        <v>1.9641360530817998E-3</v>
      </c>
      <c r="H1395">
        <v>0</v>
      </c>
      <c r="I1395" t="s">
        <v>16</v>
      </c>
      <c r="J1395">
        <v>0</v>
      </c>
      <c r="K1395" t="s">
        <v>17</v>
      </c>
      <c r="L1395">
        <v>21000000</v>
      </c>
      <c r="M1395" t="s">
        <v>18</v>
      </c>
      <c r="N1395" t="s">
        <v>19</v>
      </c>
      <c r="O1395">
        <v>1</v>
      </c>
      <c r="P1395" t="s">
        <v>20</v>
      </c>
      <c r="Q1395" t="str">
        <f t="shared" si="21"/>
        <v>DOWN</v>
      </c>
    </row>
    <row r="1396" spans="1:17" x14ac:dyDescent="0.3">
      <c r="A1396" s="1">
        <v>43776</v>
      </c>
      <c r="B1396">
        <v>22700383839</v>
      </c>
      <c r="C1396">
        <v>9267.56</v>
      </c>
      <c r="D1396">
        <v>1</v>
      </c>
      <c r="E1396">
        <v>167138722904</v>
      </c>
      <c r="F1396">
        <v>-9.8777720086827003E-3</v>
      </c>
      <c r="G1396">
        <v>-9.9691481997419007E-3</v>
      </c>
      <c r="H1396">
        <v>0</v>
      </c>
      <c r="I1396" t="s">
        <v>16</v>
      </c>
      <c r="J1396">
        <v>0</v>
      </c>
      <c r="K1396" t="s">
        <v>17</v>
      </c>
      <c r="L1396">
        <v>21000000</v>
      </c>
      <c r="M1396" t="s">
        <v>18</v>
      </c>
      <c r="N1396" t="s">
        <v>19</v>
      </c>
      <c r="O1396">
        <v>1</v>
      </c>
      <c r="P1396" t="s">
        <v>20</v>
      </c>
      <c r="Q1396" t="str">
        <f t="shared" si="21"/>
        <v>DOWN</v>
      </c>
    </row>
    <row r="1397" spans="1:17" x14ac:dyDescent="0.3">
      <c r="A1397" s="1">
        <v>43777</v>
      </c>
      <c r="B1397">
        <v>24333037836</v>
      </c>
      <c r="C1397">
        <v>8804.8799999999992</v>
      </c>
      <c r="D1397">
        <v>1</v>
      </c>
      <c r="E1397">
        <v>158808570729</v>
      </c>
      <c r="F1397">
        <v>-4.9839750060700003E-2</v>
      </c>
      <c r="G1397">
        <v>-4.9924683519718002E-2</v>
      </c>
      <c r="H1397">
        <v>0</v>
      </c>
      <c r="I1397" t="s">
        <v>16</v>
      </c>
      <c r="J1397">
        <v>0</v>
      </c>
      <c r="K1397" t="s">
        <v>17</v>
      </c>
      <c r="L1397">
        <v>21000000</v>
      </c>
      <c r="M1397" t="s">
        <v>18</v>
      </c>
      <c r="N1397" t="s">
        <v>19</v>
      </c>
      <c r="O1397">
        <v>1</v>
      </c>
      <c r="P1397" t="s">
        <v>20</v>
      </c>
      <c r="Q1397" t="str">
        <f t="shared" si="21"/>
        <v>UP</v>
      </c>
    </row>
    <row r="1398" spans="1:17" x14ac:dyDescent="0.3">
      <c r="A1398" s="1">
        <v>43778</v>
      </c>
      <c r="B1398">
        <v>17578630606</v>
      </c>
      <c r="C1398">
        <v>8813.58</v>
      </c>
      <c r="D1398">
        <v>1</v>
      </c>
      <c r="E1398">
        <v>158981489715</v>
      </c>
      <c r="F1398">
        <v>1.0888517238473001E-3</v>
      </c>
      <c r="G1398">
        <v>9.8808842369239999E-4</v>
      </c>
      <c r="H1398">
        <v>0</v>
      </c>
      <c r="I1398" t="s">
        <v>16</v>
      </c>
      <c r="J1398">
        <v>0</v>
      </c>
      <c r="K1398" t="s">
        <v>17</v>
      </c>
      <c r="L1398">
        <v>21000000</v>
      </c>
      <c r="M1398" t="s">
        <v>18</v>
      </c>
      <c r="N1398" t="s">
        <v>19</v>
      </c>
      <c r="O1398">
        <v>1</v>
      </c>
      <c r="P1398" t="s">
        <v>20</v>
      </c>
      <c r="Q1398" t="str">
        <f t="shared" si="21"/>
        <v>UP</v>
      </c>
    </row>
    <row r="1399" spans="1:17" x14ac:dyDescent="0.3">
      <c r="A1399" s="1">
        <v>43779</v>
      </c>
      <c r="B1399">
        <v>20587919881</v>
      </c>
      <c r="C1399">
        <v>9055.5300000000007</v>
      </c>
      <c r="D1399">
        <v>1</v>
      </c>
      <c r="E1399">
        <v>163364406732</v>
      </c>
      <c r="F1399">
        <v>2.7568725295359999E-2</v>
      </c>
      <c r="G1399">
        <v>2.7451954824260001E-2</v>
      </c>
      <c r="H1399">
        <v>0</v>
      </c>
      <c r="I1399" t="s">
        <v>16</v>
      </c>
      <c r="J1399">
        <v>0</v>
      </c>
      <c r="K1399" t="s">
        <v>17</v>
      </c>
      <c r="L1399">
        <v>21000000</v>
      </c>
      <c r="M1399" t="s">
        <v>18</v>
      </c>
      <c r="N1399" t="s">
        <v>19</v>
      </c>
      <c r="O1399">
        <v>1</v>
      </c>
      <c r="P1399" t="s">
        <v>20</v>
      </c>
      <c r="Q1399" t="str">
        <f t="shared" si="21"/>
        <v>DOWN</v>
      </c>
    </row>
    <row r="1400" spans="1:17" x14ac:dyDescent="0.3">
      <c r="A1400" s="1">
        <v>43780</v>
      </c>
      <c r="B1400">
        <v>20265510765</v>
      </c>
      <c r="C1400">
        <v>8757.7900000000009</v>
      </c>
      <c r="D1400">
        <v>1</v>
      </c>
      <c r="E1400">
        <v>158009772437</v>
      </c>
      <c r="F1400">
        <v>-3.2777239559804001E-2</v>
      </c>
      <c r="G1400">
        <v>-3.2879356592048999E-2</v>
      </c>
      <c r="H1400">
        <v>0</v>
      </c>
      <c r="I1400" t="s">
        <v>16</v>
      </c>
      <c r="J1400">
        <v>0</v>
      </c>
      <c r="K1400" t="s">
        <v>17</v>
      </c>
      <c r="L1400">
        <v>21000000</v>
      </c>
      <c r="M1400" t="s">
        <v>18</v>
      </c>
      <c r="N1400" t="s">
        <v>19</v>
      </c>
      <c r="O1400">
        <v>1</v>
      </c>
      <c r="P1400" t="s">
        <v>20</v>
      </c>
      <c r="Q1400" t="str">
        <f t="shared" si="21"/>
        <v>UP</v>
      </c>
    </row>
    <row r="1401" spans="1:17" x14ac:dyDescent="0.3">
      <c r="A1401" s="1">
        <v>43781</v>
      </c>
      <c r="B1401">
        <v>20309769107</v>
      </c>
      <c r="C1401">
        <v>8815.66</v>
      </c>
      <c r="D1401">
        <v>1</v>
      </c>
      <c r="E1401">
        <v>159068712900</v>
      </c>
      <c r="F1401">
        <v>6.7017403206640997E-3</v>
      </c>
      <c r="G1401">
        <v>6.6078314277915997E-3</v>
      </c>
      <c r="H1401">
        <v>0</v>
      </c>
      <c r="I1401" t="s">
        <v>16</v>
      </c>
      <c r="J1401">
        <v>0</v>
      </c>
      <c r="K1401" t="s">
        <v>17</v>
      </c>
      <c r="L1401">
        <v>21000000</v>
      </c>
      <c r="M1401" t="s">
        <v>18</v>
      </c>
      <c r="N1401" t="s">
        <v>19</v>
      </c>
      <c r="O1401">
        <v>1</v>
      </c>
      <c r="P1401" t="s">
        <v>20</v>
      </c>
      <c r="Q1401" t="str">
        <f t="shared" si="21"/>
        <v>DOWN</v>
      </c>
    </row>
    <row r="1402" spans="1:17" x14ac:dyDescent="0.3">
      <c r="A1402" s="1">
        <v>43782</v>
      </c>
      <c r="B1402">
        <v>17545755405</v>
      </c>
      <c r="C1402">
        <v>8808.26</v>
      </c>
      <c r="D1402">
        <v>1</v>
      </c>
      <c r="E1402">
        <v>158949942842</v>
      </c>
      <c r="F1402">
        <v>-7.4665882331407998E-4</v>
      </c>
      <c r="G1402">
        <v>-8.3941531320395999E-4</v>
      </c>
      <c r="H1402">
        <v>0</v>
      </c>
      <c r="I1402" t="s">
        <v>16</v>
      </c>
      <c r="J1402">
        <v>0</v>
      </c>
      <c r="K1402" t="s">
        <v>17</v>
      </c>
      <c r="L1402">
        <v>21000000</v>
      </c>
      <c r="M1402" t="s">
        <v>18</v>
      </c>
      <c r="N1402" t="s">
        <v>19</v>
      </c>
      <c r="O1402">
        <v>1</v>
      </c>
      <c r="P1402" t="s">
        <v>20</v>
      </c>
      <c r="Q1402" t="str">
        <f t="shared" si="21"/>
        <v>DOWN</v>
      </c>
    </row>
    <row r="1403" spans="1:17" x14ac:dyDescent="0.3">
      <c r="A1403" s="1">
        <v>43783</v>
      </c>
      <c r="B1403">
        <v>19084739975</v>
      </c>
      <c r="C1403">
        <v>8708.1</v>
      </c>
      <c r="D1403">
        <v>1</v>
      </c>
      <c r="E1403">
        <v>157160974644</v>
      </c>
      <c r="F1403">
        <v>-1.1254915642079E-2</v>
      </c>
      <c r="G1403">
        <v>-1.1371144811802E-2</v>
      </c>
      <c r="H1403">
        <v>0</v>
      </c>
      <c r="I1403" t="s">
        <v>16</v>
      </c>
      <c r="J1403">
        <v>0</v>
      </c>
      <c r="K1403" t="s">
        <v>17</v>
      </c>
      <c r="L1403">
        <v>21000000</v>
      </c>
      <c r="M1403" t="s">
        <v>18</v>
      </c>
      <c r="N1403" t="s">
        <v>19</v>
      </c>
      <c r="O1403">
        <v>1</v>
      </c>
      <c r="P1403" t="s">
        <v>20</v>
      </c>
      <c r="Q1403" t="str">
        <f t="shared" si="21"/>
        <v>DOWN</v>
      </c>
    </row>
    <row r="1404" spans="1:17" x14ac:dyDescent="0.3">
      <c r="A1404" s="1">
        <v>43784</v>
      </c>
      <c r="B1404">
        <v>21796856471</v>
      </c>
      <c r="C1404">
        <v>8491.99</v>
      </c>
      <c r="D1404">
        <v>1</v>
      </c>
      <c r="E1404">
        <v>153277483626</v>
      </c>
      <c r="F1404">
        <v>-2.4710275733506998E-2</v>
      </c>
      <c r="G1404">
        <v>-2.4817124286583999E-2</v>
      </c>
      <c r="H1404">
        <v>0</v>
      </c>
      <c r="I1404" t="s">
        <v>16</v>
      </c>
      <c r="J1404">
        <v>0</v>
      </c>
      <c r="K1404" t="s">
        <v>17</v>
      </c>
      <c r="L1404">
        <v>21000000</v>
      </c>
      <c r="M1404" t="s">
        <v>18</v>
      </c>
      <c r="N1404" t="s">
        <v>19</v>
      </c>
      <c r="O1404">
        <v>1</v>
      </c>
      <c r="P1404" t="s">
        <v>20</v>
      </c>
      <c r="Q1404" t="str">
        <f t="shared" si="21"/>
        <v>UP</v>
      </c>
    </row>
    <row r="1405" spans="1:17" x14ac:dyDescent="0.3">
      <c r="A1405" s="1">
        <v>43785</v>
      </c>
      <c r="B1405">
        <v>16495389808</v>
      </c>
      <c r="C1405">
        <v>8550.76</v>
      </c>
      <c r="D1405">
        <v>1</v>
      </c>
      <c r="E1405">
        <v>154354054194</v>
      </c>
      <c r="F1405">
        <v>7.0236706822957001E-3</v>
      </c>
      <c r="G1405">
        <v>6.9206393318880996E-3</v>
      </c>
      <c r="H1405">
        <v>0</v>
      </c>
      <c r="I1405" t="s">
        <v>16</v>
      </c>
      <c r="J1405">
        <v>0</v>
      </c>
      <c r="K1405" t="s">
        <v>17</v>
      </c>
      <c r="L1405">
        <v>21000000</v>
      </c>
      <c r="M1405" t="s">
        <v>18</v>
      </c>
      <c r="N1405" t="s">
        <v>19</v>
      </c>
      <c r="O1405">
        <v>1</v>
      </c>
      <c r="P1405" t="s">
        <v>20</v>
      </c>
      <c r="Q1405" t="str">
        <f t="shared" si="21"/>
        <v>UP</v>
      </c>
    </row>
    <row r="1406" spans="1:17" x14ac:dyDescent="0.3">
      <c r="A1406" s="1">
        <v>43786</v>
      </c>
      <c r="B1406">
        <v>18668638897</v>
      </c>
      <c r="C1406">
        <v>8577.98</v>
      </c>
      <c r="D1406">
        <v>1</v>
      </c>
      <c r="E1406">
        <v>154861842425</v>
      </c>
      <c r="F1406">
        <v>3.2897628355247998E-3</v>
      </c>
      <c r="G1406">
        <v>3.1833427671925001E-3</v>
      </c>
      <c r="H1406">
        <v>0</v>
      </c>
      <c r="I1406" t="s">
        <v>16</v>
      </c>
      <c r="J1406">
        <v>0</v>
      </c>
      <c r="K1406" t="s">
        <v>17</v>
      </c>
      <c r="L1406">
        <v>21000000</v>
      </c>
      <c r="M1406" t="s">
        <v>18</v>
      </c>
      <c r="N1406" t="s">
        <v>19</v>
      </c>
      <c r="O1406">
        <v>1</v>
      </c>
      <c r="P1406" t="s">
        <v>20</v>
      </c>
      <c r="Q1406" t="str">
        <f t="shared" si="21"/>
        <v>DOWN</v>
      </c>
    </row>
    <row r="1407" spans="1:17" x14ac:dyDescent="0.3">
      <c r="A1407" s="1">
        <v>43787</v>
      </c>
      <c r="B1407">
        <v>21579470673</v>
      </c>
      <c r="C1407">
        <v>8309.2900000000009</v>
      </c>
      <c r="D1407">
        <v>1</v>
      </c>
      <c r="E1407">
        <v>150025712267</v>
      </c>
      <c r="F1407">
        <v>-3.1228675071085999E-2</v>
      </c>
      <c r="G1407">
        <v>-3.1323225281475998E-2</v>
      </c>
      <c r="H1407">
        <v>0</v>
      </c>
      <c r="I1407" t="s">
        <v>16</v>
      </c>
      <c r="J1407">
        <v>0</v>
      </c>
      <c r="K1407" t="s">
        <v>17</v>
      </c>
      <c r="L1407">
        <v>21000000</v>
      </c>
      <c r="M1407" t="s">
        <v>18</v>
      </c>
      <c r="N1407" t="s">
        <v>19</v>
      </c>
      <c r="O1407">
        <v>1</v>
      </c>
      <c r="P1407" t="s">
        <v>20</v>
      </c>
      <c r="Q1407" t="str">
        <f t="shared" si="21"/>
        <v>DOWN</v>
      </c>
    </row>
    <row r="1408" spans="1:17" x14ac:dyDescent="0.3">
      <c r="A1408" s="1">
        <v>43788</v>
      </c>
      <c r="B1408">
        <v>21083613816</v>
      </c>
      <c r="C1408">
        <v>8206.15</v>
      </c>
      <c r="D1408">
        <v>1</v>
      </c>
      <c r="E1408">
        <v>148178376843</v>
      </c>
      <c r="F1408">
        <v>-1.2313458780401E-2</v>
      </c>
      <c r="G1408">
        <v>-1.2412612870654999E-2</v>
      </c>
      <c r="H1408">
        <v>0</v>
      </c>
      <c r="I1408" t="s">
        <v>16</v>
      </c>
      <c r="J1408">
        <v>0</v>
      </c>
      <c r="K1408" t="s">
        <v>17</v>
      </c>
      <c r="L1408">
        <v>21000000</v>
      </c>
      <c r="M1408" t="s">
        <v>18</v>
      </c>
      <c r="N1408" t="s">
        <v>19</v>
      </c>
      <c r="O1408">
        <v>1</v>
      </c>
      <c r="P1408" t="s">
        <v>20</v>
      </c>
      <c r="Q1408" t="str">
        <f t="shared" si="21"/>
        <v>DOWN</v>
      </c>
    </row>
    <row r="1409" spans="1:17" x14ac:dyDescent="0.3">
      <c r="A1409" s="1">
        <v>43789</v>
      </c>
      <c r="B1409">
        <v>20764300437</v>
      </c>
      <c r="C1409">
        <v>8027.27</v>
      </c>
      <c r="D1409">
        <v>1</v>
      </c>
      <c r="E1409">
        <v>144962727398</v>
      </c>
      <c r="F1409">
        <v>-2.1701205759644002E-2</v>
      </c>
      <c r="G1409">
        <v>-2.1798285432267001E-2</v>
      </c>
      <c r="H1409">
        <v>0</v>
      </c>
      <c r="I1409" t="s">
        <v>16</v>
      </c>
      <c r="J1409">
        <v>0</v>
      </c>
      <c r="K1409" t="s">
        <v>17</v>
      </c>
      <c r="L1409">
        <v>21000000</v>
      </c>
      <c r="M1409" t="s">
        <v>18</v>
      </c>
      <c r="N1409" t="s">
        <v>19</v>
      </c>
      <c r="O1409">
        <v>1</v>
      </c>
      <c r="P1409" t="s">
        <v>20</v>
      </c>
      <c r="Q1409" t="str">
        <f t="shared" si="21"/>
        <v>DOWN</v>
      </c>
    </row>
    <row r="1410" spans="1:17" x14ac:dyDescent="0.3">
      <c r="A1410" s="1">
        <v>43790</v>
      </c>
      <c r="B1410">
        <v>22514243371</v>
      </c>
      <c r="C1410">
        <v>7642.75</v>
      </c>
      <c r="D1410">
        <v>1</v>
      </c>
      <c r="E1410">
        <v>138031885379</v>
      </c>
      <c r="F1410">
        <v>-4.7811200461006002E-2</v>
      </c>
      <c r="G1410">
        <v>-4.7901715028895002E-2</v>
      </c>
      <c r="H1410">
        <v>0</v>
      </c>
      <c r="I1410" t="s">
        <v>16</v>
      </c>
      <c r="J1410">
        <v>0</v>
      </c>
      <c r="K1410" t="s">
        <v>17</v>
      </c>
      <c r="L1410">
        <v>21000000</v>
      </c>
      <c r="M1410" t="s">
        <v>18</v>
      </c>
      <c r="N1410" t="s">
        <v>19</v>
      </c>
      <c r="O1410">
        <v>1</v>
      </c>
      <c r="P1410" t="s">
        <v>20</v>
      </c>
      <c r="Q1410" t="str">
        <f t="shared" si="21"/>
        <v>DOWN</v>
      </c>
    </row>
    <row r="1411" spans="1:17" x14ac:dyDescent="0.3">
      <c r="A1411" s="1">
        <v>43791</v>
      </c>
      <c r="B1411">
        <v>34242315785</v>
      </c>
      <c r="C1411">
        <v>7296.58</v>
      </c>
      <c r="D1411">
        <v>1</v>
      </c>
      <c r="E1411">
        <v>131791783672</v>
      </c>
      <c r="F1411">
        <v>-4.5207682919539E-2</v>
      </c>
      <c r="G1411">
        <v>-4.5293905989335997E-2</v>
      </c>
      <c r="H1411">
        <v>0</v>
      </c>
      <c r="I1411" t="s">
        <v>16</v>
      </c>
      <c r="J1411">
        <v>0</v>
      </c>
      <c r="K1411" t="s">
        <v>17</v>
      </c>
      <c r="L1411">
        <v>21000000</v>
      </c>
      <c r="M1411" t="s">
        <v>18</v>
      </c>
      <c r="N1411" t="s">
        <v>19</v>
      </c>
      <c r="O1411">
        <v>1</v>
      </c>
      <c r="P1411" t="s">
        <v>20</v>
      </c>
      <c r="Q1411" t="str">
        <f t="shared" ref="Q1411:Q1474" si="22">IF(C1412&gt;C1411,"UP","DOWN")</f>
        <v>UP</v>
      </c>
    </row>
    <row r="1412" spans="1:17" x14ac:dyDescent="0.3">
      <c r="A1412" s="1">
        <v>43792</v>
      </c>
      <c r="B1412">
        <v>21008924418</v>
      </c>
      <c r="C1412">
        <v>7397.8</v>
      </c>
      <c r="D1412">
        <v>1</v>
      </c>
      <c r="E1412">
        <v>133636205957</v>
      </c>
      <c r="F1412">
        <v>1.3994971716828E-2</v>
      </c>
      <c r="G1412">
        <v>1.3872252479928999E-2</v>
      </c>
      <c r="H1412">
        <v>0</v>
      </c>
      <c r="I1412" t="s">
        <v>16</v>
      </c>
      <c r="J1412">
        <v>0</v>
      </c>
      <c r="K1412" t="s">
        <v>17</v>
      </c>
      <c r="L1412">
        <v>21000000</v>
      </c>
      <c r="M1412" t="s">
        <v>18</v>
      </c>
      <c r="N1412" t="s">
        <v>19</v>
      </c>
      <c r="O1412">
        <v>1</v>
      </c>
      <c r="P1412" t="s">
        <v>20</v>
      </c>
      <c r="Q1412" t="str">
        <f t="shared" si="22"/>
        <v>DOWN</v>
      </c>
    </row>
    <row r="1413" spans="1:17" x14ac:dyDescent="0.3">
      <c r="A1413" s="1">
        <v>43793</v>
      </c>
      <c r="B1413">
        <v>30433517289</v>
      </c>
      <c r="C1413">
        <v>7047.92</v>
      </c>
      <c r="D1413">
        <v>1</v>
      </c>
      <c r="E1413">
        <v>127327398565</v>
      </c>
      <c r="F1413">
        <v>-4.7208818499606002E-2</v>
      </c>
      <c r="G1413">
        <v>-4.7295141798912997E-2</v>
      </c>
      <c r="H1413">
        <v>0</v>
      </c>
      <c r="I1413" t="s">
        <v>16</v>
      </c>
      <c r="J1413">
        <v>0</v>
      </c>
      <c r="K1413" t="s">
        <v>17</v>
      </c>
      <c r="L1413">
        <v>21000000</v>
      </c>
      <c r="M1413" t="s">
        <v>18</v>
      </c>
      <c r="N1413" t="s">
        <v>19</v>
      </c>
      <c r="O1413">
        <v>1</v>
      </c>
      <c r="P1413" t="s">
        <v>20</v>
      </c>
      <c r="Q1413" t="str">
        <f t="shared" si="22"/>
        <v>UP</v>
      </c>
    </row>
    <row r="1414" spans="1:17" x14ac:dyDescent="0.3">
      <c r="A1414" s="1">
        <v>43794</v>
      </c>
      <c r="B1414">
        <v>42685231262</v>
      </c>
      <c r="C1414">
        <v>7146.13</v>
      </c>
      <c r="D1414">
        <v>1</v>
      </c>
      <c r="E1414">
        <v>129112952930</v>
      </c>
      <c r="F1414">
        <v>1.4023331860412E-2</v>
      </c>
      <c r="G1414">
        <v>1.3934607657295E-2</v>
      </c>
      <c r="H1414">
        <v>0</v>
      </c>
      <c r="I1414" t="s">
        <v>16</v>
      </c>
      <c r="J1414">
        <v>0</v>
      </c>
      <c r="K1414" t="s">
        <v>17</v>
      </c>
      <c r="L1414">
        <v>21000000</v>
      </c>
      <c r="M1414" t="s">
        <v>18</v>
      </c>
      <c r="N1414" t="s">
        <v>19</v>
      </c>
      <c r="O1414">
        <v>1</v>
      </c>
      <c r="P1414" t="s">
        <v>20</v>
      </c>
      <c r="Q1414" t="str">
        <f t="shared" si="22"/>
        <v>UP</v>
      </c>
    </row>
    <row r="1415" spans="1:17" x14ac:dyDescent="0.3">
      <c r="A1415" s="1">
        <v>43795</v>
      </c>
      <c r="B1415">
        <v>21129505542</v>
      </c>
      <c r="C1415">
        <v>7218.37</v>
      </c>
      <c r="D1415">
        <v>1</v>
      </c>
      <c r="E1415">
        <v>130429018720</v>
      </c>
      <c r="F1415">
        <v>1.0193135236505E-2</v>
      </c>
      <c r="G1415">
        <v>1.0108968070829999E-2</v>
      </c>
      <c r="H1415">
        <v>0</v>
      </c>
      <c r="I1415" t="s">
        <v>16</v>
      </c>
      <c r="J1415">
        <v>0</v>
      </c>
      <c r="K1415" t="s">
        <v>17</v>
      </c>
      <c r="L1415">
        <v>21000000</v>
      </c>
      <c r="M1415" t="s">
        <v>18</v>
      </c>
      <c r="N1415" t="s">
        <v>19</v>
      </c>
      <c r="O1415">
        <v>1</v>
      </c>
      <c r="P1415" t="s">
        <v>20</v>
      </c>
      <c r="Q1415" t="str">
        <f t="shared" si="22"/>
        <v>UP</v>
      </c>
    </row>
    <row r="1416" spans="1:17" x14ac:dyDescent="0.3">
      <c r="A1416" s="1">
        <v>43796</v>
      </c>
      <c r="B1416">
        <v>23991412764</v>
      </c>
      <c r="C1416">
        <v>7531.66</v>
      </c>
      <c r="D1416">
        <v>1</v>
      </c>
      <c r="E1416">
        <v>136102712894</v>
      </c>
      <c r="F1416">
        <v>4.3500244268341003E-2</v>
      </c>
      <c r="G1416">
        <v>4.3401765218463E-2</v>
      </c>
      <c r="H1416">
        <v>0</v>
      </c>
      <c r="I1416" t="s">
        <v>16</v>
      </c>
      <c r="J1416">
        <v>0</v>
      </c>
      <c r="K1416" t="s">
        <v>17</v>
      </c>
      <c r="L1416">
        <v>21000000</v>
      </c>
      <c r="M1416" t="s">
        <v>18</v>
      </c>
      <c r="N1416" t="s">
        <v>19</v>
      </c>
      <c r="O1416">
        <v>1</v>
      </c>
      <c r="P1416" t="s">
        <v>20</v>
      </c>
      <c r="Q1416" t="str">
        <f t="shared" si="22"/>
        <v>DOWN</v>
      </c>
    </row>
    <row r="1417" spans="1:17" x14ac:dyDescent="0.3">
      <c r="A1417" s="1">
        <v>43797</v>
      </c>
      <c r="B1417">
        <v>19050116751</v>
      </c>
      <c r="C1417">
        <v>7463.11</v>
      </c>
      <c r="D1417">
        <v>1</v>
      </c>
      <c r="E1417">
        <v>134879411013</v>
      </c>
      <c r="F1417">
        <v>-8.9880785987912996E-3</v>
      </c>
      <c r="G1417">
        <v>-9.1015792003356997E-3</v>
      </c>
      <c r="H1417">
        <v>0</v>
      </c>
      <c r="I1417" t="s">
        <v>16</v>
      </c>
      <c r="J1417">
        <v>0</v>
      </c>
      <c r="K1417" t="s">
        <v>17</v>
      </c>
      <c r="L1417">
        <v>21000000</v>
      </c>
      <c r="M1417" t="s">
        <v>18</v>
      </c>
      <c r="N1417" t="s">
        <v>19</v>
      </c>
      <c r="O1417">
        <v>1</v>
      </c>
      <c r="P1417" t="s">
        <v>20</v>
      </c>
      <c r="Q1417" t="str">
        <f t="shared" si="22"/>
        <v>UP</v>
      </c>
    </row>
    <row r="1418" spans="1:17" x14ac:dyDescent="0.3">
      <c r="A1418" s="1">
        <v>43798</v>
      </c>
      <c r="B1418">
        <v>19709695456</v>
      </c>
      <c r="C1418">
        <v>7761.24</v>
      </c>
      <c r="D1418">
        <v>1</v>
      </c>
      <c r="E1418">
        <v>140280108521</v>
      </c>
      <c r="F1418">
        <v>4.0040933359943999E-2</v>
      </c>
      <c r="G1418">
        <v>3.9947153398515997E-2</v>
      </c>
      <c r="H1418">
        <v>0</v>
      </c>
      <c r="I1418" t="s">
        <v>16</v>
      </c>
      <c r="J1418">
        <v>0</v>
      </c>
      <c r="K1418" t="s">
        <v>17</v>
      </c>
      <c r="L1418">
        <v>21000000</v>
      </c>
      <c r="M1418" t="s">
        <v>18</v>
      </c>
      <c r="N1418" t="s">
        <v>19</v>
      </c>
      <c r="O1418">
        <v>1</v>
      </c>
      <c r="P1418" t="s">
        <v>20</v>
      </c>
      <c r="Q1418" t="str">
        <f t="shared" si="22"/>
        <v>DOWN</v>
      </c>
    </row>
    <row r="1419" spans="1:17" x14ac:dyDescent="0.3">
      <c r="A1419" s="1">
        <v>43799</v>
      </c>
      <c r="B1419">
        <v>17158194786</v>
      </c>
      <c r="C1419">
        <v>7569.63</v>
      </c>
      <c r="D1419">
        <v>1</v>
      </c>
      <c r="E1419">
        <v>136829391049</v>
      </c>
      <c r="F1419">
        <v>-2.4598765344434999E-2</v>
      </c>
      <c r="G1419">
        <v>-2.4688065309152001E-2</v>
      </c>
      <c r="H1419">
        <v>0</v>
      </c>
      <c r="I1419" t="s">
        <v>16</v>
      </c>
      <c r="J1419">
        <v>0</v>
      </c>
      <c r="K1419" t="s">
        <v>17</v>
      </c>
      <c r="L1419">
        <v>21000000</v>
      </c>
      <c r="M1419" t="s">
        <v>18</v>
      </c>
      <c r="N1419" t="s">
        <v>19</v>
      </c>
      <c r="O1419">
        <v>1</v>
      </c>
      <c r="P1419" t="s">
        <v>20</v>
      </c>
      <c r="Q1419" t="str">
        <f t="shared" si="22"/>
        <v>DOWN</v>
      </c>
    </row>
    <row r="1420" spans="1:17" x14ac:dyDescent="0.3">
      <c r="A1420" s="1">
        <v>43800</v>
      </c>
      <c r="B1420">
        <v>18720708479</v>
      </c>
      <c r="C1420">
        <v>7424.29</v>
      </c>
      <c r="D1420">
        <v>1</v>
      </c>
      <c r="E1420">
        <v>134215145410</v>
      </c>
      <c r="F1420">
        <v>-1.9105877903554998E-2</v>
      </c>
      <c r="G1420">
        <v>-1.9200410059673E-2</v>
      </c>
      <c r="H1420">
        <v>0</v>
      </c>
      <c r="I1420" t="s">
        <v>16</v>
      </c>
      <c r="J1420">
        <v>0</v>
      </c>
      <c r="K1420" t="s">
        <v>17</v>
      </c>
      <c r="L1420">
        <v>21000000</v>
      </c>
      <c r="M1420" t="s">
        <v>18</v>
      </c>
      <c r="N1420" t="s">
        <v>19</v>
      </c>
      <c r="O1420">
        <v>1</v>
      </c>
      <c r="P1420" t="s">
        <v>20</v>
      </c>
      <c r="Q1420" t="str">
        <f t="shared" si="22"/>
        <v>DOWN</v>
      </c>
    </row>
    <row r="1421" spans="1:17" x14ac:dyDescent="0.3">
      <c r="A1421" s="1">
        <v>43801</v>
      </c>
      <c r="B1421">
        <v>17082040706</v>
      </c>
      <c r="C1421">
        <v>7321.99</v>
      </c>
      <c r="D1421">
        <v>1</v>
      </c>
      <c r="E1421">
        <v>132378982377</v>
      </c>
      <c r="F1421">
        <v>-1.3680743908528E-2</v>
      </c>
      <c r="G1421">
        <v>-1.3779095374776999E-2</v>
      </c>
      <c r="H1421">
        <v>0</v>
      </c>
      <c r="I1421" t="s">
        <v>16</v>
      </c>
      <c r="J1421">
        <v>0</v>
      </c>
      <c r="K1421" t="s">
        <v>17</v>
      </c>
      <c r="L1421">
        <v>21000000</v>
      </c>
      <c r="M1421" t="s">
        <v>18</v>
      </c>
      <c r="N1421" t="s">
        <v>19</v>
      </c>
      <c r="O1421">
        <v>1</v>
      </c>
      <c r="P1421" t="s">
        <v>20</v>
      </c>
      <c r="Q1421" t="str">
        <f t="shared" si="22"/>
        <v>DOWN</v>
      </c>
    </row>
    <row r="1422" spans="1:17" x14ac:dyDescent="0.3">
      <c r="A1422" s="1">
        <v>43802</v>
      </c>
      <c r="B1422">
        <v>14797485769</v>
      </c>
      <c r="C1422">
        <v>7320.15</v>
      </c>
      <c r="D1422">
        <v>1</v>
      </c>
      <c r="E1422">
        <v>132359942301</v>
      </c>
      <c r="F1422">
        <v>-1.4383005261194999E-4</v>
      </c>
      <c r="G1422">
        <v>-2.5129780291972001E-4</v>
      </c>
      <c r="H1422">
        <v>0</v>
      </c>
      <c r="I1422" t="s">
        <v>16</v>
      </c>
      <c r="J1422">
        <v>0</v>
      </c>
      <c r="K1422" t="s">
        <v>17</v>
      </c>
      <c r="L1422">
        <v>21000000</v>
      </c>
      <c r="M1422" t="s">
        <v>18</v>
      </c>
      <c r="N1422" t="s">
        <v>19</v>
      </c>
      <c r="O1422">
        <v>1</v>
      </c>
      <c r="P1422" t="s">
        <v>20</v>
      </c>
      <c r="Q1422" t="str">
        <f t="shared" si="22"/>
        <v>DOWN</v>
      </c>
    </row>
    <row r="1423" spans="1:17" x14ac:dyDescent="0.3">
      <c r="A1423" s="1">
        <v>43803</v>
      </c>
      <c r="B1423">
        <v>21664240918</v>
      </c>
      <c r="C1423">
        <v>7252.03</v>
      </c>
      <c r="D1423">
        <v>1</v>
      </c>
      <c r="E1423">
        <v>131143073943</v>
      </c>
      <c r="F1423">
        <v>-9.1936301636692998E-3</v>
      </c>
      <c r="G1423">
        <v>-9.3058202359241008E-3</v>
      </c>
      <c r="H1423">
        <v>0</v>
      </c>
      <c r="I1423" t="s">
        <v>16</v>
      </c>
      <c r="J1423">
        <v>0</v>
      </c>
      <c r="K1423" t="s">
        <v>17</v>
      </c>
      <c r="L1423">
        <v>21000000</v>
      </c>
      <c r="M1423" t="s">
        <v>18</v>
      </c>
      <c r="N1423" t="s">
        <v>19</v>
      </c>
      <c r="O1423">
        <v>1</v>
      </c>
      <c r="P1423" t="s">
        <v>20</v>
      </c>
      <c r="Q1423" t="str">
        <f t="shared" si="22"/>
        <v>UP</v>
      </c>
    </row>
    <row r="1424" spans="1:17" x14ac:dyDescent="0.3">
      <c r="A1424" s="1">
        <v>43804</v>
      </c>
      <c r="B1424">
        <v>18816085231</v>
      </c>
      <c r="C1424">
        <v>7448.31</v>
      </c>
      <c r="D1424">
        <v>1</v>
      </c>
      <c r="E1424">
        <v>134706455048</v>
      </c>
      <c r="F1424">
        <v>2.7171706426134E-2</v>
      </c>
      <c r="G1424">
        <v>2.7065525101248E-2</v>
      </c>
      <c r="H1424">
        <v>0</v>
      </c>
      <c r="I1424" t="s">
        <v>16</v>
      </c>
      <c r="J1424">
        <v>0</v>
      </c>
      <c r="K1424" t="s">
        <v>17</v>
      </c>
      <c r="L1424">
        <v>21000000</v>
      </c>
      <c r="M1424" t="s">
        <v>18</v>
      </c>
      <c r="N1424" t="s">
        <v>19</v>
      </c>
      <c r="O1424">
        <v>1</v>
      </c>
      <c r="P1424" t="s">
        <v>20</v>
      </c>
      <c r="Q1424" t="str">
        <f t="shared" si="22"/>
        <v>UP</v>
      </c>
    </row>
    <row r="1425" spans="1:17" x14ac:dyDescent="0.3">
      <c r="A1425" s="1">
        <v>43805</v>
      </c>
      <c r="B1425">
        <v>18104466307</v>
      </c>
      <c r="C1425">
        <v>7547</v>
      </c>
      <c r="D1425">
        <v>1</v>
      </c>
      <c r="E1425">
        <v>136504883935</v>
      </c>
      <c r="F1425">
        <v>1.3350725370653E-2</v>
      </c>
      <c r="G1425">
        <v>1.3249985567196001E-2</v>
      </c>
      <c r="H1425">
        <v>0</v>
      </c>
      <c r="I1425" t="s">
        <v>16</v>
      </c>
      <c r="J1425">
        <v>0</v>
      </c>
      <c r="K1425" t="s">
        <v>17</v>
      </c>
      <c r="L1425">
        <v>21000000</v>
      </c>
      <c r="M1425" t="s">
        <v>18</v>
      </c>
      <c r="N1425" t="s">
        <v>19</v>
      </c>
      <c r="O1425">
        <v>1</v>
      </c>
      <c r="P1425" t="s">
        <v>20</v>
      </c>
      <c r="Q1425" t="str">
        <f t="shared" si="22"/>
        <v>UP</v>
      </c>
    </row>
    <row r="1426" spans="1:17" x14ac:dyDescent="0.3">
      <c r="A1426" s="1">
        <v>43806</v>
      </c>
      <c r="B1426">
        <v>15453520564</v>
      </c>
      <c r="C1426">
        <v>7556.24</v>
      </c>
      <c r="D1426">
        <v>1</v>
      </c>
      <c r="E1426">
        <v>136686769529</v>
      </c>
      <c r="F1426">
        <v>1.3324475195086E-3</v>
      </c>
      <c r="G1426">
        <v>1.2243275473698E-3</v>
      </c>
      <c r="H1426">
        <v>0</v>
      </c>
      <c r="I1426" t="s">
        <v>16</v>
      </c>
      <c r="J1426">
        <v>0</v>
      </c>
      <c r="K1426" t="s">
        <v>17</v>
      </c>
      <c r="L1426">
        <v>21000000</v>
      </c>
      <c r="M1426" t="s">
        <v>18</v>
      </c>
      <c r="N1426" t="s">
        <v>19</v>
      </c>
      <c r="O1426">
        <v>1</v>
      </c>
      <c r="P1426" t="s">
        <v>20</v>
      </c>
      <c r="Q1426" t="str">
        <f t="shared" si="22"/>
        <v>UP</v>
      </c>
    </row>
    <row r="1427" spans="1:17" x14ac:dyDescent="0.3">
      <c r="A1427" s="1">
        <v>43807</v>
      </c>
      <c r="B1427">
        <v>15409908086</v>
      </c>
      <c r="C1427">
        <v>7564.35</v>
      </c>
      <c r="D1427">
        <v>1</v>
      </c>
      <c r="E1427">
        <v>136847419896</v>
      </c>
      <c r="F1427">
        <v>1.1753176079409E-3</v>
      </c>
      <c r="G1427">
        <v>1.0732851259357E-3</v>
      </c>
      <c r="H1427">
        <v>0</v>
      </c>
      <c r="I1427" t="s">
        <v>16</v>
      </c>
      <c r="J1427">
        <v>0</v>
      </c>
      <c r="K1427" t="s">
        <v>17</v>
      </c>
      <c r="L1427">
        <v>21000000</v>
      </c>
      <c r="M1427" t="s">
        <v>18</v>
      </c>
      <c r="N1427" t="s">
        <v>19</v>
      </c>
      <c r="O1427">
        <v>1</v>
      </c>
      <c r="P1427" t="s">
        <v>20</v>
      </c>
      <c r="Q1427" t="str">
        <f t="shared" si="22"/>
        <v>DOWN</v>
      </c>
    </row>
    <row r="1428" spans="1:17" x14ac:dyDescent="0.3">
      <c r="A1428" s="1">
        <v>43808</v>
      </c>
      <c r="B1428">
        <v>17872021272</v>
      </c>
      <c r="C1428">
        <v>7400.9</v>
      </c>
      <c r="D1428">
        <v>1</v>
      </c>
      <c r="E1428">
        <v>133904005787</v>
      </c>
      <c r="F1428">
        <v>-2.1508729293083999E-2</v>
      </c>
      <c r="G1428">
        <v>-2.1607937231883999E-2</v>
      </c>
      <c r="H1428">
        <v>0</v>
      </c>
      <c r="I1428" t="s">
        <v>16</v>
      </c>
      <c r="J1428">
        <v>0</v>
      </c>
      <c r="K1428" t="s">
        <v>17</v>
      </c>
      <c r="L1428">
        <v>21000000</v>
      </c>
      <c r="M1428" t="s">
        <v>18</v>
      </c>
      <c r="N1428" t="s">
        <v>19</v>
      </c>
      <c r="O1428">
        <v>1</v>
      </c>
      <c r="P1428" t="s">
        <v>20</v>
      </c>
      <c r="Q1428" t="str">
        <f t="shared" si="22"/>
        <v>DOWN</v>
      </c>
    </row>
    <row r="1429" spans="1:17" x14ac:dyDescent="0.3">
      <c r="A1429" s="1">
        <v>43809</v>
      </c>
      <c r="B1429">
        <v>18249031195</v>
      </c>
      <c r="C1429">
        <v>7278.12</v>
      </c>
      <c r="D1429">
        <v>1</v>
      </c>
      <c r="E1429">
        <v>131696121855</v>
      </c>
      <c r="F1429">
        <v>-1.6488557747197E-2</v>
      </c>
      <c r="G1429">
        <v>-1.6589874204489E-2</v>
      </c>
      <c r="H1429">
        <v>0</v>
      </c>
      <c r="I1429" t="s">
        <v>16</v>
      </c>
      <c r="J1429">
        <v>0</v>
      </c>
      <c r="K1429" t="s">
        <v>17</v>
      </c>
      <c r="L1429">
        <v>21000000</v>
      </c>
      <c r="M1429" t="s">
        <v>18</v>
      </c>
      <c r="N1429" t="s">
        <v>19</v>
      </c>
      <c r="O1429">
        <v>1</v>
      </c>
      <c r="P1429" t="s">
        <v>20</v>
      </c>
      <c r="Q1429" t="str">
        <f t="shared" si="22"/>
        <v>DOWN</v>
      </c>
    </row>
    <row r="1430" spans="1:17" x14ac:dyDescent="0.3">
      <c r="A1430" s="1">
        <v>43810</v>
      </c>
      <c r="B1430">
        <v>16350490689</v>
      </c>
      <c r="C1430">
        <v>7217.43</v>
      </c>
      <c r="D1430">
        <v>1</v>
      </c>
      <c r="E1430">
        <v>130609895528</v>
      </c>
      <c r="F1430">
        <v>-8.247975048164E-3</v>
      </c>
      <c r="G1430">
        <v>-8.3386918599858001E-3</v>
      </c>
      <c r="H1430">
        <v>0</v>
      </c>
      <c r="I1430" t="s">
        <v>16</v>
      </c>
      <c r="J1430">
        <v>0</v>
      </c>
      <c r="K1430" t="s">
        <v>17</v>
      </c>
      <c r="L1430">
        <v>21000000</v>
      </c>
      <c r="M1430" t="s">
        <v>18</v>
      </c>
      <c r="N1430" t="s">
        <v>19</v>
      </c>
      <c r="O1430">
        <v>1</v>
      </c>
      <c r="P1430" t="s">
        <v>20</v>
      </c>
      <c r="Q1430" t="str">
        <f t="shared" si="22"/>
        <v>UP</v>
      </c>
    </row>
    <row r="1431" spans="1:17" x14ac:dyDescent="0.3">
      <c r="A1431" s="1">
        <v>43811</v>
      </c>
      <c r="B1431">
        <v>18927080224</v>
      </c>
      <c r="C1431">
        <v>7243.13</v>
      </c>
      <c r="D1431">
        <v>1</v>
      </c>
      <c r="E1431">
        <v>131087151088</v>
      </c>
      <c r="F1431">
        <v>3.6540536080414002E-3</v>
      </c>
      <c r="G1431">
        <v>3.5608242823275999E-3</v>
      </c>
      <c r="H1431">
        <v>0</v>
      </c>
      <c r="I1431" t="s">
        <v>16</v>
      </c>
      <c r="J1431">
        <v>0</v>
      </c>
      <c r="K1431" t="s">
        <v>17</v>
      </c>
      <c r="L1431">
        <v>21000000</v>
      </c>
      <c r="M1431" t="s">
        <v>18</v>
      </c>
      <c r="N1431" t="s">
        <v>19</v>
      </c>
      <c r="O1431">
        <v>1</v>
      </c>
      <c r="P1431" t="s">
        <v>20</v>
      </c>
      <c r="Q1431" t="str">
        <f t="shared" si="22"/>
        <v>UP</v>
      </c>
    </row>
    <row r="1432" spans="1:17" x14ac:dyDescent="0.3">
      <c r="A1432" s="1">
        <v>43812</v>
      </c>
      <c r="B1432">
        <v>17125736940</v>
      </c>
      <c r="C1432">
        <v>7269.68</v>
      </c>
      <c r="D1432">
        <v>1</v>
      </c>
      <c r="E1432">
        <v>131581377758</v>
      </c>
      <c r="F1432">
        <v>3.7702144405305999E-3</v>
      </c>
      <c r="G1432">
        <v>3.6655423829201001E-3</v>
      </c>
      <c r="H1432">
        <v>0</v>
      </c>
      <c r="I1432" t="s">
        <v>16</v>
      </c>
      <c r="J1432">
        <v>0</v>
      </c>
      <c r="K1432" t="s">
        <v>17</v>
      </c>
      <c r="L1432">
        <v>21000000</v>
      </c>
      <c r="M1432" t="s">
        <v>18</v>
      </c>
      <c r="N1432" t="s">
        <v>19</v>
      </c>
      <c r="O1432">
        <v>1</v>
      </c>
      <c r="P1432" t="s">
        <v>20</v>
      </c>
      <c r="Q1432" t="str">
        <f t="shared" si="22"/>
        <v>DOWN</v>
      </c>
    </row>
    <row r="1433" spans="1:17" x14ac:dyDescent="0.3">
      <c r="A1433" s="1">
        <v>43813</v>
      </c>
      <c r="B1433">
        <v>17137029730</v>
      </c>
      <c r="C1433">
        <v>7124.67</v>
      </c>
      <c r="D1433">
        <v>1</v>
      </c>
      <c r="E1433">
        <v>128970221233</v>
      </c>
      <c r="F1433">
        <v>-1.984442304444E-2</v>
      </c>
      <c r="G1433">
        <v>-1.9947232890581E-2</v>
      </c>
      <c r="H1433">
        <v>0</v>
      </c>
      <c r="I1433" t="s">
        <v>16</v>
      </c>
      <c r="J1433">
        <v>0</v>
      </c>
      <c r="K1433" t="s">
        <v>17</v>
      </c>
      <c r="L1433">
        <v>21000000</v>
      </c>
      <c r="M1433" t="s">
        <v>18</v>
      </c>
      <c r="N1433" t="s">
        <v>19</v>
      </c>
      <c r="O1433">
        <v>1</v>
      </c>
      <c r="P1433" t="s">
        <v>20</v>
      </c>
      <c r="Q1433" t="str">
        <f t="shared" si="22"/>
        <v>UP</v>
      </c>
    </row>
    <row r="1434" spans="1:17" x14ac:dyDescent="0.3">
      <c r="A1434" s="1">
        <v>43814</v>
      </c>
      <c r="B1434">
        <v>16881129804</v>
      </c>
      <c r="C1434">
        <v>7152.3</v>
      </c>
      <c r="D1434">
        <v>1</v>
      </c>
      <c r="E1434">
        <v>129481424648</v>
      </c>
      <c r="F1434">
        <v>3.9637321709827004E-3</v>
      </c>
      <c r="G1434">
        <v>3.8780743529174002E-3</v>
      </c>
      <c r="H1434">
        <v>0</v>
      </c>
      <c r="I1434" t="s">
        <v>16</v>
      </c>
      <c r="J1434">
        <v>0</v>
      </c>
      <c r="K1434" t="s">
        <v>17</v>
      </c>
      <c r="L1434">
        <v>21000000</v>
      </c>
      <c r="M1434" t="s">
        <v>18</v>
      </c>
      <c r="N1434" t="s">
        <v>19</v>
      </c>
      <c r="O1434">
        <v>1</v>
      </c>
      <c r="P1434" t="s">
        <v>20</v>
      </c>
      <c r="Q1434" t="str">
        <f t="shared" si="22"/>
        <v>DOWN</v>
      </c>
    </row>
    <row r="1435" spans="1:17" x14ac:dyDescent="0.3">
      <c r="A1435" s="1">
        <v>43815</v>
      </c>
      <c r="B1435">
        <v>20213265950</v>
      </c>
      <c r="C1435">
        <v>6932.48</v>
      </c>
      <c r="D1435">
        <v>1</v>
      </c>
      <c r="E1435">
        <v>125515586952</v>
      </c>
      <c r="F1435">
        <v>-3.0628622652100999E-2</v>
      </c>
      <c r="G1435">
        <v>-3.0734169428016E-2</v>
      </c>
      <c r="H1435">
        <v>0</v>
      </c>
      <c r="I1435" t="s">
        <v>16</v>
      </c>
      <c r="J1435">
        <v>0</v>
      </c>
      <c r="K1435" t="s">
        <v>17</v>
      </c>
      <c r="L1435">
        <v>21000000</v>
      </c>
      <c r="M1435" t="s">
        <v>18</v>
      </c>
      <c r="N1435" t="s">
        <v>19</v>
      </c>
      <c r="O1435">
        <v>1</v>
      </c>
      <c r="P1435" t="s">
        <v>20</v>
      </c>
      <c r="Q1435" t="str">
        <f t="shared" si="22"/>
        <v>DOWN</v>
      </c>
    </row>
    <row r="1436" spans="1:17" x14ac:dyDescent="0.3">
      <c r="A1436" s="1">
        <v>43816</v>
      </c>
      <c r="B1436">
        <v>22363804217</v>
      </c>
      <c r="C1436">
        <v>6640.52</v>
      </c>
      <c r="D1436">
        <v>1</v>
      </c>
      <c r="E1436">
        <v>120234244809</v>
      </c>
      <c r="F1436">
        <v>-4.2077181577612997E-2</v>
      </c>
      <c r="G1436">
        <v>-4.2114798744461002E-2</v>
      </c>
      <c r="H1436">
        <v>0</v>
      </c>
      <c r="I1436" t="s">
        <v>16</v>
      </c>
      <c r="J1436">
        <v>0</v>
      </c>
      <c r="K1436" t="s">
        <v>17</v>
      </c>
      <c r="L1436">
        <v>21000000</v>
      </c>
      <c r="M1436" t="s">
        <v>18</v>
      </c>
      <c r="N1436" t="s">
        <v>19</v>
      </c>
      <c r="O1436">
        <v>1</v>
      </c>
      <c r="P1436" t="s">
        <v>20</v>
      </c>
      <c r="Q1436" t="str">
        <f t="shared" si="22"/>
        <v>UP</v>
      </c>
    </row>
    <row r="1437" spans="1:17" x14ac:dyDescent="0.3">
      <c r="A1437" s="1">
        <v>43817</v>
      </c>
      <c r="B1437">
        <v>31836522778</v>
      </c>
      <c r="C1437">
        <v>7276.8</v>
      </c>
      <c r="D1437">
        <v>1</v>
      </c>
      <c r="E1437">
        <v>131754969804</v>
      </c>
      <c r="F1437">
        <v>9.5818999098813001E-2</v>
      </c>
      <c r="G1437">
        <v>9.5817797401408E-2</v>
      </c>
      <c r="H1437">
        <v>0</v>
      </c>
      <c r="I1437" t="s">
        <v>16</v>
      </c>
      <c r="J1437">
        <v>0</v>
      </c>
      <c r="K1437" t="s">
        <v>17</v>
      </c>
      <c r="L1437">
        <v>21000000</v>
      </c>
      <c r="M1437" t="s">
        <v>18</v>
      </c>
      <c r="N1437" t="s">
        <v>19</v>
      </c>
      <c r="O1437">
        <v>1</v>
      </c>
      <c r="P1437" t="s">
        <v>20</v>
      </c>
      <c r="Q1437" t="str">
        <f t="shared" si="22"/>
        <v>DOWN</v>
      </c>
    </row>
    <row r="1438" spans="1:17" x14ac:dyDescent="0.3">
      <c r="A1438" s="1">
        <v>43818</v>
      </c>
      <c r="B1438">
        <v>25904604416</v>
      </c>
      <c r="C1438">
        <v>7202.84</v>
      </c>
      <c r="D1438">
        <v>1</v>
      </c>
      <c r="E1438">
        <v>130445758713</v>
      </c>
      <c r="F1438">
        <v>-9.9367112523163006E-3</v>
      </c>
      <c r="G1438">
        <v>-1.0163808267369999E-2</v>
      </c>
      <c r="H1438">
        <v>0</v>
      </c>
      <c r="I1438" t="s">
        <v>16</v>
      </c>
      <c r="J1438">
        <v>0</v>
      </c>
      <c r="K1438" t="s">
        <v>17</v>
      </c>
      <c r="L1438">
        <v>21000000</v>
      </c>
      <c r="M1438" t="s">
        <v>18</v>
      </c>
      <c r="N1438" t="s">
        <v>19</v>
      </c>
      <c r="O1438">
        <v>1</v>
      </c>
      <c r="P1438" t="s">
        <v>20</v>
      </c>
      <c r="Q1438" t="str">
        <f t="shared" si="22"/>
        <v>UP</v>
      </c>
    </row>
    <row r="1439" spans="1:17" x14ac:dyDescent="0.3">
      <c r="A1439" s="1">
        <v>43819</v>
      </c>
      <c r="B1439">
        <v>22633815180</v>
      </c>
      <c r="C1439">
        <v>7218.82</v>
      </c>
      <c r="D1439">
        <v>1</v>
      </c>
      <c r="E1439">
        <v>130752796980</v>
      </c>
      <c r="F1439">
        <v>2.3537619776165001E-3</v>
      </c>
      <c r="G1439">
        <v>2.2185693420927999E-3</v>
      </c>
      <c r="H1439">
        <v>0</v>
      </c>
      <c r="I1439" t="s">
        <v>16</v>
      </c>
      <c r="J1439">
        <v>0</v>
      </c>
      <c r="K1439" t="s">
        <v>17</v>
      </c>
      <c r="L1439">
        <v>21000000</v>
      </c>
      <c r="M1439" t="s">
        <v>18</v>
      </c>
      <c r="N1439" t="s">
        <v>19</v>
      </c>
      <c r="O1439">
        <v>1</v>
      </c>
      <c r="P1439" t="s">
        <v>20</v>
      </c>
      <c r="Q1439" t="str">
        <f t="shared" si="22"/>
        <v>DOWN</v>
      </c>
    </row>
    <row r="1440" spans="1:17" x14ac:dyDescent="0.3">
      <c r="A1440" s="1">
        <v>43820</v>
      </c>
      <c r="B1440">
        <v>19312552168</v>
      </c>
      <c r="C1440">
        <v>7191.16</v>
      </c>
      <c r="D1440">
        <v>1</v>
      </c>
      <c r="E1440">
        <v>130267655889</v>
      </c>
      <c r="F1440">
        <v>-3.7103687431957002E-3</v>
      </c>
      <c r="G1440">
        <v>-3.8316511562830999E-3</v>
      </c>
      <c r="H1440">
        <v>0</v>
      </c>
      <c r="I1440" t="s">
        <v>16</v>
      </c>
      <c r="J1440">
        <v>0</v>
      </c>
      <c r="K1440" t="s">
        <v>17</v>
      </c>
      <c r="L1440">
        <v>21000000</v>
      </c>
      <c r="M1440" t="s">
        <v>18</v>
      </c>
      <c r="N1440" t="s">
        <v>19</v>
      </c>
      <c r="O1440">
        <v>1</v>
      </c>
      <c r="P1440" t="s">
        <v>20</v>
      </c>
      <c r="Q1440" t="str">
        <f t="shared" si="22"/>
        <v>UP</v>
      </c>
    </row>
    <row r="1441" spans="1:17" x14ac:dyDescent="0.3">
      <c r="A1441" s="1">
        <v>43821</v>
      </c>
      <c r="B1441">
        <v>23134537956</v>
      </c>
      <c r="C1441">
        <v>7511.59</v>
      </c>
      <c r="D1441">
        <v>1</v>
      </c>
      <c r="E1441">
        <v>136088022049</v>
      </c>
      <c r="F1441">
        <v>4.4680055999161E-2</v>
      </c>
      <c r="G1441">
        <v>4.4558875063271997E-2</v>
      </c>
      <c r="H1441">
        <v>0</v>
      </c>
      <c r="I1441" t="s">
        <v>16</v>
      </c>
      <c r="J1441">
        <v>0</v>
      </c>
      <c r="K1441" t="s">
        <v>17</v>
      </c>
      <c r="L1441">
        <v>21000000</v>
      </c>
      <c r="M1441" t="s">
        <v>18</v>
      </c>
      <c r="N1441" t="s">
        <v>19</v>
      </c>
      <c r="O1441">
        <v>1</v>
      </c>
      <c r="P1441" t="s">
        <v>20</v>
      </c>
      <c r="Q1441" t="str">
        <f t="shared" si="22"/>
        <v>DOWN</v>
      </c>
    </row>
    <row r="1442" spans="1:17" x14ac:dyDescent="0.3">
      <c r="A1442" s="1">
        <v>43822</v>
      </c>
      <c r="B1442">
        <v>27831788041</v>
      </c>
      <c r="C1442">
        <v>7355.63</v>
      </c>
      <c r="D1442">
        <v>1</v>
      </c>
      <c r="E1442">
        <v>133275709111</v>
      </c>
      <c r="F1442">
        <v>-2.06653965254E-2</v>
      </c>
      <c r="G1442">
        <v>-2.07625815573E-2</v>
      </c>
      <c r="H1442">
        <v>0</v>
      </c>
      <c r="I1442" t="s">
        <v>16</v>
      </c>
      <c r="J1442">
        <v>0</v>
      </c>
      <c r="K1442" t="s">
        <v>17</v>
      </c>
      <c r="L1442">
        <v>21000000</v>
      </c>
      <c r="M1442" t="s">
        <v>18</v>
      </c>
      <c r="N1442" t="s">
        <v>19</v>
      </c>
      <c r="O1442">
        <v>1</v>
      </c>
      <c r="P1442" t="s">
        <v>20</v>
      </c>
      <c r="Q1442" t="str">
        <f t="shared" si="22"/>
        <v>DOWN</v>
      </c>
    </row>
    <row r="1443" spans="1:17" x14ac:dyDescent="0.3">
      <c r="A1443" s="1">
        <v>43823</v>
      </c>
      <c r="B1443">
        <v>22991622105</v>
      </c>
      <c r="C1443">
        <v>7322.53</v>
      </c>
      <c r="D1443">
        <v>1</v>
      </c>
      <c r="E1443">
        <v>132687583295</v>
      </c>
      <c r="F1443">
        <v>-4.4128507732055997E-3</v>
      </c>
      <c r="G1443">
        <v>-4.4999544566542999E-3</v>
      </c>
      <c r="H1443">
        <v>0</v>
      </c>
      <c r="I1443" t="s">
        <v>16</v>
      </c>
      <c r="J1443">
        <v>0</v>
      </c>
      <c r="K1443" t="s">
        <v>17</v>
      </c>
      <c r="L1443">
        <v>21000000</v>
      </c>
      <c r="M1443" t="s">
        <v>18</v>
      </c>
      <c r="N1443" t="s">
        <v>19</v>
      </c>
      <c r="O1443">
        <v>1</v>
      </c>
      <c r="P1443" t="s">
        <v>20</v>
      </c>
      <c r="Q1443" t="str">
        <f t="shared" si="22"/>
        <v>DOWN</v>
      </c>
    </row>
    <row r="1444" spans="1:17" x14ac:dyDescent="0.3">
      <c r="A1444" s="1">
        <v>43824</v>
      </c>
      <c r="B1444">
        <v>21559505149</v>
      </c>
      <c r="C1444">
        <v>7275.16</v>
      </c>
      <c r="D1444">
        <v>1</v>
      </c>
      <c r="E1444">
        <v>131840641292</v>
      </c>
      <c r="F1444">
        <v>-6.3829785875066996E-3</v>
      </c>
      <c r="G1444">
        <v>-6.4690755790689997E-3</v>
      </c>
      <c r="H1444">
        <v>0</v>
      </c>
      <c r="I1444" t="s">
        <v>16</v>
      </c>
      <c r="J1444">
        <v>0</v>
      </c>
      <c r="K1444" t="s">
        <v>17</v>
      </c>
      <c r="L1444">
        <v>21000000</v>
      </c>
      <c r="M1444" t="s">
        <v>18</v>
      </c>
      <c r="N1444" t="s">
        <v>19</v>
      </c>
      <c r="O1444">
        <v>1</v>
      </c>
      <c r="P1444" t="s">
        <v>20</v>
      </c>
      <c r="Q1444" t="str">
        <f t="shared" si="22"/>
        <v>DOWN</v>
      </c>
    </row>
    <row r="1445" spans="1:17" x14ac:dyDescent="0.3">
      <c r="A1445" s="1">
        <v>43825</v>
      </c>
      <c r="B1445">
        <v>22787010034</v>
      </c>
      <c r="C1445">
        <v>7238.97</v>
      </c>
      <c r="D1445">
        <v>1</v>
      </c>
      <c r="E1445">
        <v>131200030100</v>
      </c>
      <c r="F1445">
        <v>-4.8589811587853001E-3</v>
      </c>
      <c r="G1445">
        <v>-4.9744610427811002E-3</v>
      </c>
      <c r="H1445">
        <v>0</v>
      </c>
      <c r="I1445" t="s">
        <v>16</v>
      </c>
      <c r="J1445">
        <v>0</v>
      </c>
      <c r="K1445" t="s">
        <v>17</v>
      </c>
      <c r="L1445">
        <v>21000000</v>
      </c>
      <c r="M1445" t="s">
        <v>18</v>
      </c>
      <c r="N1445" t="s">
        <v>19</v>
      </c>
      <c r="O1445">
        <v>1</v>
      </c>
      <c r="P1445" t="s">
        <v>20</v>
      </c>
      <c r="Q1445" t="str">
        <f t="shared" si="22"/>
        <v>UP</v>
      </c>
    </row>
    <row r="1446" spans="1:17" x14ac:dyDescent="0.3">
      <c r="A1446" s="1">
        <v>43826</v>
      </c>
      <c r="B1446">
        <v>22777360996</v>
      </c>
      <c r="C1446">
        <v>7290.09</v>
      </c>
      <c r="D1446">
        <v>1</v>
      </c>
      <c r="E1446">
        <v>132139502950</v>
      </c>
      <c r="F1446">
        <v>7.1606145919627003E-3</v>
      </c>
      <c r="G1446">
        <v>7.0617781258935997E-3</v>
      </c>
      <c r="H1446">
        <v>0</v>
      </c>
      <c r="I1446" t="s">
        <v>16</v>
      </c>
      <c r="J1446">
        <v>0</v>
      </c>
      <c r="K1446" t="s">
        <v>17</v>
      </c>
      <c r="L1446">
        <v>21000000</v>
      </c>
      <c r="M1446" t="s">
        <v>18</v>
      </c>
      <c r="N1446" t="s">
        <v>19</v>
      </c>
      <c r="O1446">
        <v>1</v>
      </c>
      <c r="P1446" t="s">
        <v>20</v>
      </c>
      <c r="Q1446" t="str">
        <f t="shared" si="22"/>
        <v>UP</v>
      </c>
    </row>
    <row r="1447" spans="1:17" x14ac:dyDescent="0.3">
      <c r="A1447" s="1">
        <v>43827</v>
      </c>
      <c r="B1447">
        <v>21365673026</v>
      </c>
      <c r="C1447">
        <v>7317.99</v>
      </c>
      <c r="D1447">
        <v>1</v>
      </c>
      <c r="E1447">
        <v>132659059740</v>
      </c>
      <c r="F1447">
        <v>3.9318809167655996E-3</v>
      </c>
      <c r="G1447">
        <v>3.8271132455154002E-3</v>
      </c>
      <c r="H1447">
        <v>0</v>
      </c>
      <c r="I1447" t="s">
        <v>16</v>
      </c>
      <c r="J1447">
        <v>0</v>
      </c>
      <c r="K1447" t="s">
        <v>17</v>
      </c>
      <c r="L1447">
        <v>21000000</v>
      </c>
      <c r="M1447" t="s">
        <v>18</v>
      </c>
      <c r="N1447" t="s">
        <v>19</v>
      </c>
      <c r="O1447">
        <v>1</v>
      </c>
      <c r="P1447" t="s">
        <v>20</v>
      </c>
      <c r="Q1447" t="str">
        <f t="shared" si="22"/>
        <v>UP</v>
      </c>
    </row>
    <row r="1448" spans="1:17" x14ac:dyDescent="0.3">
      <c r="A1448" s="1">
        <v>43828</v>
      </c>
      <c r="B1448">
        <v>22445257702</v>
      </c>
      <c r="C1448">
        <v>7422.65</v>
      </c>
      <c r="D1448">
        <v>1</v>
      </c>
      <c r="E1448">
        <v>134570835775</v>
      </c>
      <c r="F1448">
        <v>1.4411198441681001E-2</v>
      </c>
      <c r="G1448">
        <v>1.4301741325144999E-2</v>
      </c>
      <c r="H1448">
        <v>0</v>
      </c>
      <c r="I1448" t="s">
        <v>16</v>
      </c>
      <c r="J1448">
        <v>0</v>
      </c>
      <c r="K1448" t="s">
        <v>17</v>
      </c>
      <c r="L1448">
        <v>21000000</v>
      </c>
      <c r="M1448" t="s">
        <v>18</v>
      </c>
      <c r="N1448" t="s">
        <v>19</v>
      </c>
      <c r="O1448">
        <v>1</v>
      </c>
      <c r="P1448" t="s">
        <v>20</v>
      </c>
      <c r="Q1448" t="str">
        <f t="shared" si="22"/>
        <v>DOWN</v>
      </c>
    </row>
    <row r="1449" spans="1:17" x14ac:dyDescent="0.3">
      <c r="A1449" s="1">
        <v>43829</v>
      </c>
      <c r="B1449">
        <v>22874131672</v>
      </c>
      <c r="C1449">
        <v>7293</v>
      </c>
      <c r="D1449">
        <v>1</v>
      </c>
      <c r="E1449">
        <v>132235128152</v>
      </c>
      <c r="F1449">
        <v>-1.7356714844999999E-2</v>
      </c>
      <c r="G1449">
        <v>-1.7466807676504E-2</v>
      </c>
      <c r="H1449">
        <v>0</v>
      </c>
      <c r="I1449" t="s">
        <v>16</v>
      </c>
      <c r="J1449">
        <v>0</v>
      </c>
      <c r="K1449" t="s">
        <v>17</v>
      </c>
      <c r="L1449">
        <v>21000000</v>
      </c>
      <c r="M1449" t="s">
        <v>18</v>
      </c>
      <c r="N1449" t="s">
        <v>19</v>
      </c>
      <c r="O1449">
        <v>1</v>
      </c>
      <c r="P1449" t="s">
        <v>20</v>
      </c>
      <c r="Q1449" t="str">
        <f t="shared" si="22"/>
        <v>DOWN</v>
      </c>
    </row>
    <row r="1450" spans="1:17" x14ac:dyDescent="0.3">
      <c r="A1450" s="1">
        <v>43830</v>
      </c>
      <c r="B1450">
        <v>21167946112</v>
      </c>
      <c r="C1450">
        <v>7193.6</v>
      </c>
      <c r="D1450">
        <v>1</v>
      </c>
      <c r="E1450">
        <v>130446112598</v>
      </c>
      <c r="F1450">
        <v>-1.3529049194429E-2</v>
      </c>
      <c r="G1450">
        <v>-1.3629507747155E-2</v>
      </c>
      <c r="H1450">
        <v>0</v>
      </c>
      <c r="I1450" t="s">
        <v>16</v>
      </c>
      <c r="J1450">
        <v>0</v>
      </c>
      <c r="K1450" t="s">
        <v>17</v>
      </c>
      <c r="L1450">
        <v>21000000</v>
      </c>
      <c r="M1450" t="s">
        <v>18</v>
      </c>
      <c r="N1450" t="s">
        <v>19</v>
      </c>
      <c r="O1450">
        <v>1</v>
      </c>
      <c r="P1450" t="s">
        <v>20</v>
      </c>
      <c r="Q1450" t="str">
        <f t="shared" si="22"/>
        <v>UP</v>
      </c>
    </row>
    <row r="1451" spans="1:17" x14ac:dyDescent="0.3">
      <c r="A1451" s="1">
        <v>43831</v>
      </c>
      <c r="B1451">
        <v>18565664997</v>
      </c>
      <c r="C1451">
        <v>7200.17</v>
      </c>
      <c r="D1451">
        <v>1</v>
      </c>
      <c r="E1451">
        <v>130580829150</v>
      </c>
      <c r="F1451">
        <v>1.0327371917564E-3</v>
      </c>
      <c r="G1451">
        <v>9.1331183274016999E-4</v>
      </c>
      <c r="H1451">
        <v>0</v>
      </c>
      <c r="I1451" t="s">
        <v>16</v>
      </c>
      <c r="J1451">
        <v>0</v>
      </c>
      <c r="K1451" t="s">
        <v>17</v>
      </c>
      <c r="L1451">
        <v>21000000</v>
      </c>
      <c r="M1451" t="s">
        <v>18</v>
      </c>
      <c r="N1451" t="s">
        <v>19</v>
      </c>
      <c r="O1451">
        <v>1</v>
      </c>
      <c r="P1451" t="s">
        <v>20</v>
      </c>
      <c r="Q1451" t="str">
        <f t="shared" si="22"/>
        <v>DOWN</v>
      </c>
    </row>
    <row r="1452" spans="1:17" x14ac:dyDescent="0.3">
      <c r="A1452" s="1">
        <v>43832</v>
      </c>
      <c r="B1452">
        <v>20802083465</v>
      </c>
      <c r="C1452">
        <v>6985.47</v>
      </c>
      <c r="D1452">
        <v>1</v>
      </c>
      <c r="E1452">
        <v>126699395235</v>
      </c>
      <c r="F1452">
        <v>-2.9724377921826001E-2</v>
      </c>
      <c r="G1452">
        <v>-2.9818740390852E-2</v>
      </c>
      <c r="H1452">
        <v>0</v>
      </c>
      <c r="I1452" t="s">
        <v>16</v>
      </c>
      <c r="J1452">
        <v>0</v>
      </c>
      <c r="K1452" t="s">
        <v>17</v>
      </c>
      <c r="L1452">
        <v>21000000</v>
      </c>
      <c r="M1452" t="s">
        <v>18</v>
      </c>
      <c r="N1452" t="s">
        <v>19</v>
      </c>
      <c r="O1452">
        <v>1</v>
      </c>
      <c r="P1452" t="s">
        <v>20</v>
      </c>
      <c r="Q1452" t="str">
        <f t="shared" si="22"/>
        <v>UP</v>
      </c>
    </row>
    <row r="1453" spans="1:17" x14ac:dyDescent="0.3">
      <c r="A1453" s="1">
        <v>43833</v>
      </c>
      <c r="B1453">
        <v>28111481032</v>
      </c>
      <c r="C1453">
        <v>7344.88</v>
      </c>
      <c r="D1453">
        <v>1</v>
      </c>
      <c r="E1453">
        <v>133233444755</v>
      </c>
      <c r="F1453">
        <v>5.1571276310205E-2</v>
      </c>
      <c r="G1453">
        <v>5.1451083463245999E-2</v>
      </c>
      <c r="H1453">
        <v>0</v>
      </c>
      <c r="I1453" t="s">
        <v>16</v>
      </c>
      <c r="J1453">
        <v>0</v>
      </c>
      <c r="K1453" t="s">
        <v>17</v>
      </c>
      <c r="L1453">
        <v>21000000</v>
      </c>
      <c r="M1453" t="s">
        <v>18</v>
      </c>
      <c r="N1453" t="s">
        <v>19</v>
      </c>
      <c r="O1453">
        <v>1</v>
      </c>
      <c r="P1453" t="s">
        <v>20</v>
      </c>
      <c r="Q1453" t="str">
        <f t="shared" si="22"/>
        <v>UP</v>
      </c>
    </row>
    <row r="1454" spans="1:17" x14ac:dyDescent="0.3">
      <c r="A1454" s="1">
        <v>43834</v>
      </c>
      <c r="B1454">
        <v>18444271275</v>
      </c>
      <c r="C1454">
        <v>7410.66</v>
      </c>
      <c r="D1454">
        <v>1</v>
      </c>
      <c r="E1454">
        <v>134442464030</v>
      </c>
      <c r="F1454">
        <v>9.0744428114369995E-3</v>
      </c>
      <c r="G1454">
        <v>8.9558985306770998E-3</v>
      </c>
      <c r="H1454">
        <v>0</v>
      </c>
      <c r="I1454" t="s">
        <v>16</v>
      </c>
      <c r="J1454">
        <v>0</v>
      </c>
      <c r="K1454" t="s">
        <v>17</v>
      </c>
      <c r="L1454">
        <v>21000000</v>
      </c>
      <c r="M1454" t="s">
        <v>18</v>
      </c>
      <c r="N1454" t="s">
        <v>19</v>
      </c>
      <c r="O1454">
        <v>1</v>
      </c>
      <c r="P1454" t="s">
        <v>20</v>
      </c>
      <c r="Q1454" t="str">
        <f t="shared" si="22"/>
        <v>UP</v>
      </c>
    </row>
    <row r="1455" spans="1:17" x14ac:dyDescent="0.3">
      <c r="A1455" s="1">
        <v>43835</v>
      </c>
      <c r="B1455">
        <v>19725074095</v>
      </c>
      <c r="C1455">
        <v>7411.32</v>
      </c>
      <c r="D1455">
        <v>1</v>
      </c>
      <c r="E1455">
        <v>134469548249</v>
      </c>
      <c r="F1455">
        <v>2.0145583611109999E-4</v>
      </c>
      <c r="G1455">
        <v>8.9060893361704997E-5</v>
      </c>
      <c r="H1455">
        <v>0</v>
      </c>
      <c r="I1455" t="s">
        <v>16</v>
      </c>
      <c r="J1455">
        <v>0</v>
      </c>
      <c r="K1455" t="s">
        <v>17</v>
      </c>
      <c r="L1455">
        <v>21000000</v>
      </c>
      <c r="M1455" t="s">
        <v>18</v>
      </c>
      <c r="N1455" t="s">
        <v>19</v>
      </c>
      <c r="O1455">
        <v>1</v>
      </c>
      <c r="P1455" t="s">
        <v>20</v>
      </c>
      <c r="Q1455" t="str">
        <f t="shared" si="22"/>
        <v>UP</v>
      </c>
    </row>
    <row r="1456" spans="1:17" x14ac:dyDescent="0.3">
      <c r="A1456" s="1">
        <v>43836</v>
      </c>
      <c r="B1456">
        <v>23276261598</v>
      </c>
      <c r="C1456">
        <v>7769.22</v>
      </c>
      <c r="D1456">
        <v>1</v>
      </c>
      <c r="E1456">
        <v>140976457304</v>
      </c>
      <c r="F1456">
        <v>4.8389461701403E-2</v>
      </c>
      <c r="G1456">
        <v>4.8290992697656999E-2</v>
      </c>
      <c r="H1456">
        <v>0</v>
      </c>
      <c r="I1456" t="s">
        <v>16</v>
      </c>
      <c r="J1456">
        <v>0</v>
      </c>
      <c r="K1456" t="s">
        <v>17</v>
      </c>
      <c r="L1456">
        <v>21000000</v>
      </c>
      <c r="M1456" t="s">
        <v>18</v>
      </c>
      <c r="N1456" t="s">
        <v>19</v>
      </c>
      <c r="O1456">
        <v>1</v>
      </c>
      <c r="P1456" t="s">
        <v>20</v>
      </c>
      <c r="Q1456" t="str">
        <f t="shared" si="22"/>
        <v>UP</v>
      </c>
    </row>
    <row r="1457" spans="1:17" x14ac:dyDescent="0.3">
      <c r="A1457" s="1">
        <v>43837</v>
      </c>
      <c r="B1457">
        <v>28767291327</v>
      </c>
      <c r="C1457">
        <v>8163.69</v>
      </c>
      <c r="D1457">
        <v>1</v>
      </c>
      <c r="E1457">
        <v>148152237654</v>
      </c>
      <c r="F1457">
        <v>5.0900558059324003E-2</v>
      </c>
      <c r="G1457">
        <v>5.0773436715654999E-2</v>
      </c>
      <c r="H1457">
        <v>0</v>
      </c>
      <c r="I1457" t="s">
        <v>16</v>
      </c>
      <c r="J1457">
        <v>0</v>
      </c>
      <c r="K1457" t="s">
        <v>17</v>
      </c>
      <c r="L1457">
        <v>21000000</v>
      </c>
      <c r="M1457" t="s">
        <v>18</v>
      </c>
      <c r="N1457" t="s">
        <v>19</v>
      </c>
      <c r="O1457">
        <v>1</v>
      </c>
      <c r="P1457" t="s">
        <v>20</v>
      </c>
      <c r="Q1457" t="str">
        <f t="shared" si="22"/>
        <v>DOWN</v>
      </c>
    </row>
    <row r="1458" spans="1:17" x14ac:dyDescent="0.3">
      <c r="A1458" s="1">
        <v>43838</v>
      </c>
      <c r="B1458">
        <v>31672559265</v>
      </c>
      <c r="C1458">
        <v>8079.86</v>
      </c>
      <c r="D1458">
        <v>1</v>
      </c>
      <c r="E1458">
        <v>146645162431</v>
      </c>
      <c r="F1458">
        <v>-1.0172476952522999E-2</v>
      </c>
      <c r="G1458">
        <v>-1.0268640773964E-2</v>
      </c>
      <c r="H1458">
        <v>0</v>
      </c>
      <c r="I1458" t="s">
        <v>16</v>
      </c>
      <c r="J1458">
        <v>0</v>
      </c>
      <c r="K1458" t="s">
        <v>17</v>
      </c>
      <c r="L1458">
        <v>21000000</v>
      </c>
      <c r="M1458" t="s">
        <v>18</v>
      </c>
      <c r="N1458" t="s">
        <v>19</v>
      </c>
      <c r="O1458">
        <v>1</v>
      </c>
      <c r="P1458" t="s">
        <v>20</v>
      </c>
      <c r="Q1458" t="str">
        <f t="shared" si="22"/>
        <v>DOWN</v>
      </c>
    </row>
    <row r="1459" spans="1:17" x14ac:dyDescent="0.3">
      <c r="A1459" s="1">
        <v>43839</v>
      </c>
      <c r="B1459">
        <v>24045990466</v>
      </c>
      <c r="C1459">
        <v>7879.07</v>
      </c>
      <c r="D1459">
        <v>1</v>
      </c>
      <c r="E1459">
        <v>143016572819</v>
      </c>
      <c r="F1459">
        <v>-2.4744011679944E-2</v>
      </c>
      <c r="G1459">
        <v>-2.4850678105809001E-2</v>
      </c>
      <c r="H1459">
        <v>0</v>
      </c>
      <c r="I1459" t="s">
        <v>16</v>
      </c>
      <c r="J1459">
        <v>0</v>
      </c>
      <c r="K1459" t="s">
        <v>17</v>
      </c>
      <c r="L1459">
        <v>21000000</v>
      </c>
      <c r="M1459" t="s">
        <v>18</v>
      </c>
      <c r="N1459" t="s">
        <v>19</v>
      </c>
      <c r="O1459">
        <v>1</v>
      </c>
      <c r="P1459" t="s">
        <v>20</v>
      </c>
      <c r="Q1459" t="str">
        <f t="shared" si="22"/>
        <v>UP</v>
      </c>
    </row>
    <row r="1460" spans="1:17" x14ac:dyDescent="0.3">
      <c r="A1460" s="1">
        <v>43840</v>
      </c>
      <c r="B1460">
        <v>28714583844</v>
      </c>
      <c r="C1460">
        <v>8166.55</v>
      </c>
      <c r="D1460">
        <v>1</v>
      </c>
      <c r="E1460">
        <v>148249907277</v>
      </c>
      <c r="F1460">
        <v>3.6592503615809999E-2</v>
      </c>
      <c r="G1460">
        <v>3.6486539655060997E-2</v>
      </c>
      <c r="H1460">
        <v>0</v>
      </c>
      <c r="I1460" t="s">
        <v>16</v>
      </c>
      <c r="J1460">
        <v>0</v>
      </c>
      <c r="K1460" t="s">
        <v>17</v>
      </c>
      <c r="L1460">
        <v>21000000</v>
      </c>
      <c r="M1460" t="s">
        <v>18</v>
      </c>
      <c r="N1460" t="s">
        <v>19</v>
      </c>
      <c r="O1460">
        <v>1</v>
      </c>
      <c r="P1460" t="s">
        <v>20</v>
      </c>
      <c r="Q1460" t="str">
        <f t="shared" si="22"/>
        <v>DOWN</v>
      </c>
    </row>
    <row r="1461" spans="1:17" x14ac:dyDescent="0.3">
      <c r="A1461" s="1">
        <v>43841</v>
      </c>
      <c r="B1461">
        <v>25521165085</v>
      </c>
      <c r="C1461">
        <v>8037.54</v>
      </c>
      <c r="D1461">
        <v>1</v>
      </c>
      <c r="E1461">
        <v>145924199942</v>
      </c>
      <c r="F1461">
        <v>-1.5687749002462999E-2</v>
      </c>
      <c r="G1461">
        <v>-1.5797368533835999E-2</v>
      </c>
      <c r="H1461">
        <v>0</v>
      </c>
      <c r="I1461" t="s">
        <v>16</v>
      </c>
      <c r="J1461">
        <v>0</v>
      </c>
      <c r="K1461" t="s">
        <v>17</v>
      </c>
      <c r="L1461">
        <v>21000000</v>
      </c>
      <c r="M1461" t="s">
        <v>18</v>
      </c>
      <c r="N1461" t="s">
        <v>19</v>
      </c>
      <c r="O1461">
        <v>1</v>
      </c>
      <c r="P1461" t="s">
        <v>20</v>
      </c>
      <c r="Q1461" t="str">
        <f t="shared" si="22"/>
        <v>UP</v>
      </c>
    </row>
    <row r="1462" spans="1:17" x14ac:dyDescent="0.3">
      <c r="A1462" s="1">
        <v>43842</v>
      </c>
      <c r="B1462">
        <v>22903438381</v>
      </c>
      <c r="C1462">
        <v>8192.49</v>
      </c>
      <c r="D1462">
        <v>1</v>
      </c>
      <c r="E1462">
        <v>148752956966</v>
      </c>
      <c r="F1462">
        <v>1.9385112442791001E-2</v>
      </c>
      <c r="G1462">
        <v>1.9278286639942001E-2</v>
      </c>
      <c r="H1462">
        <v>0</v>
      </c>
      <c r="I1462" t="s">
        <v>16</v>
      </c>
      <c r="J1462">
        <v>0</v>
      </c>
      <c r="K1462" t="s">
        <v>17</v>
      </c>
      <c r="L1462">
        <v>21000000</v>
      </c>
      <c r="M1462" t="s">
        <v>18</v>
      </c>
      <c r="N1462" t="s">
        <v>19</v>
      </c>
      <c r="O1462">
        <v>1</v>
      </c>
      <c r="P1462" t="s">
        <v>20</v>
      </c>
      <c r="Q1462" t="str">
        <f t="shared" si="22"/>
        <v>DOWN</v>
      </c>
    </row>
    <row r="1463" spans="1:17" x14ac:dyDescent="0.3">
      <c r="A1463" s="1">
        <v>43843</v>
      </c>
      <c r="B1463">
        <v>22482910688</v>
      </c>
      <c r="C1463">
        <v>8144.19</v>
      </c>
      <c r="D1463">
        <v>1</v>
      </c>
      <c r="E1463">
        <v>147890525973</v>
      </c>
      <c r="F1463">
        <v>-5.7977401632233003E-3</v>
      </c>
      <c r="G1463">
        <v>-5.8956434490613002E-3</v>
      </c>
      <c r="H1463">
        <v>0</v>
      </c>
      <c r="I1463" t="s">
        <v>16</v>
      </c>
      <c r="J1463">
        <v>0</v>
      </c>
      <c r="K1463" t="s">
        <v>17</v>
      </c>
      <c r="L1463">
        <v>21000000</v>
      </c>
      <c r="M1463" t="s">
        <v>18</v>
      </c>
      <c r="N1463" t="s">
        <v>19</v>
      </c>
      <c r="O1463">
        <v>1</v>
      </c>
      <c r="P1463" t="s">
        <v>20</v>
      </c>
      <c r="Q1463" t="str">
        <f t="shared" si="22"/>
        <v>UP</v>
      </c>
    </row>
    <row r="1464" spans="1:17" x14ac:dyDescent="0.3">
      <c r="A1464" s="1">
        <v>43844</v>
      </c>
      <c r="B1464">
        <v>44841784107</v>
      </c>
      <c r="C1464">
        <v>8827.76</v>
      </c>
      <c r="D1464">
        <v>1</v>
      </c>
      <c r="E1464">
        <v>160319484883</v>
      </c>
      <c r="F1464">
        <v>8.4041616785305001E-2</v>
      </c>
      <c r="G1464">
        <v>8.3933454401235993E-2</v>
      </c>
      <c r="H1464">
        <v>0</v>
      </c>
      <c r="I1464" t="s">
        <v>16</v>
      </c>
      <c r="J1464">
        <v>0</v>
      </c>
      <c r="K1464" t="s">
        <v>17</v>
      </c>
      <c r="L1464">
        <v>21000000</v>
      </c>
      <c r="M1464" t="s">
        <v>18</v>
      </c>
      <c r="N1464" t="s">
        <v>19</v>
      </c>
      <c r="O1464">
        <v>1</v>
      </c>
      <c r="P1464" t="s">
        <v>20</v>
      </c>
      <c r="Q1464" t="str">
        <f t="shared" si="22"/>
        <v>DOWN</v>
      </c>
    </row>
    <row r="1465" spans="1:17" x14ac:dyDescent="0.3">
      <c r="A1465" s="1">
        <v>43845</v>
      </c>
      <c r="B1465">
        <v>40102834650</v>
      </c>
      <c r="C1465">
        <v>8807.01</v>
      </c>
      <c r="D1465">
        <v>1</v>
      </c>
      <c r="E1465">
        <v>159959191212</v>
      </c>
      <c r="F1465">
        <v>-2.2473479830784999E-3</v>
      </c>
      <c r="G1465">
        <v>-2.3505396612503999E-3</v>
      </c>
      <c r="H1465">
        <v>0</v>
      </c>
      <c r="I1465" t="s">
        <v>16</v>
      </c>
      <c r="J1465">
        <v>0</v>
      </c>
      <c r="K1465" t="s">
        <v>17</v>
      </c>
      <c r="L1465">
        <v>21000000</v>
      </c>
      <c r="M1465" t="s">
        <v>18</v>
      </c>
      <c r="N1465" t="s">
        <v>19</v>
      </c>
      <c r="O1465">
        <v>1</v>
      </c>
      <c r="P1465" t="s">
        <v>20</v>
      </c>
      <c r="Q1465" t="str">
        <f t="shared" si="22"/>
        <v>DOWN</v>
      </c>
    </row>
    <row r="1466" spans="1:17" x14ac:dyDescent="0.3">
      <c r="A1466" s="1">
        <v>43846</v>
      </c>
      <c r="B1466">
        <v>31313981931</v>
      </c>
      <c r="C1466">
        <v>8723.7900000000009</v>
      </c>
      <c r="D1466">
        <v>1</v>
      </c>
      <c r="E1466">
        <v>158465055984</v>
      </c>
      <c r="F1466">
        <v>-9.3407275735706997E-3</v>
      </c>
      <c r="G1466">
        <v>-9.4492909625399999E-3</v>
      </c>
      <c r="H1466">
        <v>0</v>
      </c>
      <c r="I1466" t="s">
        <v>16</v>
      </c>
      <c r="J1466">
        <v>0</v>
      </c>
      <c r="K1466" t="s">
        <v>17</v>
      </c>
      <c r="L1466">
        <v>21000000</v>
      </c>
      <c r="M1466" t="s">
        <v>18</v>
      </c>
      <c r="N1466" t="s">
        <v>19</v>
      </c>
      <c r="O1466">
        <v>1</v>
      </c>
      <c r="P1466" t="s">
        <v>20</v>
      </c>
      <c r="Q1466" t="str">
        <f t="shared" si="22"/>
        <v>UP</v>
      </c>
    </row>
    <row r="1467" spans="1:17" x14ac:dyDescent="0.3">
      <c r="A1467" s="1">
        <v>43847</v>
      </c>
      <c r="B1467">
        <v>36372139320</v>
      </c>
      <c r="C1467">
        <v>8929.0400000000009</v>
      </c>
      <c r="D1467">
        <v>1</v>
      </c>
      <c r="E1467">
        <v>162211148778</v>
      </c>
      <c r="F1467">
        <v>2.3639866661695999E-2</v>
      </c>
      <c r="G1467">
        <v>2.3527618156787E-2</v>
      </c>
      <c r="H1467">
        <v>0</v>
      </c>
      <c r="I1467" t="s">
        <v>16</v>
      </c>
      <c r="J1467">
        <v>0</v>
      </c>
      <c r="K1467" t="s">
        <v>17</v>
      </c>
      <c r="L1467">
        <v>21000000</v>
      </c>
      <c r="M1467" t="s">
        <v>18</v>
      </c>
      <c r="N1467" t="s">
        <v>19</v>
      </c>
      <c r="O1467">
        <v>1</v>
      </c>
      <c r="P1467" t="s">
        <v>20</v>
      </c>
      <c r="Q1467" t="str">
        <f t="shared" si="22"/>
        <v>UP</v>
      </c>
    </row>
    <row r="1468" spans="1:17" x14ac:dyDescent="0.3">
      <c r="A1468" s="1">
        <v>43848</v>
      </c>
      <c r="B1468">
        <v>32337772627</v>
      </c>
      <c r="C1468">
        <v>8942.81</v>
      </c>
      <c r="D1468">
        <v>1</v>
      </c>
      <c r="E1468">
        <v>162475965880</v>
      </c>
      <c r="F1468">
        <v>1.6325456295388E-3</v>
      </c>
      <c r="G1468">
        <v>1.542159067492E-3</v>
      </c>
      <c r="H1468">
        <v>0</v>
      </c>
      <c r="I1468" t="s">
        <v>16</v>
      </c>
      <c r="J1468">
        <v>0</v>
      </c>
      <c r="K1468" t="s">
        <v>17</v>
      </c>
      <c r="L1468">
        <v>21000000</v>
      </c>
      <c r="M1468" t="s">
        <v>18</v>
      </c>
      <c r="N1468" t="s">
        <v>19</v>
      </c>
      <c r="O1468">
        <v>1</v>
      </c>
      <c r="P1468" t="s">
        <v>20</v>
      </c>
      <c r="Q1468" t="str">
        <f t="shared" si="22"/>
        <v>DOWN</v>
      </c>
    </row>
    <row r="1469" spans="1:17" x14ac:dyDescent="0.3">
      <c r="A1469" s="1">
        <v>43849</v>
      </c>
      <c r="B1469">
        <v>34217320471</v>
      </c>
      <c r="C1469">
        <v>8706.25</v>
      </c>
      <c r="D1469">
        <v>1</v>
      </c>
      <c r="E1469">
        <v>158194319735</v>
      </c>
      <c r="F1469">
        <v>-2.6352489254701999E-2</v>
      </c>
      <c r="G1469">
        <v>-2.6452535612407999E-2</v>
      </c>
      <c r="H1469">
        <v>0</v>
      </c>
      <c r="I1469" t="s">
        <v>16</v>
      </c>
      <c r="J1469">
        <v>0</v>
      </c>
      <c r="K1469" t="s">
        <v>17</v>
      </c>
      <c r="L1469">
        <v>21000000</v>
      </c>
      <c r="M1469" t="s">
        <v>18</v>
      </c>
      <c r="N1469" t="s">
        <v>19</v>
      </c>
      <c r="O1469">
        <v>1</v>
      </c>
      <c r="P1469" t="s">
        <v>20</v>
      </c>
      <c r="Q1469" t="str">
        <f t="shared" si="22"/>
        <v>DOWN</v>
      </c>
    </row>
    <row r="1470" spans="1:17" x14ac:dyDescent="0.3">
      <c r="A1470" s="1">
        <v>43850</v>
      </c>
      <c r="B1470">
        <v>26422375678</v>
      </c>
      <c r="C1470">
        <v>8657.64</v>
      </c>
      <c r="D1470">
        <v>1</v>
      </c>
      <c r="E1470">
        <v>157327553259</v>
      </c>
      <c r="F1470">
        <v>-5.4791251509659997E-3</v>
      </c>
      <c r="G1470">
        <v>-5.5833452979181996E-3</v>
      </c>
      <c r="H1470">
        <v>0</v>
      </c>
      <c r="I1470" t="s">
        <v>16</v>
      </c>
      <c r="J1470">
        <v>0</v>
      </c>
      <c r="K1470" t="s">
        <v>17</v>
      </c>
      <c r="L1470">
        <v>21000000</v>
      </c>
      <c r="M1470" t="s">
        <v>18</v>
      </c>
      <c r="N1470" t="s">
        <v>19</v>
      </c>
      <c r="O1470">
        <v>1</v>
      </c>
      <c r="P1470" t="s">
        <v>20</v>
      </c>
      <c r="Q1470" t="str">
        <f t="shared" si="22"/>
        <v>UP</v>
      </c>
    </row>
    <row r="1471" spans="1:17" x14ac:dyDescent="0.3">
      <c r="A1471" s="1">
        <v>43851</v>
      </c>
      <c r="B1471">
        <v>24097418512</v>
      </c>
      <c r="C1471">
        <v>8745.89</v>
      </c>
      <c r="D1471">
        <v>1</v>
      </c>
      <c r="E1471">
        <v>158947996834</v>
      </c>
      <c r="F1471">
        <v>1.0299807893995001E-2</v>
      </c>
      <c r="G1471">
        <v>1.0193309031098999E-2</v>
      </c>
      <c r="H1471">
        <v>0</v>
      </c>
      <c r="I1471" t="s">
        <v>16</v>
      </c>
      <c r="J1471">
        <v>0</v>
      </c>
      <c r="K1471" t="s">
        <v>17</v>
      </c>
      <c r="L1471">
        <v>21000000</v>
      </c>
      <c r="M1471" t="s">
        <v>18</v>
      </c>
      <c r="N1471" t="s">
        <v>19</v>
      </c>
      <c r="O1471">
        <v>1</v>
      </c>
      <c r="P1471" t="s">
        <v>20</v>
      </c>
      <c r="Q1471" t="str">
        <f t="shared" si="22"/>
        <v>DOWN</v>
      </c>
    </row>
    <row r="1472" spans="1:17" x14ac:dyDescent="0.3">
      <c r="A1472" s="1">
        <v>43852</v>
      </c>
      <c r="B1472">
        <v>22600204051</v>
      </c>
      <c r="C1472">
        <v>8680.8799999999992</v>
      </c>
      <c r="D1472">
        <v>1</v>
      </c>
      <c r="E1472">
        <v>157783273070</v>
      </c>
      <c r="F1472">
        <v>-7.3277033193215003E-3</v>
      </c>
      <c r="G1472">
        <v>-7.4332057686525002E-3</v>
      </c>
      <c r="H1472">
        <v>0</v>
      </c>
      <c r="I1472" t="s">
        <v>16</v>
      </c>
      <c r="J1472">
        <v>0</v>
      </c>
      <c r="K1472" t="s">
        <v>17</v>
      </c>
      <c r="L1472">
        <v>21000000</v>
      </c>
      <c r="M1472" t="s">
        <v>18</v>
      </c>
      <c r="N1472" t="s">
        <v>19</v>
      </c>
      <c r="O1472">
        <v>1</v>
      </c>
      <c r="P1472" t="s">
        <v>20</v>
      </c>
      <c r="Q1472" t="str">
        <f t="shared" si="22"/>
        <v>DOWN</v>
      </c>
    </row>
    <row r="1473" spans="1:17" x14ac:dyDescent="0.3">
      <c r="A1473" s="1">
        <v>43854</v>
      </c>
      <c r="B1473">
        <v>24397913026</v>
      </c>
      <c r="C1473">
        <v>8445.43</v>
      </c>
      <c r="D1473">
        <v>1</v>
      </c>
      <c r="E1473">
        <v>153536829768</v>
      </c>
      <c r="F1473">
        <v>4.7345355064088998E-3</v>
      </c>
      <c r="G1473">
        <v>4.6285502205430998E-3</v>
      </c>
      <c r="H1473">
        <v>0</v>
      </c>
      <c r="I1473" t="s">
        <v>16</v>
      </c>
      <c r="J1473">
        <v>0</v>
      </c>
      <c r="K1473" t="s">
        <v>17</v>
      </c>
      <c r="L1473">
        <v>21000000</v>
      </c>
      <c r="M1473" t="s">
        <v>18</v>
      </c>
      <c r="N1473" t="s">
        <v>19</v>
      </c>
      <c r="O1473">
        <v>1</v>
      </c>
      <c r="P1473" t="s">
        <v>20</v>
      </c>
      <c r="Q1473" t="str">
        <f t="shared" si="22"/>
        <v>DOWN</v>
      </c>
    </row>
    <row r="1474" spans="1:17" x14ac:dyDescent="0.3">
      <c r="A1474" s="1">
        <v>43855</v>
      </c>
      <c r="B1474">
        <v>19647331549</v>
      </c>
      <c r="C1474">
        <v>8367.85</v>
      </c>
      <c r="D1474">
        <v>1</v>
      </c>
      <c r="E1474">
        <v>152143262650</v>
      </c>
      <c r="F1474">
        <v>-9.0764354070989994E-3</v>
      </c>
      <c r="G1474">
        <v>-9.1860331563933997E-3</v>
      </c>
      <c r="H1474">
        <v>0</v>
      </c>
      <c r="I1474" t="s">
        <v>16</v>
      </c>
      <c r="J1474">
        <v>0</v>
      </c>
      <c r="K1474" t="s">
        <v>17</v>
      </c>
      <c r="L1474">
        <v>21000000</v>
      </c>
      <c r="M1474" t="s">
        <v>18</v>
      </c>
      <c r="N1474" t="s">
        <v>19</v>
      </c>
      <c r="O1474">
        <v>1</v>
      </c>
      <c r="P1474" t="s">
        <v>20</v>
      </c>
      <c r="Q1474" t="str">
        <f t="shared" si="22"/>
        <v>UP</v>
      </c>
    </row>
    <row r="1475" spans="1:17" x14ac:dyDescent="0.3">
      <c r="A1475" s="1">
        <v>43856</v>
      </c>
      <c r="B1475">
        <v>22177678796</v>
      </c>
      <c r="C1475">
        <v>8596.83</v>
      </c>
      <c r="D1475">
        <v>1</v>
      </c>
      <c r="E1475">
        <v>156322174637</v>
      </c>
      <c r="F1475">
        <v>2.7466953936787001E-2</v>
      </c>
      <c r="G1475">
        <v>2.7364257246484999E-2</v>
      </c>
      <c r="H1475">
        <v>0</v>
      </c>
      <c r="I1475" t="s">
        <v>16</v>
      </c>
      <c r="J1475">
        <v>0</v>
      </c>
      <c r="K1475" t="s">
        <v>17</v>
      </c>
      <c r="L1475">
        <v>21000000</v>
      </c>
      <c r="M1475" t="s">
        <v>18</v>
      </c>
      <c r="N1475" t="s">
        <v>19</v>
      </c>
      <c r="O1475">
        <v>1</v>
      </c>
      <c r="P1475" t="s">
        <v>20</v>
      </c>
      <c r="Q1475" t="str">
        <f t="shared" ref="Q1475:Q1538" si="23">IF(C1476&gt;C1475,"UP","DOWN")</f>
        <v>UP</v>
      </c>
    </row>
    <row r="1476" spans="1:17" x14ac:dyDescent="0.3">
      <c r="A1476" s="1">
        <v>43857</v>
      </c>
      <c r="B1476">
        <v>28647338393</v>
      </c>
      <c r="C1476">
        <v>8909.82</v>
      </c>
      <c r="D1476">
        <v>1</v>
      </c>
      <c r="E1476">
        <v>162027957435</v>
      </c>
      <c r="F1476">
        <v>3.6500149842782E-2</v>
      </c>
      <c r="G1476">
        <v>3.6407606059443001E-2</v>
      </c>
      <c r="H1476">
        <v>0</v>
      </c>
      <c r="I1476" t="s">
        <v>16</v>
      </c>
      <c r="J1476">
        <v>0</v>
      </c>
      <c r="K1476" t="s">
        <v>17</v>
      </c>
      <c r="L1476">
        <v>21000000</v>
      </c>
      <c r="M1476" t="s">
        <v>18</v>
      </c>
      <c r="N1476" t="s">
        <v>19</v>
      </c>
      <c r="O1476">
        <v>1</v>
      </c>
      <c r="P1476" t="s">
        <v>20</v>
      </c>
      <c r="Q1476" t="str">
        <f t="shared" si="23"/>
        <v>UP</v>
      </c>
    </row>
    <row r="1477" spans="1:17" x14ac:dyDescent="0.3">
      <c r="A1477" s="1">
        <v>43858</v>
      </c>
      <c r="B1477">
        <v>34398744403</v>
      </c>
      <c r="C1477">
        <v>9358.59</v>
      </c>
      <c r="D1477">
        <v>1</v>
      </c>
      <c r="E1477">
        <v>170205617955</v>
      </c>
      <c r="F1477">
        <v>5.0470675860247997E-2</v>
      </c>
      <c r="G1477">
        <v>5.0368020902778997E-2</v>
      </c>
      <c r="H1477">
        <v>0</v>
      </c>
      <c r="I1477" t="s">
        <v>16</v>
      </c>
      <c r="J1477">
        <v>0</v>
      </c>
      <c r="K1477" t="s">
        <v>17</v>
      </c>
      <c r="L1477">
        <v>21000000</v>
      </c>
      <c r="M1477" t="s">
        <v>18</v>
      </c>
      <c r="N1477" t="s">
        <v>19</v>
      </c>
      <c r="O1477">
        <v>1</v>
      </c>
      <c r="P1477" t="s">
        <v>20</v>
      </c>
      <c r="Q1477" t="str">
        <f t="shared" si="23"/>
        <v>DOWN</v>
      </c>
    </row>
    <row r="1478" spans="1:17" x14ac:dyDescent="0.3">
      <c r="A1478" s="1">
        <v>43859</v>
      </c>
      <c r="B1478">
        <v>30682598115</v>
      </c>
      <c r="C1478">
        <v>9316.6299999999992</v>
      </c>
      <c r="D1478">
        <v>1</v>
      </c>
      <c r="E1478">
        <v>169460984603</v>
      </c>
      <c r="F1478">
        <v>-4.3749046649967996E-3</v>
      </c>
      <c r="G1478">
        <v>-4.4835813942059001E-3</v>
      </c>
      <c r="H1478">
        <v>0</v>
      </c>
      <c r="I1478" t="s">
        <v>16</v>
      </c>
      <c r="J1478">
        <v>0</v>
      </c>
      <c r="K1478" t="s">
        <v>17</v>
      </c>
      <c r="L1478">
        <v>21000000</v>
      </c>
      <c r="M1478" t="s">
        <v>18</v>
      </c>
      <c r="N1478" t="s">
        <v>19</v>
      </c>
      <c r="O1478">
        <v>1</v>
      </c>
      <c r="P1478" t="s">
        <v>20</v>
      </c>
      <c r="Q1478" t="str">
        <f t="shared" si="23"/>
        <v>UP</v>
      </c>
    </row>
    <row r="1479" spans="1:17" x14ac:dyDescent="0.3">
      <c r="A1479" s="1">
        <v>43860</v>
      </c>
      <c r="B1479">
        <v>32378792851</v>
      </c>
      <c r="C1479">
        <v>9508.99</v>
      </c>
      <c r="D1479">
        <v>1</v>
      </c>
      <c r="E1479">
        <v>172978577931</v>
      </c>
      <c r="F1479">
        <v>2.0757540953989E-2</v>
      </c>
      <c r="G1479">
        <v>2.0646950667783999E-2</v>
      </c>
      <c r="H1479">
        <v>0</v>
      </c>
      <c r="I1479" t="s">
        <v>16</v>
      </c>
      <c r="J1479">
        <v>0</v>
      </c>
      <c r="K1479" t="s">
        <v>17</v>
      </c>
      <c r="L1479">
        <v>21000000</v>
      </c>
      <c r="M1479" t="s">
        <v>18</v>
      </c>
      <c r="N1479" t="s">
        <v>19</v>
      </c>
      <c r="O1479">
        <v>1</v>
      </c>
      <c r="P1479" t="s">
        <v>20</v>
      </c>
      <c r="Q1479" t="str">
        <f t="shared" si="23"/>
        <v>DOWN</v>
      </c>
    </row>
    <row r="1480" spans="1:17" x14ac:dyDescent="0.3">
      <c r="A1480" s="1">
        <v>43861</v>
      </c>
      <c r="B1480">
        <v>29432489719</v>
      </c>
      <c r="C1480">
        <v>9350.5300000000007</v>
      </c>
      <c r="D1480">
        <v>1</v>
      </c>
      <c r="E1480">
        <v>170112778161</v>
      </c>
      <c r="F1480">
        <v>-1.6567368076890999E-2</v>
      </c>
      <c r="G1480">
        <v>-1.6664230375675999E-2</v>
      </c>
      <c r="H1480">
        <v>0</v>
      </c>
      <c r="I1480" t="s">
        <v>16</v>
      </c>
      <c r="J1480">
        <v>0</v>
      </c>
      <c r="K1480" t="s">
        <v>17</v>
      </c>
      <c r="L1480">
        <v>21000000</v>
      </c>
      <c r="M1480" t="s">
        <v>18</v>
      </c>
      <c r="N1480" t="s">
        <v>19</v>
      </c>
      <c r="O1480">
        <v>1</v>
      </c>
      <c r="P1480" t="s">
        <v>20</v>
      </c>
      <c r="Q1480" t="str">
        <f t="shared" si="23"/>
        <v>UP</v>
      </c>
    </row>
    <row r="1481" spans="1:17" x14ac:dyDescent="0.3">
      <c r="A1481" s="1">
        <v>43862</v>
      </c>
      <c r="B1481">
        <v>25922656496</v>
      </c>
      <c r="C1481">
        <v>9392.8799999999992</v>
      </c>
      <c r="D1481">
        <v>1</v>
      </c>
      <c r="E1481">
        <v>170900662180</v>
      </c>
      <c r="F1481">
        <v>4.6315393089067002E-3</v>
      </c>
      <c r="G1481">
        <v>4.5291550318537002E-3</v>
      </c>
      <c r="H1481">
        <v>0</v>
      </c>
      <c r="I1481" t="s">
        <v>16</v>
      </c>
      <c r="J1481">
        <v>0</v>
      </c>
      <c r="K1481" t="s">
        <v>17</v>
      </c>
      <c r="L1481">
        <v>21000000</v>
      </c>
      <c r="M1481" t="s">
        <v>18</v>
      </c>
      <c r="N1481" t="s">
        <v>19</v>
      </c>
      <c r="O1481">
        <v>1</v>
      </c>
      <c r="P1481" t="s">
        <v>20</v>
      </c>
      <c r="Q1481" t="str">
        <f t="shared" si="23"/>
        <v>DOWN</v>
      </c>
    </row>
    <row r="1482" spans="1:17" x14ac:dyDescent="0.3">
      <c r="A1482" s="1">
        <v>43863</v>
      </c>
      <c r="B1482">
        <v>30835736946</v>
      </c>
      <c r="C1482">
        <v>9344.3700000000008</v>
      </c>
      <c r="D1482">
        <v>1</v>
      </c>
      <c r="E1482">
        <v>170034976662</v>
      </c>
      <c r="F1482">
        <v>-5.0654310343643998E-3</v>
      </c>
      <c r="G1482">
        <v>-5.1645501699157997E-3</v>
      </c>
      <c r="H1482">
        <v>0</v>
      </c>
      <c r="I1482" t="s">
        <v>16</v>
      </c>
      <c r="J1482">
        <v>0</v>
      </c>
      <c r="K1482" t="s">
        <v>17</v>
      </c>
      <c r="L1482">
        <v>21000000</v>
      </c>
      <c r="M1482" t="s">
        <v>18</v>
      </c>
      <c r="N1482" t="s">
        <v>19</v>
      </c>
      <c r="O1482">
        <v>1</v>
      </c>
      <c r="P1482" t="s">
        <v>20</v>
      </c>
      <c r="Q1482" t="str">
        <f t="shared" si="23"/>
        <v>DOWN</v>
      </c>
    </row>
    <row r="1483" spans="1:17" x14ac:dyDescent="0.3">
      <c r="A1483" s="1">
        <v>43864</v>
      </c>
      <c r="B1483">
        <v>30934096509</v>
      </c>
      <c r="C1483">
        <v>9293.52</v>
      </c>
      <c r="D1483">
        <v>1</v>
      </c>
      <c r="E1483">
        <v>169126861034</v>
      </c>
      <c r="F1483">
        <v>-5.3407578007034001E-3</v>
      </c>
      <c r="G1483">
        <v>-5.4417793815955996E-3</v>
      </c>
      <c r="H1483">
        <v>0</v>
      </c>
      <c r="I1483" t="s">
        <v>16</v>
      </c>
      <c r="J1483">
        <v>0</v>
      </c>
      <c r="K1483" t="s">
        <v>17</v>
      </c>
      <c r="L1483">
        <v>21000000</v>
      </c>
      <c r="M1483" t="s">
        <v>18</v>
      </c>
      <c r="N1483" t="s">
        <v>19</v>
      </c>
      <c r="O1483">
        <v>1</v>
      </c>
      <c r="P1483" t="s">
        <v>20</v>
      </c>
      <c r="Q1483" t="str">
        <f t="shared" si="23"/>
        <v>DOWN</v>
      </c>
    </row>
    <row r="1484" spans="1:17" x14ac:dyDescent="0.3">
      <c r="A1484" s="1">
        <v>43865</v>
      </c>
      <c r="B1484">
        <v>29893183716</v>
      </c>
      <c r="C1484">
        <v>9180.9599999999991</v>
      </c>
      <c r="D1484">
        <v>1</v>
      </c>
      <c r="E1484">
        <v>167093636162</v>
      </c>
      <c r="F1484">
        <v>-1.2021892084849E-2</v>
      </c>
      <c r="G1484">
        <v>-1.2111664901996E-2</v>
      </c>
      <c r="H1484">
        <v>0</v>
      </c>
      <c r="I1484" t="s">
        <v>16</v>
      </c>
      <c r="J1484">
        <v>0</v>
      </c>
      <c r="K1484" t="s">
        <v>17</v>
      </c>
      <c r="L1484">
        <v>21000000</v>
      </c>
      <c r="M1484" t="s">
        <v>18</v>
      </c>
      <c r="N1484" t="s">
        <v>19</v>
      </c>
      <c r="O1484">
        <v>1</v>
      </c>
      <c r="P1484" t="s">
        <v>20</v>
      </c>
      <c r="Q1484" t="str">
        <f t="shared" si="23"/>
        <v>UP</v>
      </c>
    </row>
    <row r="1485" spans="1:17" x14ac:dyDescent="0.3">
      <c r="A1485" s="1">
        <v>43866</v>
      </c>
      <c r="B1485">
        <v>35222060874</v>
      </c>
      <c r="C1485">
        <v>9613.42</v>
      </c>
      <c r="D1485">
        <v>1</v>
      </c>
      <c r="E1485">
        <v>174983423933</v>
      </c>
      <c r="F1485">
        <v>4.7217763358448003E-2</v>
      </c>
      <c r="G1485">
        <v>4.7104006552692E-2</v>
      </c>
      <c r="H1485">
        <v>0</v>
      </c>
      <c r="I1485" t="s">
        <v>16</v>
      </c>
      <c r="J1485">
        <v>0</v>
      </c>
      <c r="K1485" t="s">
        <v>17</v>
      </c>
      <c r="L1485">
        <v>21000000</v>
      </c>
      <c r="M1485" t="s">
        <v>18</v>
      </c>
      <c r="N1485" t="s">
        <v>19</v>
      </c>
      <c r="O1485">
        <v>1</v>
      </c>
      <c r="P1485" t="s">
        <v>20</v>
      </c>
      <c r="Q1485" t="str">
        <f t="shared" si="23"/>
        <v>UP</v>
      </c>
    </row>
    <row r="1486" spans="1:17" x14ac:dyDescent="0.3">
      <c r="A1486" s="1">
        <v>43867</v>
      </c>
      <c r="B1486">
        <v>37628823716</v>
      </c>
      <c r="C1486">
        <v>9729.7999999999993</v>
      </c>
      <c r="D1486">
        <v>1</v>
      </c>
      <c r="E1486">
        <v>177118274394</v>
      </c>
      <c r="F1486">
        <v>1.2200301108621E-2</v>
      </c>
      <c r="G1486">
        <v>1.2105993496591E-2</v>
      </c>
      <c r="H1486">
        <v>0</v>
      </c>
      <c r="I1486" t="s">
        <v>16</v>
      </c>
      <c r="J1486">
        <v>0</v>
      </c>
      <c r="K1486" t="s">
        <v>17</v>
      </c>
      <c r="L1486">
        <v>21000000</v>
      </c>
      <c r="M1486" t="s">
        <v>18</v>
      </c>
      <c r="N1486" t="s">
        <v>19</v>
      </c>
      <c r="O1486">
        <v>1</v>
      </c>
      <c r="P1486" t="s">
        <v>20</v>
      </c>
      <c r="Q1486" t="str">
        <f t="shared" si="23"/>
        <v>UP</v>
      </c>
    </row>
    <row r="1487" spans="1:17" x14ac:dyDescent="0.3">
      <c r="A1487" s="1">
        <v>43868</v>
      </c>
      <c r="B1487">
        <v>34522718159</v>
      </c>
      <c r="C1487">
        <v>9795.94</v>
      </c>
      <c r="D1487">
        <v>1</v>
      </c>
      <c r="E1487">
        <v>178339437206</v>
      </c>
      <c r="F1487">
        <v>6.8946178262979003E-3</v>
      </c>
      <c r="G1487">
        <v>6.7976731279164003E-3</v>
      </c>
      <c r="H1487">
        <v>0</v>
      </c>
      <c r="I1487" t="s">
        <v>16</v>
      </c>
      <c r="J1487">
        <v>0</v>
      </c>
      <c r="K1487" t="s">
        <v>17</v>
      </c>
      <c r="L1487">
        <v>21000000</v>
      </c>
      <c r="M1487" t="s">
        <v>18</v>
      </c>
      <c r="N1487" t="s">
        <v>19</v>
      </c>
      <c r="O1487">
        <v>1</v>
      </c>
      <c r="P1487" t="s">
        <v>20</v>
      </c>
      <c r="Q1487" t="str">
        <f t="shared" si="23"/>
        <v>UP</v>
      </c>
    </row>
    <row r="1488" spans="1:17" x14ac:dyDescent="0.3">
      <c r="A1488" s="1">
        <v>43869</v>
      </c>
      <c r="B1488">
        <v>35172043762</v>
      </c>
      <c r="C1488">
        <v>9865.1200000000008</v>
      </c>
      <c r="D1488">
        <v>1</v>
      </c>
      <c r="E1488">
        <v>179615828322</v>
      </c>
      <c r="F1488">
        <v>7.1570883927688997E-3</v>
      </c>
      <c r="G1488">
        <v>7.0621094045084003E-3</v>
      </c>
      <c r="H1488">
        <v>0</v>
      </c>
      <c r="I1488" t="s">
        <v>16</v>
      </c>
      <c r="J1488">
        <v>0</v>
      </c>
      <c r="K1488" t="s">
        <v>17</v>
      </c>
      <c r="L1488">
        <v>21000000</v>
      </c>
      <c r="M1488" t="s">
        <v>18</v>
      </c>
      <c r="N1488" t="s">
        <v>19</v>
      </c>
      <c r="O1488">
        <v>1</v>
      </c>
      <c r="P1488" t="s">
        <v>20</v>
      </c>
      <c r="Q1488" t="str">
        <f t="shared" si="23"/>
        <v>UP</v>
      </c>
    </row>
    <row r="1489" spans="1:17" x14ac:dyDescent="0.3">
      <c r="A1489" s="1">
        <v>43870</v>
      </c>
      <c r="B1489">
        <v>35807884663</v>
      </c>
      <c r="C1489">
        <v>10116.67</v>
      </c>
      <c r="D1489">
        <v>1</v>
      </c>
      <c r="E1489">
        <v>184214765394</v>
      </c>
      <c r="F1489">
        <v>2.5604297321477999E-2</v>
      </c>
      <c r="G1489">
        <v>2.5498929561930998E-2</v>
      </c>
      <c r="H1489">
        <v>0</v>
      </c>
      <c r="I1489" t="s">
        <v>16</v>
      </c>
      <c r="J1489">
        <v>0</v>
      </c>
      <c r="K1489" t="s">
        <v>17</v>
      </c>
      <c r="L1489">
        <v>21000000</v>
      </c>
      <c r="M1489" t="s">
        <v>18</v>
      </c>
      <c r="N1489" t="s">
        <v>19</v>
      </c>
      <c r="O1489">
        <v>1</v>
      </c>
      <c r="P1489" t="s">
        <v>20</v>
      </c>
      <c r="Q1489" t="str">
        <f t="shared" si="23"/>
        <v>DOWN</v>
      </c>
    </row>
    <row r="1490" spans="1:17" x14ac:dyDescent="0.3">
      <c r="A1490" s="1">
        <v>43871</v>
      </c>
      <c r="B1490">
        <v>39386548075</v>
      </c>
      <c r="C1490">
        <v>9856.61</v>
      </c>
      <c r="D1490">
        <v>1</v>
      </c>
      <c r="E1490">
        <v>179494809266</v>
      </c>
      <c r="F1490">
        <v>-2.5622029362873999E-2</v>
      </c>
      <c r="G1490">
        <v>-2.5706087082013999E-2</v>
      </c>
      <c r="H1490">
        <v>0</v>
      </c>
      <c r="I1490" t="s">
        <v>16</v>
      </c>
      <c r="J1490">
        <v>0</v>
      </c>
      <c r="K1490" t="s">
        <v>17</v>
      </c>
      <c r="L1490">
        <v>21000000</v>
      </c>
      <c r="M1490" t="s">
        <v>18</v>
      </c>
      <c r="N1490" t="s">
        <v>19</v>
      </c>
      <c r="O1490">
        <v>1</v>
      </c>
      <c r="P1490" t="s">
        <v>20</v>
      </c>
      <c r="Q1490" t="str">
        <f t="shared" si="23"/>
        <v>UP</v>
      </c>
    </row>
    <row r="1491" spans="1:17" x14ac:dyDescent="0.3">
      <c r="A1491" s="1">
        <v>43872</v>
      </c>
      <c r="B1491">
        <v>37648059389</v>
      </c>
      <c r="C1491">
        <v>10208.24</v>
      </c>
      <c r="D1491">
        <v>1</v>
      </c>
      <c r="E1491">
        <v>185917114989</v>
      </c>
      <c r="F1491">
        <v>3.5779896640256E-2</v>
      </c>
      <c r="G1491">
        <v>3.5674537188749002E-2</v>
      </c>
      <c r="H1491">
        <v>0</v>
      </c>
      <c r="I1491" t="s">
        <v>16</v>
      </c>
      <c r="J1491">
        <v>0</v>
      </c>
      <c r="K1491" t="s">
        <v>17</v>
      </c>
      <c r="L1491">
        <v>21000000</v>
      </c>
      <c r="M1491" t="s">
        <v>18</v>
      </c>
      <c r="N1491" t="s">
        <v>19</v>
      </c>
      <c r="O1491">
        <v>1</v>
      </c>
      <c r="P1491" t="s">
        <v>20</v>
      </c>
      <c r="Q1491" t="str">
        <f t="shared" si="23"/>
        <v>UP</v>
      </c>
    </row>
    <row r="1492" spans="1:17" x14ac:dyDescent="0.3">
      <c r="A1492" s="1">
        <v>43873</v>
      </c>
      <c r="B1492">
        <v>43444303830</v>
      </c>
      <c r="C1492">
        <v>10326.049999999999</v>
      </c>
      <c r="D1492">
        <v>1</v>
      </c>
      <c r="E1492">
        <v>188081204386</v>
      </c>
      <c r="F1492">
        <v>1.1640076262628999E-2</v>
      </c>
      <c r="G1492">
        <v>1.1540676943332001E-2</v>
      </c>
      <c r="H1492">
        <v>0</v>
      </c>
      <c r="I1492" t="s">
        <v>16</v>
      </c>
      <c r="J1492">
        <v>0</v>
      </c>
      <c r="K1492" t="s">
        <v>17</v>
      </c>
      <c r="L1492">
        <v>21000000</v>
      </c>
      <c r="M1492" t="s">
        <v>18</v>
      </c>
      <c r="N1492" t="s">
        <v>19</v>
      </c>
      <c r="O1492">
        <v>1</v>
      </c>
      <c r="P1492" t="s">
        <v>20</v>
      </c>
      <c r="Q1492" t="str">
        <f t="shared" si="23"/>
        <v>DOWN</v>
      </c>
    </row>
    <row r="1493" spans="1:17" x14ac:dyDescent="0.3">
      <c r="A1493" s="1">
        <v>43874</v>
      </c>
      <c r="B1493">
        <v>49356071373</v>
      </c>
      <c r="C1493">
        <v>10214.379999999999</v>
      </c>
      <c r="D1493">
        <v>1</v>
      </c>
      <c r="E1493">
        <v>186065003526</v>
      </c>
      <c r="F1493">
        <v>-1.0719842349915E-2</v>
      </c>
      <c r="G1493">
        <v>-1.0814396598893E-2</v>
      </c>
      <c r="H1493">
        <v>0</v>
      </c>
      <c r="I1493" t="s">
        <v>16</v>
      </c>
      <c r="J1493">
        <v>0</v>
      </c>
      <c r="K1493" t="s">
        <v>17</v>
      </c>
      <c r="L1493">
        <v>21000000</v>
      </c>
      <c r="M1493" t="s">
        <v>18</v>
      </c>
      <c r="N1493" t="s">
        <v>19</v>
      </c>
      <c r="O1493">
        <v>1</v>
      </c>
      <c r="P1493" t="s">
        <v>20</v>
      </c>
      <c r="Q1493" t="str">
        <f t="shared" si="23"/>
        <v>UP</v>
      </c>
    </row>
    <row r="1494" spans="1:17" x14ac:dyDescent="0.3">
      <c r="A1494" s="1">
        <v>43875</v>
      </c>
      <c r="B1494">
        <v>43338264162</v>
      </c>
      <c r="C1494">
        <v>10312.120000000001</v>
      </c>
      <c r="D1494">
        <v>1</v>
      </c>
      <c r="E1494">
        <v>187862645449</v>
      </c>
      <c r="F1494">
        <v>9.6613650548680995E-3</v>
      </c>
      <c r="G1494">
        <v>9.5688627209876004E-3</v>
      </c>
      <c r="H1494">
        <v>0</v>
      </c>
      <c r="I1494" t="s">
        <v>16</v>
      </c>
      <c r="J1494">
        <v>0</v>
      </c>
      <c r="K1494" t="s">
        <v>17</v>
      </c>
      <c r="L1494">
        <v>21000000</v>
      </c>
      <c r="M1494" t="s">
        <v>18</v>
      </c>
      <c r="N1494" t="s">
        <v>19</v>
      </c>
      <c r="O1494">
        <v>1</v>
      </c>
      <c r="P1494" t="s">
        <v>20</v>
      </c>
      <c r="Q1494" t="str">
        <f t="shared" si="23"/>
        <v>DOWN</v>
      </c>
    </row>
    <row r="1495" spans="1:17" x14ac:dyDescent="0.3">
      <c r="A1495" s="1">
        <v>43876</v>
      </c>
      <c r="B1495">
        <v>43865054831</v>
      </c>
      <c r="C1495">
        <v>9889.42</v>
      </c>
      <c r="D1495">
        <v>1</v>
      </c>
      <c r="E1495">
        <v>180179996219</v>
      </c>
      <c r="F1495">
        <v>-4.0895033771285998E-2</v>
      </c>
      <c r="G1495">
        <v>-4.0990601350644001E-2</v>
      </c>
      <c r="H1495">
        <v>0</v>
      </c>
      <c r="I1495" t="s">
        <v>16</v>
      </c>
      <c r="J1495">
        <v>0</v>
      </c>
      <c r="K1495" t="s">
        <v>17</v>
      </c>
      <c r="L1495">
        <v>21000000</v>
      </c>
      <c r="M1495" t="s">
        <v>18</v>
      </c>
      <c r="N1495" t="s">
        <v>19</v>
      </c>
      <c r="O1495">
        <v>1</v>
      </c>
      <c r="P1495" t="s">
        <v>20</v>
      </c>
      <c r="Q1495" t="str">
        <f t="shared" si="23"/>
        <v>UP</v>
      </c>
    </row>
    <row r="1496" spans="1:17" x14ac:dyDescent="0.3">
      <c r="A1496" s="1">
        <v>43877</v>
      </c>
      <c r="B1496">
        <v>43374780305</v>
      </c>
      <c r="C1496">
        <v>9934.43</v>
      </c>
      <c r="D1496">
        <v>1</v>
      </c>
      <c r="E1496">
        <v>181017665264</v>
      </c>
      <c r="F1496">
        <v>4.6490679463765004E-3</v>
      </c>
      <c r="G1496">
        <v>4.5513285915655998E-3</v>
      </c>
      <c r="H1496">
        <v>0</v>
      </c>
      <c r="I1496" t="s">
        <v>16</v>
      </c>
      <c r="J1496">
        <v>0</v>
      </c>
      <c r="K1496" t="s">
        <v>17</v>
      </c>
      <c r="L1496">
        <v>21000000</v>
      </c>
      <c r="M1496" t="s">
        <v>18</v>
      </c>
      <c r="N1496" t="s">
        <v>19</v>
      </c>
      <c r="O1496">
        <v>1</v>
      </c>
      <c r="P1496" t="s">
        <v>20</v>
      </c>
      <c r="Q1496" t="str">
        <f t="shared" si="23"/>
        <v>DOWN</v>
      </c>
    </row>
    <row r="1497" spans="1:17" x14ac:dyDescent="0.3">
      <c r="A1497" s="1">
        <v>43878</v>
      </c>
      <c r="B1497">
        <v>45998298413</v>
      </c>
      <c r="C1497">
        <v>9690.14</v>
      </c>
      <c r="D1497">
        <v>1</v>
      </c>
      <c r="E1497">
        <v>176585280987</v>
      </c>
      <c r="F1497">
        <v>-2.4485921142203E-2</v>
      </c>
      <c r="G1497">
        <v>-2.4590238191824002E-2</v>
      </c>
      <c r="H1497">
        <v>0</v>
      </c>
      <c r="I1497" t="s">
        <v>16</v>
      </c>
      <c r="J1497">
        <v>0</v>
      </c>
      <c r="K1497" t="s">
        <v>17</v>
      </c>
      <c r="L1497">
        <v>21000000</v>
      </c>
      <c r="M1497" t="s">
        <v>18</v>
      </c>
      <c r="N1497" t="s">
        <v>19</v>
      </c>
      <c r="O1497">
        <v>1</v>
      </c>
      <c r="P1497" t="s">
        <v>20</v>
      </c>
      <c r="Q1497" t="str">
        <f t="shared" si="23"/>
        <v>UP</v>
      </c>
    </row>
    <row r="1498" spans="1:17" x14ac:dyDescent="0.3">
      <c r="A1498" s="1">
        <v>43879</v>
      </c>
      <c r="B1498">
        <v>47271023953</v>
      </c>
      <c r="C1498">
        <v>10142</v>
      </c>
      <c r="D1498">
        <v>1</v>
      </c>
      <c r="E1498">
        <v>184838512656</v>
      </c>
      <c r="F1498">
        <v>4.6737936609832997E-2</v>
      </c>
      <c r="G1498">
        <v>4.6630905229439003E-2</v>
      </c>
      <c r="H1498">
        <v>0</v>
      </c>
      <c r="I1498" t="s">
        <v>16</v>
      </c>
      <c r="J1498">
        <v>0</v>
      </c>
      <c r="K1498" t="s">
        <v>17</v>
      </c>
      <c r="L1498">
        <v>21000000</v>
      </c>
      <c r="M1498" t="s">
        <v>18</v>
      </c>
      <c r="N1498" t="s">
        <v>19</v>
      </c>
      <c r="O1498">
        <v>1</v>
      </c>
      <c r="P1498" t="s">
        <v>20</v>
      </c>
      <c r="Q1498" t="str">
        <f t="shared" si="23"/>
        <v>DOWN</v>
      </c>
    </row>
    <row r="1499" spans="1:17" x14ac:dyDescent="0.3">
      <c r="A1499" s="1">
        <v>43880</v>
      </c>
      <c r="B1499">
        <v>46992019710</v>
      </c>
      <c r="C1499">
        <v>9633.39</v>
      </c>
      <c r="D1499">
        <v>1</v>
      </c>
      <c r="E1499">
        <v>175585931679</v>
      </c>
      <c r="F1499">
        <v>-5.0057646775268E-2</v>
      </c>
      <c r="G1499">
        <v>-5.0148885821337003E-2</v>
      </c>
      <c r="H1499">
        <v>0</v>
      </c>
      <c r="I1499" t="s">
        <v>16</v>
      </c>
      <c r="J1499">
        <v>0</v>
      </c>
      <c r="K1499" t="s">
        <v>17</v>
      </c>
      <c r="L1499">
        <v>21000000</v>
      </c>
      <c r="M1499" t="s">
        <v>18</v>
      </c>
      <c r="N1499" t="s">
        <v>19</v>
      </c>
      <c r="O1499">
        <v>1</v>
      </c>
      <c r="P1499" t="s">
        <v>20</v>
      </c>
      <c r="Q1499" t="str">
        <f t="shared" si="23"/>
        <v>DOWN</v>
      </c>
    </row>
    <row r="1500" spans="1:17" x14ac:dyDescent="0.3">
      <c r="A1500" s="1">
        <v>43881</v>
      </c>
      <c r="B1500">
        <v>44925260237</v>
      </c>
      <c r="C1500">
        <v>9608.48</v>
      </c>
      <c r="D1500">
        <v>1</v>
      </c>
      <c r="E1500">
        <v>175147142158</v>
      </c>
      <c r="F1500">
        <v>-2.4990015817563998E-3</v>
      </c>
      <c r="G1500">
        <v>-2.5857979382127999E-3</v>
      </c>
      <c r="H1500">
        <v>0</v>
      </c>
      <c r="I1500" t="s">
        <v>16</v>
      </c>
      <c r="J1500">
        <v>0</v>
      </c>
      <c r="K1500" t="s">
        <v>17</v>
      </c>
      <c r="L1500">
        <v>21000000</v>
      </c>
      <c r="M1500" t="s">
        <v>18</v>
      </c>
      <c r="N1500" t="s">
        <v>19</v>
      </c>
      <c r="O1500">
        <v>1</v>
      </c>
      <c r="P1500" t="s">
        <v>20</v>
      </c>
      <c r="Q1500" t="str">
        <f t="shared" si="23"/>
        <v>UP</v>
      </c>
    </row>
    <row r="1501" spans="1:17" x14ac:dyDescent="0.3">
      <c r="A1501" s="1">
        <v>43882</v>
      </c>
      <c r="B1501">
        <v>40930547513</v>
      </c>
      <c r="C1501">
        <v>9686.44</v>
      </c>
      <c r="D1501">
        <v>1</v>
      </c>
      <c r="E1501">
        <v>176587087363</v>
      </c>
      <c r="F1501">
        <v>8.2213457054356003E-3</v>
      </c>
      <c r="G1501">
        <v>8.1136662614691001E-3</v>
      </c>
      <c r="H1501">
        <v>0</v>
      </c>
      <c r="I1501" t="s">
        <v>16</v>
      </c>
      <c r="J1501">
        <v>0</v>
      </c>
      <c r="K1501" t="s">
        <v>17</v>
      </c>
      <c r="L1501">
        <v>21000000</v>
      </c>
      <c r="M1501" t="s">
        <v>18</v>
      </c>
      <c r="N1501" t="s">
        <v>19</v>
      </c>
      <c r="O1501">
        <v>1</v>
      </c>
      <c r="P1501" t="s">
        <v>20</v>
      </c>
      <c r="Q1501" t="str">
        <f t="shared" si="23"/>
        <v>DOWN</v>
      </c>
    </row>
    <row r="1502" spans="1:17" x14ac:dyDescent="0.3">
      <c r="A1502" s="1">
        <v>43883</v>
      </c>
      <c r="B1502">
        <v>35838025154</v>
      </c>
      <c r="C1502">
        <v>9663.18</v>
      </c>
      <c r="D1502">
        <v>1</v>
      </c>
      <c r="E1502">
        <v>176180696548</v>
      </c>
      <c r="F1502">
        <v>-2.3013620138861001E-3</v>
      </c>
      <c r="G1502">
        <v>-2.4012950062149E-3</v>
      </c>
      <c r="H1502">
        <v>0</v>
      </c>
      <c r="I1502" t="s">
        <v>16</v>
      </c>
      <c r="J1502">
        <v>0</v>
      </c>
      <c r="K1502" t="s">
        <v>17</v>
      </c>
      <c r="L1502">
        <v>21000000</v>
      </c>
      <c r="M1502" t="s">
        <v>18</v>
      </c>
      <c r="N1502" t="s">
        <v>19</v>
      </c>
      <c r="O1502">
        <v>1</v>
      </c>
      <c r="P1502" t="s">
        <v>20</v>
      </c>
      <c r="Q1502" t="str">
        <f t="shared" si="23"/>
        <v>UP</v>
      </c>
    </row>
    <row r="1503" spans="1:17" x14ac:dyDescent="0.3">
      <c r="A1503" s="1">
        <v>43884</v>
      </c>
      <c r="B1503">
        <v>41185185761</v>
      </c>
      <c r="C1503">
        <v>9924.52</v>
      </c>
      <c r="D1503">
        <v>1</v>
      </c>
      <c r="E1503">
        <v>180963233540</v>
      </c>
      <c r="F1503">
        <v>2.7145635621307E-2</v>
      </c>
      <c r="G1503">
        <v>2.7044927239273001E-2</v>
      </c>
      <c r="H1503">
        <v>0</v>
      </c>
      <c r="I1503" t="s">
        <v>16</v>
      </c>
      <c r="J1503">
        <v>0</v>
      </c>
      <c r="K1503" t="s">
        <v>17</v>
      </c>
      <c r="L1503">
        <v>21000000</v>
      </c>
      <c r="M1503" t="s">
        <v>18</v>
      </c>
      <c r="N1503" t="s">
        <v>19</v>
      </c>
      <c r="O1503">
        <v>1</v>
      </c>
      <c r="P1503" t="s">
        <v>20</v>
      </c>
      <c r="Q1503" t="str">
        <f t="shared" si="23"/>
        <v>DOWN</v>
      </c>
    </row>
    <row r="1504" spans="1:17" x14ac:dyDescent="0.3">
      <c r="A1504" s="1">
        <v>43885</v>
      </c>
      <c r="B1504">
        <v>45080496648</v>
      </c>
      <c r="C1504">
        <v>9650.17</v>
      </c>
      <c r="D1504">
        <v>1</v>
      </c>
      <c r="E1504">
        <v>175977808526</v>
      </c>
      <c r="F1504">
        <v>-2.7549380702783E-2</v>
      </c>
      <c r="G1504">
        <v>-2.7643654302677002E-2</v>
      </c>
      <c r="H1504">
        <v>0</v>
      </c>
      <c r="I1504" t="s">
        <v>16</v>
      </c>
      <c r="J1504">
        <v>0</v>
      </c>
      <c r="K1504" t="s">
        <v>17</v>
      </c>
      <c r="L1504">
        <v>21000000</v>
      </c>
      <c r="M1504" t="s">
        <v>18</v>
      </c>
      <c r="N1504" t="s">
        <v>19</v>
      </c>
      <c r="O1504">
        <v>1</v>
      </c>
      <c r="P1504" t="s">
        <v>20</v>
      </c>
      <c r="Q1504" t="str">
        <f t="shared" si="23"/>
        <v>DOWN</v>
      </c>
    </row>
    <row r="1505" spans="1:17" x14ac:dyDescent="0.3">
      <c r="A1505" s="1">
        <v>43886</v>
      </c>
      <c r="B1505">
        <v>42515259129</v>
      </c>
      <c r="C1505">
        <v>9341.7099999999991</v>
      </c>
      <c r="D1505">
        <v>1</v>
      </c>
      <c r="E1505">
        <v>170369581558</v>
      </c>
      <c r="F1505">
        <v>-3.1868944243451998E-2</v>
      </c>
      <c r="G1505">
        <v>-3.1964203739415997E-2</v>
      </c>
      <c r="H1505">
        <v>0</v>
      </c>
      <c r="I1505" t="s">
        <v>16</v>
      </c>
      <c r="J1505">
        <v>0</v>
      </c>
      <c r="K1505" t="s">
        <v>17</v>
      </c>
      <c r="L1505">
        <v>21000000</v>
      </c>
      <c r="M1505" t="s">
        <v>18</v>
      </c>
      <c r="N1505" t="s">
        <v>19</v>
      </c>
      <c r="O1505">
        <v>1</v>
      </c>
      <c r="P1505" t="s">
        <v>20</v>
      </c>
      <c r="Q1505" t="str">
        <f t="shared" si="23"/>
        <v>DOWN</v>
      </c>
    </row>
    <row r="1506" spans="1:17" x14ac:dyDescent="0.3">
      <c r="A1506" s="1">
        <v>43887</v>
      </c>
      <c r="B1506">
        <v>50420050762</v>
      </c>
      <c r="C1506">
        <v>8820.52</v>
      </c>
      <c r="D1506">
        <v>1</v>
      </c>
      <c r="E1506">
        <v>160879489024</v>
      </c>
      <c r="F1506">
        <v>-5.5702974951366002E-2</v>
      </c>
      <c r="G1506">
        <v>-5.5791712652179998E-2</v>
      </c>
      <c r="H1506">
        <v>0</v>
      </c>
      <c r="I1506" t="s">
        <v>16</v>
      </c>
      <c r="J1506">
        <v>0</v>
      </c>
      <c r="K1506" t="s">
        <v>17</v>
      </c>
      <c r="L1506">
        <v>21000000</v>
      </c>
      <c r="M1506" t="s">
        <v>18</v>
      </c>
      <c r="N1506" t="s">
        <v>19</v>
      </c>
      <c r="O1506">
        <v>1</v>
      </c>
      <c r="P1506" t="s">
        <v>20</v>
      </c>
      <c r="Q1506" t="str">
        <f t="shared" si="23"/>
        <v>DOWN</v>
      </c>
    </row>
    <row r="1507" spans="1:17" x14ac:dyDescent="0.3">
      <c r="A1507" s="1">
        <v>43888</v>
      </c>
      <c r="B1507">
        <v>45470195695</v>
      </c>
      <c r="C1507">
        <v>8784.49</v>
      </c>
      <c r="D1507">
        <v>1</v>
      </c>
      <c r="E1507">
        <v>160238496932</v>
      </c>
      <c r="F1507">
        <v>-3.9842996511779E-3</v>
      </c>
      <c r="G1507">
        <v>-4.0847931867963004E-3</v>
      </c>
      <c r="H1507">
        <v>0</v>
      </c>
      <c r="I1507" t="s">
        <v>16</v>
      </c>
      <c r="J1507">
        <v>0</v>
      </c>
      <c r="K1507" t="s">
        <v>17</v>
      </c>
      <c r="L1507">
        <v>21000000</v>
      </c>
      <c r="M1507" t="s">
        <v>18</v>
      </c>
      <c r="N1507" t="s">
        <v>19</v>
      </c>
      <c r="O1507">
        <v>1</v>
      </c>
      <c r="P1507" t="s">
        <v>20</v>
      </c>
      <c r="Q1507" t="str">
        <f t="shared" si="23"/>
        <v>DOWN</v>
      </c>
    </row>
    <row r="1508" spans="1:17" x14ac:dyDescent="0.3">
      <c r="A1508" s="1">
        <v>43889</v>
      </c>
      <c r="B1508">
        <v>44605450443</v>
      </c>
      <c r="C1508">
        <v>8672.4599999999991</v>
      </c>
      <c r="D1508">
        <v>1</v>
      </c>
      <c r="E1508">
        <v>158211707019</v>
      </c>
      <c r="F1508">
        <v>-1.2648582904894E-2</v>
      </c>
      <c r="G1508">
        <v>-1.2753159261379999E-2</v>
      </c>
      <c r="H1508">
        <v>0</v>
      </c>
      <c r="I1508" t="s">
        <v>16</v>
      </c>
      <c r="J1508">
        <v>0</v>
      </c>
      <c r="K1508" t="s">
        <v>17</v>
      </c>
      <c r="L1508">
        <v>21000000</v>
      </c>
      <c r="M1508" t="s">
        <v>18</v>
      </c>
      <c r="N1508" t="s">
        <v>19</v>
      </c>
      <c r="O1508">
        <v>1</v>
      </c>
      <c r="P1508" t="s">
        <v>20</v>
      </c>
      <c r="Q1508" t="str">
        <f t="shared" si="23"/>
        <v>DOWN</v>
      </c>
    </row>
    <row r="1509" spans="1:17" x14ac:dyDescent="0.3">
      <c r="A1509" s="1">
        <v>43890</v>
      </c>
      <c r="B1509">
        <v>35792392544</v>
      </c>
      <c r="C1509">
        <v>8599.51</v>
      </c>
      <c r="D1509">
        <v>1</v>
      </c>
      <c r="E1509">
        <v>156895988084</v>
      </c>
      <c r="F1509">
        <v>-8.3161920175855997E-3</v>
      </c>
      <c r="G1509">
        <v>-8.4116848045421005E-3</v>
      </c>
      <c r="H1509">
        <v>0</v>
      </c>
      <c r="I1509" t="s">
        <v>16</v>
      </c>
      <c r="J1509">
        <v>0</v>
      </c>
      <c r="K1509" t="s">
        <v>17</v>
      </c>
      <c r="L1509">
        <v>21000000</v>
      </c>
      <c r="M1509" t="s">
        <v>18</v>
      </c>
      <c r="N1509" t="s">
        <v>19</v>
      </c>
      <c r="O1509">
        <v>1</v>
      </c>
      <c r="P1509" t="s">
        <v>20</v>
      </c>
      <c r="Q1509" t="str">
        <f t="shared" si="23"/>
        <v>DOWN</v>
      </c>
    </row>
    <row r="1510" spans="1:17" x14ac:dyDescent="0.3">
      <c r="A1510" s="1">
        <v>43891</v>
      </c>
      <c r="B1510">
        <v>35349164300</v>
      </c>
      <c r="C1510">
        <v>8562.4500000000007</v>
      </c>
      <c r="D1510">
        <v>1</v>
      </c>
      <c r="E1510">
        <v>156238987740</v>
      </c>
      <c r="F1510">
        <v>-4.1874897632707998E-3</v>
      </c>
      <c r="G1510">
        <v>-4.3095478695879003E-3</v>
      </c>
      <c r="H1510">
        <v>0</v>
      </c>
      <c r="I1510" t="s">
        <v>16</v>
      </c>
      <c r="J1510">
        <v>0</v>
      </c>
      <c r="K1510" t="s">
        <v>17</v>
      </c>
      <c r="L1510">
        <v>21000000</v>
      </c>
      <c r="M1510" t="s">
        <v>18</v>
      </c>
      <c r="N1510" t="s">
        <v>19</v>
      </c>
      <c r="O1510">
        <v>1</v>
      </c>
      <c r="P1510" t="s">
        <v>20</v>
      </c>
      <c r="Q1510" t="str">
        <f t="shared" si="23"/>
        <v>UP</v>
      </c>
    </row>
    <row r="1511" spans="1:17" x14ac:dyDescent="0.3">
      <c r="A1511" s="1">
        <v>43892</v>
      </c>
      <c r="B1511">
        <v>42857674409</v>
      </c>
      <c r="C1511">
        <v>8869.67</v>
      </c>
      <c r="D1511">
        <v>1</v>
      </c>
      <c r="E1511">
        <v>161861167745</v>
      </c>
      <c r="F1511">
        <v>3.5984488163454002E-2</v>
      </c>
      <c r="G1511">
        <v>3.5879917546963999E-2</v>
      </c>
      <c r="H1511">
        <v>0</v>
      </c>
      <c r="I1511" t="s">
        <v>16</v>
      </c>
      <c r="J1511">
        <v>0</v>
      </c>
      <c r="K1511" t="s">
        <v>17</v>
      </c>
      <c r="L1511">
        <v>21000000</v>
      </c>
      <c r="M1511" t="s">
        <v>18</v>
      </c>
      <c r="N1511" t="s">
        <v>19</v>
      </c>
      <c r="O1511">
        <v>1</v>
      </c>
      <c r="P1511" t="s">
        <v>20</v>
      </c>
      <c r="Q1511" t="str">
        <f t="shared" si="23"/>
        <v>DOWN</v>
      </c>
    </row>
    <row r="1512" spans="1:17" x14ac:dyDescent="0.3">
      <c r="A1512" s="1">
        <v>43893</v>
      </c>
      <c r="B1512">
        <v>42386715821</v>
      </c>
      <c r="C1512">
        <v>8787.7900000000009</v>
      </c>
      <c r="D1512">
        <v>1</v>
      </c>
      <c r="E1512">
        <v>160383579416</v>
      </c>
      <c r="F1512">
        <v>-9.1287388419675E-3</v>
      </c>
      <c r="G1512">
        <v>-9.2314595695216998E-3</v>
      </c>
      <c r="H1512">
        <v>0</v>
      </c>
      <c r="I1512" t="s">
        <v>16</v>
      </c>
      <c r="J1512">
        <v>0</v>
      </c>
      <c r="K1512" t="s">
        <v>17</v>
      </c>
      <c r="L1512">
        <v>21000000</v>
      </c>
      <c r="M1512" t="s">
        <v>18</v>
      </c>
      <c r="N1512" t="s">
        <v>19</v>
      </c>
      <c r="O1512">
        <v>1</v>
      </c>
      <c r="P1512" t="s">
        <v>20</v>
      </c>
      <c r="Q1512" t="str">
        <f t="shared" si="23"/>
        <v>DOWN</v>
      </c>
    </row>
    <row r="1513" spans="1:17" x14ac:dyDescent="0.3">
      <c r="A1513" s="1">
        <v>43894</v>
      </c>
      <c r="B1513">
        <v>34746706368</v>
      </c>
      <c r="C1513">
        <v>8755.25</v>
      </c>
      <c r="D1513">
        <v>1</v>
      </c>
      <c r="E1513">
        <v>159807857328</v>
      </c>
      <c r="F1513">
        <v>-3.5896573084125E-3</v>
      </c>
      <c r="G1513">
        <v>-3.7028649979120002E-3</v>
      </c>
      <c r="H1513">
        <v>0</v>
      </c>
      <c r="I1513" t="s">
        <v>16</v>
      </c>
      <c r="J1513">
        <v>0</v>
      </c>
      <c r="K1513" t="s">
        <v>17</v>
      </c>
      <c r="L1513">
        <v>21000000</v>
      </c>
      <c r="M1513" t="s">
        <v>18</v>
      </c>
      <c r="N1513" t="s">
        <v>19</v>
      </c>
      <c r="O1513">
        <v>1</v>
      </c>
      <c r="P1513" t="s">
        <v>20</v>
      </c>
      <c r="Q1513" t="str">
        <f t="shared" si="23"/>
        <v>UP</v>
      </c>
    </row>
    <row r="1514" spans="1:17" x14ac:dyDescent="0.3">
      <c r="A1514" s="1">
        <v>43895</v>
      </c>
      <c r="B1514">
        <v>39698054597</v>
      </c>
      <c r="C1514">
        <v>9078.76</v>
      </c>
      <c r="D1514">
        <v>1</v>
      </c>
      <c r="E1514">
        <v>165731679918</v>
      </c>
      <c r="F1514">
        <v>3.7068406328992998E-2</v>
      </c>
      <c r="G1514">
        <v>3.6950401187859E-2</v>
      </c>
      <c r="H1514">
        <v>0</v>
      </c>
      <c r="I1514" t="s">
        <v>16</v>
      </c>
      <c r="J1514">
        <v>0</v>
      </c>
      <c r="K1514" t="s">
        <v>17</v>
      </c>
      <c r="L1514">
        <v>21000000</v>
      </c>
      <c r="M1514" t="s">
        <v>18</v>
      </c>
      <c r="N1514" t="s">
        <v>19</v>
      </c>
      <c r="O1514">
        <v>1</v>
      </c>
      <c r="P1514" t="s">
        <v>20</v>
      </c>
      <c r="Q1514" t="str">
        <f t="shared" si="23"/>
        <v>UP</v>
      </c>
    </row>
    <row r="1515" spans="1:17" x14ac:dyDescent="0.3">
      <c r="A1515" s="1">
        <v>43896</v>
      </c>
      <c r="B1515">
        <v>40826885651</v>
      </c>
      <c r="C1515">
        <v>9122.5499999999993</v>
      </c>
      <c r="D1515">
        <v>1</v>
      </c>
      <c r="E1515">
        <v>166548261960</v>
      </c>
      <c r="F1515">
        <v>4.9271330768143997E-3</v>
      </c>
      <c r="G1515">
        <v>4.8233459194867E-3</v>
      </c>
      <c r="H1515">
        <v>0</v>
      </c>
      <c r="I1515" t="s">
        <v>16</v>
      </c>
      <c r="J1515">
        <v>0</v>
      </c>
      <c r="K1515" t="s">
        <v>17</v>
      </c>
      <c r="L1515">
        <v>21000000</v>
      </c>
      <c r="M1515" t="s">
        <v>18</v>
      </c>
      <c r="N1515" t="s">
        <v>19</v>
      </c>
      <c r="O1515">
        <v>1</v>
      </c>
      <c r="P1515" t="s">
        <v>20</v>
      </c>
      <c r="Q1515" t="str">
        <f t="shared" si="23"/>
        <v>DOWN</v>
      </c>
    </row>
    <row r="1516" spans="1:17" x14ac:dyDescent="0.3">
      <c r="A1516" s="1">
        <v>43897</v>
      </c>
      <c r="B1516">
        <v>36216930370</v>
      </c>
      <c r="C1516">
        <v>8909.9500000000007</v>
      </c>
      <c r="D1516">
        <v>1</v>
      </c>
      <c r="E1516">
        <v>162684945903</v>
      </c>
      <c r="F1516">
        <v>-2.3196375702365001E-2</v>
      </c>
      <c r="G1516">
        <v>-2.3304887339614E-2</v>
      </c>
      <c r="H1516">
        <v>0</v>
      </c>
      <c r="I1516" t="s">
        <v>16</v>
      </c>
      <c r="J1516">
        <v>0</v>
      </c>
      <c r="K1516" t="s">
        <v>17</v>
      </c>
      <c r="L1516">
        <v>21000000</v>
      </c>
      <c r="M1516" t="s">
        <v>18</v>
      </c>
      <c r="N1516" t="s">
        <v>19</v>
      </c>
      <c r="O1516">
        <v>1</v>
      </c>
      <c r="P1516" t="s">
        <v>20</v>
      </c>
      <c r="Q1516" t="str">
        <f t="shared" si="23"/>
        <v>DOWN</v>
      </c>
    </row>
    <row r="1517" spans="1:17" x14ac:dyDescent="0.3">
      <c r="A1517" s="1">
        <v>43898</v>
      </c>
      <c r="B1517">
        <v>39973102121</v>
      </c>
      <c r="C1517">
        <v>8108.12</v>
      </c>
      <c r="D1517">
        <v>1</v>
      </c>
      <c r="E1517">
        <v>148060284561</v>
      </c>
      <c r="F1517">
        <v>-8.9895603190720999E-2</v>
      </c>
      <c r="G1517">
        <v>-8.9992648668062003E-2</v>
      </c>
      <c r="H1517">
        <v>0</v>
      </c>
      <c r="I1517" t="s">
        <v>16</v>
      </c>
      <c r="J1517">
        <v>0</v>
      </c>
      <c r="K1517" t="s">
        <v>17</v>
      </c>
      <c r="L1517">
        <v>21000000</v>
      </c>
      <c r="M1517" t="s">
        <v>18</v>
      </c>
      <c r="N1517" t="s">
        <v>19</v>
      </c>
      <c r="O1517">
        <v>1</v>
      </c>
      <c r="P1517" t="s">
        <v>20</v>
      </c>
      <c r="Q1517" t="str">
        <f t="shared" si="23"/>
        <v>DOWN</v>
      </c>
    </row>
    <row r="1518" spans="1:17" x14ac:dyDescent="0.3">
      <c r="A1518" s="1">
        <v>43899</v>
      </c>
      <c r="B1518">
        <v>46936995808</v>
      </c>
      <c r="C1518">
        <v>7923.64</v>
      </c>
      <c r="D1518">
        <v>1</v>
      </c>
      <c r="E1518">
        <v>144706353758</v>
      </c>
      <c r="F1518">
        <v>-2.2652467627929E-2</v>
      </c>
      <c r="G1518">
        <v>-2.2752499963000002E-2</v>
      </c>
      <c r="H1518">
        <v>0</v>
      </c>
      <c r="I1518" t="s">
        <v>16</v>
      </c>
      <c r="J1518">
        <v>0</v>
      </c>
      <c r="K1518" t="s">
        <v>17</v>
      </c>
      <c r="L1518">
        <v>21000000</v>
      </c>
      <c r="M1518" t="s">
        <v>18</v>
      </c>
      <c r="N1518" t="s">
        <v>19</v>
      </c>
      <c r="O1518">
        <v>1</v>
      </c>
      <c r="P1518" t="s">
        <v>20</v>
      </c>
      <c r="Q1518" t="str">
        <f t="shared" si="23"/>
        <v>DOWN</v>
      </c>
    </row>
    <row r="1519" spans="1:17" x14ac:dyDescent="0.3">
      <c r="A1519" s="1">
        <v>43900</v>
      </c>
      <c r="B1519">
        <v>42213940994</v>
      </c>
      <c r="C1519">
        <v>7909.73</v>
      </c>
      <c r="D1519">
        <v>1</v>
      </c>
      <c r="E1519">
        <v>144465567734</v>
      </c>
      <c r="F1519">
        <v>-1.6639630378821001E-3</v>
      </c>
      <c r="G1519">
        <v>-1.7555063077072E-3</v>
      </c>
      <c r="H1519">
        <v>0</v>
      </c>
      <c r="I1519" t="s">
        <v>16</v>
      </c>
      <c r="J1519">
        <v>0</v>
      </c>
      <c r="K1519" t="s">
        <v>17</v>
      </c>
      <c r="L1519">
        <v>21000000</v>
      </c>
      <c r="M1519" t="s">
        <v>18</v>
      </c>
      <c r="N1519" t="s">
        <v>19</v>
      </c>
      <c r="O1519">
        <v>1</v>
      </c>
      <c r="P1519" t="s">
        <v>20</v>
      </c>
      <c r="Q1519" t="str">
        <f t="shared" si="23"/>
        <v>UP</v>
      </c>
    </row>
    <row r="1520" spans="1:17" x14ac:dyDescent="0.3">
      <c r="A1520" s="1">
        <v>43901</v>
      </c>
      <c r="B1520">
        <v>38682762605</v>
      </c>
      <c r="C1520">
        <v>7911.43</v>
      </c>
      <c r="D1520">
        <v>1</v>
      </c>
      <c r="E1520">
        <v>144508402671</v>
      </c>
      <c r="F1520">
        <v>2.9650620332501002E-4</v>
      </c>
      <c r="G1520">
        <v>2.1492516179449E-4</v>
      </c>
      <c r="H1520">
        <v>0</v>
      </c>
      <c r="I1520" t="s">
        <v>16</v>
      </c>
      <c r="J1520">
        <v>0</v>
      </c>
      <c r="K1520" t="s">
        <v>17</v>
      </c>
      <c r="L1520">
        <v>21000000</v>
      </c>
      <c r="M1520" t="s">
        <v>18</v>
      </c>
      <c r="N1520" t="s">
        <v>19</v>
      </c>
      <c r="O1520">
        <v>1</v>
      </c>
      <c r="P1520" t="s">
        <v>20</v>
      </c>
      <c r="Q1520" t="str">
        <f t="shared" si="23"/>
        <v>DOWN</v>
      </c>
    </row>
    <row r="1521" spans="1:17" x14ac:dyDescent="0.3">
      <c r="A1521" s="1">
        <v>43902</v>
      </c>
      <c r="B1521">
        <v>53980357243</v>
      </c>
      <c r="C1521">
        <v>4970.79</v>
      </c>
      <c r="D1521">
        <v>1</v>
      </c>
      <c r="E1521">
        <v>90804613601</v>
      </c>
      <c r="F1521">
        <v>-0.37163090918849001</v>
      </c>
      <c r="G1521">
        <v>-0.37169512970474</v>
      </c>
      <c r="H1521">
        <v>0</v>
      </c>
      <c r="I1521" t="s">
        <v>16</v>
      </c>
      <c r="J1521">
        <v>0</v>
      </c>
      <c r="K1521" t="s">
        <v>17</v>
      </c>
      <c r="L1521">
        <v>21000000</v>
      </c>
      <c r="M1521" t="s">
        <v>18</v>
      </c>
      <c r="N1521" t="s">
        <v>19</v>
      </c>
      <c r="O1521">
        <v>1</v>
      </c>
      <c r="P1521" t="s">
        <v>20</v>
      </c>
      <c r="Q1521" t="str">
        <f t="shared" si="23"/>
        <v>UP</v>
      </c>
    </row>
    <row r="1522" spans="1:17" x14ac:dyDescent="0.3">
      <c r="A1522" s="1">
        <v>43903</v>
      </c>
      <c r="B1522">
        <v>74156772075</v>
      </c>
      <c r="C1522">
        <v>5563.71</v>
      </c>
      <c r="D1522">
        <v>1</v>
      </c>
      <c r="E1522">
        <v>101644613038</v>
      </c>
      <c r="F1522">
        <v>0.11937718808684999</v>
      </c>
      <c r="G1522">
        <v>0.11928083865944999</v>
      </c>
      <c r="H1522">
        <v>0</v>
      </c>
      <c r="I1522" t="s">
        <v>16</v>
      </c>
      <c r="J1522">
        <v>0</v>
      </c>
      <c r="K1522" t="s">
        <v>17</v>
      </c>
      <c r="L1522">
        <v>21000000</v>
      </c>
      <c r="M1522" t="s">
        <v>18</v>
      </c>
      <c r="N1522" t="s">
        <v>19</v>
      </c>
      <c r="O1522">
        <v>1</v>
      </c>
      <c r="P1522" t="s">
        <v>20</v>
      </c>
      <c r="Q1522" t="str">
        <f t="shared" si="23"/>
        <v>DOWN</v>
      </c>
    </row>
    <row r="1523" spans="1:17" x14ac:dyDescent="0.3">
      <c r="A1523" s="1">
        <v>43904</v>
      </c>
      <c r="B1523">
        <v>36154506008</v>
      </c>
      <c r="C1523">
        <v>5200.37</v>
      </c>
      <c r="D1523">
        <v>1</v>
      </c>
      <c r="E1523">
        <v>95014981944</v>
      </c>
      <c r="F1523">
        <v>-6.5223634542456999E-2</v>
      </c>
      <c r="G1523">
        <v>-6.5305344814880997E-2</v>
      </c>
      <c r="H1523">
        <v>0</v>
      </c>
      <c r="I1523" t="s">
        <v>16</v>
      </c>
      <c r="J1523">
        <v>0</v>
      </c>
      <c r="K1523" t="s">
        <v>17</v>
      </c>
      <c r="L1523">
        <v>21000000</v>
      </c>
      <c r="M1523" t="s">
        <v>18</v>
      </c>
      <c r="N1523" t="s">
        <v>19</v>
      </c>
      <c r="O1523">
        <v>1</v>
      </c>
      <c r="P1523" t="s">
        <v>20</v>
      </c>
      <c r="Q1523" t="str">
        <f t="shared" si="23"/>
        <v>UP</v>
      </c>
    </row>
    <row r="1524" spans="1:17" x14ac:dyDescent="0.3">
      <c r="A1524" s="1">
        <v>43905</v>
      </c>
      <c r="B1524">
        <v>33997889639</v>
      </c>
      <c r="C1524">
        <v>5392.31</v>
      </c>
      <c r="D1524">
        <v>1</v>
      </c>
      <c r="E1524">
        <v>98530059890</v>
      </c>
      <c r="F1524">
        <v>3.6994986201984E-2</v>
      </c>
      <c r="G1524">
        <v>3.6908912250474997E-2</v>
      </c>
      <c r="H1524">
        <v>0</v>
      </c>
      <c r="I1524" t="s">
        <v>16</v>
      </c>
      <c r="J1524">
        <v>0</v>
      </c>
      <c r="K1524" t="s">
        <v>17</v>
      </c>
      <c r="L1524">
        <v>21000000</v>
      </c>
      <c r="M1524" t="s">
        <v>18</v>
      </c>
      <c r="N1524" t="s">
        <v>19</v>
      </c>
      <c r="O1524">
        <v>1</v>
      </c>
      <c r="P1524" t="s">
        <v>20</v>
      </c>
      <c r="Q1524" t="str">
        <f t="shared" si="23"/>
        <v>DOWN</v>
      </c>
    </row>
    <row r="1525" spans="1:17" x14ac:dyDescent="0.3">
      <c r="A1525" s="1">
        <v>43906</v>
      </c>
      <c r="B1525">
        <v>45368026430</v>
      </c>
      <c r="C1525">
        <v>5014.4799999999996</v>
      </c>
      <c r="D1525">
        <v>1</v>
      </c>
      <c r="E1525">
        <v>91633478850</v>
      </c>
      <c r="F1525">
        <v>-6.9994690429492995E-2</v>
      </c>
      <c r="G1525">
        <v>-7.0068300969343994E-2</v>
      </c>
      <c r="H1525">
        <v>0</v>
      </c>
      <c r="I1525" t="s">
        <v>16</v>
      </c>
      <c r="J1525">
        <v>0</v>
      </c>
      <c r="K1525" t="s">
        <v>17</v>
      </c>
      <c r="L1525">
        <v>21000000</v>
      </c>
      <c r="M1525" t="s">
        <v>18</v>
      </c>
      <c r="N1525" t="s">
        <v>19</v>
      </c>
      <c r="O1525">
        <v>1</v>
      </c>
      <c r="P1525" t="s">
        <v>20</v>
      </c>
      <c r="Q1525" t="str">
        <f t="shared" si="23"/>
        <v>UP</v>
      </c>
    </row>
    <row r="1526" spans="1:17" x14ac:dyDescent="0.3">
      <c r="A1526" s="1">
        <v>43907</v>
      </c>
      <c r="B1526">
        <v>38622642935</v>
      </c>
      <c r="C1526">
        <v>5225.63</v>
      </c>
      <c r="D1526">
        <v>1</v>
      </c>
      <c r="E1526">
        <v>95499941183</v>
      </c>
      <c r="F1526">
        <v>4.2194865692366003E-2</v>
      </c>
      <c r="G1526">
        <v>4.2108055072510003E-2</v>
      </c>
      <c r="H1526">
        <v>0</v>
      </c>
      <c r="I1526" t="s">
        <v>16</v>
      </c>
      <c r="J1526">
        <v>0</v>
      </c>
      <c r="K1526" t="s">
        <v>17</v>
      </c>
      <c r="L1526">
        <v>21000000</v>
      </c>
      <c r="M1526" t="s">
        <v>18</v>
      </c>
      <c r="N1526" t="s">
        <v>19</v>
      </c>
      <c r="O1526">
        <v>1</v>
      </c>
      <c r="P1526" t="s">
        <v>20</v>
      </c>
      <c r="Q1526" t="str">
        <f t="shared" si="23"/>
        <v>UP</v>
      </c>
    </row>
    <row r="1527" spans="1:17" x14ac:dyDescent="0.3">
      <c r="A1527" s="1">
        <v>43908</v>
      </c>
      <c r="B1527">
        <v>37878801016</v>
      </c>
      <c r="C1527">
        <v>5238.4399999999996</v>
      </c>
      <c r="D1527">
        <v>1</v>
      </c>
      <c r="E1527">
        <v>95740715529</v>
      </c>
      <c r="F1527">
        <v>2.5211988930823001E-3</v>
      </c>
      <c r="G1527">
        <v>2.4513790681697E-3</v>
      </c>
      <c r="H1527">
        <v>0</v>
      </c>
      <c r="I1527" t="s">
        <v>16</v>
      </c>
      <c r="J1527">
        <v>0</v>
      </c>
      <c r="K1527" t="s">
        <v>17</v>
      </c>
      <c r="L1527">
        <v>21000000</v>
      </c>
      <c r="M1527" t="s">
        <v>18</v>
      </c>
      <c r="N1527" t="s">
        <v>19</v>
      </c>
      <c r="O1527">
        <v>1</v>
      </c>
      <c r="P1527" t="s">
        <v>20</v>
      </c>
      <c r="Q1527" t="str">
        <f t="shared" si="23"/>
        <v>UP</v>
      </c>
    </row>
    <row r="1528" spans="1:17" x14ac:dyDescent="0.3">
      <c r="A1528" s="1">
        <v>43909</v>
      </c>
      <c r="B1528">
        <v>51000731797</v>
      </c>
      <c r="C1528">
        <v>6191.19</v>
      </c>
      <c r="D1528">
        <v>1</v>
      </c>
      <c r="E1528">
        <v>113162079956</v>
      </c>
      <c r="F1528">
        <v>0.18196400905029</v>
      </c>
      <c r="G1528">
        <v>0.18187666557219001</v>
      </c>
      <c r="H1528">
        <v>0</v>
      </c>
      <c r="I1528" t="s">
        <v>16</v>
      </c>
      <c r="J1528">
        <v>0</v>
      </c>
      <c r="K1528" t="s">
        <v>17</v>
      </c>
      <c r="L1528">
        <v>21000000</v>
      </c>
      <c r="M1528" t="s">
        <v>18</v>
      </c>
      <c r="N1528" t="s">
        <v>19</v>
      </c>
      <c r="O1528">
        <v>1</v>
      </c>
      <c r="P1528" t="s">
        <v>20</v>
      </c>
      <c r="Q1528" t="str">
        <f t="shared" si="23"/>
        <v>UP</v>
      </c>
    </row>
    <row r="1529" spans="1:17" x14ac:dyDescent="0.3">
      <c r="A1529" s="1">
        <v>43910</v>
      </c>
      <c r="B1529">
        <v>54442976103</v>
      </c>
      <c r="C1529">
        <v>6198.78</v>
      </c>
      <c r="D1529">
        <v>1</v>
      </c>
      <c r="E1529">
        <v>113309245860</v>
      </c>
      <c r="F1529">
        <v>1.3004877964175E-3</v>
      </c>
      <c r="G1529">
        <v>1.2259355632762E-3</v>
      </c>
      <c r="H1529">
        <v>0</v>
      </c>
      <c r="I1529" t="s">
        <v>16</v>
      </c>
      <c r="J1529">
        <v>0</v>
      </c>
      <c r="K1529" t="s">
        <v>17</v>
      </c>
      <c r="L1529">
        <v>21000000</v>
      </c>
      <c r="M1529" t="s">
        <v>18</v>
      </c>
      <c r="N1529" t="s">
        <v>19</v>
      </c>
      <c r="O1529">
        <v>1</v>
      </c>
      <c r="P1529" t="s">
        <v>20</v>
      </c>
      <c r="Q1529" t="str">
        <f t="shared" si="23"/>
        <v>DOWN</v>
      </c>
    </row>
    <row r="1530" spans="1:17" x14ac:dyDescent="0.3">
      <c r="A1530" s="1">
        <v>43911</v>
      </c>
      <c r="B1530">
        <v>42494390880</v>
      </c>
      <c r="C1530">
        <v>6185.07</v>
      </c>
      <c r="D1530">
        <v>1</v>
      </c>
      <c r="E1530">
        <v>113068192795</v>
      </c>
      <c r="F1530">
        <v>-2.1273909571143E-3</v>
      </c>
      <c r="G1530">
        <v>-2.2117255330888E-3</v>
      </c>
      <c r="H1530">
        <v>0</v>
      </c>
      <c r="I1530" t="s">
        <v>16</v>
      </c>
      <c r="J1530">
        <v>0</v>
      </c>
      <c r="K1530" t="s">
        <v>17</v>
      </c>
      <c r="L1530">
        <v>21000000</v>
      </c>
      <c r="M1530" t="s">
        <v>18</v>
      </c>
      <c r="N1530" t="s">
        <v>19</v>
      </c>
      <c r="O1530">
        <v>1</v>
      </c>
      <c r="P1530" t="s">
        <v>20</v>
      </c>
      <c r="Q1530" t="str">
        <f t="shared" si="23"/>
        <v>DOWN</v>
      </c>
    </row>
    <row r="1531" spans="1:17" x14ac:dyDescent="0.3">
      <c r="A1531" s="1">
        <v>43912</v>
      </c>
      <c r="B1531">
        <v>40099664740</v>
      </c>
      <c r="C1531">
        <v>5830.25</v>
      </c>
      <c r="D1531">
        <v>1</v>
      </c>
      <c r="E1531">
        <v>106591196069</v>
      </c>
      <c r="F1531">
        <v>-5.7283985583312998E-2</v>
      </c>
      <c r="G1531">
        <v>-5.7367176119267997E-2</v>
      </c>
      <c r="H1531">
        <v>0</v>
      </c>
      <c r="I1531" t="s">
        <v>16</v>
      </c>
      <c r="J1531">
        <v>0</v>
      </c>
      <c r="K1531" t="s">
        <v>17</v>
      </c>
      <c r="L1531">
        <v>21000000</v>
      </c>
      <c r="M1531" t="s">
        <v>18</v>
      </c>
      <c r="N1531" t="s">
        <v>19</v>
      </c>
      <c r="O1531">
        <v>1</v>
      </c>
      <c r="P1531" t="s">
        <v>20</v>
      </c>
      <c r="Q1531" t="str">
        <f t="shared" si="23"/>
        <v>UP</v>
      </c>
    </row>
    <row r="1532" spans="1:17" x14ac:dyDescent="0.3">
      <c r="A1532" s="1">
        <v>43913</v>
      </c>
      <c r="B1532">
        <v>46491916000</v>
      </c>
      <c r="C1532">
        <v>6416.31</v>
      </c>
      <c r="D1532">
        <v>1</v>
      </c>
      <c r="E1532">
        <v>117314776187</v>
      </c>
      <c r="F1532">
        <v>0.10060474517105999</v>
      </c>
      <c r="G1532">
        <v>0.10052056086789</v>
      </c>
      <c r="H1532">
        <v>0</v>
      </c>
      <c r="I1532" t="s">
        <v>16</v>
      </c>
      <c r="J1532">
        <v>0</v>
      </c>
      <c r="K1532" t="s">
        <v>17</v>
      </c>
      <c r="L1532">
        <v>21000000</v>
      </c>
      <c r="M1532" t="s">
        <v>18</v>
      </c>
      <c r="N1532" t="s">
        <v>19</v>
      </c>
      <c r="O1532">
        <v>1</v>
      </c>
      <c r="P1532" t="s">
        <v>20</v>
      </c>
      <c r="Q1532" t="str">
        <f t="shared" si="23"/>
        <v>UP</v>
      </c>
    </row>
    <row r="1533" spans="1:17" x14ac:dyDescent="0.3">
      <c r="A1533" s="1">
        <v>43914</v>
      </c>
      <c r="B1533">
        <v>48221910672</v>
      </c>
      <c r="C1533">
        <v>6734.8</v>
      </c>
      <c r="D1533">
        <v>1</v>
      </c>
      <c r="E1533">
        <v>123148917787</v>
      </c>
      <c r="F1533">
        <v>4.9730663004465998E-2</v>
      </c>
      <c r="G1533">
        <v>4.9637564269805999E-2</v>
      </c>
      <c r="H1533">
        <v>0</v>
      </c>
      <c r="I1533" t="s">
        <v>16</v>
      </c>
      <c r="J1533">
        <v>0</v>
      </c>
      <c r="K1533" t="s">
        <v>17</v>
      </c>
      <c r="L1533">
        <v>21000000</v>
      </c>
      <c r="M1533" t="s">
        <v>18</v>
      </c>
      <c r="N1533" t="s">
        <v>19</v>
      </c>
      <c r="O1533">
        <v>1</v>
      </c>
      <c r="P1533" t="s">
        <v>20</v>
      </c>
      <c r="Q1533" t="str">
        <f t="shared" si="23"/>
        <v>DOWN</v>
      </c>
    </row>
    <row r="1534" spans="1:17" x14ac:dyDescent="0.3">
      <c r="A1534" s="1">
        <v>43915</v>
      </c>
      <c r="B1534">
        <v>44590107888</v>
      </c>
      <c r="C1534">
        <v>6681.06</v>
      </c>
      <c r="D1534">
        <v>1</v>
      </c>
      <c r="E1534">
        <v>122174009143</v>
      </c>
      <c r="F1534">
        <v>-7.9165019191334996E-3</v>
      </c>
      <c r="G1534">
        <v>-7.9794500207874992E-3</v>
      </c>
      <c r="H1534">
        <v>0</v>
      </c>
      <c r="I1534" t="s">
        <v>16</v>
      </c>
      <c r="J1534">
        <v>0</v>
      </c>
      <c r="K1534" t="s">
        <v>17</v>
      </c>
      <c r="L1534">
        <v>21000000</v>
      </c>
      <c r="M1534" t="s">
        <v>18</v>
      </c>
      <c r="N1534" t="s">
        <v>19</v>
      </c>
      <c r="O1534">
        <v>1</v>
      </c>
      <c r="P1534" t="s">
        <v>20</v>
      </c>
      <c r="Q1534" t="str">
        <f t="shared" si="23"/>
        <v>UP</v>
      </c>
    </row>
    <row r="1535" spans="1:17" x14ac:dyDescent="0.3">
      <c r="A1535" s="1">
        <v>43916</v>
      </c>
      <c r="B1535">
        <v>35319797642</v>
      </c>
      <c r="C1535">
        <v>6716.44</v>
      </c>
      <c r="D1535">
        <v>1</v>
      </c>
      <c r="E1535">
        <v>122834375216</v>
      </c>
      <c r="F1535">
        <v>5.4051273067994999E-3</v>
      </c>
      <c r="G1535">
        <v>5.2955668711250998E-3</v>
      </c>
      <c r="H1535">
        <v>0</v>
      </c>
      <c r="I1535" t="s">
        <v>16</v>
      </c>
      <c r="J1535">
        <v>0</v>
      </c>
      <c r="K1535" t="s">
        <v>17</v>
      </c>
      <c r="L1535">
        <v>21000000</v>
      </c>
      <c r="M1535" t="s">
        <v>18</v>
      </c>
      <c r="N1535" t="s">
        <v>19</v>
      </c>
      <c r="O1535">
        <v>1</v>
      </c>
      <c r="P1535" t="s">
        <v>20</v>
      </c>
      <c r="Q1535" t="str">
        <f t="shared" si="23"/>
        <v>DOWN</v>
      </c>
    </row>
    <row r="1536" spans="1:17" x14ac:dyDescent="0.3">
      <c r="A1536" s="1">
        <v>43917</v>
      </c>
      <c r="B1536">
        <v>34585598367</v>
      </c>
      <c r="C1536">
        <v>6469.8</v>
      </c>
      <c r="D1536">
        <v>1</v>
      </c>
      <c r="E1536">
        <v>118336082172</v>
      </c>
      <c r="F1536">
        <v>-3.6620799642526E-2</v>
      </c>
      <c r="G1536">
        <v>-3.6721834781521002E-2</v>
      </c>
      <c r="H1536">
        <v>0</v>
      </c>
      <c r="I1536" t="s">
        <v>16</v>
      </c>
      <c r="J1536">
        <v>0</v>
      </c>
      <c r="K1536" t="s">
        <v>17</v>
      </c>
      <c r="L1536">
        <v>21000000</v>
      </c>
      <c r="M1536" t="s">
        <v>18</v>
      </c>
      <c r="N1536" t="s">
        <v>19</v>
      </c>
      <c r="O1536">
        <v>1</v>
      </c>
      <c r="P1536" t="s">
        <v>20</v>
      </c>
      <c r="Q1536" t="str">
        <f t="shared" si="23"/>
        <v>DOWN</v>
      </c>
    </row>
    <row r="1537" spans="1:17" x14ac:dyDescent="0.3">
      <c r="A1537" s="1">
        <v>43918</v>
      </c>
      <c r="B1537">
        <v>34885225901</v>
      </c>
      <c r="C1537">
        <v>6242.19</v>
      </c>
      <c r="D1537">
        <v>1</v>
      </c>
      <c r="E1537">
        <v>114183689641</v>
      </c>
      <c r="F1537">
        <v>-3.5089825983630002E-2</v>
      </c>
      <c r="G1537">
        <v>-3.5180376518594E-2</v>
      </c>
      <c r="H1537">
        <v>0</v>
      </c>
      <c r="I1537" t="s">
        <v>16</v>
      </c>
      <c r="J1537">
        <v>0</v>
      </c>
      <c r="K1537" t="s">
        <v>17</v>
      </c>
      <c r="L1537">
        <v>21000000</v>
      </c>
      <c r="M1537" t="s">
        <v>18</v>
      </c>
      <c r="N1537" t="s">
        <v>19</v>
      </c>
      <c r="O1537">
        <v>1</v>
      </c>
      <c r="P1537" t="s">
        <v>20</v>
      </c>
      <c r="Q1537" t="str">
        <f t="shared" si="23"/>
        <v>DOWN</v>
      </c>
    </row>
    <row r="1538" spans="1:17" x14ac:dyDescent="0.3">
      <c r="A1538" s="1">
        <v>43919</v>
      </c>
      <c r="B1538">
        <v>28373690931</v>
      </c>
      <c r="C1538">
        <v>5922.04</v>
      </c>
      <c r="D1538">
        <v>1</v>
      </c>
      <c r="E1538">
        <v>108338520156</v>
      </c>
      <c r="F1538">
        <v>-5.1190931939381998E-2</v>
      </c>
      <c r="G1538">
        <v>-5.1288089596759998E-2</v>
      </c>
      <c r="H1538">
        <v>0</v>
      </c>
      <c r="I1538" t="s">
        <v>16</v>
      </c>
      <c r="J1538">
        <v>0</v>
      </c>
      <c r="K1538" t="s">
        <v>17</v>
      </c>
      <c r="L1538">
        <v>21000000</v>
      </c>
      <c r="M1538" t="s">
        <v>18</v>
      </c>
      <c r="N1538" t="s">
        <v>19</v>
      </c>
      <c r="O1538">
        <v>1</v>
      </c>
      <c r="P1538" t="s">
        <v>20</v>
      </c>
      <c r="Q1538" t="str">
        <f t="shared" si="23"/>
        <v>UP</v>
      </c>
    </row>
    <row r="1539" spans="1:17" x14ac:dyDescent="0.3">
      <c r="A1539" s="1">
        <v>43920</v>
      </c>
      <c r="B1539">
        <v>37101651525</v>
      </c>
      <c r="C1539">
        <v>6429.84</v>
      </c>
      <c r="D1539">
        <v>1</v>
      </c>
      <c r="E1539">
        <v>117640143688</v>
      </c>
      <c r="F1539">
        <v>8.5857029601349E-2</v>
      </c>
      <c r="G1539">
        <v>8.5747478909295002E-2</v>
      </c>
      <c r="H1539">
        <v>0</v>
      </c>
      <c r="I1539" t="s">
        <v>16</v>
      </c>
      <c r="J1539">
        <v>0</v>
      </c>
      <c r="K1539" t="s">
        <v>17</v>
      </c>
      <c r="L1539">
        <v>21000000</v>
      </c>
      <c r="M1539" t="s">
        <v>18</v>
      </c>
      <c r="N1539" t="s">
        <v>19</v>
      </c>
      <c r="O1539">
        <v>1</v>
      </c>
      <c r="P1539" t="s">
        <v>20</v>
      </c>
      <c r="Q1539" t="str">
        <f t="shared" ref="Q1539:Q1602" si="24">IF(C1540&gt;C1539,"UP","DOWN")</f>
        <v>UP</v>
      </c>
    </row>
    <row r="1540" spans="1:17" x14ac:dyDescent="0.3">
      <c r="A1540" s="1">
        <v>43921</v>
      </c>
      <c r="B1540">
        <v>32786468812</v>
      </c>
      <c r="C1540">
        <v>6438.64</v>
      </c>
      <c r="D1540">
        <v>1</v>
      </c>
      <c r="E1540">
        <v>117814077267</v>
      </c>
      <c r="F1540">
        <v>1.4785223270493001E-3</v>
      </c>
      <c r="G1540">
        <v>1.3686188147760999E-3</v>
      </c>
      <c r="H1540">
        <v>0</v>
      </c>
      <c r="I1540" t="s">
        <v>16</v>
      </c>
      <c r="J1540">
        <v>0</v>
      </c>
      <c r="K1540" t="s">
        <v>17</v>
      </c>
      <c r="L1540">
        <v>21000000</v>
      </c>
      <c r="M1540" t="s">
        <v>18</v>
      </c>
      <c r="N1540" t="s">
        <v>19</v>
      </c>
      <c r="O1540">
        <v>1</v>
      </c>
      <c r="P1540" t="s">
        <v>20</v>
      </c>
      <c r="Q1540" t="str">
        <f t="shared" si="24"/>
        <v>UP</v>
      </c>
    </row>
    <row r="1541" spans="1:17" x14ac:dyDescent="0.3">
      <c r="A1541" s="1">
        <v>43922</v>
      </c>
      <c r="B1541">
        <v>40346426266</v>
      </c>
      <c r="C1541">
        <v>6606.78</v>
      </c>
      <c r="D1541">
        <v>1</v>
      </c>
      <c r="E1541">
        <v>120903014693</v>
      </c>
      <c r="F1541">
        <v>2.6218746500043001E-2</v>
      </c>
      <c r="G1541">
        <v>2.6114210454382E-2</v>
      </c>
      <c r="H1541">
        <v>0</v>
      </c>
      <c r="I1541" t="s">
        <v>16</v>
      </c>
      <c r="J1541">
        <v>0</v>
      </c>
      <c r="K1541" t="s">
        <v>17</v>
      </c>
      <c r="L1541">
        <v>21000000</v>
      </c>
      <c r="M1541" t="s">
        <v>18</v>
      </c>
      <c r="N1541" t="s">
        <v>19</v>
      </c>
      <c r="O1541">
        <v>1</v>
      </c>
      <c r="P1541" t="s">
        <v>20</v>
      </c>
      <c r="Q1541" t="str">
        <f t="shared" si="24"/>
        <v>UP</v>
      </c>
    </row>
    <row r="1542" spans="1:17" x14ac:dyDescent="0.3">
      <c r="A1542" s="1">
        <v>43923</v>
      </c>
      <c r="B1542">
        <v>47660646124</v>
      </c>
      <c r="C1542">
        <v>6793.62</v>
      </c>
      <c r="D1542">
        <v>1</v>
      </c>
      <c r="E1542">
        <v>124335130640</v>
      </c>
      <c r="F1542">
        <v>2.8387347955837999E-2</v>
      </c>
      <c r="G1542">
        <v>2.8280039595687999E-2</v>
      </c>
      <c r="H1542">
        <v>0</v>
      </c>
      <c r="I1542" t="s">
        <v>16</v>
      </c>
      <c r="J1542">
        <v>0</v>
      </c>
      <c r="K1542" t="s">
        <v>17</v>
      </c>
      <c r="L1542">
        <v>21000000</v>
      </c>
      <c r="M1542" t="s">
        <v>18</v>
      </c>
      <c r="N1542" t="s">
        <v>19</v>
      </c>
      <c r="O1542">
        <v>1</v>
      </c>
      <c r="P1542" t="s">
        <v>20</v>
      </c>
      <c r="Q1542" t="str">
        <f t="shared" si="24"/>
        <v>DOWN</v>
      </c>
    </row>
    <row r="1543" spans="1:17" x14ac:dyDescent="0.3">
      <c r="A1543" s="1">
        <v>43924</v>
      </c>
      <c r="B1543">
        <v>38976504903</v>
      </c>
      <c r="C1543">
        <v>6733.39</v>
      </c>
      <c r="D1543">
        <v>1</v>
      </c>
      <c r="E1543">
        <v>123244051100</v>
      </c>
      <c r="F1543">
        <v>-8.7753118075623998E-3</v>
      </c>
      <c r="G1543">
        <v>-8.8656710266396006E-3</v>
      </c>
      <c r="H1543">
        <v>0</v>
      </c>
      <c r="I1543" t="s">
        <v>16</v>
      </c>
      <c r="J1543">
        <v>0</v>
      </c>
      <c r="K1543" t="s">
        <v>17</v>
      </c>
      <c r="L1543">
        <v>21000000</v>
      </c>
      <c r="M1543" t="s">
        <v>18</v>
      </c>
      <c r="N1543" t="s">
        <v>19</v>
      </c>
      <c r="O1543">
        <v>1</v>
      </c>
      <c r="P1543" t="s">
        <v>20</v>
      </c>
      <c r="Q1543" t="str">
        <f t="shared" si="24"/>
        <v>UP</v>
      </c>
    </row>
    <row r="1544" spans="1:17" x14ac:dyDescent="0.3">
      <c r="A1544" s="1">
        <v>43925</v>
      </c>
      <c r="B1544">
        <v>33185988584</v>
      </c>
      <c r="C1544">
        <v>6867.53</v>
      </c>
      <c r="D1544">
        <v>1</v>
      </c>
      <c r="E1544">
        <v>125712834530</v>
      </c>
      <c r="F1544">
        <v>2.0031664067881001E-2</v>
      </c>
      <c r="G1544">
        <v>1.9921614521066E-2</v>
      </c>
      <c r="H1544">
        <v>0</v>
      </c>
      <c r="I1544" t="s">
        <v>16</v>
      </c>
      <c r="J1544">
        <v>0</v>
      </c>
      <c r="K1544" t="s">
        <v>17</v>
      </c>
      <c r="L1544">
        <v>21000000</v>
      </c>
      <c r="M1544" t="s">
        <v>18</v>
      </c>
      <c r="N1544" t="s">
        <v>19</v>
      </c>
      <c r="O1544">
        <v>1</v>
      </c>
      <c r="P1544" t="s">
        <v>20</v>
      </c>
      <c r="Q1544" t="str">
        <f t="shared" si="24"/>
        <v>DOWN</v>
      </c>
    </row>
    <row r="1545" spans="1:17" x14ac:dyDescent="0.3">
      <c r="A1545" s="1">
        <v>43926</v>
      </c>
      <c r="B1545">
        <v>29510409856</v>
      </c>
      <c r="C1545">
        <v>6791.13</v>
      </c>
      <c r="D1545">
        <v>1</v>
      </c>
      <c r="E1545">
        <v>124328853512</v>
      </c>
      <c r="F1545">
        <v>-1.1009066999198999E-2</v>
      </c>
      <c r="G1545">
        <v>-1.1124814889778E-2</v>
      </c>
      <c r="H1545">
        <v>0</v>
      </c>
      <c r="I1545" t="s">
        <v>16</v>
      </c>
      <c r="J1545">
        <v>0</v>
      </c>
      <c r="K1545" t="s">
        <v>17</v>
      </c>
      <c r="L1545">
        <v>21000000</v>
      </c>
      <c r="M1545" t="s">
        <v>18</v>
      </c>
      <c r="N1545" t="s">
        <v>19</v>
      </c>
      <c r="O1545">
        <v>1</v>
      </c>
      <c r="P1545" t="s">
        <v>20</v>
      </c>
      <c r="Q1545" t="str">
        <f t="shared" si="24"/>
        <v>UP</v>
      </c>
    </row>
    <row r="1546" spans="1:17" x14ac:dyDescent="0.3">
      <c r="A1546" s="1">
        <v>43927</v>
      </c>
      <c r="B1546">
        <v>46896904615</v>
      </c>
      <c r="C1546">
        <v>7271.78</v>
      </c>
      <c r="D1546">
        <v>1</v>
      </c>
      <c r="E1546">
        <v>133140400948</v>
      </c>
      <c r="F1546">
        <v>7.0872908316085004E-2</v>
      </c>
      <c r="G1546">
        <v>7.0776144765304E-2</v>
      </c>
      <c r="H1546">
        <v>0</v>
      </c>
      <c r="I1546" t="s">
        <v>16</v>
      </c>
      <c r="J1546">
        <v>0</v>
      </c>
      <c r="K1546" t="s">
        <v>17</v>
      </c>
      <c r="L1546">
        <v>21000000</v>
      </c>
      <c r="M1546" t="s">
        <v>18</v>
      </c>
      <c r="N1546" t="s">
        <v>19</v>
      </c>
      <c r="O1546">
        <v>1</v>
      </c>
      <c r="P1546" t="s">
        <v>20</v>
      </c>
      <c r="Q1546" t="str">
        <f t="shared" si="24"/>
        <v>DOWN</v>
      </c>
    </row>
    <row r="1547" spans="1:17" x14ac:dyDescent="0.3">
      <c r="A1547" s="1">
        <v>43928</v>
      </c>
      <c r="B1547">
        <v>44243482668</v>
      </c>
      <c r="C1547">
        <v>7176.41</v>
      </c>
      <c r="D1547">
        <v>1</v>
      </c>
      <c r="E1547">
        <v>131409299432</v>
      </c>
      <c r="F1547">
        <v>-1.3002075280486001E-2</v>
      </c>
      <c r="G1547">
        <v>-1.3115083239592E-2</v>
      </c>
      <c r="H1547">
        <v>0</v>
      </c>
      <c r="I1547" t="s">
        <v>16</v>
      </c>
      <c r="J1547">
        <v>0</v>
      </c>
      <c r="K1547" t="s">
        <v>17</v>
      </c>
      <c r="L1547">
        <v>21000000</v>
      </c>
      <c r="M1547" t="s">
        <v>18</v>
      </c>
      <c r="N1547" t="s">
        <v>19</v>
      </c>
      <c r="O1547">
        <v>1</v>
      </c>
      <c r="P1547" t="s">
        <v>20</v>
      </c>
      <c r="Q1547" t="str">
        <f t="shared" si="24"/>
        <v>UP</v>
      </c>
    </row>
    <row r="1548" spans="1:17" x14ac:dyDescent="0.3">
      <c r="A1548" s="1">
        <v>43929</v>
      </c>
      <c r="B1548">
        <v>37563249549</v>
      </c>
      <c r="C1548">
        <v>7334.1</v>
      </c>
      <c r="D1548">
        <v>1</v>
      </c>
      <c r="E1548">
        <v>134309895036</v>
      </c>
      <c r="F1548">
        <v>2.2072985827772E-2</v>
      </c>
      <c r="G1548">
        <v>2.1973382234293001E-2</v>
      </c>
      <c r="H1548">
        <v>0</v>
      </c>
      <c r="I1548" t="s">
        <v>16</v>
      </c>
      <c r="J1548">
        <v>0</v>
      </c>
      <c r="K1548" t="s">
        <v>17</v>
      </c>
      <c r="L1548">
        <v>21000000</v>
      </c>
      <c r="M1548" t="s">
        <v>18</v>
      </c>
      <c r="N1548" t="s">
        <v>19</v>
      </c>
      <c r="O1548">
        <v>1</v>
      </c>
      <c r="P1548" t="s">
        <v>20</v>
      </c>
      <c r="Q1548" t="str">
        <f t="shared" si="24"/>
        <v>DOWN</v>
      </c>
    </row>
    <row r="1549" spans="1:17" x14ac:dyDescent="0.3">
      <c r="A1549" s="1">
        <v>43930</v>
      </c>
      <c r="B1549">
        <v>34815139178</v>
      </c>
      <c r="C1549">
        <v>7302.09</v>
      </c>
      <c r="D1549">
        <v>1</v>
      </c>
      <c r="E1549">
        <v>133737857010</v>
      </c>
      <c r="F1549">
        <v>-4.2590907084446E-3</v>
      </c>
      <c r="G1549">
        <v>-4.3645437067943004E-3</v>
      </c>
      <c r="H1549">
        <v>0</v>
      </c>
      <c r="I1549" t="s">
        <v>16</v>
      </c>
      <c r="J1549">
        <v>0</v>
      </c>
      <c r="K1549" t="s">
        <v>17</v>
      </c>
      <c r="L1549">
        <v>21000000</v>
      </c>
      <c r="M1549" t="s">
        <v>18</v>
      </c>
      <c r="N1549" t="s">
        <v>19</v>
      </c>
      <c r="O1549">
        <v>1</v>
      </c>
      <c r="P1549" t="s">
        <v>20</v>
      </c>
      <c r="Q1549" t="str">
        <f t="shared" si="24"/>
        <v>DOWN</v>
      </c>
    </row>
    <row r="1550" spans="1:17" x14ac:dyDescent="0.3">
      <c r="A1550" s="1">
        <v>43931</v>
      </c>
      <c r="B1550">
        <v>43622840992</v>
      </c>
      <c r="C1550">
        <v>6865.49</v>
      </c>
      <c r="D1550">
        <v>1</v>
      </c>
      <c r="E1550">
        <v>125755496117</v>
      </c>
      <c r="F1550">
        <v>-5.9686621809732998E-2</v>
      </c>
      <c r="G1550">
        <v>-5.9791100903988002E-2</v>
      </c>
      <c r="H1550">
        <v>0</v>
      </c>
      <c r="I1550" t="s">
        <v>16</v>
      </c>
      <c r="J1550">
        <v>0</v>
      </c>
      <c r="K1550" t="s">
        <v>17</v>
      </c>
      <c r="L1550">
        <v>21000000</v>
      </c>
      <c r="M1550" t="s">
        <v>18</v>
      </c>
      <c r="N1550" t="s">
        <v>19</v>
      </c>
      <c r="O1550">
        <v>1</v>
      </c>
      <c r="P1550" t="s">
        <v>20</v>
      </c>
      <c r="Q1550" t="str">
        <f t="shared" si="24"/>
        <v>DOWN</v>
      </c>
    </row>
    <row r="1551" spans="1:17" x14ac:dyDescent="0.3">
      <c r="A1551" s="1">
        <v>43932</v>
      </c>
      <c r="B1551">
        <v>31222085946</v>
      </c>
      <c r="C1551">
        <v>6859.08</v>
      </c>
      <c r="D1551">
        <v>1</v>
      </c>
      <c r="E1551">
        <v>125651623116</v>
      </c>
      <c r="F1551">
        <v>-8.2599173958456003E-4</v>
      </c>
      <c r="G1551">
        <v>-9.3365513604998999E-4</v>
      </c>
      <c r="H1551">
        <v>0</v>
      </c>
      <c r="I1551" t="s">
        <v>16</v>
      </c>
      <c r="J1551">
        <v>0</v>
      </c>
      <c r="K1551" t="s">
        <v>17</v>
      </c>
      <c r="L1551">
        <v>21000000</v>
      </c>
      <c r="M1551" t="s">
        <v>18</v>
      </c>
      <c r="N1551" t="s">
        <v>19</v>
      </c>
      <c r="O1551">
        <v>1</v>
      </c>
      <c r="P1551" t="s">
        <v>20</v>
      </c>
      <c r="Q1551" t="str">
        <f t="shared" si="24"/>
        <v>UP</v>
      </c>
    </row>
    <row r="1552" spans="1:17" x14ac:dyDescent="0.3">
      <c r="A1552" s="1">
        <v>43933</v>
      </c>
      <c r="B1552">
        <v>35759567632</v>
      </c>
      <c r="C1552">
        <v>6971.09</v>
      </c>
      <c r="D1552">
        <v>1</v>
      </c>
      <c r="E1552">
        <v>127716846208</v>
      </c>
      <c r="F1552">
        <v>1.6436103575784001E-2</v>
      </c>
      <c r="G1552">
        <v>1.6330178391270999E-2</v>
      </c>
      <c r="H1552">
        <v>0</v>
      </c>
      <c r="I1552" t="s">
        <v>16</v>
      </c>
      <c r="J1552">
        <v>0</v>
      </c>
      <c r="K1552" t="s">
        <v>17</v>
      </c>
      <c r="L1552">
        <v>21000000</v>
      </c>
      <c r="M1552" t="s">
        <v>18</v>
      </c>
      <c r="N1552" t="s">
        <v>19</v>
      </c>
      <c r="O1552">
        <v>1</v>
      </c>
      <c r="P1552" t="s">
        <v>20</v>
      </c>
      <c r="Q1552" t="str">
        <f t="shared" si="24"/>
        <v>DOWN</v>
      </c>
    </row>
    <row r="1553" spans="1:17" x14ac:dyDescent="0.3">
      <c r="A1553" s="1">
        <v>43934</v>
      </c>
      <c r="B1553">
        <v>38619308647</v>
      </c>
      <c r="C1553">
        <v>6845.04</v>
      </c>
      <c r="D1553">
        <v>1</v>
      </c>
      <c r="E1553">
        <v>125422221237</v>
      </c>
      <c r="F1553">
        <v>-1.7966501985674E-2</v>
      </c>
      <c r="G1553">
        <v>-1.8081820776952001E-2</v>
      </c>
      <c r="H1553">
        <v>0</v>
      </c>
      <c r="I1553" t="s">
        <v>16</v>
      </c>
      <c r="J1553">
        <v>0</v>
      </c>
      <c r="K1553" t="s">
        <v>17</v>
      </c>
      <c r="L1553">
        <v>21000000</v>
      </c>
      <c r="M1553" t="s">
        <v>18</v>
      </c>
      <c r="N1553" t="s">
        <v>19</v>
      </c>
      <c r="O1553">
        <v>1</v>
      </c>
      <c r="P1553" t="s">
        <v>20</v>
      </c>
      <c r="Q1553" t="str">
        <f t="shared" si="24"/>
        <v>DOWN</v>
      </c>
    </row>
    <row r="1554" spans="1:17" x14ac:dyDescent="0.3">
      <c r="A1554" s="1">
        <v>43935</v>
      </c>
      <c r="B1554">
        <v>34110434052</v>
      </c>
      <c r="C1554">
        <v>6842.43</v>
      </c>
      <c r="D1554">
        <v>1</v>
      </c>
      <c r="E1554">
        <v>125388687977</v>
      </c>
      <c r="F1554">
        <v>-2.6736298934329001E-4</v>
      </c>
      <c r="G1554">
        <v>-3.8129799095398999E-4</v>
      </c>
      <c r="H1554">
        <v>0</v>
      </c>
      <c r="I1554" t="s">
        <v>16</v>
      </c>
      <c r="J1554">
        <v>0</v>
      </c>
      <c r="K1554" t="s">
        <v>17</v>
      </c>
      <c r="L1554">
        <v>21000000</v>
      </c>
      <c r="M1554" t="s">
        <v>18</v>
      </c>
      <c r="N1554" t="s">
        <v>19</v>
      </c>
      <c r="O1554">
        <v>1</v>
      </c>
      <c r="P1554" t="s">
        <v>20</v>
      </c>
      <c r="Q1554" t="str">
        <f t="shared" si="24"/>
        <v>DOWN</v>
      </c>
    </row>
    <row r="1555" spans="1:17" x14ac:dyDescent="0.3">
      <c r="A1555" s="1">
        <v>43936</v>
      </c>
      <c r="B1555">
        <v>32288311031</v>
      </c>
      <c r="C1555">
        <v>6642.11</v>
      </c>
      <c r="D1555">
        <v>1</v>
      </c>
      <c r="E1555">
        <v>121731940639</v>
      </c>
      <c r="F1555">
        <v>-2.9163295325896999E-2</v>
      </c>
      <c r="G1555">
        <v>-2.9276148970467999E-2</v>
      </c>
      <c r="H1555">
        <v>0</v>
      </c>
      <c r="I1555" t="s">
        <v>16</v>
      </c>
      <c r="J1555">
        <v>0</v>
      </c>
      <c r="K1555" t="s">
        <v>17</v>
      </c>
      <c r="L1555">
        <v>21000000</v>
      </c>
      <c r="M1555" t="s">
        <v>18</v>
      </c>
      <c r="N1555" t="s">
        <v>19</v>
      </c>
      <c r="O1555">
        <v>1</v>
      </c>
      <c r="P1555" t="s">
        <v>20</v>
      </c>
      <c r="Q1555" t="str">
        <f t="shared" si="24"/>
        <v>UP</v>
      </c>
    </row>
    <row r="1556" spans="1:17" x14ac:dyDescent="0.3">
      <c r="A1556" s="1">
        <v>43937</v>
      </c>
      <c r="B1556">
        <v>46783242377</v>
      </c>
      <c r="C1556">
        <v>7116.8</v>
      </c>
      <c r="D1556">
        <v>1</v>
      </c>
      <c r="E1556">
        <v>130445413270</v>
      </c>
      <c r="F1556">
        <v>7.1579181152136004E-2</v>
      </c>
      <c r="G1556">
        <v>7.1466747765393995E-2</v>
      </c>
      <c r="H1556">
        <v>0</v>
      </c>
      <c r="I1556" t="s">
        <v>16</v>
      </c>
      <c r="J1556">
        <v>0</v>
      </c>
      <c r="K1556" t="s">
        <v>17</v>
      </c>
      <c r="L1556">
        <v>21000000</v>
      </c>
      <c r="M1556" t="s">
        <v>18</v>
      </c>
      <c r="N1556" t="s">
        <v>19</v>
      </c>
      <c r="O1556">
        <v>1</v>
      </c>
      <c r="P1556" t="s">
        <v>20</v>
      </c>
      <c r="Q1556" t="str">
        <f t="shared" si="24"/>
        <v>DOWN</v>
      </c>
    </row>
    <row r="1557" spans="1:17" x14ac:dyDescent="0.3">
      <c r="A1557" s="1">
        <v>43938</v>
      </c>
      <c r="B1557">
        <v>32513423567</v>
      </c>
      <c r="C1557">
        <v>7096.18</v>
      </c>
      <c r="D1557">
        <v>1</v>
      </c>
      <c r="E1557">
        <v>130078472088</v>
      </c>
      <c r="F1557">
        <v>-2.8129864653845E-3</v>
      </c>
      <c r="G1557">
        <v>-2.8973696043165E-3</v>
      </c>
      <c r="H1557">
        <v>0</v>
      </c>
      <c r="I1557" t="s">
        <v>16</v>
      </c>
      <c r="J1557">
        <v>0</v>
      </c>
      <c r="K1557" t="s">
        <v>17</v>
      </c>
      <c r="L1557">
        <v>21000000</v>
      </c>
      <c r="M1557" t="s">
        <v>18</v>
      </c>
      <c r="N1557" t="s">
        <v>19</v>
      </c>
      <c r="O1557">
        <v>1</v>
      </c>
      <c r="P1557" t="s">
        <v>20</v>
      </c>
      <c r="Q1557" t="str">
        <f t="shared" si="24"/>
        <v>UP</v>
      </c>
    </row>
    <row r="1558" spans="1:17" x14ac:dyDescent="0.3">
      <c r="A1558" s="1">
        <v>43939</v>
      </c>
      <c r="B1558">
        <v>32447188386</v>
      </c>
      <c r="C1558">
        <v>7257.66</v>
      </c>
      <c r="D1558">
        <v>1</v>
      </c>
      <c r="E1558">
        <v>133053136876</v>
      </c>
      <c r="F1558">
        <v>2.2868232846305001E-2</v>
      </c>
      <c r="G1558">
        <v>2.2755905289887999E-2</v>
      </c>
      <c r="H1558">
        <v>0</v>
      </c>
      <c r="I1558" t="s">
        <v>16</v>
      </c>
      <c r="J1558">
        <v>0</v>
      </c>
      <c r="K1558" t="s">
        <v>17</v>
      </c>
      <c r="L1558">
        <v>21000000</v>
      </c>
      <c r="M1558" t="s">
        <v>18</v>
      </c>
      <c r="N1558" t="s">
        <v>19</v>
      </c>
      <c r="O1558">
        <v>1</v>
      </c>
      <c r="P1558" t="s">
        <v>20</v>
      </c>
      <c r="Q1558" t="str">
        <f t="shared" si="24"/>
        <v>DOWN</v>
      </c>
    </row>
    <row r="1559" spans="1:17" x14ac:dyDescent="0.3">
      <c r="A1559" s="1">
        <v>43940</v>
      </c>
      <c r="B1559">
        <v>31311210215</v>
      </c>
      <c r="C1559">
        <v>7189.42</v>
      </c>
      <c r="D1559">
        <v>1</v>
      </c>
      <c r="E1559">
        <v>131815853850</v>
      </c>
      <c r="F1559">
        <v>-9.2991646424171997E-3</v>
      </c>
      <c r="G1559">
        <v>-9.4024795870845009E-3</v>
      </c>
      <c r="H1559">
        <v>0</v>
      </c>
      <c r="I1559" t="s">
        <v>16</v>
      </c>
      <c r="J1559">
        <v>0</v>
      </c>
      <c r="K1559" t="s">
        <v>17</v>
      </c>
      <c r="L1559">
        <v>21000000</v>
      </c>
      <c r="M1559" t="s">
        <v>18</v>
      </c>
      <c r="N1559" t="s">
        <v>19</v>
      </c>
      <c r="O1559">
        <v>1</v>
      </c>
      <c r="P1559" t="s">
        <v>20</v>
      </c>
      <c r="Q1559" t="str">
        <f t="shared" si="24"/>
        <v>DOWN</v>
      </c>
    </row>
    <row r="1560" spans="1:17" x14ac:dyDescent="0.3">
      <c r="A1560" s="1">
        <v>43941</v>
      </c>
      <c r="B1560">
        <v>37747113936</v>
      </c>
      <c r="C1560">
        <v>6881.96</v>
      </c>
      <c r="D1560">
        <v>1</v>
      </c>
      <c r="E1560">
        <v>126192239912</v>
      </c>
      <c r="F1560">
        <v>-4.2662652281563997E-2</v>
      </c>
      <c r="G1560">
        <v>-4.2765619479735999E-2</v>
      </c>
      <c r="H1560">
        <v>0</v>
      </c>
      <c r="I1560" t="s">
        <v>16</v>
      </c>
      <c r="J1560">
        <v>0</v>
      </c>
      <c r="K1560" t="s">
        <v>17</v>
      </c>
      <c r="L1560">
        <v>21000000</v>
      </c>
      <c r="M1560" t="s">
        <v>18</v>
      </c>
      <c r="N1560" t="s">
        <v>19</v>
      </c>
      <c r="O1560">
        <v>1</v>
      </c>
      <c r="P1560" t="s">
        <v>20</v>
      </c>
      <c r="Q1560" t="str">
        <f t="shared" si="24"/>
        <v>DOWN</v>
      </c>
    </row>
    <row r="1561" spans="1:17" x14ac:dyDescent="0.3">
      <c r="A1561" s="1">
        <v>43942</v>
      </c>
      <c r="B1561">
        <v>32589741511</v>
      </c>
      <c r="C1561">
        <v>6880.32</v>
      </c>
      <c r="D1561">
        <v>1</v>
      </c>
      <c r="E1561">
        <v>126175238603</v>
      </c>
      <c r="F1561">
        <v>-1.3472547132735999E-4</v>
      </c>
      <c r="G1561">
        <v>-2.3830420403494001E-4</v>
      </c>
      <c r="H1561">
        <v>0</v>
      </c>
      <c r="I1561" t="s">
        <v>16</v>
      </c>
      <c r="J1561">
        <v>0</v>
      </c>
      <c r="K1561" t="s">
        <v>17</v>
      </c>
      <c r="L1561">
        <v>21000000</v>
      </c>
      <c r="M1561" t="s">
        <v>18</v>
      </c>
      <c r="N1561" t="s">
        <v>19</v>
      </c>
      <c r="O1561">
        <v>1</v>
      </c>
      <c r="P1561" t="s">
        <v>20</v>
      </c>
      <c r="Q1561" t="str">
        <f t="shared" si="24"/>
        <v>UP</v>
      </c>
    </row>
    <row r="1562" spans="1:17" x14ac:dyDescent="0.3">
      <c r="A1562" s="1">
        <v>43943</v>
      </c>
      <c r="B1562">
        <v>33249153866</v>
      </c>
      <c r="C1562">
        <v>7117.21</v>
      </c>
      <c r="D1562">
        <v>1</v>
      </c>
      <c r="E1562">
        <v>130530916077</v>
      </c>
      <c r="F1562">
        <v>3.4520857834117E-2</v>
      </c>
      <c r="G1562">
        <v>3.4430084647226002E-2</v>
      </c>
      <c r="H1562">
        <v>0</v>
      </c>
      <c r="I1562" t="s">
        <v>16</v>
      </c>
      <c r="J1562">
        <v>0</v>
      </c>
      <c r="K1562" t="s">
        <v>17</v>
      </c>
      <c r="L1562">
        <v>21000000</v>
      </c>
      <c r="M1562" t="s">
        <v>18</v>
      </c>
      <c r="N1562" t="s">
        <v>19</v>
      </c>
      <c r="O1562">
        <v>1</v>
      </c>
      <c r="P1562" t="s">
        <v>20</v>
      </c>
      <c r="Q1562" t="str">
        <f t="shared" si="24"/>
        <v>UP</v>
      </c>
    </row>
    <row r="1563" spans="1:17" x14ac:dyDescent="0.3">
      <c r="A1563" s="1">
        <v>43944</v>
      </c>
      <c r="B1563">
        <v>43500782316</v>
      </c>
      <c r="C1563">
        <v>7429.72</v>
      </c>
      <c r="D1563">
        <v>1</v>
      </c>
      <c r="E1563">
        <v>136275638031</v>
      </c>
      <c r="F1563">
        <v>4.4010431602357999E-2</v>
      </c>
      <c r="G1563">
        <v>4.3909059870370998E-2</v>
      </c>
      <c r="H1563">
        <v>0</v>
      </c>
      <c r="I1563" t="s">
        <v>16</v>
      </c>
      <c r="J1563">
        <v>0</v>
      </c>
      <c r="K1563" t="s">
        <v>17</v>
      </c>
      <c r="L1563">
        <v>21000000</v>
      </c>
      <c r="M1563" t="s">
        <v>18</v>
      </c>
      <c r="N1563" t="s">
        <v>19</v>
      </c>
      <c r="O1563">
        <v>1</v>
      </c>
      <c r="P1563" t="s">
        <v>20</v>
      </c>
      <c r="Q1563" t="str">
        <f t="shared" si="24"/>
        <v>UP</v>
      </c>
    </row>
    <row r="1564" spans="1:17" x14ac:dyDescent="0.3">
      <c r="A1564" s="1">
        <v>43945</v>
      </c>
      <c r="B1564">
        <v>34636526286</v>
      </c>
      <c r="C1564">
        <v>7550.9</v>
      </c>
      <c r="D1564">
        <v>1</v>
      </c>
      <c r="E1564">
        <v>138512029491</v>
      </c>
      <c r="F1564">
        <v>1.6410794271910001E-2</v>
      </c>
      <c r="G1564">
        <v>1.6310170504407001E-2</v>
      </c>
      <c r="H1564">
        <v>0</v>
      </c>
      <c r="I1564" t="s">
        <v>16</v>
      </c>
      <c r="J1564">
        <v>0</v>
      </c>
      <c r="K1564" t="s">
        <v>17</v>
      </c>
      <c r="L1564">
        <v>21000000</v>
      </c>
      <c r="M1564" t="s">
        <v>18</v>
      </c>
      <c r="N1564" t="s">
        <v>19</v>
      </c>
      <c r="O1564">
        <v>1</v>
      </c>
      <c r="P1564" t="s">
        <v>20</v>
      </c>
      <c r="Q1564" t="str">
        <f t="shared" si="24"/>
        <v>UP</v>
      </c>
    </row>
    <row r="1565" spans="1:17" x14ac:dyDescent="0.3">
      <c r="A1565" s="1">
        <v>43946</v>
      </c>
      <c r="B1565">
        <v>32941541447</v>
      </c>
      <c r="C1565">
        <v>7569.94</v>
      </c>
      <c r="D1565">
        <v>1</v>
      </c>
      <c r="E1565">
        <v>138874072264</v>
      </c>
      <c r="F1565">
        <v>2.6138002188721E-3</v>
      </c>
      <c r="G1565">
        <v>2.5215537220728999E-3</v>
      </c>
      <c r="H1565">
        <v>0</v>
      </c>
      <c r="I1565" t="s">
        <v>16</v>
      </c>
      <c r="J1565">
        <v>0</v>
      </c>
      <c r="K1565" t="s">
        <v>17</v>
      </c>
      <c r="L1565">
        <v>21000000</v>
      </c>
      <c r="M1565" t="s">
        <v>18</v>
      </c>
      <c r="N1565" t="s">
        <v>19</v>
      </c>
      <c r="O1565">
        <v>1</v>
      </c>
      <c r="P1565" t="s">
        <v>20</v>
      </c>
      <c r="Q1565" t="str">
        <f t="shared" si="24"/>
        <v>UP</v>
      </c>
    </row>
    <row r="1566" spans="1:17" x14ac:dyDescent="0.3">
      <c r="A1566" s="1">
        <v>43947</v>
      </c>
      <c r="B1566">
        <v>33070154491</v>
      </c>
      <c r="C1566">
        <v>7679.87</v>
      </c>
      <c r="D1566">
        <v>1</v>
      </c>
      <c r="E1566">
        <v>140903867573</v>
      </c>
      <c r="F1566">
        <v>1.4616085464400999E-2</v>
      </c>
      <c r="G1566">
        <v>1.4521911666406999E-2</v>
      </c>
      <c r="H1566">
        <v>0</v>
      </c>
      <c r="I1566" t="s">
        <v>16</v>
      </c>
      <c r="J1566">
        <v>0</v>
      </c>
      <c r="K1566" t="s">
        <v>17</v>
      </c>
      <c r="L1566">
        <v>21000000</v>
      </c>
      <c r="M1566" t="s">
        <v>18</v>
      </c>
      <c r="N1566" t="s">
        <v>19</v>
      </c>
      <c r="O1566">
        <v>1</v>
      </c>
      <c r="P1566" t="s">
        <v>20</v>
      </c>
      <c r="Q1566" t="str">
        <f t="shared" si="24"/>
        <v>UP</v>
      </c>
    </row>
    <row r="1567" spans="1:17" x14ac:dyDescent="0.3">
      <c r="A1567" s="1">
        <v>43948</v>
      </c>
      <c r="B1567">
        <v>36162144725</v>
      </c>
      <c r="C1567">
        <v>7795.6</v>
      </c>
      <c r="D1567">
        <v>1</v>
      </c>
      <c r="E1567">
        <v>143040988590</v>
      </c>
      <c r="F1567">
        <v>1.5167227513416001E-2</v>
      </c>
      <c r="G1567">
        <v>1.5069265495379999E-2</v>
      </c>
      <c r="H1567">
        <v>0</v>
      </c>
      <c r="I1567" t="s">
        <v>16</v>
      </c>
      <c r="J1567">
        <v>0</v>
      </c>
      <c r="K1567" t="s">
        <v>17</v>
      </c>
      <c r="L1567">
        <v>21000000</v>
      </c>
      <c r="M1567" t="s">
        <v>18</v>
      </c>
      <c r="N1567" t="s">
        <v>19</v>
      </c>
      <c r="O1567">
        <v>1</v>
      </c>
      <c r="P1567" t="s">
        <v>20</v>
      </c>
      <c r="Q1567" t="str">
        <f t="shared" si="24"/>
        <v>UP</v>
      </c>
    </row>
    <row r="1568" spans="1:17" x14ac:dyDescent="0.3">
      <c r="A1568" s="1">
        <v>43949</v>
      </c>
      <c r="B1568">
        <v>33187959921</v>
      </c>
      <c r="C1568">
        <v>7807.06</v>
      </c>
      <c r="D1568">
        <v>1</v>
      </c>
      <c r="E1568">
        <v>143266252261</v>
      </c>
      <c r="F1568">
        <v>1.5748190306883001E-3</v>
      </c>
      <c r="G1568">
        <v>1.4700600338652999E-3</v>
      </c>
      <c r="H1568">
        <v>0</v>
      </c>
      <c r="I1568" t="s">
        <v>16</v>
      </c>
      <c r="J1568">
        <v>0</v>
      </c>
      <c r="K1568" t="s">
        <v>17</v>
      </c>
      <c r="L1568">
        <v>21000000</v>
      </c>
      <c r="M1568" t="s">
        <v>18</v>
      </c>
      <c r="N1568" t="s">
        <v>19</v>
      </c>
      <c r="O1568">
        <v>1</v>
      </c>
      <c r="P1568" t="s">
        <v>20</v>
      </c>
      <c r="Q1568" t="str">
        <f t="shared" si="24"/>
        <v>UP</v>
      </c>
    </row>
    <row r="1569" spans="1:17" x14ac:dyDescent="0.3">
      <c r="A1569" s="1">
        <v>43950</v>
      </c>
      <c r="B1569">
        <v>60201052203</v>
      </c>
      <c r="C1569">
        <v>8801.0400000000009</v>
      </c>
      <c r="D1569">
        <v>1</v>
      </c>
      <c r="E1569">
        <v>161522471385</v>
      </c>
      <c r="F1569">
        <v>0.12742860817453</v>
      </c>
      <c r="G1569">
        <v>0.12731809413531001</v>
      </c>
      <c r="H1569">
        <v>0</v>
      </c>
      <c r="I1569" t="s">
        <v>16</v>
      </c>
      <c r="J1569">
        <v>0</v>
      </c>
      <c r="K1569" t="s">
        <v>17</v>
      </c>
      <c r="L1569">
        <v>21000000</v>
      </c>
      <c r="M1569" t="s">
        <v>18</v>
      </c>
      <c r="N1569" t="s">
        <v>19</v>
      </c>
      <c r="O1569">
        <v>1</v>
      </c>
      <c r="P1569" t="s">
        <v>20</v>
      </c>
      <c r="Q1569" t="str">
        <f t="shared" si="24"/>
        <v>DOWN</v>
      </c>
    </row>
    <row r="1570" spans="1:17" x14ac:dyDescent="0.3">
      <c r="A1570" s="1">
        <v>43951</v>
      </c>
      <c r="B1570">
        <v>66964629541</v>
      </c>
      <c r="C1570">
        <v>8658.5499999999993</v>
      </c>
      <c r="D1570">
        <v>1</v>
      </c>
      <c r="E1570">
        <v>158922133909</v>
      </c>
      <c r="F1570">
        <v>-1.6098920810851E-2</v>
      </c>
      <c r="G1570">
        <v>-1.6190132075299998E-2</v>
      </c>
      <c r="H1570">
        <v>0</v>
      </c>
      <c r="I1570" t="s">
        <v>16</v>
      </c>
      <c r="J1570">
        <v>0</v>
      </c>
      <c r="K1570" t="s">
        <v>17</v>
      </c>
      <c r="L1570">
        <v>21000000</v>
      </c>
      <c r="M1570" t="s">
        <v>18</v>
      </c>
      <c r="N1570" t="s">
        <v>19</v>
      </c>
      <c r="O1570">
        <v>1</v>
      </c>
      <c r="P1570" t="s">
        <v>20</v>
      </c>
      <c r="Q1570" t="str">
        <f t="shared" si="24"/>
        <v>UP</v>
      </c>
    </row>
    <row r="1571" spans="1:17" x14ac:dyDescent="0.3">
      <c r="A1571" s="1">
        <v>43952</v>
      </c>
      <c r="B1571">
        <v>44068389997</v>
      </c>
      <c r="C1571">
        <v>8864.77</v>
      </c>
      <c r="D1571">
        <v>1</v>
      </c>
      <c r="E1571">
        <v>162722652380</v>
      </c>
      <c r="F1571">
        <v>2.3914343317187999E-2</v>
      </c>
      <c r="G1571">
        <v>2.3816920847024001E-2</v>
      </c>
      <c r="H1571">
        <v>0</v>
      </c>
      <c r="I1571" t="s">
        <v>16</v>
      </c>
      <c r="J1571">
        <v>0</v>
      </c>
      <c r="K1571" t="s">
        <v>17</v>
      </c>
      <c r="L1571">
        <v>21000000</v>
      </c>
      <c r="M1571" t="s">
        <v>18</v>
      </c>
      <c r="N1571" t="s">
        <v>19</v>
      </c>
      <c r="O1571">
        <v>1</v>
      </c>
      <c r="P1571" t="s">
        <v>20</v>
      </c>
      <c r="Q1571" t="str">
        <f t="shared" si="24"/>
        <v>UP</v>
      </c>
    </row>
    <row r="1572" spans="1:17" x14ac:dyDescent="0.3">
      <c r="A1572" s="1">
        <v>43953</v>
      </c>
      <c r="B1572">
        <v>40134388683</v>
      </c>
      <c r="C1572">
        <v>8988.6</v>
      </c>
      <c r="D1572">
        <v>1</v>
      </c>
      <c r="E1572">
        <v>165012307600</v>
      </c>
      <c r="F1572">
        <v>1.4070906456546E-2</v>
      </c>
      <c r="G1572">
        <v>1.3968777531735E-2</v>
      </c>
      <c r="H1572">
        <v>0</v>
      </c>
      <c r="I1572" t="s">
        <v>16</v>
      </c>
      <c r="J1572">
        <v>0</v>
      </c>
      <c r="K1572" t="s">
        <v>17</v>
      </c>
      <c r="L1572">
        <v>21000000</v>
      </c>
      <c r="M1572" t="s">
        <v>18</v>
      </c>
      <c r="N1572" t="s">
        <v>19</v>
      </c>
      <c r="O1572">
        <v>1</v>
      </c>
      <c r="P1572" t="s">
        <v>20</v>
      </c>
      <c r="Q1572" t="str">
        <f t="shared" si="24"/>
        <v>DOWN</v>
      </c>
    </row>
    <row r="1573" spans="1:17" x14ac:dyDescent="0.3">
      <c r="A1573" s="1">
        <v>43954</v>
      </c>
      <c r="B1573">
        <v>47101785174</v>
      </c>
      <c r="C1573">
        <v>8897.4699999999993</v>
      </c>
      <c r="D1573">
        <v>1</v>
      </c>
      <c r="E1573">
        <v>163358189151</v>
      </c>
      <c r="F1573">
        <v>-1.0024212575764999E-2</v>
      </c>
      <c r="G1573">
        <v>-1.0138397525755001E-2</v>
      </c>
      <c r="H1573">
        <v>0</v>
      </c>
      <c r="I1573" t="s">
        <v>16</v>
      </c>
      <c r="J1573">
        <v>0</v>
      </c>
      <c r="K1573" t="s">
        <v>17</v>
      </c>
      <c r="L1573">
        <v>21000000</v>
      </c>
      <c r="M1573" t="s">
        <v>18</v>
      </c>
      <c r="N1573" t="s">
        <v>19</v>
      </c>
      <c r="O1573">
        <v>1</v>
      </c>
      <c r="P1573" t="s">
        <v>20</v>
      </c>
      <c r="Q1573" t="str">
        <f t="shared" si="24"/>
        <v>UP</v>
      </c>
    </row>
    <row r="1574" spans="1:17" x14ac:dyDescent="0.3">
      <c r="A1574" s="1">
        <v>43955</v>
      </c>
      <c r="B1574">
        <v>45718796276</v>
      </c>
      <c r="C1574">
        <v>8912.65</v>
      </c>
      <c r="D1574">
        <v>1</v>
      </c>
      <c r="E1574">
        <v>163654493632</v>
      </c>
      <c r="F1574">
        <v>1.8138330409999E-3</v>
      </c>
      <c r="G1574">
        <v>1.7061029708445999E-3</v>
      </c>
      <c r="H1574">
        <v>0</v>
      </c>
      <c r="I1574" t="s">
        <v>16</v>
      </c>
      <c r="J1574">
        <v>0</v>
      </c>
      <c r="K1574" t="s">
        <v>17</v>
      </c>
      <c r="L1574">
        <v>21000000</v>
      </c>
      <c r="M1574" t="s">
        <v>18</v>
      </c>
      <c r="N1574" t="s">
        <v>19</v>
      </c>
      <c r="O1574">
        <v>1</v>
      </c>
      <c r="P1574" t="s">
        <v>20</v>
      </c>
      <c r="Q1574" t="str">
        <f t="shared" si="24"/>
        <v>UP</v>
      </c>
    </row>
    <row r="1575" spans="1:17" x14ac:dyDescent="0.3">
      <c r="A1575" s="1">
        <v>43956</v>
      </c>
      <c r="B1575">
        <v>43148462663</v>
      </c>
      <c r="C1575">
        <v>9003.07</v>
      </c>
      <c r="D1575">
        <v>1</v>
      </c>
      <c r="E1575">
        <v>165332488792</v>
      </c>
      <c r="F1575">
        <v>1.0253278860605E-2</v>
      </c>
      <c r="G1575">
        <v>1.0145130797238E-2</v>
      </c>
      <c r="H1575">
        <v>0</v>
      </c>
      <c r="I1575" t="s">
        <v>16</v>
      </c>
      <c r="J1575">
        <v>0</v>
      </c>
      <c r="K1575" t="s">
        <v>17</v>
      </c>
      <c r="L1575">
        <v>21000000</v>
      </c>
      <c r="M1575" t="s">
        <v>18</v>
      </c>
      <c r="N1575" t="s">
        <v>19</v>
      </c>
      <c r="O1575">
        <v>1</v>
      </c>
      <c r="P1575" t="s">
        <v>20</v>
      </c>
      <c r="Q1575" t="str">
        <f t="shared" si="24"/>
        <v>UP</v>
      </c>
    </row>
    <row r="1576" spans="1:17" x14ac:dyDescent="0.3">
      <c r="A1576" s="1">
        <v>43957</v>
      </c>
      <c r="B1576">
        <v>49371886931</v>
      </c>
      <c r="C1576">
        <v>9268.76</v>
      </c>
      <c r="D1576">
        <v>1</v>
      </c>
      <c r="E1576">
        <v>170229620935</v>
      </c>
      <c r="F1576">
        <v>2.9619902166723999E-2</v>
      </c>
      <c r="G1576">
        <v>2.9511044565909E-2</v>
      </c>
      <c r="H1576">
        <v>0</v>
      </c>
      <c r="I1576" t="s">
        <v>16</v>
      </c>
      <c r="J1576">
        <v>0</v>
      </c>
      <c r="K1576" t="s">
        <v>17</v>
      </c>
      <c r="L1576">
        <v>21000000</v>
      </c>
      <c r="M1576" t="s">
        <v>18</v>
      </c>
      <c r="N1576" t="s">
        <v>19</v>
      </c>
      <c r="O1576">
        <v>1</v>
      </c>
      <c r="P1576" t="s">
        <v>20</v>
      </c>
      <c r="Q1576" t="str">
        <f t="shared" si="24"/>
        <v>UP</v>
      </c>
    </row>
    <row r="1577" spans="1:17" x14ac:dyDescent="0.3">
      <c r="A1577" s="1">
        <v>43958</v>
      </c>
      <c r="B1577">
        <v>61112700562</v>
      </c>
      <c r="C1577">
        <v>9951.52</v>
      </c>
      <c r="D1577">
        <v>1</v>
      </c>
      <c r="E1577">
        <v>182787376637</v>
      </c>
      <c r="F1577">
        <v>7.3769509871580999E-2</v>
      </c>
      <c r="G1577">
        <v>7.3662496385709E-2</v>
      </c>
      <c r="H1577">
        <v>0</v>
      </c>
      <c r="I1577" t="s">
        <v>16</v>
      </c>
      <c r="J1577">
        <v>0</v>
      </c>
      <c r="K1577" t="s">
        <v>17</v>
      </c>
      <c r="L1577">
        <v>21000000</v>
      </c>
      <c r="M1577" t="s">
        <v>18</v>
      </c>
      <c r="N1577" t="s">
        <v>19</v>
      </c>
      <c r="O1577">
        <v>1</v>
      </c>
      <c r="P1577" t="s">
        <v>20</v>
      </c>
      <c r="Q1577" t="str">
        <f t="shared" si="24"/>
        <v>DOWN</v>
      </c>
    </row>
    <row r="1578" spans="1:17" x14ac:dyDescent="0.3">
      <c r="A1578" s="1">
        <v>43959</v>
      </c>
      <c r="B1578">
        <v>51780748042</v>
      </c>
      <c r="C1578">
        <v>9842.67</v>
      </c>
      <c r="D1578">
        <v>1</v>
      </c>
      <c r="E1578">
        <v>180804859844</v>
      </c>
      <c r="F1578">
        <v>-1.0846026839900999E-2</v>
      </c>
      <c r="G1578">
        <v>-1.0938027557598999E-2</v>
      </c>
      <c r="H1578">
        <v>0</v>
      </c>
      <c r="I1578" t="s">
        <v>16</v>
      </c>
      <c r="J1578">
        <v>0</v>
      </c>
      <c r="K1578" t="s">
        <v>17</v>
      </c>
      <c r="L1578">
        <v>21000000</v>
      </c>
      <c r="M1578" t="s">
        <v>18</v>
      </c>
      <c r="N1578" t="s">
        <v>19</v>
      </c>
      <c r="O1578">
        <v>1</v>
      </c>
      <c r="P1578" t="s">
        <v>20</v>
      </c>
      <c r="Q1578" t="str">
        <f t="shared" si="24"/>
        <v>DOWN</v>
      </c>
    </row>
    <row r="1579" spans="1:17" x14ac:dyDescent="0.3">
      <c r="A1579" s="1">
        <v>43960</v>
      </c>
      <c r="B1579">
        <v>46566121841</v>
      </c>
      <c r="C1579">
        <v>9593.9</v>
      </c>
      <c r="D1579">
        <v>1</v>
      </c>
      <c r="E1579">
        <v>176251395673</v>
      </c>
      <c r="F1579">
        <v>-2.5184412492721998E-2</v>
      </c>
      <c r="G1579">
        <v>-2.5274646005606E-2</v>
      </c>
      <c r="H1579">
        <v>0</v>
      </c>
      <c r="I1579" t="s">
        <v>16</v>
      </c>
      <c r="J1579">
        <v>0</v>
      </c>
      <c r="K1579" t="s">
        <v>17</v>
      </c>
      <c r="L1579">
        <v>21000000</v>
      </c>
      <c r="M1579" t="s">
        <v>18</v>
      </c>
      <c r="N1579" t="s">
        <v>19</v>
      </c>
      <c r="O1579">
        <v>1</v>
      </c>
      <c r="P1579" t="s">
        <v>20</v>
      </c>
      <c r="Q1579" t="str">
        <f t="shared" si="24"/>
        <v>DOWN</v>
      </c>
    </row>
    <row r="1580" spans="1:17" x14ac:dyDescent="0.3">
      <c r="A1580" s="1">
        <v>43961</v>
      </c>
      <c r="B1580">
        <v>63325279337</v>
      </c>
      <c r="C1580">
        <v>8756.43</v>
      </c>
      <c r="D1580">
        <v>1</v>
      </c>
      <c r="E1580">
        <v>160884755211</v>
      </c>
      <c r="F1580">
        <v>-8.7185922150141995E-2</v>
      </c>
      <c r="G1580">
        <v>-8.7291925077393001E-2</v>
      </c>
      <c r="H1580">
        <v>0</v>
      </c>
      <c r="I1580" t="s">
        <v>16</v>
      </c>
      <c r="J1580">
        <v>0</v>
      </c>
      <c r="K1580" t="s">
        <v>17</v>
      </c>
      <c r="L1580">
        <v>21000000</v>
      </c>
      <c r="M1580" t="s">
        <v>18</v>
      </c>
      <c r="N1580" t="s">
        <v>19</v>
      </c>
      <c r="O1580">
        <v>1</v>
      </c>
      <c r="P1580" t="s">
        <v>20</v>
      </c>
      <c r="Q1580" t="str">
        <f t="shared" si="24"/>
        <v>DOWN</v>
      </c>
    </row>
    <row r="1581" spans="1:17" x14ac:dyDescent="0.3">
      <c r="A1581" s="1">
        <v>43962</v>
      </c>
      <c r="B1581">
        <v>57119858802</v>
      </c>
      <c r="C1581">
        <v>8601.7999999999993</v>
      </c>
      <c r="D1581">
        <v>1</v>
      </c>
      <c r="E1581">
        <v>158059235276</v>
      </c>
      <c r="F1581">
        <v>-1.7562384523595001E-2</v>
      </c>
      <c r="G1581">
        <v>-1.7659023140708999E-2</v>
      </c>
      <c r="H1581">
        <v>0</v>
      </c>
      <c r="I1581" t="s">
        <v>16</v>
      </c>
      <c r="J1581">
        <v>0</v>
      </c>
      <c r="K1581" t="s">
        <v>17</v>
      </c>
      <c r="L1581">
        <v>21000000</v>
      </c>
      <c r="M1581" t="s">
        <v>18</v>
      </c>
      <c r="N1581" t="s">
        <v>19</v>
      </c>
      <c r="O1581">
        <v>1</v>
      </c>
      <c r="P1581" t="s">
        <v>20</v>
      </c>
      <c r="Q1581" t="str">
        <f t="shared" si="24"/>
        <v>UP</v>
      </c>
    </row>
    <row r="1582" spans="1:17" x14ac:dyDescent="0.3">
      <c r="A1582" s="1">
        <v>43963</v>
      </c>
      <c r="B1582">
        <v>42142717533</v>
      </c>
      <c r="C1582">
        <v>8804.48</v>
      </c>
      <c r="D1582">
        <v>1</v>
      </c>
      <c r="E1582">
        <v>161791577301</v>
      </c>
      <c r="F1582">
        <v>2.3613564993419E-2</v>
      </c>
      <c r="G1582">
        <v>2.356251017229E-2</v>
      </c>
      <c r="H1582">
        <v>0</v>
      </c>
      <c r="I1582" t="s">
        <v>16</v>
      </c>
      <c r="J1582">
        <v>0</v>
      </c>
      <c r="K1582" t="s">
        <v>17</v>
      </c>
      <c r="L1582">
        <v>21000000</v>
      </c>
      <c r="M1582" t="s">
        <v>18</v>
      </c>
      <c r="N1582" t="s">
        <v>19</v>
      </c>
      <c r="O1582">
        <v>1</v>
      </c>
      <c r="P1582" t="s">
        <v>20</v>
      </c>
      <c r="Q1582" t="str">
        <f t="shared" si="24"/>
        <v>UP</v>
      </c>
    </row>
    <row r="1583" spans="1:17" x14ac:dyDescent="0.3">
      <c r="A1583" s="1">
        <v>43964</v>
      </c>
      <c r="B1583">
        <v>45558144023</v>
      </c>
      <c r="C1583">
        <v>9269.99</v>
      </c>
      <c r="D1583">
        <v>1</v>
      </c>
      <c r="E1583">
        <v>170352710071</v>
      </c>
      <c r="F1583">
        <v>5.2914576350737E-2</v>
      </c>
      <c r="G1583">
        <v>5.2871947008796001E-2</v>
      </c>
      <c r="H1583">
        <v>0</v>
      </c>
      <c r="I1583" t="s">
        <v>16</v>
      </c>
      <c r="J1583">
        <v>0</v>
      </c>
      <c r="K1583" t="s">
        <v>17</v>
      </c>
      <c r="L1583">
        <v>21000000</v>
      </c>
      <c r="M1583" t="s">
        <v>18</v>
      </c>
      <c r="N1583" t="s">
        <v>19</v>
      </c>
      <c r="O1583">
        <v>1</v>
      </c>
      <c r="P1583" t="s">
        <v>20</v>
      </c>
      <c r="Q1583" t="str">
        <f t="shared" si="24"/>
        <v>UP</v>
      </c>
    </row>
    <row r="1584" spans="1:17" x14ac:dyDescent="0.3">
      <c r="A1584" s="1">
        <v>43965</v>
      </c>
      <c r="B1584">
        <v>56426907637</v>
      </c>
      <c r="C1584">
        <v>9733.7199999999993</v>
      </c>
      <c r="D1584">
        <v>1</v>
      </c>
      <c r="E1584">
        <v>178881641547</v>
      </c>
      <c r="F1584">
        <v>5.0066309320498999E-2</v>
      </c>
      <c r="G1584">
        <v>5.0024865183242E-2</v>
      </c>
      <c r="H1584">
        <v>0</v>
      </c>
      <c r="I1584" t="s">
        <v>16</v>
      </c>
      <c r="J1584">
        <v>0</v>
      </c>
      <c r="K1584" t="s">
        <v>17</v>
      </c>
      <c r="L1584">
        <v>21000000</v>
      </c>
      <c r="M1584" t="s">
        <v>18</v>
      </c>
      <c r="N1584" t="s">
        <v>19</v>
      </c>
      <c r="O1584">
        <v>1</v>
      </c>
      <c r="P1584" t="s">
        <v>20</v>
      </c>
      <c r="Q1584" t="str">
        <f t="shared" si="24"/>
        <v>DOWN</v>
      </c>
    </row>
    <row r="1585" spans="1:17" x14ac:dyDescent="0.3">
      <c r="A1585" s="1">
        <v>43966</v>
      </c>
      <c r="B1585">
        <v>48158802327</v>
      </c>
      <c r="C1585">
        <v>9328.2000000000007</v>
      </c>
      <c r="D1585">
        <v>1</v>
      </c>
      <c r="E1585">
        <v>171436341789</v>
      </c>
      <c r="F1585">
        <v>-4.1621374298735997E-2</v>
      </c>
      <c r="G1585">
        <v>-4.1661358658354998E-2</v>
      </c>
      <c r="H1585">
        <v>0</v>
      </c>
      <c r="I1585" t="s">
        <v>16</v>
      </c>
      <c r="J1585">
        <v>0</v>
      </c>
      <c r="K1585" t="s">
        <v>17</v>
      </c>
      <c r="L1585">
        <v>21000000</v>
      </c>
      <c r="M1585" t="s">
        <v>18</v>
      </c>
      <c r="N1585" t="s">
        <v>19</v>
      </c>
      <c r="O1585">
        <v>1</v>
      </c>
      <c r="P1585" t="s">
        <v>20</v>
      </c>
      <c r="Q1585" t="str">
        <f t="shared" si="24"/>
        <v>UP</v>
      </c>
    </row>
    <row r="1586" spans="1:17" x14ac:dyDescent="0.3">
      <c r="A1586" s="1">
        <v>43967</v>
      </c>
      <c r="B1586">
        <v>36164766408</v>
      </c>
      <c r="C1586">
        <v>9377.01</v>
      </c>
      <c r="D1586">
        <v>1</v>
      </c>
      <c r="E1586">
        <v>172340956579</v>
      </c>
      <c r="F1586">
        <v>5.2766804316984996E-3</v>
      </c>
      <c r="G1586">
        <v>5.2325207435518E-3</v>
      </c>
      <c r="H1586">
        <v>0</v>
      </c>
      <c r="I1586" t="s">
        <v>16</v>
      </c>
      <c r="J1586">
        <v>0</v>
      </c>
      <c r="K1586" t="s">
        <v>17</v>
      </c>
      <c r="L1586">
        <v>21000000</v>
      </c>
      <c r="M1586" t="s">
        <v>18</v>
      </c>
      <c r="N1586" t="s">
        <v>19</v>
      </c>
      <c r="O1586">
        <v>1</v>
      </c>
      <c r="P1586" t="s">
        <v>20</v>
      </c>
      <c r="Q1586" t="str">
        <f t="shared" si="24"/>
        <v>UP</v>
      </c>
    </row>
    <row r="1587" spans="1:17" x14ac:dyDescent="0.3">
      <c r="A1587" s="1">
        <v>43968</v>
      </c>
      <c r="B1587">
        <v>40084250663</v>
      </c>
      <c r="C1587">
        <v>9670.74</v>
      </c>
      <c r="D1587">
        <v>1</v>
      </c>
      <c r="E1587">
        <v>177745404470</v>
      </c>
      <c r="F1587">
        <v>3.1359045454309002E-2</v>
      </c>
      <c r="G1587">
        <v>3.1324484030624003E-2</v>
      </c>
      <c r="H1587">
        <v>0</v>
      </c>
      <c r="I1587" t="s">
        <v>16</v>
      </c>
      <c r="J1587">
        <v>0</v>
      </c>
      <c r="K1587" t="s">
        <v>17</v>
      </c>
      <c r="L1587">
        <v>21000000</v>
      </c>
      <c r="M1587" t="s">
        <v>18</v>
      </c>
      <c r="N1587" t="s">
        <v>19</v>
      </c>
      <c r="O1587">
        <v>1</v>
      </c>
      <c r="P1587" t="s">
        <v>20</v>
      </c>
      <c r="Q1587" t="str">
        <f t="shared" si="24"/>
        <v>UP</v>
      </c>
    </row>
    <row r="1588" spans="1:17" x14ac:dyDescent="0.3">
      <c r="A1588" s="1">
        <v>43969</v>
      </c>
      <c r="B1588">
        <v>41827139896</v>
      </c>
      <c r="C1588">
        <v>9726.57</v>
      </c>
      <c r="D1588">
        <v>1</v>
      </c>
      <c r="E1588">
        <v>178779483464</v>
      </c>
      <c r="F1588">
        <v>5.8177537533721999E-3</v>
      </c>
      <c r="G1588">
        <v>5.7730845829792E-3</v>
      </c>
      <c r="H1588">
        <v>0</v>
      </c>
      <c r="I1588" t="s">
        <v>16</v>
      </c>
      <c r="J1588">
        <v>0</v>
      </c>
      <c r="K1588" t="s">
        <v>17</v>
      </c>
      <c r="L1588">
        <v>21000000</v>
      </c>
      <c r="M1588" t="s">
        <v>18</v>
      </c>
      <c r="N1588" t="s">
        <v>19</v>
      </c>
      <c r="O1588">
        <v>1</v>
      </c>
      <c r="P1588" t="s">
        <v>20</v>
      </c>
      <c r="Q1588" t="str">
        <f t="shared" si="24"/>
        <v>UP</v>
      </c>
    </row>
    <row r="1589" spans="1:17" x14ac:dyDescent="0.3">
      <c r="A1589" s="1">
        <v>43970</v>
      </c>
      <c r="B1589">
        <v>39254288955</v>
      </c>
      <c r="C1589">
        <v>9729.0400000000009</v>
      </c>
      <c r="D1589">
        <v>1</v>
      </c>
      <c r="E1589">
        <v>178831635026</v>
      </c>
      <c r="F1589">
        <v>2.9170887503152001E-4</v>
      </c>
      <c r="G1589">
        <v>2.5394357928860002E-4</v>
      </c>
      <c r="H1589">
        <v>0</v>
      </c>
      <c r="I1589" t="s">
        <v>16</v>
      </c>
      <c r="J1589">
        <v>0</v>
      </c>
      <c r="K1589" t="s">
        <v>17</v>
      </c>
      <c r="L1589">
        <v>21000000</v>
      </c>
      <c r="M1589" t="s">
        <v>18</v>
      </c>
      <c r="N1589" t="s">
        <v>19</v>
      </c>
      <c r="O1589">
        <v>1</v>
      </c>
      <c r="P1589" t="s">
        <v>20</v>
      </c>
      <c r="Q1589" t="str">
        <f t="shared" si="24"/>
        <v>DOWN</v>
      </c>
    </row>
    <row r="1590" spans="1:17" x14ac:dyDescent="0.3">
      <c r="A1590" s="1">
        <v>43971</v>
      </c>
      <c r="B1590">
        <v>36546239703</v>
      </c>
      <c r="C1590">
        <v>9522.98</v>
      </c>
      <c r="D1590">
        <v>1</v>
      </c>
      <c r="E1590">
        <v>175050963475</v>
      </c>
      <c r="F1590">
        <v>-2.1140955013078999E-2</v>
      </c>
      <c r="G1590">
        <v>-2.1179890307779999E-2</v>
      </c>
      <c r="H1590">
        <v>0</v>
      </c>
      <c r="I1590" t="s">
        <v>16</v>
      </c>
      <c r="J1590">
        <v>0</v>
      </c>
      <c r="K1590" t="s">
        <v>17</v>
      </c>
      <c r="L1590">
        <v>21000000</v>
      </c>
      <c r="M1590" t="s">
        <v>18</v>
      </c>
      <c r="N1590" t="s">
        <v>19</v>
      </c>
      <c r="O1590">
        <v>1</v>
      </c>
      <c r="P1590" t="s">
        <v>20</v>
      </c>
      <c r="Q1590" t="str">
        <f t="shared" si="24"/>
        <v>DOWN</v>
      </c>
    </row>
    <row r="1591" spans="1:17" x14ac:dyDescent="0.3">
      <c r="A1591" s="1">
        <v>43972</v>
      </c>
      <c r="B1591">
        <v>39326160532</v>
      </c>
      <c r="C1591">
        <v>9081.76</v>
      </c>
      <c r="D1591">
        <v>1</v>
      </c>
      <c r="E1591">
        <v>166947987864</v>
      </c>
      <c r="F1591">
        <v>-4.6289237432030998E-2</v>
      </c>
      <c r="G1591">
        <v>-4.6332135529005003E-2</v>
      </c>
      <c r="H1591">
        <v>0</v>
      </c>
      <c r="I1591" t="s">
        <v>16</v>
      </c>
      <c r="J1591">
        <v>0</v>
      </c>
      <c r="K1591" t="s">
        <v>17</v>
      </c>
      <c r="L1591">
        <v>21000000</v>
      </c>
      <c r="M1591" t="s">
        <v>18</v>
      </c>
      <c r="N1591" t="s">
        <v>19</v>
      </c>
      <c r="O1591">
        <v>1</v>
      </c>
      <c r="P1591" t="s">
        <v>20</v>
      </c>
      <c r="Q1591" t="str">
        <f t="shared" si="24"/>
        <v>UP</v>
      </c>
    </row>
    <row r="1592" spans="1:17" x14ac:dyDescent="0.3">
      <c r="A1592" s="1">
        <v>43973</v>
      </c>
      <c r="B1592">
        <v>29810773699</v>
      </c>
      <c r="C1592">
        <v>9182.58</v>
      </c>
      <c r="D1592">
        <v>1</v>
      </c>
      <c r="E1592">
        <v>168807619957</v>
      </c>
      <c r="F1592">
        <v>1.1138990752706E-2</v>
      </c>
      <c r="G1592">
        <v>1.1101372421205E-2</v>
      </c>
      <c r="H1592">
        <v>0</v>
      </c>
      <c r="I1592" t="s">
        <v>16</v>
      </c>
      <c r="J1592">
        <v>0</v>
      </c>
      <c r="K1592" t="s">
        <v>17</v>
      </c>
      <c r="L1592">
        <v>21000000</v>
      </c>
      <c r="M1592" t="s">
        <v>18</v>
      </c>
      <c r="N1592" t="s">
        <v>19</v>
      </c>
      <c r="O1592">
        <v>1</v>
      </c>
      <c r="P1592" t="s">
        <v>20</v>
      </c>
      <c r="Q1592" t="str">
        <f t="shared" si="24"/>
        <v>UP</v>
      </c>
    </row>
    <row r="1593" spans="1:17" x14ac:dyDescent="0.3">
      <c r="A1593" s="1">
        <v>43974</v>
      </c>
      <c r="B1593">
        <v>27727866812</v>
      </c>
      <c r="C1593">
        <v>9209.2900000000009</v>
      </c>
      <c r="D1593">
        <v>1</v>
      </c>
      <c r="E1593">
        <v>169305492440</v>
      </c>
      <c r="F1593">
        <v>2.9493483950950999E-3</v>
      </c>
      <c r="G1593">
        <v>2.9087685595988E-3</v>
      </c>
      <c r="H1593">
        <v>0</v>
      </c>
      <c r="I1593" t="s">
        <v>16</v>
      </c>
      <c r="J1593">
        <v>0</v>
      </c>
      <c r="K1593" t="s">
        <v>17</v>
      </c>
      <c r="L1593">
        <v>21000000</v>
      </c>
      <c r="M1593" t="s">
        <v>18</v>
      </c>
      <c r="N1593" t="s">
        <v>19</v>
      </c>
      <c r="O1593">
        <v>1</v>
      </c>
      <c r="P1593" t="s">
        <v>20</v>
      </c>
      <c r="Q1593" t="str">
        <f t="shared" si="24"/>
        <v>DOWN</v>
      </c>
    </row>
    <row r="1594" spans="1:17" x14ac:dyDescent="0.3">
      <c r="A1594" s="1">
        <v>43975</v>
      </c>
      <c r="B1594">
        <v>32518803300</v>
      </c>
      <c r="C1594">
        <v>8790.3700000000008</v>
      </c>
      <c r="D1594">
        <v>1</v>
      </c>
      <c r="E1594">
        <v>161610414643</v>
      </c>
      <c r="F1594">
        <v>-4.5450845605182998E-2</v>
      </c>
      <c r="G1594">
        <v>-4.5488848760328E-2</v>
      </c>
      <c r="H1594">
        <v>0</v>
      </c>
      <c r="I1594" t="s">
        <v>16</v>
      </c>
      <c r="J1594">
        <v>0</v>
      </c>
      <c r="K1594" t="s">
        <v>17</v>
      </c>
      <c r="L1594">
        <v>21000000</v>
      </c>
      <c r="M1594" t="s">
        <v>18</v>
      </c>
      <c r="N1594" t="s">
        <v>19</v>
      </c>
      <c r="O1594">
        <v>1</v>
      </c>
      <c r="P1594" t="s">
        <v>20</v>
      </c>
      <c r="Q1594" t="str">
        <f t="shared" si="24"/>
        <v>UP</v>
      </c>
    </row>
    <row r="1595" spans="1:17" x14ac:dyDescent="0.3">
      <c r="A1595" s="1">
        <v>43976</v>
      </c>
      <c r="B1595">
        <v>31288157264</v>
      </c>
      <c r="C1595">
        <v>8906.93</v>
      </c>
      <c r="D1595">
        <v>1</v>
      </c>
      <c r="E1595">
        <v>163760453116</v>
      </c>
      <c r="F1595">
        <v>1.3303836128070999E-2</v>
      </c>
      <c r="G1595">
        <v>1.3259965166426E-2</v>
      </c>
      <c r="H1595">
        <v>0</v>
      </c>
      <c r="I1595" t="s">
        <v>16</v>
      </c>
      <c r="J1595">
        <v>0</v>
      </c>
      <c r="K1595" t="s">
        <v>17</v>
      </c>
      <c r="L1595">
        <v>21000000</v>
      </c>
      <c r="M1595" t="s">
        <v>18</v>
      </c>
      <c r="N1595" t="s">
        <v>19</v>
      </c>
      <c r="O1595">
        <v>1</v>
      </c>
      <c r="P1595" t="s">
        <v>20</v>
      </c>
      <c r="Q1595" t="str">
        <f t="shared" si="24"/>
        <v>DOWN</v>
      </c>
    </row>
    <row r="1596" spans="1:17" x14ac:dyDescent="0.3">
      <c r="A1596" s="1">
        <v>43977</v>
      </c>
      <c r="B1596">
        <v>29584186947</v>
      </c>
      <c r="C1596">
        <v>8835.0499999999993</v>
      </c>
      <c r="D1596">
        <v>1</v>
      </c>
      <c r="E1596">
        <v>162445535235</v>
      </c>
      <c r="F1596">
        <v>-8.0295202900335007E-3</v>
      </c>
      <c r="G1596">
        <v>-8.0701206813123001E-3</v>
      </c>
      <c r="H1596">
        <v>0</v>
      </c>
      <c r="I1596" t="s">
        <v>16</v>
      </c>
      <c r="J1596">
        <v>0</v>
      </c>
      <c r="K1596" t="s">
        <v>17</v>
      </c>
      <c r="L1596">
        <v>21000000</v>
      </c>
      <c r="M1596" t="s">
        <v>18</v>
      </c>
      <c r="N1596" t="s">
        <v>19</v>
      </c>
      <c r="O1596">
        <v>1</v>
      </c>
      <c r="P1596" t="s">
        <v>20</v>
      </c>
      <c r="Q1596" t="str">
        <f t="shared" si="24"/>
        <v>UP</v>
      </c>
    </row>
    <row r="1597" spans="1:17" x14ac:dyDescent="0.3">
      <c r="A1597" s="1">
        <v>43978</v>
      </c>
      <c r="B1597">
        <v>32740536902</v>
      </c>
      <c r="C1597">
        <v>9181.02</v>
      </c>
      <c r="D1597">
        <v>1</v>
      </c>
      <c r="E1597">
        <v>168814700531</v>
      </c>
      <c r="F1597">
        <v>3.9208004620047997E-2</v>
      </c>
      <c r="G1597">
        <v>3.9158804986956001E-2</v>
      </c>
      <c r="H1597">
        <v>0</v>
      </c>
      <c r="I1597" t="s">
        <v>16</v>
      </c>
      <c r="J1597">
        <v>0</v>
      </c>
      <c r="K1597" t="s">
        <v>17</v>
      </c>
      <c r="L1597">
        <v>21000000</v>
      </c>
      <c r="M1597" t="s">
        <v>18</v>
      </c>
      <c r="N1597" t="s">
        <v>19</v>
      </c>
      <c r="O1597">
        <v>1</v>
      </c>
      <c r="P1597" t="s">
        <v>20</v>
      </c>
      <c r="Q1597" t="str">
        <f t="shared" si="24"/>
        <v>UP</v>
      </c>
    </row>
    <row r="1598" spans="1:17" x14ac:dyDescent="0.3">
      <c r="A1598" s="1">
        <v>43979</v>
      </c>
      <c r="B1598">
        <v>34367073114</v>
      </c>
      <c r="C1598">
        <v>9525.75</v>
      </c>
      <c r="D1598">
        <v>1</v>
      </c>
      <c r="E1598">
        <v>175161235290</v>
      </c>
      <c r="F1598">
        <v>3.7594680670802003E-2</v>
      </c>
      <c r="G1598">
        <v>3.7548115568858002E-2</v>
      </c>
      <c r="H1598">
        <v>0</v>
      </c>
      <c r="I1598" t="s">
        <v>16</v>
      </c>
      <c r="J1598">
        <v>0</v>
      </c>
      <c r="K1598" t="s">
        <v>17</v>
      </c>
      <c r="L1598">
        <v>21000000</v>
      </c>
      <c r="M1598" t="s">
        <v>18</v>
      </c>
      <c r="N1598" t="s">
        <v>19</v>
      </c>
      <c r="O1598">
        <v>1</v>
      </c>
      <c r="P1598" t="s">
        <v>20</v>
      </c>
      <c r="Q1598" t="str">
        <f t="shared" si="24"/>
        <v>DOWN</v>
      </c>
    </row>
    <row r="1599" spans="1:17" x14ac:dyDescent="0.3">
      <c r="A1599" s="1">
        <v>43980</v>
      </c>
      <c r="B1599">
        <v>32896642044</v>
      </c>
      <c r="C1599">
        <v>9439.1200000000008</v>
      </c>
      <c r="D1599">
        <v>1</v>
      </c>
      <c r="E1599">
        <v>173575756364</v>
      </c>
      <c r="F1599">
        <v>-9.0515399904268004E-3</v>
      </c>
      <c r="G1599">
        <v>-9.0942970369786002E-3</v>
      </c>
      <c r="H1599">
        <v>0</v>
      </c>
      <c r="I1599" t="s">
        <v>16</v>
      </c>
      <c r="J1599">
        <v>0</v>
      </c>
      <c r="K1599" t="s">
        <v>17</v>
      </c>
      <c r="L1599">
        <v>21000000</v>
      </c>
      <c r="M1599" t="s">
        <v>18</v>
      </c>
      <c r="N1599" t="s">
        <v>19</v>
      </c>
      <c r="O1599">
        <v>1</v>
      </c>
      <c r="P1599" t="s">
        <v>20</v>
      </c>
      <c r="Q1599" t="str">
        <f t="shared" si="24"/>
        <v>UP</v>
      </c>
    </row>
    <row r="1600" spans="1:17" x14ac:dyDescent="0.3">
      <c r="A1600" s="1">
        <v>43981</v>
      </c>
      <c r="B1600">
        <v>32722975141</v>
      </c>
      <c r="C1600">
        <v>9700.41</v>
      </c>
      <c r="D1600">
        <v>1</v>
      </c>
      <c r="E1600">
        <v>178390129758</v>
      </c>
      <c r="F1600">
        <v>2.7736439090628999E-2</v>
      </c>
      <c r="G1600">
        <v>2.7681605912414999E-2</v>
      </c>
      <c r="H1600">
        <v>0</v>
      </c>
      <c r="I1600" t="s">
        <v>16</v>
      </c>
      <c r="J1600">
        <v>0</v>
      </c>
      <c r="K1600" t="s">
        <v>17</v>
      </c>
      <c r="L1600">
        <v>21000000</v>
      </c>
      <c r="M1600" t="s">
        <v>18</v>
      </c>
      <c r="N1600" t="s">
        <v>19</v>
      </c>
      <c r="O1600">
        <v>1</v>
      </c>
      <c r="P1600" t="s">
        <v>20</v>
      </c>
      <c r="Q1600" t="str">
        <f t="shared" si="24"/>
        <v>DOWN</v>
      </c>
    </row>
    <row r="1601" spans="1:17" x14ac:dyDescent="0.3">
      <c r="A1601" s="1">
        <v>43982</v>
      </c>
      <c r="B1601">
        <v>27773290299</v>
      </c>
      <c r="C1601">
        <v>9461.06</v>
      </c>
      <c r="D1601">
        <v>1</v>
      </c>
      <c r="E1601">
        <v>173997151930</v>
      </c>
      <c r="F1601">
        <v>-2.4625677631153E-2</v>
      </c>
      <c r="G1601">
        <v>-2.4674214801229999E-2</v>
      </c>
      <c r="H1601">
        <v>0</v>
      </c>
      <c r="I1601" t="s">
        <v>16</v>
      </c>
      <c r="J1601">
        <v>0</v>
      </c>
      <c r="K1601" t="s">
        <v>17</v>
      </c>
      <c r="L1601">
        <v>21000000</v>
      </c>
      <c r="M1601" t="s">
        <v>18</v>
      </c>
      <c r="N1601" t="s">
        <v>19</v>
      </c>
      <c r="O1601">
        <v>1</v>
      </c>
      <c r="P1601" t="s">
        <v>20</v>
      </c>
      <c r="Q1601" t="str">
        <f t="shared" si="24"/>
        <v>UP</v>
      </c>
    </row>
    <row r="1602" spans="1:17" x14ac:dyDescent="0.3">
      <c r="A1602" s="1">
        <v>43983</v>
      </c>
      <c r="B1602">
        <v>35198901068</v>
      </c>
      <c r="C1602">
        <v>10167.27</v>
      </c>
      <c r="D1602">
        <v>1</v>
      </c>
      <c r="E1602">
        <v>186993405740</v>
      </c>
      <c r="F1602">
        <v>7.4692336431049999E-2</v>
      </c>
      <c r="G1602">
        <v>7.4643855973855006E-2</v>
      </c>
      <c r="H1602">
        <v>0</v>
      </c>
      <c r="I1602" t="s">
        <v>16</v>
      </c>
      <c r="J1602">
        <v>0</v>
      </c>
      <c r="K1602" t="s">
        <v>17</v>
      </c>
      <c r="L1602">
        <v>21000000</v>
      </c>
      <c r="M1602" t="s">
        <v>18</v>
      </c>
      <c r="N1602" t="s">
        <v>19</v>
      </c>
      <c r="O1602">
        <v>1</v>
      </c>
      <c r="P1602" t="s">
        <v>20</v>
      </c>
      <c r="Q1602" t="str">
        <f t="shared" si="24"/>
        <v>DOWN</v>
      </c>
    </row>
    <row r="1603" spans="1:17" x14ac:dyDescent="0.3">
      <c r="A1603" s="1">
        <v>43984</v>
      </c>
      <c r="B1603">
        <v>39137252109</v>
      </c>
      <c r="C1603">
        <v>9529.7999999999993</v>
      </c>
      <c r="D1603">
        <v>1</v>
      </c>
      <c r="E1603">
        <v>175277218229</v>
      </c>
      <c r="F1603">
        <v>-6.2655618601280993E-2</v>
      </c>
      <c r="G1603">
        <v>-6.2698246431933002E-2</v>
      </c>
      <c r="H1603">
        <v>0</v>
      </c>
      <c r="I1603" t="s">
        <v>16</v>
      </c>
      <c r="J1603">
        <v>0</v>
      </c>
      <c r="K1603" t="s">
        <v>17</v>
      </c>
      <c r="L1603">
        <v>21000000</v>
      </c>
      <c r="M1603" t="s">
        <v>18</v>
      </c>
      <c r="N1603" t="s">
        <v>19</v>
      </c>
      <c r="O1603">
        <v>1</v>
      </c>
      <c r="P1603" t="s">
        <v>20</v>
      </c>
      <c r="Q1603" t="str">
        <f t="shared" ref="Q1603:Q1666" si="25">IF(C1604&gt;C1603,"UP","DOWN")</f>
        <v>UP</v>
      </c>
    </row>
    <row r="1604" spans="1:17" x14ac:dyDescent="0.3">
      <c r="A1604" s="1">
        <v>43985</v>
      </c>
      <c r="B1604">
        <v>25007459262</v>
      </c>
      <c r="C1604">
        <v>9656.7199999999993</v>
      </c>
      <c r="D1604">
        <v>1</v>
      </c>
      <c r="E1604">
        <v>177619631126</v>
      </c>
      <c r="F1604">
        <v>1.3364046512534001E-2</v>
      </c>
      <c r="G1604">
        <v>1.3318222837835E-2</v>
      </c>
      <c r="H1604">
        <v>0</v>
      </c>
      <c r="I1604" t="s">
        <v>16</v>
      </c>
      <c r="J1604">
        <v>0</v>
      </c>
      <c r="K1604" t="s">
        <v>17</v>
      </c>
      <c r="L1604">
        <v>21000000</v>
      </c>
      <c r="M1604" t="s">
        <v>18</v>
      </c>
      <c r="N1604" t="s">
        <v>19</v>
      </c>
      <c r="O1604">
        <v>1</v>
      </c>
      <c r="P1604" t="s">
        <v>20</v>
      </c>
      <c r="Q1604" t="str">
        <f t="shared" si="25"/>
        <v>UP</v>
      </c>
    </row>
    <row r="1605" spans="1:17" x14ac:dyDescent="0.3">
      <c r="A1605" s="1">
        <v>43986</v>
      </c>
      <c r="B1605">
        <v>25921805072</v>
      </c>
      <c r="C1605">
        <v>9800.64</v>
      </c>
      <c r="D1605">
        <v>1</v>
      </c>
      <c r="E1605">
        <v>180276153545</v>
      </c>
      <c r="F1605">
        <v>1.4956243305761001E-2</v>
      </c>
      <c r="G1605">
        <v>1.4903611164039E-2</v>
      </c>
      <c r="H1605">
        <v>0</v>
      </c>
      <c r="I1605" t="s">
        <v>16</v>
      </c>
      <c r="J1605">
        <v>0</v>
      </c>
      <c r="K1605" t="s">
        <v>17</v>
      </c>
      <c r="L1605">
        <v>21000000</v>
      </c>
      <c r="M1605" t="s">
        <v>18</v>
      </c>
      <c r="N1605" t="s">
        <v>19</v>
      </c>
      <c r="O1605">
        <v>1</v>
      </c>
      <c r="P1605" t="s">
        <v>20</v>
      </c>
      <c r="Q1605" t="str">
        <f t="shared" si="25"/>
        <v>DOWN</v>
      </c>
    </row>
    <row r="1606" spans="1:17" x14ac:dyDescent="0.3">
      <c r="A1606" s="1">
        <v>43987</v>
      </c>
      <c r="B1606">
        <v>23509628646</v>
      </c>
      <c r="C1606">
        <v>9665.5300000000007</v>
      </c>
      <c r="D1606">
        <v>1</v>
      </c>
      <c r="E1606">
        <v>177801825145</v>
      </c>
      <c r="F1606">
        <v>-1.3725211856056E-2</v>
      </c>
      <c r="G1606">
        <v>-1.3785834394488E-2</v>
      </c>
      <c r="H1606">
        <v>0</v>
      </c>
      <c r="I1606" t="s">
        <v>16</v>
      </c>
      <c r="J1606">
        <v>0</v>
      </c>
      <c r="K1606" t="s">
        <v>17</v>
      </c>
      <c r="L1606">
        <v>21000000</v>
      </c>
      <c r="M1606" t="s">
        <v>18</v>
      </c>
      <c r="N1606" t="s">
        <v>19</v>
      </c>
      <c r="O1606">
        <v>1</v>
      </c>
      <c r="P1606" t="s">
        <v>20</v>
      </c>
      <c r="Q1606" t="str">
        <f t="shared" si="25"/>
        <v>DOWN</v>
      </c>
    </row>
    <row r="1607" spans="1:17" x14ac:dyDescent="0.3">
      <c r="A1607" s="1">
        <v>43988</v>
      </c>
      <c r="B1607">
        <v>20438419222</v>
      </c>
      <c r="C1607">
        <v>9653.68</v>
      </c>
      <c r="D1607">
        <v>1</v>
      </c>
      <c r="E1607">
        <v>177595657884</v>
      </c>
      <c r="F1607">
        <v>-1.1595339970884E-3</v>
      </c>
      <c r="G1607">
        <v>-1.2260062303878E-3</v>
      </c>
      <c r="H1607">
        <v>0</v>
      </c>
      <c r="I1607" t="s">
        <v>16</v>
      </c>
      <c r="J1607">
        <v>0</v>
      </c>
      <c r="K1607" t="s">
        <v>17</v>
      </c>
      <c r="L1607">
        <v>21000000</v>
      </c>
      <c r="M1607" t="s">
        <v>18</v>
      </c>
      <c r="N1607" t="s">
        <v>19</v>
      </c>
      <c r="O1607">
        <v>1</v>
      </c>
      <c r="P1607" t="s">
        <v>20</v>
      </c>
      <c r="Q1607" t="str">
        <f t="shared" si="25"/>
        <v>UP</v>
      </c>
    </row>
    <row r="1608" spans="1:17" x14ac:dyDescent="0.3">
      <c r="A1608" s="1">
        <v>43989</v>
      </c>
      <c r="B1608">
        <v>25015250846</v>
      </c>
      <c r="C1608">
        <v>9758.85</v>
      </c>
      <c r="D1608">
        <v>1</v>
      </c>
      <c r="E1608">
        <v>179540253701</v>
      </c>
      <c r="F1608">
        <v>1.0949568475767999E-2</v>
      </c>
      <c r="G1608">
        <v>1.0894291088994E-2</v>
      </c>
      <c r="H1608">
        <v>0</v>
      </c>
      <c r="I1608" t="s">
        <v>16</v>
      </c>
      <c r="J1608">
        <v>0</v>
      </c>
      <c r="K1608" t="s">
        <v>17</v>
      </c>
      <c r="L1608">
        <v>21000000</v>
      </c>
      <c r="M1608" t="s">
        <v>18</v>
      </c>
      <c r="N1608" t="s">
        <v>19</v>
      </c>
      <c r="O1608">
        <v>1</v>
      </c>
      <c r="P1608" t="s">
        <v>20</v>
      </c>
      <c r="Q1608" t="str">
        <f t="shared" si="25"/>
        <v>UP</v>
      </c>
    </row>
    <row r="1609" spans="1:17" x14ac:dyDescent="0.3">
      <c r="A1609" s="1">
        <v>43990</v>
      </c>
      <c r="B1609">
        <v>21486346312</v>
      </c>
      <c r="C1609">
        <v>9771.49</v>
      </c>
      <c r="D1609">
        <v>1</v>
      </c>
      <c r="E1609">
        <v>179782576534</v>
      </c>
      <c r="F1609">
        <v>1.3496852544475E-3</v>
      </c>
      <c r="G1609">
        <v>1.2952345819435E-3</v>
      </c>
      <c r="H1609">
        <v>0</v>
      </c>
      <c r="I1609" t="s">
        <v>16</v>
      </c>
      <c r="J1609">
        <v>0</v>
      </c>
      <c r="K1609" t="s">
        <v>17</v>
      </c>
      <c r="L1609">
        <v>21000000</v>
      </c>
      <c r="M1609" t="s">
        <v>18</v>
      </c>
      <c r="N1609" t="s">
        <v>19</v>
      </c>
      <c r="O1609">
        <v>1</v>
      </c>
      <c r="P1609" t="s">
        <v>20</v>
      </c>
      <c r="Q1609" t="str">
        <f t="shared" si="25"/>
        <v>UP</v>
      </c>
    </row>
    <row r="1610" spans="1:17" x14ac:dyDescent="0.3">
      <c r="A1610" s="1">
        <v>43992</v>
      </c>
      <c r="B1610">
        <v>25706567601</v>
      </c>
      <c r="C1610">
        <v>9870.09</v>
      </c>
      <c r="D1610">
        <v>1</v>
      </c>
      <c r="E1610">
        <v>181616765438</v>
      </c>
      <c r="F1610">
        <v>7.6507135401449999E-3</v>
      </c>
      <c r="G1610">
        <v>7.5941484528924998E-3</v>
      </c>
      <c r="H1610">
        <v>0</v>
      </c>
      <c r="I1610" t="s">
        <v>16</v>
      </c>
      <c r="J1610">
        <v>0</v>
      </c>
      <c r="K1610" t="s">
        <v>17</v>
      </c>
      <c r="L1610">
        <v>21000000</v>
      </c>
      <c r="M1610" t="s">
        <v>18</v>
      </c>
      <c r="N1610" t="s">
        <v>19</v>
      </c>
      <c r="O1610">
        <v>1</v>
      </c>
      <c r="P1610" t="s">
        <v>20</v>
      </c>
      <c r="Q1610" t="str">
        <f t="shared" si="25"/>
        <v>DOWN</v>
      </c>
    </row>
    <row r="1611" spans="1:17" x14ac:dyDescent="0.3">
      <c r="A1611" s="1">
        <v>43993</v>
      </c>
      <c r="B1611">
        <v>30247143440</v>
      </c>
      <c r="C1611">
        <v>9321.7800000000007</v>
      </c>
      <c r="D1611">
        <v>1</v>
      </c>
      <c r="E1611">
        <v>171538133043</v>
      </c>
      <c r="F1611">
        <v>-5.5493953824657001E-2</v>
      </c>
      <c r="G1611">
        <v>-5.5552684929925003E-2</v>
      </c>
      <c r="H1611">
        <v>0</v>
      </c>
      <c r="I1611" t="s">
        <v>16</v>
      </c>
      <c r="J1611">
        <v>0</v>
      </c>
      <c r="K1611" t="s">
        <v>17</v>
      </c>
      <c r="L1611">
        <v>21000000</v>
      </c>
      <c r="M1611" t="s">
        <v>18</v>
      </c>
      <c r="N1611" t="s">
        <v>19</v>
      </c>
      <c r="O1611">
        <v>1</v>
      </c>
      <c r="P1611" t="s">
        <v>20</v>
      </c>
      <c r="Q1611" t="str">
        <f t="shared" si="25"/>
        <v>UP</v>
      </c>
    </row>
    <row r="1612" spans="1:17" x14ac:dyDescent="0.3">
      <c r="A1612" s="1">
        <v>43994</v>
      </c>
      <c r="B1612">
        <v>22610564515</v>
      </c>
      <c r="C1612">
        <v>9480.84</v>
      </c>
      <c r="D1612">
        <v>1</v>
      </c>
      <c r="E1612">
        <v>174474896922</v>
      </c>
      <c r="F1612">
        <v>1.7120180958620002E-2</v>
      </c>
      <c r="G1612">
        <v>1.7063264741282998E-2</v>
      </c>
      <c r="H1612">
        <v>0</v>
      </c>
      <c r="I1612" t="s">
        <v>16</v>
      </c>
      <c r="J1612">
        <v>0</v>
      </c>
      <c r="K1612" t="s">
        <v>17</v>
      </c>
      <c r="L1612">
        <v>21000000</v>
      </c>
      <c r="M1612" t="s">
        <v>18</v>
      </c>
      <c r="N1612" t="s">
        <v>19</v>
      </c>
      <c r="O1612">
        <v>1</v>
      </c>
      <c r="P1612" t="s">
        <v>20</v>
      </c>
      <c r="Q1612" t="str">
        <f t="shared" si="25"/>
        <v>DOWN</v>
      </c>
    </row>
    <row r="1613" spans="1:17" x14ac:dyDescent="0.3">
      <c r="A1613" s="1">
        <v>43995</v>
      </c>
      <c r="B1613">
        <v>17564322315</v>
      </c>
      <c r="C1613">
        <v>9475.2800000000007</v>
      </c>
      <c r="D1613">
        <v>1</v>
      </c>
      <c r="E1613">
        <v>174381819725</v>
      </c>
      <c r="F1613">
        <v>-5.3347042263397998E-4</v>
      </c>
      <c r="G1613">
        <v>-5.8644592673218004E-4</v>
      </c>
      <c r="H1613">
        <v>0</v>
      </c>
      <c r="I1613" t="s">
        <v>16</v>
      </c>
      <c r="J1613">
        <v>0</v>
      </c>
      <c r="K1613" t="s">
        <v>17</v>
      </c>
      <c r="L1613">
        <v>21000000</v>
      </c>
      <c r="M1613" t="s">
        <v>18</v>
      </c>
      <c r="N1613" t="s">
        <v>19</v>
      </c>
      <c r="O1613">
        <v>1</v>
      </c>
      <c r="P1613" t="s">
        <v>20</v>
      </c>
      <c r="Q1613" t="str">
        <f t="shared" si="25"/>
        <v>DOWN</v>
      </c>
    </row>
    <row r="1614" spans="1:17" x14ac:dyDescent="0.3">
      <c r="A1614" s="1">
        <v>43996</v>
      </c>
      <c r="B1614">
        <v>18991732746</v>
      </c>
      <c r="C1614">
        <v>9386.7900000000009</v>
      </c>
      <c r="D1614">
        <v>1</v>
      </c>
      <c r="E1614">
        <v>172763239787</v>
      </c>
      <c r="F1614">
        <v>-9.2818158484210007E-3</v>
      </c>
      <c r="G1614">
        <v>-9.3390380020431998E-3</v>
      </c>
      <c r="H1614">
        <v>0</v>
      </c>
      <c r="I1614" t="s">
        <v>16</v>
      </c>
      <c r="J1614">
        <v>0</v>
      </c>
      <c r="K1614" t="s">
        <v>17</v>
      </c>
      <c r="L1614">
        <v>21000000</v>
      </c>
      <c r="M1614" t="s">
        <v>18</v>
      </c>
      <c r="N1614" t="s">
        <v>19</v>
      </c>
      <c r="O1614">
        <v>1</v>
      </c>
      <c r="P1614" t="s">
        <v>20</v>
      </c>
      <c r="Q1614" t="str">
        <f t="shared" si="25"/>
        <v>UP</v>
      </c>
    </row>
    <row r="1615" spans="1:17" x14ac:dyDescent="0.3">
      <c r="A1615" s="1">
        <v>43997</v>
      </c>
      <c r="B1615">
        <v>26699704768</v>
      </c>
      <c r="C1615">
        <v>9450.7000000000007</v>
      </c>
      <c r="D1615">
        <v>1</v>
      </c>
      <c r="E1615">
        <v>173947607772</v>
      </c>
      <c r="F1615">
        <v>6.8554397709848997E-3</v>
      </c>
      <c r="G1615">
        <v>6.8085042916694004E-3</v>
      </c>
      <c r="H1615">
        <v>0</v>
      </c>
      <c r="I1615" t="s">
        <v>16</v>
      </c>
      <c r="J1615">
        <v>0</v>
      </c>
      <c r="K1615" t="s">
        <v>17</v>
      </c>
      <c r="L1615">
        <v>21000000</v>
      </c>
      <c r="M1615" t="s">
        <v>18</v>
      </c>
      <c r="N1615" t="s">
        <v>19</v>
      </c>
      <c r="O1615">
        <v>1</v>
      </c>
      <c r="P1615" t="s">
        <v>20</v>
      </c>
      <c r="Q1615" t="str">
        <f t="shared" si="25"/>
        <v>UP</v>
      </c>
    </row>
    <row r="1616" spans="1:17" x14ac:dyDescent="0.3">
      <c r="A1616" s="1">
        <v>43998</v>
      </c>
      <c r="B1616">
        <v>21565537209</v>
      </c>
      <c r="C1616">
        <v>9538.02</v>
      </c>
      <c r="D1616">
        <v>1</v>
      </c>
      <c r="E1616">
        <v>175563963385</v>
      </c>
      <c r="F1616">
        <v>9.2921979997484007E-3</v>
      </c>
      <c r="G1616">
        <v>9.2395272307871004E-3</v>
      </c>
      <c r="H1616">
        <v>0</v>
      </c>
      <c r="I1616" t="s">
        <v>16</v>
      </c>
      <c r="J1616">
        <v>0</v>
      </c>
      <c r="K1616" t="s">
        <v>17</v>
      </c>
      <c r="L1616">
        <v>21000000</v>
      </c>
      <c r="M1616" t="s">
        <v>18</v>
      </c>
      <c r="N1616" t="s">
        <v>19</v>
      </c>
      <c r="O1616">
        <v>1</v>
      </c>
      <c r="P1616" t="s">
        <v>20</v>
      </c>
      <c r="Q1616" t="str">
        <f t="shared" si="25"/>
        <v>DOWN</v>
      </c>
    </row>
    <row r="1617" spans="1:17" x14ac:dyDescent="0.3">
      <c r="A1617" s="1">
        <v>43999</v>
      </c>
      <c r="B1617">
        <v>20177709879</v>
      </c>
      <c r="C1617">
        <v>9480.26</v>
      </c>
      <c r="D1617">
        <v>1</v>
      </c>
      <c r="E1617">
        <v>174508805561</v>
      </c>
      <c r="F1617">
        <v>-6.0101048282107002E-3</v>
      </c>
      <c r="G1617">
        <v>-6.0557641942457999E-3</v>
      </c>
      <c r="H1617">
        <v>0</v>
      </c>
      <c r="I1617" t="s">
        <v>16</v>
      </c>
      <c r="J1617">
        <v>0</v>
      </c>
      <c r="K1617" t="s">
        <v>17</v>
      </c>
      <c r="L1617">
        <v>21000000</v>
      </c>
      <c r="M1617" t="s">
        <v>18</v>
      </c>
      <c r="N1617" t="s">
        <v>19</v>
      </c>
      <c r="O1617">
        <v>1</v>
      </c>
      <c r="P1617" t="s">
        <v>20</v>
      </c>
      <c r="Q1617" t="str">
        <f t="shared" si="25"/>
        <v>DOWN</v>
      </c>
    </row>
    <row r="1618" spans="1:17" x14ac:dyDescent="0.3">
      <c r="A1618" s="1">
        <v>44000</v>
      </c>
      <c r="B1618">
        <v>17770083003</v>
      </c>
      <c r="C1618">
        <v>9411.84</v>
      </c>
      <c r="D1618">
        <v>1</v>
      </c>
      <c r="E1618">
        <v>173256688664</v>
      </c>
      <c r="F1618">
        <v>-7.1750929299801E-3</v>
      </c>
      <c r="G1618">
        <v>-7.2171016406723E-3</v>
      </c>
      <c r="H1618">
        <v>0</v>
      </c>
      <c r="I1618" t="s">
        <v>16</v>
      </c>
      <c r="J1618">
        <v>0</v>
      </c>
      <c r="K1618" t="s">
        <v>17</v>
      </c>
      <c r="L1618">
        <v>21000000</v>
      </c>
      <c r="M1618" t="s">
        <v>18</v>
      </c>
      <c r="N1618" t="s">
        <v>19</v>
      </c>
      <c r="O1618">
        <v>1</v>
      </c>
      <c r="P1618" t="s">
        <v>20</v>
      </c>
      <c r="Q1618" t="str">
        <f t="shared" si="25"/>
        <v>DOWN</v>
      </c>
    </row>
    <row r="1619" spans="1:17" x14ac:dyDescent="0.3">
      <c r="A1619" s="1">
        <v>44001</v>
      </c>
      <c r="B1619">
        <v>19632223107</v>
      </c>
      <c r="C1619">
        <v>9288.02</v>
      </c>
      <c r="D1619">
        <v>1</v>
      </c>
      <c r="E1619">
        <v>170985625732</v>
      </c>
      <c r="F1619">
        <v>-1.3108082288265E-2</v>
      </c>
      <c r="G1619">
        <v>-1.3155769753842E-2</v>
      </c>
      <c r="H1619">
        <v>0</v>
      </c>
      <c r="I1619" t="s">
        <v>16</v>
      </c>
      <c r="J1619">
        <v>0</v>
      </c>
      <c r="K1619" t="s">
        <v>17</v>
      </c>
      <c r="L1619">
        <v>21000000</v>
      </c>
      <c r="M1619" t="s">
        <v>18</v>
      </c>
      <c r="N1619" t="s">
        <v>19</v>
      </c>
      <c r="O1619">
        <v>1</v>
      </c>
      <c r="P1619" t="s">
        <v>20</v>
      </c>
      <c r="Q1619" t="str">
        <f t="shared" si="25"/>
        <v>UP</v>
      </c>
    </row>
    <row r="1620" spans="1:17" x14ac:dyDescent="0.3">
      <c r="A1620" s="1">
        <v>44002</v>
      </c>
      <c r="B1620">
        <v>17130541557</v>
      </c>
      <c r="C1620">
        <v>9332.34</v>
      </c>
      <c r="D1620">
        <v>1</v>
      </c>
      <c r="E1620">
        <v>171809438651</v>
      </c>
      <c r="F1620">
        <v>4.8180244127143E-3</v>
      </c>
      <c r="G1620">
        <v>4.7717382176178996E-3</v>
      </c>
      <c r="H1620">
        <v>0</v>
      </c>
      <c r="I1620" t="s">
        <v>16</v>
      </c>
      <c r="J1620">
        <v>0</v>
      </c>
      <c r="K1620" t="s">
        <v>17</v>
      </c>
      <c r="L1620">
        <v>21000000</v>
      </c>
      <c r="M1620" t="s">
        <v>18</v>
      </c>
      <c r="N1620" t="s">
        <v>19</v>
      </c>
      <c r="O1620">
        <v>1</v>
      </c>
      <c r="P1620" t="s">
        <v>20</v>
      </c>
      <c r="Q1620" t="str">
        <f t="shared" si="25"/>
        <v>DOWN</v>
      </c>
    </row>
    <row r="1621" spans="1:17" x14ac:dyDescent="0.3">
      <c r="A1621" s="1">
        <v>44003</v>
      </c>
      <c r="B1621">
        <v>15324301169</v>
      </c>
      <c r="C1621">
        <v>9303.6299999999992</v>
      </c>
      <c r="D1621">
        <v>1</v>
      </c>
      <c r="E1621">
        <v>171289415079</v>
      </c>
      <c r="F1621">
        <v>-3.0267462374772998E-3</v>
      </c>
      <c r="G1621">
        <v>-3.0763988453057999E-3</v>
      </c>
      <c r="H1621">
        <v>0</v>
      </c>
      <c r="I1621" t="s">
        <v>16</v>
      </c>
      <c r="J1621">
        <v>0</v>
      </c>
      <c r="K1621" t="s">
        <v>17</v>
      </c>
      <c r="L1621">
        <v>21000000</v>
      </c>
      <c r="M1621" t="s">
        <v>18</v>
      </c>
      <c r="N1621" t="s">
        <v>19</v>
      </c>
      <c r="O1621">
        <v>1</v>
      </c>
      <c r="P1621" t="s">
        <v>20</v>
      </c>
      <c r="Q1621" t="str">
        <f t="shared" si="25"/>
        <v>UP</v>
      </c>
    </row>
    <row r="1622" spans="1:17" x14ac:dyDescent="0.3">
      <c r="A1622" s="1">
        <v>44004</v>
      </c>
      <c r="B1622">
        <v>21104009514</v>
      </c>
      <c r="C1622">
        <v>9648.7199999999993</v>
      </c>
      <c r="D1622">
        <v>1</v>
      </c>
      <c r="E1622">
        <v>177651397437</v>
      </c>
      <c r="F1622">
        <v>3.7141713368953999E-2</v>
      </c>
      <c r="G1622">
        <v>3.7091973777977003E-2</v>
      </c>
      <c r="H1622">
        <v>0</v>
      </c>
      <c r="I1622" t="s">
        <v>16</v>
      </c>
      <c r="J1622">
        <v>0</v>
      </c>
      <c r="K1622" t="s">
        <v>17</v>
      </c>
      <c r="L1622">
        <v>21000000</v>
      </c>
      <c r="M1622" t="s">
        <v>18</v>
      </c>
      <c r="N1622" t="s">
        <v>19</v>
      </c>
      <c r="O1622">
        <v>1</v>
      </c>
      <c r="P1622" t="s">
        <v>20</v>
      </c>
      <c r="Q1622" t="str">
        <f t="shared" si="25"/>
        <v>DOWN</v>
      </c>
    </row>
    <row r="1623" spans="1:17" x14ac:dyDescent="0.3">
      <c r="A1623" s="1">
        <v>44005</v>
      </c>
      <c r="B1623">
        <v>17006433272</v>
      </c>
      <c r="C1623">
        <v>9629.66</v>
      </c>
      <c r="D1623">
        <v>1</v>
      </c>
      <c r="E1623">
        <v>177310052079</v>
      </c>
      <c r="F1623">
        <v>-1.921433565537E-3</v>
      </c>
      <c r="G1623">
        <v>-1.9753915545274001E-3</v>
      </c>
      <c r="H1623">
        <v>0</v>
      </c>
      <c r="I1623" t="s">
        <v>16</v>
      </c>
      <c r="J1623">
        <v>0</v>
      </c>
      <c r="K1623" t="s">
        <v>17</v>
      </c>
      <c r="L1623">
        <v>21000000</v>
      </c>
      <c r="M1623" t="s">
        <v>18</v>
      </c>
      <c r="N1623" t="s">
        <v>19</v>
      </c>
      <c r="O1623">
        <v>1</v>
      </c>
      <c r="P1623" t="s">
        <v>20</v>
      </c>
      <c r="Q1623" t="str">
        <f t="shared" si="25"/>
        <v>DOWN</v>
      </c>
    </row>
    <row r="1624" spans="1:17" x14ac:dyDescent="0.3">
      <c r="A1624" s="1">
        <v>44006</v>
      </c>
      <c r="B1624">
        <v>18961716076</v>
      </c>
      <c r="C1624">
        <v>9313.61</v>
      </c>
      <c r="D1624">
        <v>1</v>
      </c>
      <c r="E1624">
        <v>171498781280</v>
      </c>
      <c r="F1624">
        <v>-3.2774626880211002E-2</v>
      </c>
      <c r="G1624">
        <v>-3.2820473412353002E-2</v>
      </c>
      <c r="H1624">
        <v>0</v>
      </c>
      <c r="I1624" t="s">
        <v>16</v>
      </c>
      <c r="J1624">
        <v>0</v>
      </c>
      <c r="K1624" t="s">
        <v>17</v>
      </c>
      <c r="L1624">
        <v>21000000</v>
      </c>
      <c r="M1624" t="s">
        <v>18</v>
      </c>
      <c r="N1624" t="s">
        <v>19</v>
      </c>
      <c r="O1624">
        <v>1</v>
      </c>
      <c r="P1624" t="s">
        <v>20</v>
      </c>
      <c r="Q1624" t="str">
        <f t="shared" si="25"/>
        <v>DOWN</v>
      </c>
    </row>
    <row r="1625" spans="1:17" x14ac:dyDescent="0.3">
      <c r="A1625" s="1">
        <v>44007</v>
      </c>
      <c r="B1625">
        <v>18616048626</v>
      </c>
      <c r="C1625">
        <v>9264.81</v>
      </c>
      <c r="D1625">
        <v>1</v>
      </c>
      <c r="E1625">
        <v>170608289504</v>
      </c>
      <c r="F1625">
        <v>-5.1924087702181999E-3</v>
      </c>
      <c r="G1625">
        <v>-5.2396439189530998E-3</v>
      </c>
      <c r="H1625">
        <v>0</v>
      </c>
      <c r="I1625" t="s">
        <v>16</v>
      </c>
      <c r="J1625">
        <v>0</v>
      </c>
      <c r="K1625" t="s">
        <v>17</v>
      </c>
      <c r="L1625">
        <v>21000000</v>
      </c>
      <c r="M1625" t="s">
        <v>18</v>
      </c>
      <c r="N1625" t="s">
        <v>19</v>
      </c>
      <c r="O1625">
        <v>1</v>
      </c>
      <c r="P1625" t="s">
        <v>20</v>
      </c>
      <c r="Q1625" t="str">
        <f t="shared" si="25"/>
        <v>DOWN</v>
      </c>
    </row>
    <row r="1626" spans="1:17" x14ac:dyDescent="0.3">
      <c r="A1626" s="1">
        <v>44008</v>
      </c>
      <c r="B1626">
        <v>18341465837</v>
      </c>
      <c r="C1626">
        <v>9162.92</v>
      </c>
      <c r="D1626">
        <v>1</v>
      </c>
      <c r="E1626">
        <v>168741367622</v>
      </c>
      <c r="F1626">
        <v>-1.0942738406367E-2</v>
      </c>
      <c r="G1626">
        <v>-1.0997527202393E-2</v>
      </c>
      <c r="H1626">
        <v>0</v>
      </c>
      <c r="I1626" t="s">
        <v>16</v>
      </c>
      <c r="J1626">
        <v>0</v>
      </c>
      <c r="K1626" t="s">
        <v>17</v>
      </c>
      <c r="L1626">
        <v>21000000</v>
      </c>
      <c r="M1626" t="s">
        <v>18</v>
      </c>
      <c r="N1626" t="s">
        <v>19</v>
      </c>
      <c r="O1626">
        <v>1</v>
      </c>
      <c r="P1626" t="s">
        <v>20</v>
      </c>
      <c r="Q1626" t="str">
        <f t="shared" si="25"/>
        <v>DOWN</v>
      </c>
    </row>
    <row r="1627" spans="1:17" x14ac:dyDescent="0.3">
      <c r="A1627" s="1">
        <v>44009</v>
      </c>
      <c r="B1627">
        <v>17273093144</v>
      </c>
      <c r="C1627">
        <v>9045.39</v>
      </c>
      <c r="D1627">
        <v>1</v>
      </c>
      <c r="E1627">
        <v>166584831506</v>
      </c>
      <c r="F1627">
        <v>-1.2780127045259999E-2</v>
      </c>
      <c r="G1627">
        <v>-1.2826697166406E-2</v>
      </c>
      <c r="H1627">
        <v>0</v>
      </c>
      <c r="I1627" t="s">
        <v>16</v>
      </c>
      <c r="J1627">
        <v>0</v>
      </c>
      <c r="K1627" t="s">
        <v>17</v>
      </c>
      <c r="L1627">
        <v>21000000</v>
      </c>
      <c r="M1627" t="s">
        <v>18</v>
      </c>
      <c r="N1627" t="s">
        <v>19</v>
      </c>
      <c r="O1627">
        <v>1</v>
      </c>
      <c r="P1627" t="s">
        <v>20</v>
      </c>
      <c r="Q1627" t="str">
        <f t="shared" si="25"/>
        <v>UP</v>
      </c>
    </row>
    <row r="1628" spans="1:17" x14ac:dyDescent="0.3">
      <c r="A1628" s="1">
        <v>44010</v>
      </c>
      <c r="B1628">
        <v>14560870760</v>
      </c>
      <c r="C1628">
        <v>9143.58</v>
      </c>
      <c r="D1628">
        <v>1</v>
      </c>
      <c r="E1628">
        <v>168401806137</v>
      </c>
      <c r="F1628">
        <v>1.0907203342428E-2</v>
      </c>
      <c r="G1628">
        <v>1.0855253338994E-2</v>
      </c>
      <c r="H1628">
        <v>0</v>
      </c>
      <c r="I1628" t="s">
        <v>16</v>
      </c>
      <c r="J1628">
        <v>0</v>
      </c>
      <c r="K1628" t="s">
        <v>17</v>
      </c>
      <c r="L1628">
        <v>21000000</v>
      </c>
      <c r="M1628" t="s">
        <v>18</v>
      </c>
      <c r="N1628" t="s">
        <v>19</v>
      </c>
      <c r="O1628">
        <v>1</v>
      </c>
      <c r="P1628" t="s">
        <v>20</v>
      </c>
      <c r="Q1628" t="str">
        <f t="shared" si="25"/>
        <v>UP</v>
      </c>
    </row>
    <row r="1629" spans="1:17" x14ac:dyDescent="0.3">
      <c r="A1629" s="1">
        <v>44011</v>
      </c>
      <c r="B1629">
        <v>16460547078</v>
      </c>
      <c r="C1629">
        <v>9190.85</v>
      </c>
      <c r="D1629">
        <v>1</v>
      </c>
      <c r="E1629">
        <v>169280659246</v>
      </c>
      <c r="F1629">
        <v>5.2187867170796999E-3</v>
      </c>
      <c r="G1629">
        <v>5.169747516837E-3</v>
      </c>
      <c r="H1629">
        <v>0</v>
      </c>
      <c r="I1629" t="s">
        <v>16</v>
      </c>
      <c r="J1629">
        <v>0</v>
      </c>
      <c r="K1629" t="s">
        <v>17</v>
      </c>
      <c r="L1629">
        <v>21000000</v>
      </c>
      <c r="M1629" t="s">
        <v>18</v>
      </c>
      <c r="N1629" t="s">
        <v>19</v>
      </c>
      <c r="O1629">
        <v>1</v>
      </c>
      <c r="P1629" t="s">
        <v>20</v>
      </c>
      <c r="Q1629" t="str">
        <f t="shared" si="25"/>
        <v>DOWN</v>
      </c>
    </row>
    <row r="1630" spans="1:17" x14ac:dyDescent="0.3">
      <c r="A1630" s="1">
        <v>44012</v>
      </c>
      <c r="B1630">
        <v>15735797744</v>
      </c>
      <c r="C1630">
        <v>9137.99</v>
      </c>
      <c r="D1630">
        <v>1</v>
      </c>
      <c r="E1630">
        <v>168315606321</v>
      </c>
      <c r="F1630">
        <v>-5.7009048127440003E-3</v>
      </c>
      <c r="G1630">
        <v>-5.7513722887438E-3</v>
      </c>
      <c r="H1630">
        <v>0</v>
      </c>
      <c r="I1630" t="s">
        <v>16</v>
      </c>
      <c r="J1630">
        <v>0</v>
      </c>
      <c r="K1630" t="s">
        <v>17</v>
      </c>
      <c r="L1630">
        <v>21000000</v>
      </c>
      <c r="M1630" t="s">
        <v>18</v>
      </c>
      <c r="N1630" t="s">
        <v>19</v>
      </c>
      <c r="O1630">
        <v>1</v>
      </c>
      <c r="P1630" t="s">
        <v>20</v>
      </c>
      <c r="Q1630" t="str">
        <f t="shared" si="25"/>
        <v>UP</v>
      </c>
    </row>
    <row r="1631" spans="1:17" x14ac:dyDescent="0.3">
      <c r="A1631" s="1">
        <v>44013</v>
      </c>
      <c r="B1631">
        <v>15971550355</v>
      </c>
      <c r="C1631">
        <v>9228.33</v>
      </c>
      <c r="D1631">
        <v>1</v>
      </c>
      <c r="E1631">
        <v>169988756578</v>
      </c>
      <c r="F1631">
        <v>9.9405533067984005E-3</v>
      </c>
      <c r="G1631">
        <v>9.8862003569712992E-3</v>
      </c>
      <c r="H1631">
        <v>0</v>
      </c>
      <c r="I1631" t="s">
        <v>16</v>
      </c>
      <c r="J1631">
        <v>0</v>
      </c>
      <c r="K1631" t="s">
        <v>17</v>
      </c>
      <c r="L1631">
        <v>21000000</v>
      </c>
      <c r="M1631" t="s">
        <v>18</v>
      </c>
      <c r="N1631" t="s">
        <v>19</v>
      </c>
      <c r="O1631">
        <v>1</v>
      </c>
      <c r="P1631" t="s">
        <v>20</v>
      </c>
      <c r="Q1631" t="str">
        <f t="shared" si="25"/>
        <v>DOWN</v>
      </c>
    </row>
    <row r="1632" spans="1:17" x14ac:dyDescent="0.3">
      <c r="A1632" s="1">
        <v>44014</v>
      </c>
      <c r="B1632">
        <v>16338916796</v>
      </c>
      <c r="C1632">
        <v>9123.41</v>
      </c>
      <c r="D1632">
        <v>1</v>
      </c>
      <c r="E1632">
        <v>168065586387</v>
      </c>
      <c r="F1632">
        <v>-1.1313514080077001E-2</v>
      </c>
      <c r="G1632">
        <v>-1.1369337680815E-2</v>
      </c>
      <c r="H1632">
        <v>0</v>
      </c>
      <c r="I1632" t="s">
        <v>16</v>
      </c>
      <c r="J1632">
        <v>0</v>
      </c>
      <c r="K1632" t="s">
        <v>17</v>
      </c>
      <c r="L1632">
        <v>21000000</v>
      </c>
      <c r="M1632" t="s">
        <v>18</v>
      </c>
      <c r="N1632" t="s">
        <v>19</v>
      </c>
      <c r="O1632">
        <v>1</v>
      </c>
      <c r="P1632" t="s">
        <v>20</v>
      </c>
      <c r="Q1632" t="str">
        <f t="shared" si="25"/>
        <v>DOWN</v>
      </c>
    </row>
    <row r="1633" spans="1:17" x14ac:dyDescent="0.3">
      <c r="A1633" s="1">
        <v>44015</v>
      </c>
      <c r="B1633">
        <v>13078970999</v>
      </c>
      <c r="C1633">
        <v>9087.2999999999993</v>
      </c>
      <c r="D1633">
        <v>1</v>
      </c>
      <c r="E1633">
        <v>167409720388</v>
      </c>
      <c r="F1633">
        <v>-3.9024407857641999E-3</v>
      </c>
      <c r="G1633">
        <v>-3.9579499331939003E-3</v>
      </c>
      <c r="H1633">
        <v>0</v>
      </c>
      <c r="I1633" t="s">
        <v>16</v>
      </c>
      <c r="J1633">
        <v>0</v>
      </c>
      <c r="K1633" t="s">
        <v>17</v>
      </c>
      <c r="L1633">
        <v>21000000</v>
      </c>
      <c r="M1633" t="s">
        <v>18</v>
      </c>
      <c r="N1633" t="s">
        <v>19</v>
      </c>
      <c r="O1633">
        <v>1</v>
      </c>
      <c r="P1633" t="s">
        <v>20</v>
      </c>
      <c r="Q1633" t="str">
        <f t="shared" si="25"/>
        <v>UP</v>
      </c>
    </row>
    <row r="1634" spans="1:17" x14ac:dyDescent="0.3">
      <c r="A1634" s="1">
        <v>44016</v>
      </c>
      <c r="B1634">
        <v>12290528515</v>
      </c>
      <c r="C1634">
        <v>9132.49</v>
      </c>
      <c r="D1634">
        <v>1</v>
      </c>
      <c r="E1634">
        <v>168251076678</v>
      </c>
      <c r="F1634">
        <v>5.0257314094428003E-3</v>
      </c>
      <c r="G1634">
        <v>4.9728742310698E-3</v>
      </c>
      <c r="H1634">
        <v>0</v>
      </c>
      <c r="I1634" t="s">
        <v>16</v>
      </c>
      <c r="J1634">
        <v>0</v>
      </c>
      <c r="K1634" t="s">
        <v>17</v>
      </c>
      <c r="L1634">
        <v>21000000</v>
      </c>
      <c r="M1634" t="s">
        <v>18</v>
      </c>
      <c r="N1634" t="s">
        <v>19</v>
      </c>
      <c r="O1634">
        <v>1</v>
      </c>
      <c r="P1634" t="s">
        <v>20</v>
      </c>
      <c r="Q1634" t="str">
        <f t="shared" si="25"/>
        <v>DOWN</v>
      </c>
    </row>
    <row r="1635" spans="1:17" x14ac:dyDescent="0.3">
      <c r="A1635" s="1">
        <v>44017</v>
      </c>
      <c r="B1635">
        <v>12903406143</v>
      </c>
      <c r="C1635">
        <v>9073.94</v>
      </c>
      <c r="D1635">
        <v>1</v>
      </c>
      <c r="E1635">
        <v>167181726154</v>
      </c>
      <c r="F1635">
        <v>-6.3556830964387996E-3</v>
      </c>
      <c r="G1635">
        <v>-6.4111759224482001E-3</v>
      </c>
      <c r="H1635">
        <v>0</v>
      </c>
      <c r="I1635" t="s">
        <v>16</v>
      </c>
      <c r="J1635">
        <v>0</v>
      </c>
      <c r="K1635" t="s">
        <v>17</v>
      </c>
      <c r="L1635">
        <v>21000000</v>
      </c>
      <c r="M1635" t="s">
        <v>18</v>
      </c>
      <c r="N1635" t="s">
        <v>19</v>
      </c>
      <c r="O1635">
        <v>1</v>
      </c>
      <c r="P1635" t="s">
        <v>20</v>
      </c>
      <c r="Q1635" t="str">
        <f t="shared" si="25"/>
        <v>UP</v>
      </c>
    </row>
    <row r="1636" spans="1:17" x14ac:dyDescent="0.3">
      <c r="A1636" s="1">
        <v>44018</v>
      </c>
      <c r="B1636">
        <v>17889263252</v>
      </c>
      <c r="C1636">
        <v>9375.4699999999993</v>
      </c>
      <c r="D1636">
        <v>1</v>
      </c>
      <c r="E1636">
        <v>172746103840</v>
      </c>
      <c r="F1636">
        <v>3.3283408504074997E-2</v>
      </c>
      <c r="G1636">
        <v>3.3230327729740002E-2</v>
      </c>
      <c r="H1636">
        <v>0</v>
      </c>
      <c r="I1636" t="s">
        <v>16</v>
      </c>
      <c r="J1636">
        <v>0</v>
      </c>
      <c r="K1636" t="s">
        <v>17</v>
      </c>
      <c r="L1636">
        <v>21000000</v>
      </c>
      <c r="M1636" t="s">
        <v>18</v>
      </c>
      <c r="N1636" t="s">
        <v>19</v>
      </c>
      <c r="O1636">
        <v>1</v>
      </c>
      <c r="P1636" t="s">
        <v>20</v>
      </c>
      <c r="Q1636" t="str">
        <f t="shared" si="25"/>
        <v>DOWN</v>
      </c>
    </row>
    <row r="1637" spans="1:17" x14ac:dyDescent="0.3">
      <c r="A1637" s="1">
        <v>44019</v>
      </c>
      <c r="B1637">
        <v>13839652595</v>
      </c>
      <c r="C1637">
        <v>9252.2800000000007</v>
      </c>
      <c r="D1637">
        <v>1</v>
      </c>
      <c r="E1637">
        <v>170485472276</v>
      </c>
      <c r="F1637">
        <v>-1.3086440236556E-2</v>
      </c>
      <c r="G1637">
        <v>-1.3139607934321999E-2</v>
      </c>
      <c r="H1637">
        <v>0</v>
      </c>
      <c r="I1637" t="s">
        <v>16</v>
      </c>
      <c r="J1637">
        <v>0</v>
      </c>
      <c r="K1637" t="s">
        <v>17</v>
      </c>
      <c r="L1637">
        <v>21000000</v>
      </c>
      <c r="M1637" t="s">
        <v>18</v>
      </c>
      <c r="N1637" t="s">
        <v>19</v>
      </c>
      <c r="O1637">
        <v>1</v>
      </c>
      <c r="P1637" t="s">
        <v>20</v>
      </c>
      <c r="Q1637" t="str">
        <f t="shared" si="25"/>
        <v>UP</v>
      </c>
    </row>
    <row r="1638" spans="1:17" x14ac:dyDescent="0.3">
      <c r="A1638" s="1">
        <v>44020</v>
      </c>
      <c r="B1638">
        <v>19702359883</v>
      </c>
      <c r="C1638">
        <v>9428.33</v>
      </c>
      <c r="D1638">
        <v>1</v>
      </c>
      <c r="E1638">
        <v>173738543115</v>
      </c>
      <c r="F1638">
        <v>1.9081220209388999E-2</v>
      </c>
      <c r="G1638">
        <v>1.9027742351074E-2</v>
      </c>
      <c r="H1638">
        <v>0</v>
      </c>
      <c r="I1638" t="s">
        <v>16</v>
      </c>
      <c r="J1638">
        <v>0</v>
      </c>
      <c r="K1638" t="s">
        <v>17</v>
      </c>
      <c r="L1638">
        <v>21000000</v>
      </c>
      <c r="M1638" t="s">
        <v>18</v>
      </c>
      <c r="N1638" t="s">
        <v>19</v>
      </c>
      <c r="O1638">
        <v>1</v>
      </c>
      <c r="P1638" t="s">
        <v>20</v>
      </c>
      <c r="Q1638" t="str">
        <f t="shared" si="25"/>
        <v>DOWN</v>
      </c>
    </row>
    <row r="1639" spans="1:17" x14ac:dyDescent="0.3">
      <c r="A1639" s="1">
        <v>44021</v>
      </c>
      <c r="B1639">
        <v>18000702524</v>
      </c>
      <c r="C1639">
        <v>9277.9699999999993</v>
      </c>
      <c r="D1639">
        <v>1</v>
      </c>
      <c r="E1639">
        <v>170977231638</v>
      </c>
      <c r="F1639">
        <v>-1.5893488154625001E-2</v>
      </c>
      <c r="G1639">
        <v>-1.5947681084560999E-2</v>
      </c>
      <c r="H1639">
        <v>0</v>
      </c>
      <c r="I1639" t="s">
        <v>16</v>
      </c>
      <c r="J1639">
        <v>0</v>
      </c>
      <c r="K1639" t="s">
        <v>17</v>
      </c>
      <c r="L1639">
        <v>21000000</v>
      </c>
      <c r="M1639" t="s">
        <v>18</v>
      </c>
      <c r="N1639" t="s">
        <v>19</v>
      </c>
      <c r="O1639">
        <v>1</v>
      </c>
      <c r="P1639" t="s">
        <v>20</v>
      </c>
      <c r="Q1639" t="str">
        <f t="shared" si="25"/>
        <v>UP</v>
      </c>
    </row>
    <row r="1640" spans="1:17" x14ac:dyDescent="0.3">
      <c r="A1640" s="1">
        <v>44022</v>
      </c>
      <c r="B1640">
        <v>16860035605</v>
      </c>
      <c r="C1640">
        <v>9278.81</v>
      </c>
      <c r="D1640">
        <v>1</v>
      </c>
      <c r="E1640">
        <v>171001933827</v>
      </c>
      <c r="F1640">
        <v>1.4447648241433999E-4</v>
      </c>
      <c r="G1640">
        <v>9.0537046358217006E-5</v>
      </c>
      <c r="H1640">
        <v>0</v>
      </c>
      <c r="I1640" t="s">
        <v>16</v>
      </c>
      <c r="J1640">
        <v>0</v>
      </c>
      <c r="K1640" t="s">
        <v>17</v>
      </c>
      <c r="L1640">
        <v>21000000</v>
      </c>
      <c r="M1640" t="s">
        <v>18</v>
      </c>
      <c r="N1640" t="s">
        <v>19</v>
      </c>
      <c r="O1640">
        <v>1</v>
      </c>
      <c r="P1640" t="s">
        <v>20</v>
      </c>
      <c r="Q1640" t="str">
        <f t="shared" si="25"/>
        <v>DOWN</v>
      </c>
    </row>
    <row r="1641" spans="1:17" x14ac:dyDescent="0.3">
      <c r="A1641" s="1">
        <v>44023</v>
      </c>
      <c r="B1641">
        <v>13249910444</v>
      </c>
      <c r="C1641">
        <v>9240.35</v>
      </c>
      <c r="D1641">
        <v>1</v>
      </c>
      <c r="E1641">
        <v>170302234778</v>
      </c>
      <c r="F1641">
        <v>-4.0917610306551999E-3</v>
      </c>
      <c r="G1641">
        <v>-4.1449280672844003E-3</v>
      </c>
      <c r="H1641">
        <v>0</v>
      </c>
      <c r="I1641" t="s">
        <v>16</v>
      </c>
      <c r="J1641">
        <v>0</v>
      </c>
      <c r="K1641" t="s">
        <v>17</v>
      </c>
      <c r="L1641">
        <v>21000000</v>
      </c>
      <c r="M1641" t="s">
        <v>18</v>
      </c>
      <c r="N1641" t="s">
        <v>19</v>
      </c>
      <c r="O1641">
        <v>1</v>
      </c>
      <c r="P1641" t="s">
        <v>20</v>
      </c>
      <c r="Q1641" t="str">
        <f t="shared" si="25"/>
        <v>UP</v>
      </c>
    </row>
    <row r="1642" spans="1:17" x14ac:dyDescent="0.3">
      <c r="A1642" s="1">
        <v>44024</v>
      </c>
      <c r="B1642">
        <v>14452361907</v>
      </c>
      <c r="C1642">
        <v>9276.5</v>
      </c>
      <c r="D1642">
        <v>1</v>
      </c>
      <c r="E1642">
        <v>170977422928</v>
      </c>
      <c r="F1642">
        <v>3.9646464468311004E-3</v>
      </c>
      <c r="G1642">
        <v>3.9121894733423999E-3</v>
      </c>
      <c r="H1642">
        <v>0</v>
      </c>
      <c r="I1642" t="s">
        <v>16</v>
      </c>
      <c r="J1642">
        <v>0</v>
      </c>
      <c r="K1642" t="s">
        <v>17</v>
      </c>
      <c r="L1642">
        <v>21000000</v>
      </c>
      <c r="M1642" t="s">
        <v>18</v>
      </c>
      <c r="N1642" t="s">
        <v>19</v>
      </c>
      <c r="O1642">
        <v>1</v>
      </c>
      <c r="P1642" t="s">
        <v>20</v>
      </c>
      <c r="Q1642" t="str">
        <f t="shared" si="25"/>
        <v>DOWN</v>
      </c>
    </row>
    <row r="1643" spans="1:17" x14ac:dyDescent="0.3">
      <c r="A1643" s="1">
        <v>44025</v>
      </c>
      <c r="B1643">
        <v>17519821266</v>
      </c>
      <c r="C1643">
        <v>9243.61</v>
      </c>
      <c r="D1643">
        <v>1</v>
      </c>
      <c r="E1643">
        <v>170379677119</v>
      </c>
      <c r="F1643">
        <v>-3.4960511087578998E-3</v>
      </c>
      <c r="G1643">
        <v>-3.5455182450277001E-3</v>
      </c>
      <c r="H1643">
        <v>0</v>
      </c>
      <c r="I1643" t="s">
        <v>16</v>
      </c>
      <c r="J1643">
        <v>0</v>
      </c>
      <c r="K1643" t="s">
        <v>17</v>
      </c>
      <c r="L1643">
        <v>21000000</v>
      </c>
      <c r="M1643" t="s">
        <v>18</v>
      </c>
      <c r="N1643" t="s">
        <v>19</v>
      </c>
      <c r="O1643">
        <v>1</v>
      </c>
      <c r="P1643" t="s">
        <v>20</v>
      </c>
      <c r="Q1643" t="str">
        <f t="shared" si="25"/>
        <v>DOWN</v>
      </c>
    </row>
    <row r="1644" spans="1:17" x14ac:dyDescent="0.3">
      <c r="A1644" s="1">
        <v>44026</v>
      </c>
      <c r="B1644">
        <v>18085038362</v>
      </c>
      <c r="C1644">
        <v>9243.2099999999991</v>
      </c>
      <c r="D1644">
        <v>1</v>
      </c>
      <c r="E1644">
        <v>170380670525</v>
      </c>
      <c r="F1644">
        <v>5.8305428018047E-6</v>
      </c>
      <c r="G1644">
        <v>-4.3273136794116003E-5</v>
      </c>
      <c r="H1644">
        <v>0</v>
      </c>
      <c r="I1644" t="s">
        <v>16</v>
      </c>
      <c r="J1644">
        <v>0</v>
      </c>
      <c r="K1644" t="s">
        <v>17</v>
      </c>
      <c r="L1644">
        <v>21000000</v>
      </c>
      <c r="M1644" t="s">
        <v>18</v>
      </c>
      <c r="N1644" t="s">
        <v>19</v>
      </c>
      <c r="O1644">
        <v>1</v>
      </c>
      <c r="P1644" t="s">
        <v>20</v>
      </c>
      <c r="Q1644" t="str">
        <f t="shared" si="25"/>
        <v>DOWN</v>
      </c>
    </row>
    <row r="1645" spans="1:17" x14ac:dyDescent="0.3">
      <c r="A1645" s="1">
        <v>44027</v>
      </c>
      <c r="B1645">
        <v>15844731575</v>
      </c>
      <c r="C1645">
        <v>9192.84</v>
      </c>
      <c r="D1645">
        <v>1</v>
      </c>
      <c r="E1645">
        <v>169460074576</v>
      </c>
      <c r="F1645">
        <v>-5.4031712996746003E-3</v>
      </c>
      <c r="G1645">
        <v>-5.4494055636514997E-3</v>
      </c>
      <c r="H1645">
        <v>0</v>
      </c>
      <c r="I1645" t="s">
        <v>16</v>
      </c>
      <c r="J1645">
        <v>0</v>
      </c>
      <c r="K1645" t="s">
        <v>17</v>
      </c>
      <c r="L1645">
        <v>21000000</v>
      </c>
      <c r="M1645" t="s">
        <v>18</v>
      </c>
      <c r="N1645" t="s">
        <v>19</v>
      </c>
      <c r="O1645">
        <v>1</v>
      </c>
      <c r="P1645" t="s">
        <v>20</v>
      </c>
      <c r="Q1645" t="str">
        <f t="shared" si="25"/>
        <v>DOWN</v>
      </c>
    </row>
    <row r="1646" spans="1:17" x14ac:dyDescent="0.3">
      <c r="A1646" s="1">
        <v>44028</v>
      </c>
      <c r="B1646">
        <v>15713967523</v>
      </c>
      <c r="C1646">
        <v>9132.23</v>
      </c>
      <c r="D1646">
        <v>1</v>
      </c>
      <c r="E1646">
        <v>168350501976</v>
      </c>
      <c r="F1646">
        <v>-6.5476933299848002E-3</v>
      </c>
      <c r="G1646">
        <v>-6.5931746881269003E-3</v>
      </c>
      <c r="H1646">
        <v>0</v>
      </c>
      <c r="I1646" t="s">
        <v>16</v>
      </c>
      <c r="J1646">
        <v>0</v>
      </c>
      <c r="K1646" t="s">
        <v>17</v>
      </c>
      <c r="L1646">
        <v>21000000</v>
      </c>
      <c r="M1646" t="s">
        <v>18</v>
      </c>
      <c r="N1646" t="s">
        <v>19</v>
      </c>
      <c r="O1646">
        <v>1</v>
      </c>
      <c r="P1646" t="s">
        <v>20</v>
      </c>
      <c r="Q1646" t="str">
        <f t="shared" si="25"/>
        <v>UP</v>
      </c>
    </row>
    <row r="1647" spans="1:17" x14ac:dyDescent="0.3">
      <c r="A1647" s="1">
        <v>44030</v>
      </c>
      <c r="B1647">
        <v>12252601475</v>
      </c>
      <c r="C1647">
        <v>9159.0400000000009</v>
      </c>
      <c r="D1647">
        <v>1</v>
      </c>
      <c r="E1647">
        <v>168858972269</v>
      </c>
      <c r="F1647">
        <v>8.8047133266166999E-4</v>
      </c>
      <c r="G1647">
        <v>8.3593858419338002E-4</v>
      </c>
      <c r="H1647">
        <v>0</v>
      </c>
      <c r="I1647" t="s">
        <v>16</v>
      </c>
      <c r="J1647">
        <v>0</v>
      </c>
      <c r="K1647" t="s">
        <v>17</v>
      </c>
      <c r="L1647">
        <v>21000000</v>
      </c>
      <c r="M1647" t="s">
        <v>18</v>
      </c>
      <c r="N1647" t="s">
        <v>19</v>
      </c>
      <c r="O1647">
        <v>1</v>
      </c>
      <c r="P1647" t="s">
        <v>20</v>
      </c>
      <c r="Q1647" t="str">
        <f t="shared" si="25"/>
        <v>UP</v>
      </c>
    </row>
    <row r="1648" spans="1:17" x14ac:dyDescent="0.3">
      <c r="A1648" s="1">
        <v>44031</v>
      </c>
      <c r="B1648">
        <v>12939002784</v>
      </c>
      <c r="C1648">
        <v>9185.82</v>
      </c>
      <c r="D1648">
        <v>1</v>
      </c>
      <c r="E1648">
        <v>169360219986</v>
      </c>
      <c r="F1648">
        <v>2.9684399369758999E-3</v>
      </c>
      <c r="G1648">
        <v>2.9238872196211E-3</v>
      </c>
      <c r="H1648">
        <v>0</v>
      </c>
      <c r="I1648" t="s">
        <v>16</v>
      </c>
      <c r="J1648">
        <v>0</v>
      </c>
      <c r="K1648" t="s">
        <v>17</v>
      </c>
      <c r="L1648">
        <v>21000000</v>
      </c>
      <c r="M1648" t="s">
        <v>18</v>
      </c>
      <c r="N1648" t="s">
        <v>19</v>
      </c>
      <c r="O1648">
        <v>1</v>
      </c>
      <c r="P1648" t="s">
        <v>20</v>
      </c>
      <c r="Q1648" t="str">
        <f t="shared" si="25"/>
        <v>DOWN</v>
      </c>
    </row>
    <row r="1649" spans="1:17" x14ac:dyDescent="0.3">
      <c r="A1649" s="1">
        <v>44032</v>
      </c>
      <c r="B1649">
        <v>13755604146</v>
      </c>
      <c r="C1649">
        <v>9164.23</v>
      </c>
      <c r="D1649">
        <v>1</v>
      </c>
      <c r="E1649">
        <v>168970262859</v>
      </c>
      <c r="F1649">
        <v>-2.3025308247252001E-3</v>
      </c>
      <c r="G1649">
        <v>-2.3503617532240001E-3</v>
      </c>
      <c r="H1649">
        <v>0</v>
      </c>
      <c r="I1649" t="s">
        <v>16</v>
      </c>
      <c r="J1649">
        <v>0</v>
      </c>
      <c r="K1649" t="s">
        <v>17</v>
      </c>
      <c r="L1649">
        <v>21000000</v>
      </c>
      <c r="M1649" t="s">
        <v>18</v>
      </c>
      <c r="N1649" t="s">
        <v>19</v>
      </c>
      <c r="O1649">
        <v>1</v>
      </c>
      <c r="P1649" t="s">
        <v>20</v>
      </c>
      <c r="Q1649" t="str">
        <f t="shared" si="25"/>
        <v>UP</v>
      </c>
    </row>
    <row r="1650" spans="1:17" x14ac:dyDescent="0.3">
      <c r="A1650" s="1">
        <v>44033</v>
      </c>
      <c r="B1650">
        <v>18069581956</v>
      </c>
      <c r="C1650">
        <v>9374.89</v>
      </c>
      <c r="D1650">
        <v>1</v>
      </c>
      <c r="E1650">
        <v>172861732402</v>
      </c>
      <c r="F1650">
        <v>2.3030499433189001E-2</v>
      </c>
      <c r="G1650">
        <v>2.2987201325152001E-2</v>
      </c>
      <c r="H1650">
        <v>0</v>
      </c>
      <c r="I1650" t="s">
        <v>16</v>
      </c>
      <c r="J1650">
        <v>0</v>
      </c>
      <c r="K1650" t="s">
        <v>17</v>
      </c>
      <c r="L1650">
        <v>21000000</v>
      </c>
      <c r="M1650" t="s">
        <v>18</v>
      </c>
      <c r="N1650" t="s">
        <v>19</v>
      </c>
      <c r="O1650">
        <v>1</v>
      </c>
      <c r="P1650" t="s">
        <v>20</v>
      </c>
      <c r="Q1650" t="str">
        <f t="shared" si="25"/>
        <v>UP</v>
      </c>
    </row>
    <row r="1651" spans="1:17" x14ac:dyDescent="0.3">
      <c r="A1651" s="1">
        <v>44034</v>
      </c>
      <c r="B1651">
        <v>16532254884</v>
      </c>
      <c r="C1651">
        <v>9525.36</v>
      </c>
      <c r="D1651">
        <v>1</v>
      </c>
      <c r="E1651">
        <v>175644844408</v>
      </c>
      <c r="F1651">
        <v>1.6100220490257E-2</v>
      </c>
      <c r="G1651">
        <v>1.6050321657107999E-2</v>
      </c>
      <c r="H1651">
        <v>0</v>
      </c>
      <c r="I1651" t="s">
        <v>16</v>
      </c>
      <c r="J1651">
        <v>0</v>
      </c>
      <c r="K1651" t="s">
        <v>17</v>
      </c>
      <c r="L1651">
        <v>21000000</v>
      </c>
      <c r="M1651" t="s">
        <v>18</v>
      </c>
      <c r="N1651" t="s">
        <v>19</v>
      </c>
      <c r="O1651">
        <v>1</v>
      </c>
      <c r="P1651" t="s">
        <v>20</v>
      </c>
      <c r="Q1651" t="str">
        <f t="shared" si="25"/>
        <v>UP</v>
      </c>
    </row>
    <row r="1652" spans="1:17" x14ac:dyDescent="0.3">
      <c r="A1652" s="1">
        <v>44035</v>
      </c>
      <c r="B1652">
        <v>18146399002</v>
      </c>
      <c r="C1652">
        <v>9581.07</v>
      </c>
      <c r="D1652">
        <v>1</v>
      </c>
      <c r="E1652">
        <v>176680237480</v>
      </c>
      <c r="F1652">
        <v>5.8948104938106004E-3</v>
      </c>
      <c r="G1652">
        <v>5.8485978482702003E-3</v>
      </c>
      <c r="H1652">
        <v>0</v>
      </c>
      <c r="I1652" t="s">
        <v>16</v>
      </c>
      <c r="J1652">
        <v>0</v>
      </c>
      <c r="K1652" t="s">
        <v>17</v>
      </c>
      <c r="L1652">
        <v>21000000</v>
      </c>
      <c r="M1652" t="s">
        <v>18</v>
      </c>
      <c r="N1652" t="s">
        <v>19</v>
      </c>
      <c r="O1652">
        <v>1</v>
      </c>
      <c r="P1652" t="s">
        <v>20</v>
      </c>
      <c r="Q1652" t="str">
        <f t="shared" si="25"/>
        <v>DOWN</v>
      </c>
    </row>
    <row r="1653" spans="1:17" x14ac:dyDescent="0.3">
      <c r="A1653" s="1">
        <v>44036</v>
      </c>
      <c r="B1653">
        <v>16552768325</v>
      </c>
      <c r="C1653">
        <v>9536.89</v>
      </c>
      <c r="D1653">
        <v>1</v>
      </c>
      <c r="E1653">
        <v>175875016548</v>
      </c>
      <c r="F1653">
        <v>-4.5575042431735E-3</v>
      </c>
      <c r="G1653">
        <v>-4.6111759960005003E-3</v>
      </c>
      <c r="H1653">
        <v>0</v>
      </c>
      <c r="I1653" t="s">
        <v>16</v>
      </c>
      <c r="J1653">
        <v>0</v>
      </c>
      <c r="K1653" t="s">
        <v>17</v>
      </c>
      <c r="L1653">
        <v>21000000</v>
      </c>
      <c r="M1653" t="s">
        <v>18</v>
      </c>
      <c r="N1653" t="s">
        <v>19</v>
      </c>
      <c r="O1653">
        <v>1</v>
      </c>
      <c r="P1653" t="s">
        <v>20</v>
      </c>
      <c r="Q1653" t="str">
        <f t="shared" si="25"/>
        <v>UP</v>
      </c>
    </row>
    <row r="1654" spans="1:17" x14ac:dyDescent="0.3">
      <c r="A1654" s="1">
        <v>44037</v>
      </c>
      <c r="B1654">
        <v>16610070933</v>
      </c>
      <c r="C1654">
        <v>9677.11</v>
      </c>
      <c r="D1654">
        <v>1</v>
      </c>
      <c r="E1654">
        <v>178469614078</v>
      </c>
      <c r="F1654">
        <v>1.475250766667E-2</v>
      </c>
      <c r="G1654">
        <v>1.4702906293352001E-2</v>
      </c>
      <c r="H1654">
        <v>0</v>
      </c>
      <c r="I1654" t="s">
        <v>16</v>
      </c>
      <c r="J1654">
        <v>0</v>
      </c>
      <c r="K1654" t="s">
        <v>17</v>
      </c>
      <c r="L1654">
        <v>21000000</v>
      </c>
      <c r="M1654" t="s">
        <v>18</v>
      </c>
      <c r="N1654" t="s">
        <v>19</v>
      </c>
      <c r="O1654">
        <v>1</v>
      </c>
      <c r="P1654" t="s">
        <v>20</v>
      </c>
      <c r="Q1654" t="str">
        <f t="shared" si="25"/>
        <v>UP</v>
      </c>
    </row>
    <row r="1655" spans="1:17" x14ac:dyDescent="0.3">
      <c r="A1655" s="1">
        <v>44038</v>
      </c>
      <c r="B1655">
        <v>20507998997</v>
      </c>
      <c r="C1655">
        <v>9905.17</v>
      </c>
      <c r="D1655">
        <v>1</v>
      </c>
      <c r="E1655">
        <v>182685328095</v>
      </c>
      <c r="F1655">
        <v>2.3621466538038E-2</v>
      </c>
      <c r="G1655">
        <v>2.3566953356941998E-2</v>
      </c>
      <c r="H1655">
        <v>0</v>
      </c>
      <c r="I1655" t="s">
        <v>16</v>
      </c>
      <c r="J1655">
        <v>0</v>
      </c>
      <c r="K1655" t="s">
        <v>17</v>
      </c>
      <c r="L1655">
        <v>21000000</v>
      </c>
      <c r="M1655" t="s">
        <v>18</v>
      </c>
      <c r="N1655" t="s">
        <v>19</v>
      </c>
      <c r="O1655">
        <v>1</v>
      </c>
      <c r="P1655" t="s">
        <v>20</v>
      </c>
      <c r="Q1655" t="str">
        <f t="shared" si="25"/>
        <v>UP</v>
      </c>
    </row>
    <row r="1656" spans="1:17" x14ac:dyDescent="0.3">
      <c r="A1656" s="1">
        <v>44039</v>
      </c>
      <c r="B1656">
        <v>35359749590</v>
      </c>
      <c r="C1656">
        <v>10990.87</v>
      </c>
      <c r="D1656">
        <v>1</v>
      </c>
      <c r="E1656">
        <v>202719581737</v>
      </c>
      <c r="F1656">
        <v>0.10966536749783</v>
      </c>
      <c r="G1656">
        <v>0.10960942618855</v>
      </c>
      <c r="H1656">
        <v>0</v>
      </c>
      <c r="I1656" t="s">
        <v>16</v>
      </c>
      <c r="J1656">
        <v>0</v>
      </c>
      <c r="K1656" t="s">
        <v>17</v>
      </c>
      <c r="L1656">
        <v>21000000</v>
      </c>
      <c r="M1656" t="s">
        <v>18</v>
      </c>
      <c r="N1656" t="s">
        <v>19</v>
      </c>
      <c r="O1656">
        <v>1</v>
      </c>
      <c r="P1656" t="s">
        <v>20</v>
      </c>
      <c r="Q1656" t="str">
        <f t="shared" si="25"/>
        <v>DOWN</v>
      </c>
    </row>
    <row r="1657" spans="1:17" x14ac:dyDescent="0.3">
      <c r="A1657" s="1">
        <v>44040</v>
      </c>
      <c r="B1657">
        <v>28766551142</v>
      </c>
      <c r="C1657">
        <v>10912.82</v>
      </c>
      <c r="D1657">
        <v>1</v>
      </c>
      <c r="E1657">
        <v>201290022193</v>
      </c>
      <c r="F1657">
        <v>-7.0519065388298004E-3</v>
      </c>
      <c r="G1657">
        <v>-7.1013486648465003E-3</v>
      </c>
      <c r="H1657">
        <v>0</v>
      </c>
      <c r="I1657" t="s">
        <v>16</v>
      </c>
      <c r="J1657">
        <v>0</v>
      </c>
      <c r="K1657" t="s">
        <v>17</v>
      </c>
      <c r="L1657">
        <v>21000000</v>
      </c>
      <c r="M1657" t="s">
        <v>18</v>
      </c>
      <c r="N1657" t="s">
        <v>19</v>
      </c>
      <c r="O1657">
        <v>1</v>
      </c>
      <c r="P1657" t="s">
        <v>20</v>
      </c>
      <c r="Q1657" t="str">
        <f t="shared" si="25"/>
        <v>UP</v>
      </c>
    </row>
    <row r="1658" spans="1:17" x14ac:dyDescent="0.3">
      <c r="A1658" s="1">
        <v>44041</v>
      </c>
      <c r="B1658">
        <v>24617249715</v>
      </c>
      <c r="C1658">
        <v>11100.47</v>
      </c>
      <c r="D1658">
        <v>1</v>
      </c>
      <c r="E1658">
        <v>204761455133</v>
      </c>
      <c r="F1658">
        <v>1.7245926559994001E-2</v>
      </c>
      <c r="G1658">
        <v>1.7195372048655001E-2</v>
      </c>
      <c r="H1658">
        <v>0</v>
      </c>
      <c r="I1658" t="s">
        <v>16</v>
      </c>
      <c r="J1658">
        <v>0</v>
      </c>
      <c r="K1658" t="s">
        <v>17</v>
      </c>
      <c r="L1658">
        <v>21000000</v>
      </c>
      <c r="M1658" t="s">
        <v>18</v>
      </c>
      <c r="N1658" t="s">
        <v>19</v>
      </c>
      <c r="O1658">
        <v>1</v>
      </c>
      <c r="P1658" t="s">
        <v>20</v>
      </c>
      <c r="Q1658" t="str">
        <f t="shared" si="25"/>
        <v>UP</v>
      </c>
    </row>
    <row r="1659" spans="1:17" x14ac:dyDescent="0.3">
      <c r="A1659" s="1">
        <v>44042</v>
      </c>
      <c r="B1659">
        <v>22857247901</v>
      </c>
      <c r="C1659">
        <v>11111.21</v>
      </c>
      <c r="D1659">
        <v>1</v>
      </c>
      <c r="E1659">
        <v>204969047788</v>
      </c>
      <c r="F1659">
        <v>1.0138268204099E-3</v>
      </c>
      <c r="G1659">
        <v>9.6752660022501999E-4</v>
      </c>
      <c r="H1659">
        <v>0</v>
      </c>
      <c r="I1659" t="s">
        <v>16</v>
      </c>
      <c r="J1659">
        <v>0</v>
      </c>
      <c r="K1659" t="s">
        <v>17</v>
      </c>
      <c r="L1659">
        <v>21000000</v>
      </c>
      <c r="M1659" t="s">
        <v>18</v>
      </c>
      <c r="N1659" t="s">
        <v>19</v>
      </c>
      <c r="O1659">
        <v>1</v>
      </c>
      <c r="P1659" t="s">
        <v>20</v>
      </c>
      <c r="Q1659" t="str">
        <f t="shared" si="25"/>
        <v>UP</v>
      </c>
    </row>
    <row r="1660" spans="1:17" x14ac:dyDescent="0.3">
      <c r="A1660" s="1">
        <v>44043</v>
      </c>
      <c r="B1660">
        <v>23160469766</v>
      </c>
      <c r="C1660">
        <v>11323.47</v>
      </c>
      <c r="D1660">
        <v>1</v>
      </c>
      <c r="E1660">
        <v>208895308529</v>
      </c>
      <c r="F1660">
        <v>1.9155383621925998E-2</v>
      </c>
      <c r="G1660">
        <v>1.9103229981252998E-2</v>
      </c>
      <c r="H1660">
        <v>0</v>
      </c>
      <c r="I1660" t="s">
        <v>16</v>
      </c>
      <c r="J1660">
        <v>0</v>
      </c>
      <c r="K1660" t="s">
        <v>17</v>
      </c>
      <c r="L1660">
        <v>21000000</v>
      </c>
      <c r="M1660" t="s">
        <v>18</v>
      </c>
      <c r="N1660" t="s">
        <v>19</v>
      </c>
      <c r="O1660">
        <v>1</v>
      </c>
      <c r="P1660" t="s">
        <v>20</v>
      </c>
      <c r="Q1660" t="str">
        <f t="shared" si="25"/>
        <v>UP</v>
      </c>
    </row>
    <row r="1661" spans="1:17" x14ac:dyDescent="0.3">
      <c r="A1661" s="1">
        <v>44044</v>
      </c>
      <c r="B1661">
        <v>26075670303</v>
      </c>
      <c r="C1661">
        <v>11759.59</v>
      </c>
      <c r="D1661">
        <v>1</v>
      </c>
      <c r="E1661">
        <v>216950669098</v>
      </c>
      <c r="F1661">
        <v>3.856171125012E-2</v>
      </c>
      <c r="G1661">
        <v>3.8514695583597998E-2</v>
      </c>
      <c r="H1661">
        <v>0</v>
      </c>
      <c r="I1661" t="s">
        <v>16</v>
      </c>
      <c r="J1661">
        <v>0</v>
      </c>
      <c r="K1661" t="s">
        <v>17</v>
      </c>
      <c r="L1661">
        <v>21000000</v>
      </c>
      <c r="M1661" t="s">
        <v>18</v>
      </c>
      <c r="N1661" t="s">
        <v>19</v>
      </c>
      <c r="O1661">
        <v>1</v>
      </c>
      <c r="P1661" t="s">
        <v>20</v>
      </c>
      <c r="Q1661" t="str">
        <f t="shared" si="25"/>
        <v>DOWN</v>
      </c>
    </row>
    <row r="1662" spans="1:17" x14ac:dyDescent="0.3">
      <c r="A1662" s="1">
        <v>44045</v>
      </c>
      <c r="B1662">
        <v>27410067336</v>
      </c>
      <c r="C1662">
        <v>11053.61</v>
      </c>
      <c r="D1662">
        <v>1</v>
      </c>
      <c r="E1662">
        <v>203936136730</v>
      </c>
      <c r="F1662">
        <v>-5.9988440792137998E-2</v>
      </c>
      <c r="G1662">
        <v>-6.0034405961432002E-2</v>
      </c>
      <c r="H1662">
        <v>0</v>
      </c>
      <c r="I1662" t="s">
        <v>16</v>
      </c>
      <c r="J1662">
        <v>0</v>
      </c>
      <c r="K1662" t="s">
        <v>17</v>
      </c>
      <c r="L1662">
        <v>21000000</v>
      </c>
      <c r="M1662" t="s">
        <v>18</v>
      </c>
      <c r="N1662" t="s">
        <v>19</v>
      </c>
      <c r="O1662">
        <v>1</v>
      </c>
      <c r="P1662" t="s">
        <v>20</v>
      </c>
      <c r="Q1662" t="str">
        <f t="shared" si="25"/>
        <v>UP</v>
      </c>
    </row>
    <row r="1663" spans="1:17" x14ac:dyDescent="0.3">
      <c r="A1663" s="1">
        <v>44046</v>
      </c>
      <c r="B1663">
        <v>20271713443</v>
      </c>
      <c r="C1663">
        <v>11246.35</v>
      </c>
      <c r="D1663">
        <v>1</v>
      </c>
      <c r="E1663">
        <v>207503423456</v>
      </c>
      <c r="F1663">
        <v>1.7492175654592001E-2</v>
      </c>
      <c r="G1663">
        <v>1.743683737711E-2</v>
      </c>
      <c r="H1663">
        <v>0</v>
      </c>
      <c r="I1663" t="s">
        <v>16</v>
      </c>
      <c r="J1663">
        <v>0</v>
      </c>
      <c r="K1663" t="s">
        <v>17</v>
      </c>
      <c r="L1663">
        <v>21000000</v>
      </c>
      <c r="M1663" t="s">
        <v>18</v>
      </c>
      <c r="N1663" t="s">
        <v>19</v>
      </c>
      <c r="O1663">
        <v>1</v>
      </c>
      <c r="P1663" t="s">
        <v>20</v>
      </c>
      <c r="Q1663" t="str">
        <f t="shared" si="25"/>
        <v>DOWN</v>
      </c>
    </row>
    <row r="1664" spans="1:17" x14ac:dyDescent="0.3">
      <c r="A1664" s="1">
        <v>44047</v>
      </c>
      <c r="B1664">
        <v>21250197042</v>
      </c>
      <c r="C1664">
        <v>11205.89</v>
      </c>
      <c r="D1664">
        <v>1</v>
      </c>
      <c r="E1664">
        <v>206767135617</v>
      </c>
      <c r="F1664">
        <v>-3.5483165855146998E-3</v>
      </c>
      <c r="G1664">
        <v>-3.5976116695639999E-3</v>
      </c>
      <c r="H1664">
        <v>0</v>
      </c>
      <c r="I1664" t="s">
        <v>16</v>
      </c>
      <c r="J1664">
        <v>0</v>
      </c>
      <c r="K1664" t="s">
        <v>17</v>
      </c>
      <c r="L1664">
        <v>21000000</v>
      </c>
      <c r="M1664" t="s">
        <v>18</v>
      </c>
      <c r="N1664" t="s">
        <v>19</v>
      </c>
      <c r="O1664">
        <v>1</v>
      </c>
      <c r="P1664" t="s">
        <v>20</v>
      </c>
      <c r="Q1664" t="str">
        <f t="shared" si="25"/>
        <v>UP</v>
      </c>
    </row>
    <row r="1665" spans="1:17" x14ac:dyDescent="0.3">
      <c r="A1665" s="1">
        <v>44048</v>
      </c>
      <c r="B1665">
        <v>24411254471</v>
      </c>
      <c r="C1665">
        <v>11747.02</v>
      </c>
      <c r="D1665">
        <v>1</v>
      </c>
      <c r="E1665">
        <v>216761492406</v>
      </c>
      <c r="F1665">
        <v>4.8336292705204002E-2</v>
      </c>
      <c r="G1665">
        <v>4.8289783319307999E-2</v>
      </c>
      <c r="H1665">
        <v>0</v>
      </c>
      <c r="I1665" t="s">
        <v>16</v>
      </c>
      <c r="J1665">
        <v>0</v>
      </c>
      <c r="K1665" t="s">
        <v>17</v>
      </c>
      <c r="L1665">
        <v>21000000</v>
      </c>
      <c r="M1665" t="s">
        <v>18</v>
      </c>
      <c r="N1665" t="s">
        <v>19</v>
      </c>
      <c r="O1665">
        <v>1</v>
      </c>
      <c r="P1665" t="s">
        <v>20</v>
      </c>
      <c r="Q1665" t="str">
        <f t="shared" si="25"/>
        <v>UP</v>
      </c>
    </row>
    <row r="1666" spans="1:17" x14ac:dyDescent="0.3">
      <c r="A1666" s="1">
        <v>44049</v>
      </c>
      <c r="B1666">
        <v>23400740340</v>
      </c>
      <c r="C1666">
        <v>11779.77</v>
      </c>
      <c r="D1666">
        <v>1</v>
      </c>
      <c r="E1666">
        <v>217377233001</v>
      </c>
      <c r="F1666">
        <v>2.8406364440724001E-3</v>
      </c>
      <c r="G1666">
        <v>2.7879411118735E-3</v>
      </c>
      <c r="H1666">
        <v>0</v>
      </c>
      <c r="I1666" t="s">
        <v>16</v>
      </c>
      <c r="J1666">
        <v>0</v>
      </c>
      <c r="K1666" t="s">
        <v>17</v>
      </c>
      <c r="L1666">
        <v>21000000</v>
      </c>
      <c r="M1666" t="s">
        <v>18</v>
      </c>
      <c r="N1666" t="s">
        <v>19</v>
      </c>
      <c r="O1666">
        <v>1</v>
      </c>
      <c r="P1666" t="s">
        <v>20</v>
      </c>
      <c r="Q1666" t="str">
        <f t="shared" si="25"/>
        <v>DOWN</v>
      </c>
    </row>
    <row r="1667" spans="1:17" x14ac:dyDescent="0.3">
      <c r="A1667" s="1">
        <v>44050</v>
      </c>
      <c r="B1667">
        <v>23132312867</v>
      </c>
      <c r="C1667">
        <v>11601.47</v>
      </c>
      <c r="D1667">
        <v>1</v>
      </c>
      <c r="E1667">
        <v>214097928027</v>
      </c>
      <c r="F1667">
        <v>-1.5085779355673999E-2</v>
      </c>
      <c r="G1667">
        <v>-1.5136118956482E-2</v>
      </c>
      <c r="H1667">
        <v>0</v>
      </c>
      <c r="I1667" t="s">
        <v>16</v>
      </c>
      <c r="J1667">
        <v>0</v>
      </c>
      <c r="K1667" t="s">
        <v>17</v>
      </c>
      <c r="L1667">
        <v>21000000</v>
      </c>
      <c r="M1667" t="s">
        <v>18</v>
      </c>
      <c r="N1667" t="s">
        <v>19</v>
      </c>
      <c r="O1667">
        <v>1</v>
      </c>
      <c r="P1667" t="s">
        <v>20</v>
      </c>
      <c r="Q1667" t="str">
        <f t="shared" ref="Q1667:Q1730" si="26">IF(C1668&gt;C1667,"UP","DOWN")</f>
        <v>UP</v>
      </c>
    </row>
    <row r="1668" spans="1:17" x14ac:dyDescent="0.3">
      <c r="A1668" s="1">
        <v>44051</v>
      </c>
      <c r="B1668">
        <v>17572057837</v>
      </c>
      <c r="C1668">
        <v>11754.05</v>
      </c>
      <c r="D1668">
        <v>1</v>
      </c>
      <c r="E1668">
        <v>216924147851</v>
      </c>
      <c r="F1668">
        <v>1.3200593999413E-2</v>
      </c>
      <c r="G1668">
        <v>1.3151781627673E-2</v>
      </c>
      <c r="H1668">
        <v>0</v>
      </c>
      <c r="I1668" t="s">
        <v>16</v>
      </c>
      <c r="J1668">
        <v>0</v>
      </c>
      <c r="K1668" t="s">
        <v>17</v>
      </c>
      <c r="L1668">
        <v>21000000</v>
      </c>
      <c r="M1668" t="s">
        <v>18</v>
      </c>
      <c r="N1668" t="s">
        <v>19</v>
      </c>
      <c r="O1668">
        <v>1</v>
      </c>
      <c r="P1668" t="s">
        <v>20</v>
      </c>
      <c r="Q1668" t="str">
        <f t="shared" si="26"/>
        <v>DOWN</v>
      </c>
    </row>
    <row r="1669" spans="1:17" x14ac:dyDescent="0.3">
      <c r="A1669" s="1">
        <v>44052</v>
      </c>
      <c r="B1669">
        <v>17489608833</v>
      </c>
      <c r="C1669">
        <v>11675.74</v>
      </c>
      <c r="D1669">
        <v>1</v>
      </c>
      <c r="E1669">
        <v>215490364255</v>
      </c>
      <c r="F1669">
        <v>-6.6096080597943998E-3</v>
      </c>
      <c r="G1669">
        <v>-6.6623844547198004E-3</v>
      </c>
      <c r="H1669">
        <v>0</v>
      </c>
      <c r="I1669" t="s">
        <v>16</v>
      </c>
      <c r="J1669">
        <v>0</v>
      </c>
      <c r="K1669" t="s">
        <v>17</v>
      </c>
      <c r="L1669">
        <v>21000000</v>
      </c>
      <c r="M1669" t="s">
        <v>18</v>
      </c>
      <c r="N1669" t="s">
        <v>19</v>
      </c>
      <c r="O1669">
        <v>1</v>
      </c>
      <c r="P1669" t="s">
        <v>20</v>
      </c>
      <c r="Q1669" t="str">
        <f t="shared" si="26"/>
        <v>UP</v>
      </c>
    </row>
    <row r="1670" spans="1:17" x14ac:dyDescent="0.3">
      <c r="A1670" s="1">
        <v>44053</v>
      </c>
      <c r="B1670">
        <v>26114112569</v>
      </c>
      <c r="C1670">
        <v>11878.11</v>
      </c>
      <c r="D1670">
        <v>1</v>
      </c>
      <c r="E1670">
        <v>219235405395</v>
      </c>
      <c r="F1670">
        <v>1.7379158241936001E-2</v>
      </c>
      <c r="G1670">
        <v>1.7332520251393001E-2</v>
      </c>
      <c r="H1670">
        <v>0</v>
      </c>
      <c r="I1670" t="s">
        <v>16</v>
      </c>
      <c r="J1670">
        <v>0</v>
      </c>
      <c r="K1670" t="s">
        <v>17</v>
      </c>
      <c r="L1670">
        <v>21000000</v>
      </c>
      <c r="M1670" t="s">
        <v>18</v>
      </c>
      <c r="N1670" t="s">
        <v>19</v>
      </c>
      <c r="O1670">
        <v>1</v>
      </c>
      <c r="P1670" t="s">
        <v>20</v>
      </c>
      <c r="Q1670" t="str">
        <f t="shared" si="26"/>
        <v>DOWN</v>
      </c>
    </row>
    <row r="1671" spans="1:17" x14ac:dyDescent="0.3">
      <c r="A1671" s="1">
        <v>44054</v>
      </c>
      <c r="B1671">
        <v>27039782640</v>
      </c>
      <c r="C1671">
        <v>11410.53</v>
      </c>
      <c r="D1671">
        <v>1</v>
      </c>
      <c r="E1671">
        <v>210616121945</v>
      </c>
      <c r="F1671">
        <v>-3.9315198357082998E-2</v>
      </c>
      <c r="G1671">
        <v>-3.9364848448112E-2</v>
      </c>
      <c r="H1671">
        <v>0</v>
      </c>
      <c r="I1671" t="s">
        <v>16</v>
      </c>
      <c r="J1671">
        <v>0</v>
      </c>
      <c r="K1671" t="s">
        <v>17</v>
      </c>
      <c r="L1671">
        <v>21000000</v>
      </c>
      <c r="M1671" t="s">
        <v>18</v>
      </c>
      <c r="N1671" t="s">
        <v>19</v>
      </c>
      <c r="O1671">
        <v>1</v>
      </c>
      <c r="P1671" t="s">
        <v>20</v>
      </c>
      <c r="Q1671" t="str">
        <f t="shared" si="26"/>
        <v>UP</v>
      </c>
    </row>
    <row r="1672" spans="1:17" x14ac:dyDescent="0.3">
      <c r="A1672" s="1">
        <v>44055</v>
      </c>
      <c r="B1672">
        <v>25064548486</v>
      </c>
      <c r="C1672">
        <v>11584.93</v>
      </c>
      <c r="D1672">
        <v>1</v>
      </c>
      <c r="E1672">
        <v>213846666475</v>
      </c>
      <c r="F1672">
        <v>1.5338543413327001E-2</v>
      </c>
      <c r="G1672">
        <v>1.5284127906415999E-2</v>
      </c>
      <c r="H1672">
        <v>0</v>
      </c>
      <c r="I1672" t="s">
        <v>16</v>
      </c>
      <c r="J1672">
        <v>0</v>
      </c>
      <c r="K1672" t="s">
        <v>17</v>
      </c>
      <c r="L1672">
        <v>21000000</v>
      </c>
      <c r="M1672" t="s">
        <v>18</v>
      </c>
      <c r="N1672" t="s">
        <v>19</v>
      </c>
      <c r="O1672">
        <v>1</v>
      </c>
      <c r="P1672" t="s">
        <v>20</v>
      </c>
      <c r="Q1672" t="str">
        <f t="shared" si="26"/>
        <v>UP</v>
      </c>
    </row>
    <row r="1673" spans="1:17" x14ac:dyDescent="0.3">
      <c r="A1673" s="1">
        <v>44056</v>
      </c>
      <c r="B1673">
        <v>27522199497</v>
      </c>
      <c r="C1673">
        <v>11784.14</v>
      </c>
      <c r="D1673">
        <v>1</v>
      </c>
      <c r="E1673">
        <v>217534728413</v>
      </c>
      <c r="F1673">
        <v>1.7246291461042E-2</v>
      </c>
      <c r="G1673">
        <v>1.7195615338201999E-2</v>
      </c>
      <c r="H1673">
        <v>0</v>
      </c>
      <c r="I1673" t="s">
        <v>16</v>
      </c>
      <c r="J1673">
        <v>0</v>
      </c>
      <c r="K1673" t="s">
        <v>17</v>
      </c>
      <c r="L1673">
        <v>21000000</v>
      </c>
      <c r="M1673" t="s">
        <v>18</v>
      </c>
      <c r="N1673" t="s">
        <v>19</v>
      </c>
      <c r="O1673">
        <v>1</v>
      </c>
      <c r="P1673" t="s">
        <v>20</v>
      </c>
      <c r="Q1673" t="str">
        <f t="shared" si="26"/>
        <v>DOWN</v>
      </c>
    </row>
    <row r="1674" spans="1:17" x14ac:dyDescent="0.3">
      <c r="A1674" s="1">
        <v>44057</v>
      </c>
      <c r="B1674">
        <v>24237958589</v>
      </c>
      <c r="C1674">
        <v>11768.87</v>
      </c>
      <c r="D1674">
        <v>1</v>
      </c>
      <c r="E1674">
        <v>217265120503</v>
      </c>
      <c r="F1674">
        <v>-1.239378705032E-3</v>
      </c>
      <c r="G1674">
        <v>-1.2958094523655001E-3</v>
      </c>
      <c r="H1674">
        <v>0</v>
      </c>
      <c r="I1674" t="s">
        <v>16</v>
      </c>
      <c r="J1674">
        <v>0</v>
      </c>
      <c r="K1674" t="s">
        <v>17</v>
      </c>
      <c r="L1674">
        <v>21000000</v>
      </c>
      <c r="M1674" t="s">
        <v>18</v>
      </c>
      <c r="N1674" t="s">
        <v>19</v>
      </c>
      <c r="O1674">
        <v>1</v>
      </c>
      <c r="P1674" t="s">
        <v>20</v>
      </c>
      <c r="Q1674" t="str">
        <f t="shared" si="26"/>
        <v>UP</v>
      </c>
    </row>
    <row r="1675" spans="1:17" x14ac:dyDescent="0.3">
      <c r="A1675" s="1">
        <v>44058</v>
      </c>
      <c r="B1675">
        <v>23354924400</v>
      </c>
      <c r="C1675">
        <v>11865.7</v>
      </c>
      <c r="D1675">
        <v>1</v>
      </c>
      <c r="E1675">
        <v>219064372745</v>
      </c>
      <c r="F1675">
        <v>8.2813671970654E-3</v>
      </c>
      <c r="G1675">
        <v>8.2276378275908998E-3</v>
      </c>
      <c r="H1675">
        <v>0</v>
      </c>
      <c r="I1675" t="s">
        <v>16</v>
      </c>
      <c r="J1675">
        <v>0</v>
      </c>
      <c r="K1675" t="s">
        <v>17</v>
      </c>
      <c r="L1675">
        <v>21000000</v>
      </c>
      <c r="M1675" t="s">
        <v>18</v>
      </c>
      <c r="N1675" t="s">
        <v>19</v>
      </c>
      <c r="O1675">
        <v>1</v>
      </c>
      <c r="P1675" t="s">
        <v>20</v>
      </c>
      <c r="Q1675" t="str">
        <f t="shared" si="26"/>
        <v>UP</v>
      </c>
    </row>
    <row r="1676" spans="1:17" x14ac:dyDescent="0.3">
      <c r="A1676" s="1">
        <v>44059</v>
      </c>
      <c r="B1676">
        <v>20583375490</v>
      </c>
      <c r="C1676">
        <v>11892.8</v>
      </c>
      <c r="D1676">
        <v>1</v>
      </c>
      <c r="E1676">
        <v>219576092170</v>
      </c>
      <c r="F1676">
        <v>2.3359317564416002E-3</v>
      </c>
      <c r="G1676">
        <v>2.2838939127062001E-3</v>
      </c>
      <c r="H1676">
        <v>0</v>
      </c>
      <c r="I1676" t="s">
        <v>16</v>
      </c>
      <c r="J1676">
        <v>0</v>
      </c>
      <c r="K1676" t="s">
        <v>17</v>
      </c>
      <c r="L1676">
        <v>21000000</v>
      </c>
      <c r="M1676" t="s">
        <v>18</v>
      </c>
      <c r="N1676" t="s">
        <v>19</v>
      </c>
      <c r="O1676">
        <v>1</v>
      </c>
      <c r="P1676" t="s">
        <v>20</v>
      </c>
      <c r="Q1676" t="str">
        <f t="shared" si="26"/>
        <v>UP</v>
      </c>
    </row>
    <row r="1677" spans="1:17" x14ac:dyDescent="0.3">
      <c r="A1677" s="1">
        <v>44060</v>
      </c>
      <c r="B1677">
        <v>28227687027</v>
      </c>
      <c r="C1677">
        <v>12254.4</v>
      </c>
      <c r="D1677">
        <v>1</v>
      </c>
      <c r="E1677">
        <v>226261747567</v>
      </c>
      <c r="F1677">
        <v>3.0448011579621001E-2</v>
      </c>
      <c r="G1677">
        <v>3.0404950894659E-2</v>
      </c>
      <c r="H1677">
        <v>0</v>
      </c>
      <c r="I1677" t="s">
        <v>16</v>
      </c>
      <c r="J1677">
        <v>0</v>
      </c>
      <c r="K1677" t="s">
        <v>17</v>
      </c>
      <c r="L1677">
        <v>21000000</v>
      </c>
      <c r="M1677" t="s">
        <v>18</v>
      </c>
      <c r="N1677" t="s">
        <v>19</v>
      </c>
      <c r="O1677">
        <v>1</v>
      </c>
      <c r="P1677" t="s">
        <v>20</v>
      </c>
      <c r="Q1677" t="str">
        <f t="shared" si="26"/>
        <v>DOWN</v>
      </c>
    </row>
    <row r="1678" spans="1:17" x14ac:dyDescent="0.3">
      <c r="A1678" s="1">
        <v>44061</v>
      </c>
      <c r="B1678">
        <v>26043227672</v>
      </c>
      <c r="C1678">
        <v>11991.23</v>
      </c>
      <c r="D1678">
        <v>1</v>
      </c>
      <c r="E1678">
        <v>221413097553</v>
      </c>
      <c r="F1678">
        <v>-2.1429384622623001E-2</v>
      </c>
      <c r="G1678">
        <v>-2.1475551638594999E-2</v>
      </c>
      <c r="H1678">
        <v>0</v>
      </c>
      <c r="I1678" t="s">
        <v>16</v>
      </c>
      <c r="J1678">
        <v>0</v>
      </c>
      <c r="K1678" t="s">
        <v>17</v>
      </c>
      <c r="L1678">
        <v>21000000</v>
      </c>
      <c r="M1678" t="s">
        <v>18</v>
      </c>
      <c r="N1678" t="s">
        <v>19</v>
      </c>
      <c r="O1678">
        <v>1</v>
      </c>
      <c r="P1678" t="s">
        <v>20</v>
      </c>
      <c r="Q1678" t="str">
        <f t="shared" si="26"/>
        <v>DOWN</v>
      </c>
    </row>
    <row r="1679" spans="1:17" x14ac:dyDescent="0.3">
      <c r="A1679" s="1">
        <v>44062</v>
      </c>
      <c r="B1679">
        <v>24502851117</v>
      </c>
      <c r="C1679">
        <v>11758.28</v>
      </c>
      <c r="D1679">
        <v>1</v>
      </c>
      <c r="E1679">
        <v>217122068305</v>
      </c>
      <c r="F1679">
        <v>-1.9380196092387E-2</v>
      </c>
      <c r="G1679">
        <v>-1.9426697678220001E-2</v>
      </c>
      <c r="H1679">
        <v>0</v>
      </c>
      <c r="I1679" t="s">
        <v>16</v>
      </c>
      <c r="J1679">
        <v>0</v>
      </c>
      <c r="K1679" t="s">
        <v>17</v>
      </c>
      <c r="L1679">
        <v>21000000</v>
      </c>
      <c r="M1679" t="s">
        <v>18</v>
      </c>
      <c r="N1679" t="s">
        <v>19</v>
      </c>
      <c r="O1679">
        <v>1</v>
      </c>
      <c r="P1679" t="s">
        <v>20</v>
      </c>
      <c r="Q1679" t="str">
        <f t="shared" si="26"/>
        <v>UP</v>
      </c>
    </row>
    <row r="1680" spans="1:17" x14ac:dyDescent="0.3">
      <c r="A1680" s="1">
        <v>44063</v>
      </c>
      <c r="B1680">
        <v>20175242945</v>
      </c>
      <c r="C1680">
        <v>11878.37</v>
      </c>
      <c r="D1680">
        <v>1</v>
      </c>
      <c r="E1680">
        <v>219350310326</v>
      </c>
      <c r="F1680">
        <v>1.0262623409932999E-2</v>
      </c>
      <c r="G1680">
        <v>1.0213228465388E-2</v>
      </c>
      <c r="H1680">
        <v>0</v>
      </c>
      <c r="I1680" t="s">
        <v>16</v>
      </c>
      <c r="J1680">
        <v>0</v>
      </c>
      <c r="K1680" t="s">
        <v>17</v>
      </c>
      <c r="L1680">
        <v>21000000</v>
      </c>
      <c r="M1680" t="s">
        <v>18</v>
      </c>
      <c r="N1680" t="s">
        <v>19</v>
      </c>
      <c r="O1680">
        <v>1</v>
      </c>
      <c r="P1680" t="s">
        <v>20</v>
      </c>
      <c r="Q1680" t="str">
        <f t="shared" si="26"/>
        <v>DOWN</v>
      </c>
    </row>
    <row r="1681" spans="1:17" x14ac:dyDescent="0.3">
      <c r="A1681" s="1">
        <v>44064</v>
      </c>
      <c r="B1681">
        <v>23762425999</v>
      </c>
      <c r="C1681">
        <v>11592.49</v>
      </c>
      <c r="D1681">
        <v>1</v>
      </c>
      <c r="E1681">
        <v>214082401861</v>
      </c>
      <c r="F1681">
        <v>-2.4015960848976E-2</v>
      </c>
      <c r="G1681">
        <v>-2.4067275223789E-2</v>
      </c>
      <c r="H1681">
        <v>0</v>
      </c>
      <c r="I1681" t="s">
        <v>16</v>
      </c>
      <c r="J1681">
        <v>0</v>
      </c>
      <c r="K1681" t="s">
        <v>17</v>
      </c>
      <c r="L1681">
        <v>21000000</v>
      </c>
      <c r="M1681" t="s">
        <v>18</v>
      </c>
      <c r="N1681" t="s">
        <v>19</v>
      </c>
      <c r="O1681">
        <v>1</v>
      </c>
      <c r="P1681" t="s">
        <v>20</v>
      </c>
      <c r="Q1681" t="str">
        <f t="shared" si="26"/>
        <v>UP</v>
      </c>
    </row>
    <row r="1682" spans="1:17" x14ac:dyDescent="0.3">
      <c r="A1682" s="1">
        <v>44065</v>
      </c>
      <c r="B1682">
        <v>20224191306</v>
      </c>
      <c r="C1682">
        <v>11681.83</v>
      </c>
      <c r="D1682">
        <v>1</v>
      </c>
      <c r="E1682">
        <v>215742068895</v>
      </c>
      <c r="F1682">
        <v>7.7524682999287001E-3</v>
      </c>
      <c r="G1682">
        <v>7.7067135705961003E-3</v>
      </c>
      <c r="H1682">
        <v>0</v>
      </c>
      <c r="I1682" t="s">
        <v>16</v>
      </c>
      <c r="J1682">
        <v>0</v>
      </c>
      <c r="K1682" t="s">
        <v>17</v>
      </c>
      <c r="L1682">
        <v>21000000</v>
      </c>
      <c r="M1682" t="s">
        <v>18</v>
      </c>
      <c r="N1682" t="s">
        <v>19</v>
      </c>
      <c r="O1682">
        <v>1</v>
      </c>
      <c r="P1682" t="s">
        <v>20</v>
      </c>
      <c r="Q1682" t="str">
        <f t="shared" si="26"/>
        <v>DOWN</v>
      </c>
    </row>
    <row r="1683" spans="1:17" x14ac:dyDescent="0.3">
      <c r="A1683" s="1">
        <v>44066</v>
      </c>
      <c r="B1683">
        <v>18482062658</v>
      </c>
      <c r="C1683">
        <v>11664.85</v>
      </c>
      <c r="D1683">
        <v>1</v>
      </c>
      <c r="E1683">
        <v>215439967321</v>
      </c>
      <c r="F1683">
        <v>-1.4002905207469E-3</v>
      </c>
      <c r="G1683">
        <v>-1.4535393855243E-3</v>
      </c>
      <c r="H1683">
        <v>0</v>
      </c>
      <c r="I1683" t="s">
        <v>16</v>
      </c>
      <c r="J1683">
        <v>0</v>
      </c>
      <c r="K1683" t="s">
        <v>17</v>
      </c>
      <c r="L1683">
        <v>21000000</v>
      </c>
      <c r="M1683" t="s">
        <v>18</v>
      </c>
      <c r="N1683" t="s">
        <v>19</v>
      </c>
      <c r="O1683">
        <v>1</v>
      </c>
      <c r="P1683" t="s">
        <v>20</v>
      </c>
      <c r="Q1683" t="str">
        <f t="shared" si="26"/>
        <v>UP</v>
      </c>
    </row>
    <row r="1684" spans="1:17" x14ac:dyDescent="0.3">
      <c r="A1684" s="1">
        <v>44067</v>
      </c>
      <c r="B1684">
        <v>20681511755</v>
      </c>
      <c r="C1684">
        <v>11774.6</v>
      </c>
      <c r="D1684">
        <v>1</v>
      </c>
      <c r="E1684">
        <v>217477962650</v>
      </c>
      <c r="F1684">
        <v>9.4596901138749006E-3</v>
      </c>
      <c r="G1684">
        <v>9.4086079118033995E-3</v>
      </c>
      <c r="H1684">
        <v>0</v>
      </c>
      <c r="I1684" t="s">
        <v>16</v>
      </c>
      <c r="J1684">
        <v>0</v>
      </c>
      <c r="K1684" t="s">
        <v>17</v>
      </c>
      <c r="L1684">
        <v>21000000</v>
      </c>
      <c r="M1684" t="s">
        <v>18</v>
      </c>
      <c r="N1684" t="s">
        <v>19</v>
      </c>
      <c r="O1684">
        <v>1</v>
      </c>
      <c r="P1684" t="s">
        <v>20</v>
      </c>
      <c r="Q1684" t="str">
        <f t="shared" si="26"/>
        <v>DOWN</v>
      </c>
    </row>
    <row r="1685" spans="1:17" x14ac:dyDescent="0.3">
      <c r="A1685" s="1">
        <v>44068</v>
      </c>
      <c r="B1685">
        <v>26301509932</v>
      </c>
      <c r="C1685">
        <v>11366.14</v>
      </c>
      <c r="D1685">
        <v>1</v>
      </c>
      <c r="E1685">
        <v>209942744481</v>
      </c>
      <c r="F1685">
        <v>-3.4648191831402997E-2</v>
      </c>
      <c r="G1685">
        <v>-3.4689925772425002E-2</v>
      </c>
      <c r="H1685">
        <v>0</v>
      </c>
      <c r="I1685" t="s">
        <v>16</v>
      </c>
      <c r="J1685">
        <v>0</v>
      </c>
      <c r="K1685" t="s">
        <v>17</v>
      </c>
      <c r="L1685">
        <v>21000000</v>
      </c>
      <c r="M1685" t="s">
        <v>18</v>
      </c>
      <c r="N1685" t="s">
        <v>19</v>
      </c>
      <c r="O1685">
        <v>1</v>
      </c>
      <c r="P1685" t="s">
        <v>20</v>
      </c>
      <c r="Q1685" t="str">
        <f t="shared" si="26"/>
        <v>UP</v>
      </c>
    </row>
    <row r="1686" spans="1:17" x14ac:dyDescent="0.3">
      <c r="A1686" s="1">
        <v>44069</v>
      </c>
      <c r="B1686">
        <v>22466660958</v>
      </c>
      <c r="C1686">
        <v>11488.36</v>
      </c>
      <c r="D1686">
        <v>1</v>
      </c>
      <c r="E1686">
        <v>212210534428</v>
      </c>
      <c r="F1686">
        <v>1.0801944847421001E-2</v>
      </c>
      <c r="G1686">
        <v>1.0752990901044999E-2</v>
      </c>
      <c r="H1686">
        <v>0</v>
      </c>
      <c r="I1686" t="s">
        <v>16</v>
      </c>
      <c r="J1686">
        <v>0</v>
      </c>
      <c r="K1686" t="s">
        <v>17</v>
      </c>
      <c r="L1686">
        <v>21000000</v>
      </c>
      <c r="M1686" t="s">
        <v>18</v>
      </c>
      <c r="N1686" t="s">
        <v>19</v>
      </c>
      <c r="O1686">
        <v>1</v>
      </c>
      <c r="P1686" t="s">
        <v>20</v>
      </c>
      <c r="Q1686" t="str">
        <f t="shared" si="26"/>
        <v>DOWN</v>
      </c>
    </row>
    <row r="1687" spans="1:17" x14ac:dyDescent="0.3">
      <c r="A1687" s="1">
        <v>44070</v>
      </c>
      <c r="B1687">
        <v>23240415076</v>
      </c>
      <c r="C1687">
        <v>11323.4</v>
      </c>
      <c r="D1687">
        <v>1</v>
      </c>
      <c r="E1687">
        <v>209172436817</v>
      </c>
      <c r="F1687">
        <v>-1.4316431647416E-2</v>
      </c>
      <c r="G1687">
        <v>-1.4358881511373E-2</v>
      </c>
      <c r="H1687">
        <v>0</v>
      </c>
      <c r="I1687" t="s">
        <v>16</v>
      </c>
      <c r="J1687">
        <v>0</v>
      </c>
      <c r="K1687" t="s">
        <v>17</v>
      </c>
      <c r="L1687">
        <v>21000000</v>
      </c>
      <c r="M1687" t="s">
        <v>18</v>
      </c>
      <c r="N1687" t="s">
        <v>19</v>
      </c>
      <c r="O1687">
        <v>1</v>
      </c>
      <c r="P1687" t="s">
        <v>20</v>
      </c>
      <c r="Q1687" t="str">
        <f t="shared" si="26"/>
        <v>UP</v>
      </c>
    </row>
    <row r="1688" spans="1:17" x14ac:dyDescent="0.3">
      <c r="A1688" s="1">
        <v>44071</v>
      </c>
      <c r="B1688">
        <v>19807127588</v>
      </c>
      <c r="C1688">
        <v>11542.5</v>
      </c>
      <c r="D1688">
        <v>1</v>
      </c>
      <c r="E1688">
        <v>213231661583</v>
      </c>
      <c r="F1688">
        <v>1.9406116923288998E-2</v>
      </c>
      <c r="G1688">
        <v>1.9349312044085999E-2</v>
      </c>
      <c r="H1688">
        <v>0</v>
      </c>
      <c r="I1688" t="s">
        <v>16</v>
      </c>
      <c r="J1688">
        <v>0</v>
      </c>
      <c r="K1688" t="s">
        <v>17</v>
      </c>
      <c r="L1688">
        <v>21000000</v>
      </c>
      <c r="M1688" t="s">
        <v>18</v>
      </c>
      <c r="N1688" t="s">
        <v>19</v>
      </c>
      <c r="O1688">
        <v>1</v>
      </c>
      <c r="P1688" t="s">
        <v>20</v>
      </c>
      <c r="Q1688" t="str">
        <f t="shared" si="26"/>
        <v>DOWN</v>
      </c>
    </row>
    <row r="1689" spans="1:17" x14ac:dyDescent="0.3">
      <c r="A1689" s="1">
        <v>44072</v>
      </c>
      <c r="B1689">
        <v>17485597759</v>
      </c>
      <c r="C1689">
        <v>11506.87</v>
      </c>
      <c r="D1689">
        <v>1</v>
      </c>
      <c r="E1689">
        <v>212583870983</v>
      </c>
      <c r="F1689">
        <v>-3.0379662907041999E-3</v>
      </c>
      <c r="G1689">
        <v>-3.0868529348060999E-3</v>
      </c>
      <c r="H1689">
        <v>0</v>
      </c>
      <c r="I1689" t="s">
        <v>16</v>
      </c>
      <c r="J1689">
        <v>0</v>
      </c>
      <c r="K1689" t="s">
        <v>17</v>
      </c>
      <c r="L1689">
        <v>21000000</v>
      </c>
      <c r="M1689" t="s">
        <v>18</v>
      </c>
      <c r="N1689" t="s">
        <v>19</v>
      </c>
      <c r="O1689">
        <v>1</v>
      </c>
      <c r="P1689" t="s">
        <v>20</v>
      </c>
      <c r="Q1689" t="str">
        <f t="shared" si="26"/>
        <v>UP</v>
      </c>
    </row>
    <row r="1690" spans="1:17" x14ac:dyDescent="0.3">
      <c r="A1690" s="1">
        <v>44073</v>
      </c>
      <c r="B1690">
        <v>19760127945</v>
      </c>
      <c r="C1690">
        <v>11711.51</v>
      </c>
      <c r="D1690">
        <v>1</v>
      </c>
      <c r="E1690">
        <v>216373660045</v>
      </c>
      <c r="F1690">
        <v>1.7827265278762001E-2</v>
      </c>
      <c r="G1690">
        <v>1.7784158507047999E-2</v>
      </c>
      <c r="H1690">
        <v>0</v>
      </c>
      <c r="I1690" t="s">
        <v>16</v>
      </c>
      <c r="J1690">
        <v>0</v>
      </c>
      <c r="K1690" t="s">
        <v>17</v>
      </c>
      <c r="L1690">
        <v>21000000</v>
      </c>
      <c r="M1690" t="s">
        <v>18</v>
      </c>
      <c r="N1690" t="s">
        <v>19</v>
      </c>
      <c r="O1690">
        <v>1</v>
      </c>
      <c r="P1690" t="s">
        <v>20</v>
      </c>
      <c r="Q1690" t="str">
        <f t="shared" si="26"/>
        <v>DOWN</v>
      </c>
    </row>
    <row r="1691" spans="1:17" x14ac:dyDescent="0.3">
      <c r="A1691" s="1">
        <v>44074</v>
      </c>
      <c r="B1691">
        <v>22285928250</v>
      </c>
      <c r="C1691">
        <v>11680.82</v>
      </c>
      <c r="D1691">
        <v>1</v>
      </c>
      <c r="E1691">
        <v>215817677822</v>
      </c>
      <c r="F1691">
        <v>-2.5695466947518999E-3</v>
      </c>
      <c r="G1691">
        <v>-2.6204989792093999E-3</v>
      </c>
      <c r="H1691">
        <v>0</v>
      </c>
      <c r="I1691" t="s">
        <v>16</v>
      </c>
      <c r="J1691">
        <v>0</v>
      </c>
      <c r="K1691" t="s">
        <v>17</v>
      </c>
      <c r="L1691">
        <v>21000000</v>
      </c>
      <c r="M1691" t="s">
        <v>18</v>
      </c>
      <c r="N1691" t="s">
        <v>19</v>
      </c>
      <c r="O1691">
        <v>1</v>
      </c>
      <c r="P1691" t="s">
        <v>20</v>
      </c>
      <c r="Q1691" t="str">
        <f t="shared" si="26"/>
        <v>UP</v>
      </c>
    </row>
    <row r="1692" spans="1:17" x14ac:dyDescent="0.3">
      <c r="A1692" s="1">
        <v>44075</v>
      </c>
      <c r="B1692">
        <v>27311555343</v>
      </c>
      <c r="C1692">
        <v>11970.48</v>
      </c>
      <c r="D1692">
        <v>1</v>
      </c>
      <c r="E1692">
        <v>221181001607</v>
      </c>
      <c r="F1692">
        <v>2.4851179194985001E-2</v>
      </c>
      <c r="G1692">
        <v>2.4797916584622999E-2</v>
      </c>
      <c r="H1692">
        <v>0</v>
      </c>
      <c r="I1692" t="s">
        <v>16</v>
      </c>
      <c r="J1692">
        <v>0</v>
      </c>
      <c r="K1692" t="s">
        <v>17</v>
      </c>
      <c r="L1692">
        <v>21000000</v>
      </c>
      <c r="M1692" t="s">
        <v>18</v>
      </c>
      <c r="N1692" t="s">
        <v>19</v>
      </c>
      <c r="O1692">
        <v>1</v>
      </c>
      <c r="P1692" t="s">
        <v>20</v>
      </c>
      <c r="Q1692" t="str">
        <f t="shared" si="26"/>
        <v>DOWN</v>
      </c>
    </row>
    <row r="1693" spans="1:17" x14ac:dyDescent="0.3">
      <c r="A1693" s="1">
        <v>44076</v>
      </c>
      <c r="B1693">
        <v>28037405299</v>
      </c>
      <c r="C1693">
        <v>11414.03</v>
      </c>
      <c r="D1693">
        <v>1</v>
      </c>
      <c r="E1693">
        <v>210909793681</v>
      </c>
      <c r="F1693">
        <v>-4.6438020677065997E-2</v>
      </c>
      <c r="G1693">
        <v>-4.6485186893090003E-2</v>
      </c>
      <c r="H1693">
        <v>0</v>
      </c>
      <c r="I1693" t="s">
        <v>16</v>
      </c>
      <c r="J1693">
        <v>0</v>
      </c>
      <c r="K1693" t="s">
        <v>17</v>
      </c>
      <c r="L1693">
        <v>21000000</v>
      </c>
      <c r="M1693" t="s">
        <v>18</v>
      </c>
      <c r="N1693" t="s">
        <v>19</v>
      </c>
      <c r="O1693">
        <v>1</v>
      </c>
      <c r="P1693" t="s">
        <v>20</v>
      </c>
      <c r="Q1693" t="str">
        <f t="shared" si="26"/>
        <v>DOWN</v>
      </c>
    </row>
    <row r="1694" spans="1:17" x14ac:dyDescent="0.3">
      <c r="A1694" s="1">
        <v>44077</v>
      </c>
      <c r="B1694">
        <v>31927261555</v>
      </c>
      <c r="C1694">
        <v>10245.299999999999</v>
      </c>
      <c r="D1694">
        <v>1</v>
      </c>
      <c r="E1694">
        <v>189322069063</v>
      </c>
      <c r="F1694">
        <v>-0.10235524980244</v>
      </c>
      <c r="G1694">
        <v>-0.10239415876775999</v>
      </c>
      <c r="H1694">
        <v>0</v>
      </c>
      <c r="I1694" t="s">
        <v>16</v>
      </c>
      <c r="J1694">
        <v>0</v>
      </c>
      <c r="K1694" t="s">
        <v>17</v>
      </c>
      <c r="L1694">
        <v>21000000</v>
      </c>
      <c r="M1694" t="s">
        <v>18</v>
      </c>
      <c r="N1694" t="s">
        <v>19</v>
      </c>
      <c r="O1694">
        <v>1</v>
      </c>
      <c r="P1694" t="s">
        <v>20</v>
      </c>
      <c r="Q1694" t="str">
        <f t="shared" si="26"/>
        <v>UP</v>
      </c>
    </row>
    <row r="1695" spans="1:17" x14ac:dyDescent="0.3">
      <c r="A1695" s="1">
        <v>44078</v>
      </c>
      <c r="B1695">
        <v>29965130374</v>
      </c>
      <c r="C1695">
        <v>10511.81</v>
      </c>
      <c r="D1695">
        <v>1</v>
      </c>
      <c r="E1695">
        <v>194255818704</v>
      </c>
      <c r="F1695">
        <v>2.6060087265147001E-2</v>
      </c>
      <c r="G1695">
        <v>2.6012903477692001E-2</v>
      </c>
      <c r="H1695">
        <v>0</v>
      </c>
      <c r="I1695" t="s">
        <v>16</v>
      </c>
      <c r="J1695">
        <v>0</v>
      </c>
      <c r="K1695" t="s">
        <v>17</v>
      </c>
      <c r="L1695">
        <v>21000000</v>
      </c>
      <c r="M1695" t="s">
        <v>18</v>
      </c>
      <c r="N1695" t="s">
        <v>19</v>
      </c>
      <c r="O1695">
        <v>1</v>
      </c>
      <c r="P1695" t="s">
        <v>20</v>
      </c>
      <c r="Q1695" t="str">
        <f t="shared" si="26"/>
        <v>DOWN</v>
      </c>
    </row>
    <row r="1696" spans="1:17" x14ac:dyDescent="0.3">
      <c r="A1696" s="1">
        <v>44079</v>
      </c>
      <c r="B1696">
        <v>44916565292</v>
      </c>
      <c r="C1696">
        <v>10169.57</v>
      </c>
      <c r="D1696">
        <v>1</v>
      </c>
      <c r="E1696">
        <v>187940141276</v>
      </c>
      <c r="F1696">
        <v>-3.2512166019714003E-2</v>
      </c>
      <c r="G1696">
        <v>-3.2557666091758003E-2</v>
      </c>
      <c r="H1696">
        <v>0</v>
      </c>
      <c r="I1696" t="s">
        <v>16</v>
      </c>
      <c r="J1696">
        <v>0</v>
      </c>
      <c r="K1696" t="s">
        <v>17</v>
      </c>
      <c r="L1696">
        <v>21000000</v>
      </c>
      <c r="M1696" t="s">
        <v>18</v>
      </c>
      <c r="N1696" t="s">
        <v>19</v>
      </c>
      <c r="O1696">
        <v>1</v>
      </c>
      <c r="P1696" t="s">
        <v>20</v>
      </c>
      <c r="Q1696" t="str">
        <f t="shared" si="26"/>
        <v>UP</v>
      </c>
    </row>
    <row r="1697" spans="1:17" x14ac:dyDescent="0.3">
      <c r="A1697" s="1">
        <v>44080</v>
      </c>
      <c r="B1697">
        <v>37071460174</v>
      </c>
      <c r="C1697">
        <v>10280.35</v>
      </c>
      <c r="D1697">
        <v>1</v>
      </c>
      <c r="E1697">
        <v>189997214393</v>
      </c>
      <c r="F1697">
        <v>1.0945363257863E-2</v>
      </c>
      <c r="G1697">
        <v>1.0893282606836001E-2</v>
      </c>
      <c r="H1697">
        <v>0</v>
      </c>
      <c r="I1697" t="s">
        <v>16</v>
      </c>
      <c r="J1697">
        <v>0</v>
      </c>
      <c r="K1697" t="s">
        <v>17</v>
      </c>
      <c r="L1697">
        <v>21000000</v>
      </c>
      <c r="M1697" t="s">
        <v>18</v>
      </c>
      <c r="N1697" t="s">
        <v>19</v>
      </c>
      <c r="O1697">
        <v>1</v>
      </c>
      <c r="P1697" t="s">
        <v>20</v>
      </c>
      <c r="Q1697" t="str">
        <f t="shared" si="26"/>
        <v>UP</v>
      </c>
    </row>
    <row r="1698" spans="1:17" x14ac:dyDescent="0.3">
      <c r="A1698" s="1">
        <v>44081</v>
      </c>
      <c r="B1698">
        <v>33703098409</v>
      </c>
      <c r="C1698">
        <v>10369.56</v>
      </c>
      <c r="D1698">
        <v>1</v>
      </c>
      <c r="E1698">
        <v>191657203885</v>
      </c>
      <c r="F1698">
        <v>8.7369148926909994E-3</v>
      </c>
      <c r="G1698">
        <v>8.6777201165328995E-3</v>
      </c>
      <c r="H1698">
        <v>0</v>
      </c>
      <c r="I1698" t="s">
        <v>16</v>
      </c>
      <c r="J1698">
        <v>0</v>
      </c>
      <c r="K1698" t="s">
        <v>17</v>
      </c>
      <c r="L1698">
        <v>21000000</v>
      </c>
      <c r="M1698" t="s">
        <v>18</v>
      </c>
      <c r="N1698" t="s">
        <v>19</v>
      </c>
      <c r="O1698">
        <v>1</v>
      </c>
      <c r="P1698" t="s">
        <v>20</v>
      </c>
      <c r="Q1698" t="str">
        <f t="shared" si="26"/>
        <v>DOWN</v>
      </c>
    </row>
    <row r="1699" spans="1:17" x14ac:dyDescent="0.3">
      <c r="A1699" s="1">
        <v>44082</v>
      </c>
      <c r="B1699">
        <v>33430927462</v>
      </c>
      <c r="C1699">
        <v>10131.52</v>
      </c>
      <c r="D1699">
        <v>1</v>
      </c>
      <c r="E1699">
        <v>187267336728</v>
      </c>
      <c r="F1699">
        <v>-2.2904785565138999E-2</v>
      </c>
      <c r="G1699">
        <v>-2.2955650963010998E-2</v>
      </c>
      <c r="H1699">
        <v>0</v>
      </c>
      <c r="I1699" t="s">
        <v>16</v>
      </c>
      <c r="J1699">
        <v>0</v>
      </c>
      <c r="K1699" t="s">
        <v>17</v>
      </c>
      <c r="L1699">
        <v>21000000</v>
      </c>
      <c r="M1699" t="s">
        <v>18</v>
      </c>
      <c r="N1699" t="s">
        <v>19</v>
      </c>
      <c r="O1699">
        <v>1</v>
      </c>
      <c r="P1699" t="s">
        <v>20</v>
      </c>
      <c r="Q1699" t="str">
        <f t="shared" si="26"/>
        <v>UP</v>
      </c>
    </row>
    <row r="1700" spans="1:17" x14ac:dyDescent="0.3">
      <c r="A1700" s="1">
        <v>44083</v>
      </c>
      <c r="B1700">
        <v>24128292755</v>
      </c>
      <c r="C1700">
        <v>10242.35</v>
      </c>
      <c r="D1700">
        <v>1</v>
      </c>
      <c r="E1700">
        <v>189325507175</v>
      </c>
      <c r="F1700">
        <v>1.0990546899214E-2</v>
      </c>
      <c r="G1700">
        <v>1.0939128580904E-2</v>
      </c>
      <c r="H1700">
        <v>0</v>
      </c>
      <c r="I1700" t="s">
        <v>16</v>
      </c>
      <c r="J1700">
        <v>0</v>
      </c>
      <c r="K1700" t="s">
        <v>17</v>
      </c>
      <c r="L1700">
        <v>21000000</v>
      </c>
      <c r="M1700" t="s">
        <v>18</v>
      </c>
      <c r="N1700" t="s">
        <v>19</v>
      </c>
      <c r="O1700">
        <v>1</v>
      </c>
      <c r="P1700" t="s">
        <v>20</v>
      </c>
      <c r="Q1700" t="str">
        <f t="shared" si="26"/>
        <v>UP</v>
      </c>
    </row>
    <row r="1701" spans="1:17" x14ac:dyDescent="0.3">
      <c r="A1701" s="1">
        <v>44085</v>
      </c>
      <c r="B1701">
        <v>45201121775</v>
      </c>
      <c r="C1701">
        <v>10400.91</v>
      </c>
      <c r="D1701">
        <v>1</v>
      </c>
      <c r="E1701">
        <v>192275791669</v>
      </c>
      <c r="F1701">
        <v>3.6927001257835998E-3</v>
      </c>
      <c r="G1701">
        <v>3.6446482436790998E-3</v>
      </c>
      <c r="H1701">
        <v>0</v>
      </c>
      <c r="I1701" t="s">
        <v>16</v>
      </c>
      <c r="J1701">
        <v>0</v>
      </c>
      <c r="K1701" t="s">
        <v>17</v>
      </c>
      <c r="L1701">
        <v>21000000</v>
      </c>
      <c r="M1701" t="s">
        <v>18</v>
      </c>
      <c r="N1701" t="s">
        <v>19</v>
      </c>
      <c r="O1701">
        <v>1</v>
      </c>
      <c r="P1701" t="s">
        <v>20</v>
      </c>
      <c r="Q1701" t="str">
        <f t="shared" si="26"/>
        <v>UP</v>
      </c>
    </row>
    <row r="1702" spans="1:17" x14ac:dyDescent="0.3">
      <c r="A1702" s="1">
        <v>44086</v>
      </c>
      <c r="B1702">
        <v>36750077324</v>
      </c>
      <c r="C1702">
        <v>10442.17</v>
      </c>
      <c r="D1702">
        <v>1</v>
      </c>
      <c r="E1702">
        <v>193049493277</v>
      </c>
      <c r="F1702">
        <v>4.0239158621274002E-3</v>
      </c>
      <c r="G1702">
        <v>3.9669605832567002E-3</v>
      </c>
      <c r="H1702">
        <v>0</v>
      </c>
      <c r="I1702" t="s">
        <v>16</v>
      </c>
      <c r="J1702">
        <v>0</v>
      </c>
      <c r="K1702" t="s">
        <v>17</v>
      </c>
      <c r="L1702">
        <v>21000000</v>
      </c>
      <c r="M1702" t="s">
        <v>18</v>
      </c>
      <c r="N1702" t="s">
        <v>19</v>
      </c>
      <c r="O1702">
        <v>1</v>
      </c>
      <c r="P1702" t="s">
        <v>20</v>
      </c>
      <c r="Q1702" t="str">
        <f t="shared" si="26"/>
        <v>DOWN</v>
      </c>
    </row>
    <row r="1703" spans="1:17" x14ac:dyDescent="0.3">
      <c r="A1703" s="1">
        <v>44087</v>
      </c>
      <c r="B1703">
        <v>36506852789</v>
      </c>
      <c r="C1703">
        <v>10323.76</v>
      </c>
      <c r="D1703">
        <v>1</v>
      </c>
      <c r="E1703">
        <v>190870759062</v>
      </c>
      <c r="F1703">
        <v>-1.1285884143057E-2</v>
      </c>
      <c r="G1703">
        <v>-1.1339597037779999E-2</v>
      </c>
      <c r="H1703">
        <v>0</v>
      </c>
      <c r="I1703" t="s">
        <v>16</v>
      </c>
      <c r="J1703">
        <v>0</v>
      </c>
      <c r="K1703" t="s">
        <v>17</v>
      </c>
      <c r="L1703">
        <v>21000000</v>
      </c>
      <c r="M1703" t="s">
        <v>18</v>
      </c>
      <c r="N1703" t="s">
        <v>19</v>
      </c>
      <c r="O1703">
        <v>1</v>
      </c>
      <c r="P1703" t="s">
        <v>20</v>
      </c>
      <c r="Q1703" t="str">
        <f t="shared" si="26"/>
        <v>UP</v>
      </c>
    </row>
    <row r="1704" spans="1:17" x14ac:dyDescent="0.3">
      <c r="A1704" s="1">
        <v>44088</v>
      </c>
      <c r="B1704">
        <v>35453581940</v>
      </c>
      <c r="C1704">
        <v>10680.84</v>
      </c>
      <c r="D1704">
        <v>1</v>
      </c>
      <c r="E1704">
        <v>197484272947</v>
      </c>
      <c r="F1704">
        <v>3.4649172652221998E-2</v>
      </c>
      <c r="G1704">
        <v>3.4588173301200002E-2</v>
      </c>
      <c r="H1704">
        <v>0</v>
      </c>
      <c r="I1704" t="s">
        <v>16</v>
      </c>
      <c r="J1704">
        <v>0</v>
      </c>
      <c r="K1704" t="s">
        <v>17</v>
      </c>
      <c r="L1704">
        <v>21000000</v>
      </c>
      <c r="M1704" t="s">
        <v>18</v>
      </c>
      <c r="N1704" t="s">
        <v>19</v>
      </c>
      <c r="O1704">
        <v>1</v>
      </c>
      <c r="P1704" t="s">
        <v>20</v>
      </c>
      <c r="Q1704" t="str">
        <f t="shared" si="26"/>
        <v>UP</v>
      </c>
    </row>
    <row r="1705" spans="1:17" x14ac:dyDescent="0.3">
      <c r="A1705" s="1">
        <v>44089</v>
      </c>
      <c r="B1705">
        <v>32509451925</v>
      </c>
      <c r="C1705">
        <v>10796.95</v>
      </c>
      <c r="D1705">
        <v>1</v>
      </c>
      <c r="E1705">
        <v>199641896762</v>
      </c>
      <c r="F1705">
        <v>1.0925547552736E-2</v>
      </c>
      <c r="G1705">
        <v>1.0870867834365E-2</v>
      </c>
      <c r="H1705">
        <v>0</v>
      </c>
      <c r="I1705" t="s">
        <v>16</v>
      </c>
      <c r="J1705">
        <v>0</v>
      </c>
      <c r="K1705" t="s">
        <v>17</v>
      </c>
      <c r="L1705">
        <v>21000000</v>
      </c>
      <c r="M1705" t="s">
        <v>18</v>
      </c>
      <c r="N1705" t="s">
        <v>19</v>
      </c>
      <c r="O1705">
        <v>1</v>
      </c>
      <c r="P1705" t="s">
        <v>20</v>
      </c>
      <c r="Q1705" t="str">
        <f t="shared" si="26"/>
        <v>UP</v>
      </c>
    </row>
    <row r="1706" spans="1:17" x14ac:dyDescent="0.3">
      <c r="A1706" s="1">
        <v>44090</v>
      </c>
      <c r="B1706">
        <v>30769986455</v>
      </c>
      <c r="C1706">
        <v>10974.9</v>
      </c>
      <c r="D1706">
        <v>1</v>
      </c>
      <c r="E1706">
        <v>202942925722</v>
      </c>
      <c r="F1706">
        <v>1.6534750538537001E-2</v>
      </c>
      <c r="G1706">
        <v>1.6481506351330999E-2</v>
      </c>
      <c r="H1706">
        <v>0</v>
      </c>
      <c r="I1706" t="s">
        <v>16</v>
      </c>
      <c r="J1706">
        <v>0</v>
      </c>
      <c r="K1706" t="s">
        <v>17</v>
      </c>
      <c r="L1706">
        <v>21000000</v>
      </c>
      <c r="M1706" t="s">
        <v>18</v>
      </c>
      <c r="N1706" t="s">
        <v>19</v>
      </c>
      <c r="O1706">
        <v>1</v>
      </c>
      <c r="P1706" t="s">
        <v>20</v>
      </c>
      <c r="Q1706" t="str">
        <f t="shared" si="26"/>
        <v>DOWN</v>
      </c>
    </row>
    <row r="1707" spans="1:17" x14ac:dyDescent="0.3">
      <c r="A1707" s="1">
        <v>44091</v>
      </c>
      <c r="B1707">
        <v>38151810523</v>
      </c>
      <c r="C1707">
        <v>10948.99</v>
      </c>
      <c r="D1707">
        <v>1</v>
      </c>
      <c r="E1707">
        <v>202475761712</v>
      </c>
      <c r="F1707">
        <v>-2.3019477438692999E-3</v>
      </c>
      <c r="G1707">
        <v>-2.3608415566429E-3</v>
      </c>
      <c r="H1707">
        <v>0</v>
      </c>
      <c r="I1707" t="s">
        <v>16</v>
      </c>
      <c r="J1707">
        <v>0</v>
      </c>
      <c r="K1707" t="s">
        <v>17</v>
      </c>
      <c r="L1707">
        <v>21000000</v>
      </c>
      <c r="M1707" t="s">
        <v>18</v>
      </c>
      <c r="N1707" t="s">
        <v>19</v>
      </c>
      <c r="O1707">
        <v>1</v>
      </c>
      <c r="P1707" t="s">
        <v>20</v>
      </c>
      <c r="Q1707" t="str">
        <f t="shared" si="26"/>
        <v>DOWN</v>
      </c>
    </row>
    <row r="1708" spans="1:17" x14ac:dyDescent="0.3">
      <c r="A1708" s="1">
        <v>44092</v>
      </c>
      <c r="B1708">
        <v>26341903912</v>
      </c>
      <c r="C1708">
        <v>10944.59</v>
      </c>
      <c r="D1708">
        <v>1</v>
      </c>
      <c r="E1708">
        <v>202405809881</v>
      </c>
      <c r="F1708">
        <v>-3.4548249335393999E-4</v>
      </c>
      <c r="G1708">
        <v>-4.0186355088456997E-4</v>
      </c>
      <c r="H1708">
        <v>0</v>
      </c>
      <c r="I1708" t="s">
        <v>16</v>
      </c>
      <c r="J1708">
        <v>0</v>
      </c>
      <c r="K1708" t="s">
        <v>17</v>
      </c>
      <c r="L1708">
        <v>21000000</v>
      </c>
      <c r="M1708" t="s">
        <v>18</v>
      </c>
      <c r="N1708" t="s">
        <v>19</v>
      </c>
      <c r="O1708">
        <v>1</v>
      </c>
      <c r="P1708" t="s">
        <v>20</v>
      </c>
      <c r="Q1708" t="str">
        <f t="shared" si="26"/>
        <v>UP</v>
      </c>
    </row>
    <row r="1709" spans="1:17" x14ac:dyDescent="0.3">
      <c r="A1709" s="1">
        <v>44093</v>
      </c>
      <c r="B1709">
        <v>22764204008</v>
      </c>
      <c r="C1709">
        <v>11094.35</v>
      </c>
      <c r="D1709">
        <v>1</v>
      </c>
      <c r="E1709">
        <v>205185696336</v>
      </c>
      <c r="F1709">
        <v>1.3734222632415E-2</v>
      </c>
      <c r="G1709">
        <v>1.3683472839091999E-2</v>
      </c>
      <c r="H1709">
        <v>0</v>
      </c>
      <c r="I1709" t="s">
        <v>16</v>
      </c>
      <c r="J1709">
        <v>0</v>
      </c>
      <c r="K1709" t="s">
        <v>17</v>
      </c>
      <c r="L1709">
        <v>21000000</v>
      </c>
      <c r="M1709" t="s">
        <v>18</v>
      </c>
      <c r="N1709" t="s">
        <v>19</v>
      </c>
      <c r="O1709">
        <v>1</v>
      </c>
      <c r="P1709" t="s">
        <v>20</v>
      </c>
      <c r="Q1709" t="str">
        <f t="shared" si="26"/>
        <v>DOWN</v>
      </c>
    </row>
    <row r="1710" spans="1:17" x14ac:dyDescent="0.3">
      <c r="A1710" s="1">
        <v>44094</v>
      </c>
      <c r="B1710">
        <v>24699523788</v>
      </c>
      <c r="C1710">
        <v>10938.27</v>
      </c>
      <c r="D1710">
        <v>1</v>
      </c>
      <c r="E1710">
        <v>202308927892</v>
      </c>
      <c r="F1710">
        <v>-1.4020316695415E-2</v>
      </c>
      <c r="G1710">
        <v>-1.4068422214910999E-2</v>
      </c>
      <c r="H1710">
        <v>0</v>
      </c>
      <c r="I1710" t="s">
        <v>16</v>
      </c>
      <c r="J1710">
        <v>0</v>
      </c>
      <c r="K1710" t="s">
        <v>17</v>
      </c>
      <c r="L1710">
        <v>21000000</v>
      </c>
      <c r="M1710" t="s">
        <v>18</v>
      </c>
      <c r="N1710" t="s">
        <v>19</v>
      </c>
      <c r="O1710">
        <v>1</v>
      </c>
      <c r="P1710" t="s">
        <v>20</v>
      </c>
      <c r="Q1710" t="str">
        <f t="shared" si="26"/>
        <v>DOWN</v>
      </c>
    </row>
    <row r="1711" spans="1:17" x14ac:dyDescent="0.3">
      <c r="A1711" s="1">
        <v>44095</v>
      </c>
      <c r="B1711">
        <v>28884999244</v>
      </c>
      <c r="C1711">
        <v>10462.26</v>
      </c>
      <c r="D1711">
        <v>1</v>
      </c>
      <c r="E1711">
        <v>193514327128</v>
      </c>
      <c r="F1711">
        <v>-4.3471145122646E-2</v>
      </c>
      <c r="G1711">
        <v>-4.3517850629029999E-2</v>
      </c>
      <c r="H1711">
        <v>0</v>
      </c>
      <c r="I1711" t="s">
        <v>16</v>
      </c>
      <c r="J1711">
        <v>0</v>
      </c>
      <c r="K1711" t="s">
        <v>17</v>
      </c>
      <c r="L1711">
        <v>21000000</v>
      </c>
      <c r="M1711" t="s">
        <v>18</v>
      </c>
      <c r="N1711" t="s">
        <v>19</v>
      </c>
      <c r="O1711">
        <v>1</v>
      </c>
      <c r="P1711" t="s">
        <v>20</v>
      </c>
      <c r="Q1711" t="str">
        <f t="shared" si="26"/>
        <v>UP</v>
      </c>
    </row>
    <row r="1712" spans="1:17" x14ac:dyDescent="0.3">
      <c r="A1712" s="1">
        <v>44096</v>
      </c>
      <c r="B1712">
        <v>23621787804</v>
      </c>
      <c r="C1712">
        <v>10538.46</v>
      </c>
      <c r="D1712">
        <v>1</v>
      </c>
      <c r="E1712">
        <v>194932197947</v>
      </c>
      <c r="F1712">
        <v>7.3269552701497997E-3</v>
      </c>
      <c r="G1712">
        <v>7.2833211944646004E-3</v>
      </c>
      <c r="H1712">
        <v>0</v>
      </c>
      <c r="I1712" t="s">
        <v>16</v>
      </c>
      <c r="J1712">
        <v>0</v>
      </c>
      <c r="K1712" t="s">
        <v>17</v>
      </c>
      <c r="L1712">
        <v>21000000</v>
      </c>
      <c r="M1712" t="s">
        <v>18</v>
      </c>
      <c r="N1712" t="s">
        <v>19</v>
      </c>
      <c r="O1712">
        <v>1</v>
      </c>
      <c r="P1712" t="s">
        <v>20</v>
      </c>
      <c r="Q1712" t="str">
        <f t="shared" si="26"/>
        <v>UP</v>
      </c>
    </row>
    <row r="1713" spans="1:17" x14ac:dyDescent="0.3">
      <c r="A1713" s="1">
        <v>44098</v>
      </c>
      <c r="B1713">
        <v>23017536742</v>
      </c>
      <c r="C1713">
        <v>10745.55</v>
      </c>
      <c r="D1713">
        <v>1</v>
      </c>
      <c r="E1713">
        <v>198781560095</v>
      </c>
      <c r="F1713">
        <v>5.0869582662549997E-2</v>
      </c>
      <c r="G1713">
        <v>5.0821153428659997E-2</v>
      </c>
      <c r="H1713">
        <v>0</v>
      </c>
      <c r="I1713" t="s">
        <v>16</v>
      </c>
      <c r="J1713">
        <v>0</v>
      </c>
      <c r="K1713" t="s">
        <v>17</v>
      </c>
      <c r="L1713">
        <v>21000000</v>
      </c>
      <c r="M1713" t="s">
        <v>18</v>
      </c>
      <c r="N1713" t="s">
        <v>19</v>
      </c>
      <c r="O1713">
        <v>1</v>
      </c>
      <c r="P1713" t="s">
        <v>20</v>
      </c>
      <c r="Q1713" t="str">
        <f t="shared" si="26"/>
        <v>DOWN</v>
      </c>
    </row>
    <row r="1714" spans="1:17" x14ac:dyDescent="0.3">
      <c r="A1714" s="1">
        <v>44099</v>
      </c>
      <c r="B1714">
        <v>21232549821</v>
      </c>
      <c r="C1714">
        <v>10702.29</v>
      </c>
      <c r="D1714">
        <v>1</v>
      </c>
      <c r="E1714">
        <v>197992438297</v>
      </c>
      <c r="F1714">
        <v>-3.9697937656937004E-3</v>
      </c>
      <c r="G1714">
        <v>-4.0258525622232999E-3</v>
      </c>
      <c r="H1714">
        <v>0</v>
      </c>
      <c r="I1714" t="s">
        <v>16</v>
      </c>
      <c r="J1714">
        <v>0</v>
      </c>
      <c r="K1714" t="s">
        <v>17</v>
      </c>
      <c r="L1714">
        <v>21000000</v>
      </c>
      <c r="M1714" t="s">
        <v>18</v>
      </c>
      <c r="N1714" t="s">
        <v>19</v>
      </c>
      <c r="O1714">
        <v>1</v>
      </c>
      <c r="P1714" t="s">
        <v>20</v>
      </c>
      <c r="Q1714" t="str">
        <f t="shared" si="26"/>
        <v>UP</v>
      </c>
    </row>
    <row r="1715" spans="1:17" x14ac:dyDescent="0.3">
      <c r="A1715" s="1">
        <v>44101</v>
      </c>
      <c r="B1715">
        <v>18016880214</v>
      </c>
      <c r="C1715">
        <v>10774.43</v>
      </c>
      <c r="D1715">
        <v>1</v>
      </c>
      <c r="E1715">
        <v>199347495686</v>
      </c>
      <c r="F1715">
        <v>1.9107912887642001E-3</v>
      </c>
      <c r="G1715">
        <v>1.8587671696527E-3</v>
      </c>
      <c r="H1715">
        <v>0</v>
      </c>
      <c r="I1715" t="s">
        <v>16</v>
      </c>
      <c r="J1715">
        <v>0</v>
      </c>
      <c r="K1715" t="s">
        <v>17</v>
      </c>
      <c r="L1715">
        <v>21000000</v>
      </c>
      <c r="M1715" t="s">
        <v>18</v>
      </c>
      <c r="N1715" t="s">
        <v>19</v>
      </c>
      <c r="O1715">
        <v>1</v>
      </c>
      <c r="P1715" t="s">
        <v>20</v>
      </c>
      <c r="Q1715" t="str">
        <f t="shared" si="26"/>
        <v>DOWN</v>
      </c>
    </row>
    <row r="1716" spans="1:17" x14ac:dyDescent="0.3">
      <c r="A1716" s="1">
        <v>44102</v>
      </c>
      <c r="B1716">
        <v>22720365389</v>
      </c>
      <c r="C1716">
        <v>10721.33</v>
      </c>
      <c r="D1716">
        <v>1</v>
      </c>
      <c r="E1716">
        <v>198373626496</v>
      </c>
      <c r="F1716">
        <v>-4.8852842953893E-3</v>
      </c>
      <c r="G1716">
        <v>-4.9283349560023003E-3</v>
      </c>
      <c r="H1716">
        <v>0</v>
      </c>
      <c r="I1716" t="s">
        <v>16</v>
      </c>
      <c r="J1716">
        <v>0</v>
      </c>
      <c r="K1716" t="s">
        <v>17</v>
      </c>
      <c r="L1716">
        <v>21000000</v>
      </c>
      <c r="M1716" t="s">
        <v>18</v>
      </c>
      <c r="N1716" t="s">
        <v>19</v>
      </c>
      <c r="O1716">
        <v>1</v>
      </c>
      <c r="P1716" t="s">
        <v>20</v>
      </c>
      <c r="Q1716" t="str">
        <f t="shared" si="26"/>
        <v>UP</v>
      </c>
    </row>
    <row r="1717" spans="1:17" x14ac:dyDescent="0.3">
      <c r="A1717" s="1">
        <v>44103</v>
      </c>
      <c r="B1717">
        <v>20459870042</v>
      </c>
      <c r="C1717">
        <v>10848.83</v>
      </c>
      <c r="D1717">
        <v>1</v>
      </c>
      <c r="E1717">
        <v>200742343863</v>
      </c>
      <c r="F1717">
        <v>1.1940686919124E-2</v>
      </c>
      <c r="G1717">
        <v>1.1892181287210001E-2</v>
      </c>
      <c r="H1717">
        <v>0</v>
      </c>
      <c r="I1717" t="s">
        <v>16</v>
      </c>
      <c r="J1717">
        <v>0</v>
      </c>
      <c r="K1717" t="s">
        <v>17</v>
      </c>
      <c r="L1717">
        <v>21000000</v>
      </c>
      <c r="M1717" t="s">
        <v>18</v>
      </c>
      <c r="N1717" t="s">
        <v>19</v>
      </c>
      <c r="O1717">
        <v>1</v>
      </c>
      <c r="P1717" t="s">
        <v>20</v>
      </c>
      <c r="Q1717" t="str">
        <f t="shared" si="26"/>
        <v>DOWN</v>
      </c>
    </row>
    <row r="1718" spans="1:17" x14ac:dyDescent="0.3">
      <c r="A1718" s="1">
        <v>44104</v>
      </c>
      <c r="B1718">
        <v>20759622010</v>
      </c>
      <c r="C1718">
        <v>10787.62</v>
      </c>
      <c r="D1718">
        <v>1</v>
      </c>
      <c r="E1718">
        <v>199620143649</v>
      </c>
      <c r="F1718">
        <v>-5.5902516250674996E-3</v>
      </c>
      <c r="G1718">
        <v>-5.6420830633348998E-3</v>
      </c>
      <c r="H1718">
        <v>0</v>
      </c>
      <c r="I1718" t="s">
        <v>16</v>
      </c>
      <c r="J1718">
        <v>0</v>
      </c>
      <c r="K1718" t="s">
        <v>17</v>
      </c>
      <c r="L1718">
        <v>21000000</v>
      </c>
      <c r="M1718" t="s">
        <v>18</v>
      </c>
      <c r="N1718" t="s">
        <v>19</v>
      </c>
      <c r="O1718">
        <v>1</v>
      </c>
      <c r="P1718" t="s">
        <v>20</v>
      </c>
      <c r="Q1718" t="str">
        <f t="shared" si="26"/>
        <v>DOWN</v>
      </c>
    </row>
    <row r="1719" spans="1:17" x14ac:dyDescent="0.3">
      <c r="A1719" s="1">
        <v>44105</v>
      </c>
      <c r="B1719">
        <v>27178227816</v>
      </c>
      <c r="C1719">
        <v>10623.33</v>
      </c>
      <c r="D1719">
        <v>1</v>
      </c>
      <c r="E1719">
        <v>196588367760</v>
      </c>
      <c r="F1719">
        <v>-1.51877252144E-2</v>
      </c>
      <c r="G1719">
        <v>-1.5229494550235E-2</v>
      </c>
      <c r="H1719">
        <v>0</v>
      </c>
      <c r="I1719" t="s">
        <v>16</v>
      </c>
      <c r="J1719">
        <v>0</v>
      </c>
      <c r="K1719" t="s">
        <v>17</v>
      </c>
      <c r="L1719">
        <v>21000000</v>
      </c>
      <c r="M1719" t="s">
        <v>18</v>
      </c>
      <c r="N1719" t="s">
        <v>19</v>
      </c>
      <c r="O1719">
        <v>1</v>
      </c>
      <c r="P1719" t="s">
        <v>20</v>
      </c>
      <c r="Q1719" t="str">
        <f t="shared" si="26"/>
        <v>DOWN</v>
      </c>
    </row>
    <row r="1720" spans="1:17" x14ac:dyDescent="0.3">
      <c r="A1720" s="1">
        <v>44107</v>
      </c>
      <c r="B1720">
        <v>17094010304</v>
      </c>
      <c r="C1720">
        <v>10565.49</v>
      </c>
      <c r="D1720">
        <v>1</v>
      </c>
      <c r="E1720">
        <v>195537099461</v>
      </c>
      <c r="F1720">
        <v>-1.8074431949539E-3</v>
      </c>
      <c r="G1720">
        <v>-1.8582619440802E-3</v>
      </c>
      <c r="H1720">
        <v>0</v>
      </c>
      <c r="I1720" t="s">
        <v>16</v>
      </c>
      <c r="J1720">
        <v>0</v>
      </c>
      <c r="K1720" t="s">
        <v>17</v>
      </c>
      <c r="L1720">
        <v>21000000</v>
      </c>
      <c r="M1720" t="s">
        <v>18</v>
      </c>
      <c r="N1720" t="s">
        <v>19</v>
      </c>
      <c r="O1720">
        <v>1</v>
      </c>
      <c r="P1720" t="s">
        <v>20</v>
      </c>
      <c r="Q1720" t="str">
        <f t="shared" si="26"/>
        <v>UP</v>
      </c>
    </row>
    <row r="1721" spans="1:17" x14ac:dyDescent="0.3">
      <c r="A1721" s="1">
        <v>44109</v>
      </c>
      <c r="B1721">
        <v>19385191766</v>
      </c>
      <c r="C1721">
        <v>10804</v>
      </c>
      <c r="D1721">
        <v>1</v>
      </c>
      <c r="E1721">
        <v>199971325817</v>
      </c>
      <c r="F1721">
        <v>1.1239059719054E-2</v>
      </c>
      <c r="G1721">
        <v>1.1191050903043001E-2</v>
      </c>
      <c r="H1721">
        <v>0</v>
      </c>
      <c r="I1721" t="s">
        <v>16</v>
      </c>
      <c r="J1721">
        <v>0</v>
      </c>
      <c r="K1721" t="s">
        <v>17</v>
      </c>
      <c r="L1721">
        <v>21000000</v>
      </c>
      <c r="M1721" t="s">
        <v>18</v>
      </c>
      <c r="N1721" t="s">
        <v>19</v>
      </c>
      <c r="O1721">
        <v>1</v>
      </c>
      <c r="P1721" t="s">
        <v>20</v>
      </c>
      <c r="Q1721" t="str">
        <f t="shared" si="26"/>
        <v>DOWN</v>
      </c>
    </row>
    <row r="1722" spans="1:17" x14ac:dyDescent="0.3">
      <c r="A1722" s="1">
        <v>44111</v>
      </c>
      <c r="B1722">
        <v>17634388529</v>
      </c>
      <c r="C1722">
        <v>10679.14</v>
      </c>
      <c r="D1722">
        <v>1</v>
      </c>
      <c r="E1722">
        <v>197678953704</v>
      </c>
      <c r="F1722">
        <v>5.4625137852374996E-3</v>
      </c>
      <c r="G1722">
        <v>5.4115835001307998E-3</v>
      </c>
      <c r="H1722">
        <v>0</v>
      </c>
      <c r="I1722" t="s">
        <v>16</v>
      </c>
      <c r="J1722">
        <v>0</v>
      </c>
      <c r="K1722" t="s">
        <v>17</v>
      </c>
      <c r="L1722">
        <v>21000000</v>
      </c>
      <c r="M1722" t="s">
        <v>18</v>
      </c>
      <c r="N1722" t="s">
        <v>19</v>
      </c>
      <c r="O1722">
        <v>1</v>
      </c>
      <c r="P1722" t="s">
        <v>20</v>
      </c>
      <c r="Q1722" t="str">
        <f t="shared" si="26"/>
        <v>UP</v>
      </c>
    </row>
    <row r="1723" spans="1:17" x14ac:dyDescent="0.3">
      <c r="A1723" s="1">
        <v>44112</v>
      </c>
      <c r="B1723">
        <v>21962121001</v>
      </c>
      <c r="C1723">
        <v>10923.63</v>
      </c>
      <c r="D1723">
        <v>1</v>
      </c>
      <c r="E1723">
        <v>202215604969</v>
      </c>
      <c r="F1723">
        <v>2.2949591648451999E-2</v>
      </c>
      <c r="G1723">
        <v>2.2894165635059999E-2</v>
      </c>
      <c r="H1723">
        <v>0</v>
      </c>
      <c r="I1723" t="s">
        <v>16</v>
      </c>
      <c r="J1723">
        <v>0</v>
      </c>
      <c r="K1723" t="s">
        <v>17</v>
      </c>
      <c r="L1723">
        <v>21000000</v>
      </c>
      <c r="M1723" t="s">
        <v>18</v>
      </c>
      <c r="N1723" t="s">
        <v>19</v>
      </c>
      <c r="O1723">
        <v>1</v>
      </c>
      <c r="P1723" t="s">
        <v>20</v>
      </c>
      <c r="Q1723" t="str">
        <f t="shared" si="26"/>
        <v>UP</v>
      </c>
    </row>
    <row r="1724" spans="1:17" x14ac:dyDescent="0.3">
      <c r="A1724" s="1">
        <v>44114</v>
      </c>
      <c r="B1724">
        <v>22877978588</v>
      </c>
      <c r="C1724">
        <v>11296.36</v>
      </c>
      <c r="D1724">
        <v>1</v>
      </c>
      <c r="E1724">
        <v>209130239495</v>
      </c>
      <c r="F1724">
        <v>1.9599462482036999E-2</v>
      </c>
      <c r="G1724">
        <v>1.9575846137045001E-2</v>
      </c>
      <c r="H1724">
        <v>0</v>
      </c>
      <c r="I1724" t="s">
        <v>16</v>
      </c>
      <c r="J1724">
        <v>0</v>
      </c>
      <c r="K1724" t="s">
        <v>17</v>
      </c>
      <c r="L1724">
        <v>21000000</v>
      </c>
      <c r="M1724" t="s">
        <v>18</v>
      </c>
      <c r="N1724" t="s">
        <v>19</v>
      </c>
      <c r="O1724">
        <v>1</v>
      </c>
      <c r="P1724" t="s">
        <v>20</v>
      </c>
      <c r="Q1724" t="str">
        <f t="shared" si="26"/>
        <v>UP</v>
      </c>
    </row>
    <row r="1725" spans="1:17" x14ac:dyDescent="0.3">
      <c r="A1725" s="1">
        <v>44115</v>
      </c>
      <c r="B1725">
        <v>19968627060</v>
      </c>
      <c r="C1725">
        <v>11384.18</v>
      </c>
      <c r="D1725">
        <v>1</v>
      </c>
      <c r="E1725">
        <v>210766812992</v>
      </c>
      <c r="F1725">
        <v>7.8256186238390996E-3</v>
      </c>
      <c r="G1725">
        <v>7.7741856668873998E-3</v>
      </c>
      <c r="H1725">
        <v>0</v>
      </c>
      <c r="I1725" t="s">
        <v>16</v>
      </c>
      <c r="J1725">
        <v>0</v>
      </c>
      <c r="K1725" t="s">
        <v>17</v>
      </c>
      <c r="L1725">
        <v>21000000</v>
      </c>
      <c r="M1725" t="s">
        <v>18</v>
      </c>
      <c r="N1725" t="s">
        <v>19</v>
      </c>
      <c r="O1725">
        <v>1</v>
      </c>
      <c r="P1725" t="s">
        <v>20</v>
      </c>
      <c r="Q1725" t="str">
        <f t="shared" si="26"/>
        <v>UP</v>
      </c>
    </row>
    <row r="1726" spans="1:17" x14ac:dyDescent="0.3">
      <c r="A1726" s="1">
        <v>44116</v>
      </c>
      <c r="B1726">
        <v>26163972642</v>
      </c>
      <c r="C1726">
        <v>11555.36</v>
      </c>
      <c r="D1726">
        <v>1</v>
      </c>
      <c r="E1726">
        <v>213950143824</v>
      </c>
      <c r="F1726">
        <v>1.5103567714527999E-2</v>
      </c>
      <c r="G1726">
        <v>1.5036656131579E-2</v>
      </c>
      <c r="H1726">
        <v>0</v>
      </c>
      <c r="I1726" t="s">
        <v>16</v>
      </c>
      <c r="J1726">
        <v>0</v>
      </c>
      <c r="K1726" t="s">
        <v>17</v>
      </c>
      <c r="L1726">
        <v>21000000</v>
      </c>
      <c r="M1726" t="s">
        <v>18</v>
      </c>
      <c r="N1726" t="s">
        <v>19</v>
      </c>
      <c r="O1726">
        <v>1</v>
      </c>
      <c r="P1726" t="s">
        <v>20</v>
      </c>
      <c r="Q1726" t="str">
        <f t="shared" si="26"/>
        <v>DOWN</v>
      </c>
    </row>
    <row r="1727" spans="1:17" x14ac:dyDescent="0.3">
      <c r="A1727" s="1">
        <v>44117</v>
      </c>
      <c r="B1727">
        <v>24241420251</v>
      </c>
      <c r="C1727">
        <v>11425.9</v>
      </c>
      <c r="D1727">
        <v>1</v>
      </c>
      <c r="E1727">
        <v>211565586739</v>
      </c>
      <c r="F1727">
        <v>-1.11453866886E-2</v>
      </c>
      <c r="G1727">
        <v>-1.1203458827765E-2</v>
      </c>
      <c r="H1727">
        <v>0</v>
      </c>
      <c r="I1727" t="s">
        <v>16</v>
      </c>
      <c r="J1727">
        <v>0</v>
      </c>
      <c r="K1727" t="s">
        <v>17</v>
      </c>
      <c r="L1727">
        <v>21000000</v>
      </c>
      <c r="M1727" t="s">
        <v>18</v>
      </c>
      <c r="N1727" t="s">
        <v>19</v>
      </c>
      <c r="O1727">
        <v>1</v>
      </c>
      <c r="P1727" t="s">
        <v>20</v>
      </c>
      <c r="Q1727" t="str">
        <f t="shared" si="26"/>
        <v>UP</v>
      </c>
    </row>
    <row r="1728" spans="1:17" x14ac:dyDescent="0.3">
      <c r="A1728" s="1">
        <v>44118</v>
      </c>
      <c r="B1728">
        <v>24103426719</v>
      </c>
      <c r="C1728">
        <v>11429.51</v>
      </c>
      <c r="D1728">
        <v>1</v>
      </c>
      <c r="E1728">
        <v>211643390713</v>
      </c>
      <c r="F1728">
        <v>3.6775344799333E-4</v>
      </c>
      <c r="G1728">
        <v>3.1594885304445E-4</v>
      </c>
      <c r="H1728">
        <v>0</v>
      </c>
      <c r="I1728" t="s">
        <v>16</v>
      </c>
      <c r="J1728">
        <v>0</v>
      </c>
      <c r="K1728" t="s">
        <v>17</v>
      </c>
      <c r="L1728">
        <v>21000000</v>
      </c>
      <c r="M1728" t="s">
        <v>18</v>
      </c>
      <c r="N1728" t="s">
        <v>19</v>
      </c>
      <c r="O1728">
        <v>1</v>
      </c>
      <c r="P1728" t="s">
        <v>20</v>
      </c>
      <c r="Q1728" t="str">
        <f t="shared" si="26"/>
        <v>UP</v>
      </c>
    </row>
    <row r="1729" spans="1:17" x14ac:dyDescent="0.3">
      <c r="A1729" s="1">
        <v>44119</v>
      </c>
      <c r="B1729">
        <v>24487233058</v>
      </c>
      <c r="C1729">
        <v>11495.35</v>
      </c>
      <c r="D1729">
        <v>1</v>
      </c>
      <c r="E1729">
        <v>212873103428</v>
      </c>
      <c r="F1729">
        <v>5.8103053010880997E-3</v>
      </c>
      <c r="G1729">
        <v>5.7605269167270001E-3</v>
      </c>
      <c r="H1729">
        <v>0</v>
      </c>
      <c r="I1729" t="s">
        <v>16</v>
      </c>
      <c r="J1729">
        <v>0</v>
      </c>
      <c r="K1729" t="s">
        <v>17</v>
      </c>
      <c r="L1729">
        <v>21000000</v>
      </c>
      <c r="M1729" t="s">
        <v>18</v>
      </c>
      <c r="N1729" t="s">
        <v>19</v>
      </c>
      <c r="O1729">
        <v>1</v>
      </c>
      <c r="P1729" t="s">
        <v>20</v>
      </c>
      <c r="Q1729" t="str">
        <f t="shared" si="26"/>
        <v>DOWN</v>
      </c>
    </row>
    <row r="1730" spans="1:17" x14ac:dyDescent="0.3">
      <c r="A1730" s="1">
        <v>44120</v>
      </c>
      <c r="B1730">
        <v>25635480772</v>
      </c>
      <c r="C1730">
        <v>11322.12</v>
      </c>
      <c r="D1730">
        <v>1</v>
      </c>
      <c r="E1730">
        <v>209676088344</v>
      </c>
      <c r="F1730">
        <v>-1.5018407833197E-2</v>
      </c>
      <c r="G1730">
        <v>-1.5069571609390001E-2</v>
      </c>
      <c r="H1730">
        <v>0</v>
      </c>
      <c r="I1730" t="s">
        <v>16</v>
      </c>
      <c r="J1730">
        <v>0</v>
      </c>
      <c r="K1730" t="s">
        <v>17</v>
      </c>
      <c r="L1730">
        <v>21000000</v>
      </c>
      <c r="M1730" t="s">
        <v>18</v>
      </c>
      <c r="N1730" t="s">
        <v>19</v>
      </c>
      <c r="O1730">
        <v>1</v>
      </c>
      <c r="P1730" t="s">
        <v>20</v>
      </c>
      <c r="Q1730" t="str">
        <f t="shared" si="26"/>
        <v>UP</v>
      </c>
    </row>
    <row r="1731" spans="1:17" x14ac:dyDescent="0.3">
      <c r="A1731" s="1">
        <v>44121</v>
      </c>
      <c r="B1731">
        <v>19130430174</v>
      </c>
      <c r="C1731">
        <v>11358.1</v>
      </c>
      <c r="D1731">
        <v>1</v>
      </c>
      <c r="E1731">
        <v>210353665235</v>
      </c>
      <c r="F1731">
        <v>3.2315410705695E-3</v>
      </c>
      <c r="G1731">
        <v>3.1778500846130998E-3</v>
      </c>
      <c r="H1731">
        <v>0</v>
      </c>
      <c r="I1731" t="s">
        <v>16</v>
      </c>
      <c r="J1731">
        <v>0</v>
      </c>
      <c r="K1731" t="s">
        <v>17</v>
      </c>
      <c r="L1731">
        <v>21000000</v>
      </c>
      <c r="M1731" t="s">
        <v>18</v>
      </c>
      <c r="N1731" t="s">
        <v>19</v>
      </c>
      <c r="O1731">
        <v>1</v>
      </c>
      <c r="P1731" t="s">
        <v>20</v>
      </c>
      <c r="Q1731" t="str">
        <f t="shared" ref="Q1731:Q1794" si="27">IF(C1732&gt;C1731,"UP","DOWN")</f>
        <v>UP</v>
      </c>
    </row>
    <row r="1732" spans="1:17" x14ac:dyDescent="0.3">
      <c r="A1732" s="1">
        <v>44122</v>
      </c>
      <c r="B1732">
        <v>18283314340</v>
      </c>
      <c r="C1732">
        <v>11483.36</v>
      </c>
      <c r="D1732">
        <v>1</v>
      </c>
      <c r="E1732">
        <v>212682581771</v>
      </c>
      <c r="F1732">
        <v>1.1071433119067E-2</v>
      </c>
      <c r="G1732">
        <v>1.1028252964844E-2</v>
      </c>
      <c r="H1732">
        <v>0</v>
      </c>
      <c r="I1732" t="s">
        <v>16</v>
      </c>
      <c r="J1732">
        <v>0</v>
      </c>
      <c r="K1732" t="s">
        <v>17</v>
      </c>
      <c r="L1732">
        <v>21000000</v>
      </c>
      <c r="M1732" t="s">
        <v>18</v>
      </c>
      <c r="N1732" t="s">
        <v>19</v>
      </c>
      <c r="O1732">
        <v>1</v>
      </c>
      <c r="P1732" t="s">
        <v>20</v>
      </c>
      <c r="Q1732" t="str">
        <f t="shared" si="27"/>
        <v>UP</v>
      </c>
    </row>
    <row r="1733" spans="1:17" x14ac:dyDescent="0.3">
      <c r="A1733" s="1">
        <v>44123</v>
      </c>
      <c r="B1733">
        <v>23860769928</v>
      </c>
      <c r="C1733">
        <v>11742.04</v>
      </c>
      <c r="D1733">
        <v>1</v>
      </c>
      <c r="E1733">
        <v>217482407293</v>
      </c>
      <c r="F1733">
        <v>2.2568023587226E-2</v>
      </c>
      <c r="G1733">
        <v>2.2526507921026999E-2</v>
      </c>
      <c r="H1733">
        <v>0</v>
      </c>
      <c r="I1733" t="s">
        <v>16</v>
      </c>
      <c r="J1733">
        <v>0</v>
      </c>
      <c r="K1733" t="s">
        <v>17</v>
      </c>
      <c r="L1733">
        <v>21000000</v>
      </c>
      <c r="M1733" t="s">
        <v>18</v>
      </c>
      <c r="N1733" t="s">
        <v>19</v>
      </c>
      <c r="O1733">
        <v>1</v>
      </c>
      <c r="P1733" t="s">
        <v>20</v>
      </c>
      <c r="Q1733" t="str">
        <f t="shared" si="27"/>
        <v>UP</v>
      </c>
    </row>
    <row r="1734" spans="1:17" x14ac:dyDescent="0.3">
      <c r="A1734" s="1">
        <v>44124</v>
      </c>
      <c r="B1734">
        <v>30915821592</v>
      </c>
      <c r="C1734">
        <v>11916.34</v>
      </c>
      <c r="D1734">
        <v>1</v>
      </c>
      <c r="E1734">
        <v>220721282865</v>
      </c>
      <c r="F1734">
        <v>1.4892586542121999E-2</v>
      </c>
      <c r="G1734">
        <v>1.4844098640441001E-2</v>
      </c>
      <c r="H1734">
        <v>0</v>
      </c>
      <c r="I1734" t="s">
        <v>16</v>
      </c>
      <c r="J1734">
        <v>0</v>
      </c>
      <c r="K1734" t="s">
        <v>17</v>
      </c>
      <c r="L1734">
        <v>21000000</v>
      </c>
      <c r="M1734" t="s">
        <v>18</v>
      </c>
      <c r="N1734" t="s">
        <v>19</v>
      </c>
      <c r="O1734">
        <v>1</v>
      </c>
      <c r="P1734" t="s">
        <v>20</v>
      </c>
      <c r="Q1734" t="str">
        <f t="shared" si="27"/>
        <v>UP</v>
      </c>
    </row>
    <row r="1735" spans="1:17" x14ac:dyDescent="0.3">
      <c r="A1735" s="1">
        <v>44125</v>
      </c>
      <c r="B1735">
        <v>43414712626</v>
      </c>
      <c r="C1735">
        <v>12823.69</v>
      </c>
      <c r="D1735">
        <v>1</v>
      </c>
      <c r="E1735">
        <v>237532386963</v>
      </c>
      <c r="F1735">
        <v>7.6164400096759996E-2</v>
      </c>
      <c r="G1735">
        <v>7.6143346027387995E-2</v>
      </c>
      <c r="H1735">
        <v>0</v>
      </c>
      <c r="I1735" t="s">
        <v>16</v>
      </c>
      <c r="J1735">
        <v>0</v>
      </c>
      <c r="K1735" t="s">
        <v>17</v>
      </c>
      <c r="L1735">
        <v>21000000</v>
      </c>
      <c r="M1735" t="s">
        <v>18</v>
      </c>
      <c r="N1735" t="s">
        <v>19</v>
      </c>
      <c r="O1735">
        <v>1</v>
      </c>
      <c r="P1735" t="s">
        <v>20</v>
      </c>
      <c r="Q1735" t="str">
        <f t="shared" si="27"/>
        <v>UP</v>
      </c>
    </row>
    <row r="1736" spans="1:17" x14ac:dyDescent="0.3">
      <c r="A1736" s="1">
        <v>44126</v>
      </c>
      <c r="B1736">
        <v>34729759598</v>
      </c>
      <c r="C1736">
        <v>12965.89</v>
      </c>
      <c r="D1736">
        <v>1</v>
      </c>
      <c r="E1736">
        <v>240166387522</v>
      </c>
      <c r="F1736">
        <v>1.1089016502875E-2</v>
      </c>
      <c r="G1736">
        <v>1.1088851960707E-2</v>
      </c>
      <c r="H1736">
        <v>0</v>
      </c>
      <c r="I1736" t="s">
        <v>16</v>
      </c>
      <c r="J1736">
        <v>0</v>
      </c>
      <c r="K1736" t="s">
        <v>17</v>
      </c>
      <c r="L1736">
        <v>21000000</v>
      </c>
      <c r="M1736" t="s">
        <v>18</v>
      </c>
      <c r="N1736" t="s">
        <v>19</v>
      </c>
      <c r="O1736">
        <v>1</v>
      </c>
      <c r="P1736" t="s">
        <v>20</v>
      </c>
      <c r="Q1736" t="str">
        <f t="shared" si="27"/>
        <v>DOWN</v>
      </c>
    </row>
    <row r="1737" spans="1:17" x14ac:dyDescent="0.3">
      <c r="A1737" s="1">
        <v>44127</v>
      </c>
      <c r="B1737">
        <v>28974975003</v>
      </c>
      <c r="C1737">
        <v>12931.54</v>
      </c>
      <c r="D1737">
        <v>1</v>
      </c>
      <c r="E1737">
        <v>239557562148</v>
      </c>
      <c r="F1737">
        <v>-2.5350149131265001E-3</v>
      </c>
      <c r="G1737">
        <v>-2.6492589401882999E-3</v>
      </c>
      <c r="H1737">
        <v>0</v>
      </c>
      <c r="I1737" t="s">
        <v>16</v>
      </c>
      <c r="J1737">
        <v>0</v>
      </c>
      <c r="K1737" t="s">
        <v>17</v>
      </c>
      <c r="L1737">
        <v>21000000</v>
      </c>
      <c r="M1737" t="s">
        <v>18</v>
      </c>
      <c r="N1737" t="s">
        <v>19</v>
      </c>
      <c r="O1737">
        <v>1</v>
      </c>
      <c r="P1737" t="s">
        <v>20</v>
      </c>
      <c r="Q1737" t="str">
        <f t="shared" si="27"/>
        <v>UP</v>
      </c>
    </row>
    <row r="1738" spans="1:17" x14ac:dyDescent="0.3">
      <c r="A1738" s="1">
        <v>44128</v>
      </c>
      <c r="B1738">
        <v>24542317940</v>
      </c>
      <c r="C1738">
        <v>13108.06</v>
      </c>
      <c r="D1738">
        <v>1</v>
      </c>
      <c r="E1738">
        <v>242839876186</v>
      </c>
      <c r="F1738">
        <v>1.3701567208185999E-2</v>
      </c>
      <c r="G1738">
        <v>1.3650346362458999E-2</v>
      </c>
      <c r="H1738">
        <v>0</v>
      </c>
      <c r="I1738" t="s">
        <v>16</v>
      </c>
      <c r="J1738">
        <v>0</v>
      </c>
      <c r="K1738" t="s">
        <v>17</v>
      </c>
      <c r="L1738">
        <v>21000000</v>
      </c>
      <c r="M1738" t="s">
        <v>18</v>
      </c>
      <c r="N1738" t="s">
        <v>19</v>
      </c>
      <c r="O1738">
        <v>1</v>
      </c>
      <c r="P1738" t="s">
        <v>20</v>
      </c>
      <c r="Q1738" t="str">
        <f t="shared" si="27"/>
        <v>DOWN</v>
      </c>
    </row>
    <row r="1739" spans="1:17" x14ac:dyDescent="0.3">
      <c r="A1739" s="1">
        <v>44129</v>
      </c>
      <c r="B1739">
        <v>24406920575</v>
      </c>
      <c r="C1739">
        <v>13031.17</v>
      </c>
      <c r="D1739">
        <v>1</v>
      </c>
      <c r="E1739">
        <v>241425217440</v>
      </c>
      <c r="F1739">
        <v>-5.8254796049906996E-3</v>
      </c>
      <c r="G1739">
        <v>-5.8658565798447001E-3</v>
      </c>
      <c r="H1739">
        <v>0</v>
      </c>
      <c r="I1739" t="s">
        <v>16</v>
      </c>
      <c r="J1739">
        <v>0</v>
      </c>
      <c r="K1739" t="s">
        <v>17</v>
      </c>
      <c r="L1739">
        <v>21000000</v>
      </c>
      <c r="M1739" t="s">
        <v>18</v>
      </c>
      <c r="N1739" t="s">
        <v>19</v>
      </c>
      <c r="O1739">
        <v>1</v>
      </c>
      <c r="P1739" t="s">
        <v>20</v>
      </c>
      <c r="Q1739" t="str">
        <f t="shared" si="27"/>
        <v>UP</v>
      </c>
    </row>
    <row r="1740" spans="1:17" x14ac:dyDescent="0.3">
      <c r="A1740" s="1">
        <v>44130</v>
      </c>
      <c r="B1740">
        <v>29461458313</v>
      </c>
      <c r="C1740">
        <v>13075.25</v>
      </c>
      <c r="D1740">
        <v>1</v>
      </c>
      <c r="E1740">
        <v>242250997936</v>
      </c>
      <c r="F1740">
        <v>3.4204401046267E-3</v>
      </c>
      <c r="G1740">
        <v>3.3826586561299002E-3</v>
      </c>
      <c r="H1740">
        <v>0</v>
      </c>
      <c r="I1740" t="s">
        <v>16</v>
      </c>
      <c r="J1740">
        <v>0</v>
      </c>
      <c r="K1740" t="s">
        <v>17</v>
      </c>
      <c r="L1740">
        <v>21000000</v>
      </c>
      <c r="M1740" t="s">
        <v>18</v>
      </c>
      <c r="N1740" t="s">
        <v>19</v>
      </c>
      <c r="O1740">
        <v>1</v>
      </c>
      <c r="P1740" t="s">
        <v>20</v>
      </c>
      <c r="Q1740" t="str">
        <f t="shared" si="27"/>
        <v>UP</v>
      </c>
    </row>
    <row r="1741" spans="1:17" x14ac:dyDescent="0.3">
      <c r="A1741" s="1">
        <v>44131</v>
      </c>
      <c r="B1741">
        <v>33749878156</v>
      </c>
      <c r="C1741">
        <v>13654.22</v>
      </c>
      <c r="D1741">
        <v>1</v>
      </c>
      <c r="E1741">
        <v>252985946390</v>
      </c>
      <c r="F1741">
        <v>4.4313330163601998E-2</v>
      </c>
      <c r="G1741">
        <v>4.4279841685627E-2</v>
      </c>
      <c r="H1741">
        <v>0</v>
      </c>
      <c r="I1741" t="s">
        <v>16</v>
      </c>
      <c r="J1741">
        <v>0</v>
      </c>
      <c r="K1741" t="s">
        <v>17</v>
      </c>
      <c r="L1741">
        <v>21000000</v>
      </c>
      <c r="M1741" t="s">
        <v>18</v>
      </c>
      <c r="N1741" t="s">
        <v>19</v>
      </c>
      <c r="O1741">
        <v>1</v>
      </c>
      <c r="P1741" t="s">
        <v>20</v>
      </c>
      <c r="Q1741" t="str">
        <f t="shared" si="27"/>
        <v>DOWN</v>
      </c>
    </row>
    <row r="1742" spans="1:17" x14ac:dyDescent="0.3">
      <c r="A1742" s="1">
        <v>44132</v>
      </c>
      <c r="B1742">
        <v>35867318895</v>
      </c>
      <c r="C1742">
        <v>13271.29</v>
      </c>
      <c r="D1742">
        <v>1</v>
      </c>
      <c r="E1742">
        <v>245899824465</v>
      </c>
      <c r="F1742">
        <v>-2.8009942947883001E-2</v>
      </c>
      <c r="G1742">
        <v>-2.8044809590001999E-2</v>
      </c>
      <c r="H1742">
        <v>0</v>
      </c>
      <c r="I1742" t="s">
        <v>16</v>
      </c>
      <c r="J1742">
        <v>0</v>
      </c>
      <c r="K1742" t="s">
        <v>17</v>
      </c>
      <c r="L1742">
        <v>21000000</v>
      </c>
      <c r="M1742" t="s">
        <v>18</v>
      </c>
      <c r="N1742" t="s">
        <v>19</v>
      </c>
      <c r="O1742">
        <v>1</v>
      </c>
      <c r="P1742" t="s">
        <v>20</v>
      </c>
      <c r="Q1742" t="str">
        <f t="shared" si="27"/>
        <v>UP</v>
      </c>
    </row>
    <row r="1743" spans="1:17" x14ac:dyDescent="0.3">
      <c r="A1743" s="1">
        <v>44133</v>
      </c>
      <c r="B1743">
        <v>56499499598</v>
      </c>
      <c r="C1743">
        <v>13437.88</v>
      </c>
      <c r="D1743">
        <v>1</v>
      </c>
      <c r="E1743">
        <v>248995322466</v>
      </c>
      <c r="F1743">
        <v>1.2588451446579E-2</v>
      </c>
      <c r="G1743">
        <v>1.2552660668253999E-2</v>
      </c>
      <c r="H1743">
        <v>0</v>
      </c>
      <c r="I1743" t="s">
        <v>16</v>
      </c>
      <c r="J1743">
        <v>0</v>
      </c>
      <c r="K1743" t="s">
        <v>17</v>
      </c>
      <c r="L1743">
        <v>21000000</v>
      </c>
      <c r="M1743" t="s">
        <v>18</v>
      </c>
      <c r="N1743" t="s">
        <v>19</v>
      </c>
      <c r="O1743">
        <v>1</v>
      </c>
      <c r="P1743" t="s">
        <v>20</v>
      </c>
      <c r="Q1743" t="str">
        <f t="shared" si="27"/>
        <v>UP</v>
      </c>
    </row>
    <row r="1744" spans="1:17" x14ac:dyDescent="0.3">
      <c r="A1744" s="1">
        <v>44134</v>
      </c>
      <c r="B1744">
        <v>30581485201</v>
      </c>
      <c r="C1744">
        <v>13546.52</v>
      </c>
      <c r="D1744">
        <v>1</v>
      </c>
      <c r="E1744">
        <v>251018154920</v>
      </c>
      <c r="F1744">
        <v>8.1239777276387003E-3</v>
      </c>
      <c r="G1744">
        <v>8.0846085840922E-3</v>
      </c>
      <c r="H1744">
        <v>0</v>
      </c>
      <c r="I1744" t="s">
        <v>16</v>
      </c>
      <c r="J1744">
        <v>0</v>
      </c>
      <c r="K1744" t="s">
        <v>17</v>
      </c>
      <c r="L1744">
        <v>21000000</v>
      </c>
      <c r="M1744" t="s">
        <v>18</v>
      </c>
      <c r="N1744" t="s">
        <v>19</v>
      </c>
      <c r="O1744">
        <v>1</v>
      </c>
      <c r="P1744" t="s">
        <v>20</v>
      </c>
      <c r="Q1744" t="str">
        <f t="shared" si="27"/>
        <v>UP</v>
      </c>
    </row>
    <row r="1745" spans="1:17" x14ac:dyDescent="0.3">
      <c r="A1745" s="1">
        <v>44135</v>
      </c>
      <c r="B1745">
        <v>30306464719</v>
      </c>
      <c r="C1745">
        <v>13780.99</v>
      </c>
      <c r="D1745">
        <v>1</v>
      </c>
      <c r="E1745">
        <v>255372071116</v>
      </c>
      <c r="F1745">
        <v>1.7345025093454002E-2</v>
      </c>
      <c r="G1745">
        <v>1.7308504324358001E-2</v>
      </c>
      <c r="H1745">
        <v>0</v>
      </c>
      <c r="I1745" t="s">
        <v>16</v>
      </c>
      <c r="J1745">
        <v>0</v>
      </c>
      <c r="K1745" t="s">
        <v>17</v>
      </c>
      <c r="L1745">
        <v>21000000</v>
      </c>
      <c r="M1745" t="s">
        <v>18</v>
      </c>
      <c r="N1745" t="s">
        <v>19</v>
      </c>
      <c r="O1745">
        <v>1</v>
      </c>
      <c r="P1745" t="s">
        <v>20</v>
      </c>
      <c r="Q1745" t="str">
        <f t="shared" si="27"/>
        <v>DOWN</v>
      </c>
    </row>
    <row r="1746" spans="1:17" x14ac:dyDescent="0.3">
      <c r="A1746" s="1">
        <v>44136</v>
      </c>
      <c r="B1746">
        <v>24453857900</v>
      </c>
      <c r="C1746">
        <v>13737.11</v>
      </c>
      <c r="D1746">
        <v>1</v>
      </c>
      <c r="E1746">
        <v>254569759063</v>
      </c>
      <c r="F1746">
        <v>-3.1417376594622E-3</v>
      </c>
      <c r="G1746">
        <v>-3.1840963530196001E-3</v>
      </c>
      <c r="H1746">
        <v>0</v>
      </c>
      <c r="I1746" t="s">
        <v>16</v>
      </c>
      <c r="J1746">
        <v>0</v>
      </c>
      <c r="K1746" t="s">
        <v>17</v>
      </c>
      <c r="L1746">
        <v>21000000</v>
      </c>
      <c r="M1746" t="s">
        <v>18</v>
      </c>
      <c r="N1746" t="s">
        <v>19</v>
      </c>
      <c r="O1746">
        <v>1</v>
      </c>
      <c r="P1746" t="s">
        <v>20</v>
      </c>
      <c r="Q1746" t="str">
        <f t="shared" si="27"/>
        <v>DOWN</v>
      </c>
    </row>
    <row r="1747" spans="1:17" x14ac:dyDescent="0.3">
      <c r="A1747" s="1">
        <v>44137</v>
      </c>
      <c r="B1747">
        <v>30771455468</v>
      </c>
      <c r="C1747">
        <v>13550.49</v>
      </c>
      <c r="D1747">
        <v>1</v>
      </c>
      <c r="E1747">
        <v>251119864445</v>
      </c>
      <c r="F1747">
        <v>-1.3551863468379E-2</v>
      </c>
      <c r="G1747">
        <v>-1.3585099049217999E-2</v>
      </c>
      <c r="H1747">
        <v>0</v>
      </c>
      <c r="I1747" t="s">
        <v>16</v>
      </c>
      <c r="J1747">
        <v>0</v>
      </c>
      <c r="K1747" t="s">
        <v>17</v>
      </c>
      <c r="L1747">
        <v>21000000</v>
      </c>
      <c r="M1747" t="s">
        <v>18</v>
      </c>
      <c r="N1747" t="s">
        <v>19</v>
      </c>
      <c r="O1747">
        <v>1</v>
      </c>
      <c r="P1747" t="s">
        <v>20</v>
      </c>
      <c r="Q1747" t="str">
        <f t="shared" si="27"/>
        <v>DOWN</v>
      </c>
    </row>
    <row r="1748" spans="1:17" x14ac:dyDescent="0.3">
      <c r="A1748" s="1">
        <v>42370</v>
      </c>
      <c r="B1748">
        <v>206062</v>
      </c>
      <c r="C1748">
        <v>0.94802399999999998</v>
      </c>
      <c r="D1748">
        <v>2.1827274192434002E-3</v>
      </c>
      <c r="E1748">
        <v>71980386</v>
      </c>
      <c r="F1748">
        <v>0</v>
      </c>
      <c r="G1748">
        <v>0</v>
      </c>
      <c r="H1748">
        <v>0</v>
      </c>
      <c r="I1748" t="s">
        <v>21</v>
      </c>
      <c r="J1748">
        <v>0</v>
      </c>
      <c r="K1748" t="s">
        <v>22</v>
      </c>
      <c r="M1748" t="s">
        <v>23</v>
      </c>
      <c r="N1748" t="s">
        <v>24</v>
      </c>
      <c r="O1748">
        <v>1</v>
      </c>
      <c r="P1748" t="s">
        <v>20</v>
      </c>
      <c r="Q1748" t="str">
        <f t="shared" si="27"/>
        <v>DOWN</v>
      </c>
    </row>
    <row r="1749" spans="1:17" x14ac:dyDescent="0.3">
      <c r="A1749" s="1">
        <v>42371</v>
      </c>
      <c r="B1749">
        <v>255504</v>
      </c>
      <c r="C1749">
        <v>0.93712399999999996</v>
      </c>
      <c r="D1749">
        <v>2.1620616463639999E-3</v>
      </c>
      <c r="E1749">
        <v>71176658</v>
      </c>
      <c r="F1749">
        <v>-1.1165930674503E-2</v>
      </c>
      <c r="G1749">
        <v>-1.1497599216896999E-2</v>
      </c>
      <c r="H1749">
        <v>-9.4678669893759008E-3</v>
      </c>
      <c r="I1749" t="s">
        <v>21</v>
      </c>
      <c r="J1749">
        <v>0</v>
      </c>
      <c r="K1749" t="s">
        <v>22</v>
      </c>
      <c r="M1749" t="s">
        <v>23</v>
      </c>
      <c r="N1749" t="s">
        <v>24</v>
      </c>
      <c r="O1749">
        <v>1</v>
      </c>
      <c r="P1749" t="s">
        <v>20</v>
      </c>
      <c r="Q1749" t="str">
        <f t="shared" si="27"/>
        <v>UP</v>
      </c>
    </row>
    <row r="1750" spans="1:17" x14ac:dyDescent="0.3">
      <c r="A1750" s="1">
        <v>42372</v>
      </c>
      <c r="B1750">
        <v>407632</v>
      </c>
      <c r="C1750">
        <v>0.97190500000000002</v>
      </c>
      <c r="D1750">
        <v>2.2601916234506001E-3</v>
      </c>
      <c r="E1750">
        <v>73843292</v>
      </c>
      <c r="F1750">
        <v>3.7465007137593001E-2</v>
      </c>
      <c r="G1750">
        <v>3.7114618769768001E-2</v>
      </c>
      <c r="H1750">
        <v>4.5387224389125999E-2</v>
      </c>
      <c r="I1750" t="s">
        <v>21</v>
      </c>
      <c r="J1750">
        <v>0</v>
      </c>
      <c r="K1750" t="s">
        <v>22</v>
      </c>
      <c r="M1750" t="s">
        <v>23</v>
      </c>
      <c r="N1750" t="s">
        <v>24</v>
      </c>
      <c r="O1750">
        <v>1</v>
      </c>
      <c r="P1750" t="s">
        <v>20</v>
      </c>
      <c r="Q1750" t="str">
        <f t="shared" si="27"/>
        <v>DOWN</v>
      </c>
    </row>
    <row r="1751" spans="1:17" x14ac:dyDescent="0.3">
      <c r="A1751" s="1">
        <v>42373</v>
      </c>
      <c r="B1751">
        <v>346245</v>
      </c>
      <c r="C1751">
        <v>0.95448</v>
      </c>
      <c r="D1751">
        <v>2.2038837193193001E-3</v>
      </c>
      <c r="E1751">
        <v>72543707</v>
      </c>
      <c r="F1751">
        <v>-1.7599228918451001E-2</v>
      </c>
      <c r="G1751">
        <v>-1.7928707023834999E-2</v>
      </c>
      <c r="H1751">
        <v>-2.4912889485601001E-2</v>
      </c>
      <c r="I1751" t="s">
        <v>21</v>
      </c>
      <c r="J1751">
        <v>0</v>
      </c>
      <c r="K1751" t="s">
        <v>22</v>
      </c>
      <c r="M1751" t="s">
        <v>23</v>
      </c>
      <c r="N1751" t="s">
        <v>24</v>
      </c>
      <c r="O1751">
        <v>1</v>
      </c>
      <c r="P1751" t="s">
        <v>20</v>
      </c>
      <c r="Q1751" t="str">
        <f t="shared" si="27"/>
        <v>DOWN</v>
      </c>
    </row>
    <row r="1752" spans="1:17" x14ac:dyDescent="0.3">
      <c r="A1752" s="1">
        <v>42374</v>
      </c>
      <c r="B1752">
        <v>219833</v>
      </c>
      <c r="C1752">
        <v>0.95017600000000002</v>
      </c>
      <c r="D1752">
        <v>2.1996851560330002E-3</v>
      </c>
      <c r="E1752">
        <v>72240974</v>
      </c>
      <c r="F1752">
        <v>-4.1731118041706998E-3</v>
      </c>
      <c r="G1752">
        <v>-4.5092615874612E-3</v>
      </c>
      <c r="H1752">
        <v>-1.905074777557E-3</v>
      </c>
      <c r="I1752" t="s">
        <v>21</v>
      </c>
      <c r="J1752">
        <v>0</v>
      </c>
      <c r="K1752" t="s">
        <v>22</v>
      </c>
      <c r="M1752" t="s">
        <v>23</v>
      </c>
      <c r="N1752" t="s">
        <v>24</v>
      </c>
      <c r="O1752">
        <v>1</v>
      </c>
      <c r="P1752" t="s">
        <v>20</v>
      </c>
      <c r="Q1752" t="str">
        <f t="shared" si="27"/>
        <v>UP</v>
      </c>
    </row>
    <row r="1753" spans="1:17" x14ac:dyDescent="0.3">
      <c r="A1753" s="1">
        <v>42375</v>
      </c>
      <c r="B1753">
        <v>308791</v>
      </c>
      <c r="C1753">
        <v>0.95086000000000004</v>
      </c>
      <c r="D1753">
        <v>2.2158886998671998E-3</v>
      </c>
      <c r="E1753">
        <v>72317149</v>
      </c>
      <c r="F1753">
        <v>1.0544569900179E-3</v>
      </c>
      <c r="G1753">
        <v>7.1986663523390996E-4</v>
      </c>
      <c r="H1753">
        <v>7.3663013953427997E-3</v>
      </c>
      <c r="I1753" t="s">
        <v>21</v>
      </c>
      <c r="J1753">
        <v>0</v>
      </c>
      <c r="K1753" t="s">
        <v>22</v>
      </c>
      <c r="M1753" t="s">
        <v>23</v>
      </c>
      <c r="N1753" t="s">
        <v>24</v>
      </c>
      <c r="O1753">
        <v>1</v>
      </c>
      <c r="P1753" t="s">
        <v>20</v>
      </c>
      <c r="Q1753" t="str">
        <f t="shared" si="27"/>
        <v>DOWN</v>
      </c>
    </row>
    <row r="1754" spans="1:17" x14ac:dyDescent="0.3">
      <c r="A1754" s="1">
        <v>42376</v>
      </c>
      <c r="B1754">
        <v>647462</v>
      </c>
      <c r="C1754">
        <v>0.94200499999999998</v>
      </c>
      <c r="D1754">
        <v>2.0565549612488001E-3</v>
      </c>
      <c r="E1754">
        <v>71667152</v>
      </c>
      <c r="F1754">
        <v>-8.9881447068661004E-3</v>
      </c>
      <c r="G1754">
        <v>-9.3126222577456994E-3</v>
      </c>
      <c r="H1754">
        <v>-7.1905118081041997E-2</v>
      </c>
      <c r="I1754" t="s">
        <v>21</v>
      </c>
      <c r="J1754">
        <v>0</v>
      </c>
      <c r="K1754" t="s">
        <v>22</v>
      </c>
      <c r="M1754" t="s">
        <v>23</v>
      </c>
      <c r="N1754" t="s">
        <v>24</v>
      </c>
      <c r="O1754">
        <v>1</v>
      </c>
      <c r="P1754" t="s">
        <v>20</v>
      </c>
      <c r="Q1754" t="str">
        <f t="shared" si="27"/>
        <v>UP</v>
      </c>
    </row>
    <row r="1755" spans="1:17" x14ac:dyDescent="0.3">
      <c r="A1755" s="1">
        <v>42377</v>
      </c>
      <c r="B1755">
        <v>545600</v>
      </c>
      <c r="C1755">
        <v>0.98678900000000003</v>
      </c>
      <c r="D1755">
        <v>2.1772367230765998E-3</v>
      </c>
      <c r="E1755">
        <v>75099809</v>
      </c>
      <c r="F1755">
        <v>4.7897215170486999E-2</v>
      </c>
      <c r="G1755">
        <v>4.7541148932331002E-2</v>
      </c>
      <c r="H1755">
        <v>5.8681515496445999E-2</v>
      </c>
      <c r="I1755" t="s">
        <v>21</v>
      </c>
      <c r="J1755">
        <v>0</v>
      </c>
      <c r="K1755" t="s">
        <v>22</v>
      </c>
      <c r="M1755" t="s">
        <v>23</v>
      </c>
      <c r="N1755" t="s">
        <v>24</v>
      </c>
      <c r="O1755">
        <v>1</v>
      </c>
      <c r="P1755" t="s">
        <v>20</v>
      </c>
      <c r="Q1755" t="str">
        <f t="shared" si="27"/>
        <v>UP</v>
      </c>
    </row>
    <row r="1756" spans="1:17" x14ac:dyDescent="0.3">
      <c r="A1756" s="1">
        <v>42378</v>
      </c>
      <c r="B1756">
        <v>226281</v>
      </c>
      <c r="C1756">
        <v>0.98683299999999996</v>
      </c>
      <c r="D1756">
        <v>2.2046714774021999E-3</v>
      </c>
      <c r="E1756">
        <v>75128312</v>
      </c>
      <c r="F1756">
        <v>3.7953491998894001E-4</v>
      </c>
      <c r="G1756">
        <v>4.4589066152879001E-5</v>
      </c>
      <c r="H1756">
        <v>1.2600721839217999E-2</v>
      </c>
      <c r="I1756" t="s">
        <v>21</v>
      </c>
      <c r="J1756">
        <v>0</v>
      </c>
      <c r="K1756" t="s">
        <v>22</v>
      </c>
      <c r="M1756" t="s">
        <v>23</v>
      </c>
      <c r="N1756" t="s">
        <v>24</v>
      </c>
      <c r="O1756">
        <v>1</v>
      </c>
      <c r="P1756" t="s">
        <v>20</v>
      </c>
      <c r="Q1756" t="str">
        <f t="shared" si="27"/>
        <v>UP</v>
      </c>
    </row>
    <row r="1757" spans="1:17" x14ac:dyDescent="0.3">
      <c r="A1757" s="1">
        <v>42379</v>
      </c>
      <c r="B1757">
        <v>390888</v>
      </c>
      <c r="C1757">
        <v>0.99923099999999998</v>
      </c>
      <c r="D1757">
        <v>2.2304761266992998E-3</v>
      </c>
      <c r="E1757">
        <v>76097646</v>
      </c>
      <c r="F1757">
        <v>1.2902379598253E-2</v>
      </c>
      <c r="G1757">
        <v>1.2563422585179E-2</v>
      </c>
      <c r="H1757">
        <v>1.1704532653299999E-2</v>
      </c>
      <c r="I1757" t="s">
        <v>21</v>
      </c>
      <c r="J1757">
        <v>0</v>
      </c>
      <c r="K1757" t="s">
        <v>22</v>
      </c>
      <c r="M1757" t="s">
        <v>23</v>
      </c>
      <c r="N1757" t="s">
        <v>24</v>
      </c>
      <c r="O1757">
        <v>1</v>
      </c>
      <c r="P1757" t="s">
        <v>20</v>
      </c>
      <c r="Q1757" t="str">
        <f t="shared" si="27"/>
        <v>UP</v>
      </c>
    </row>
    <row r="1758" spans="1:17" x14ac:dyDescent="0.3">
      <c r="A1758" s="1">
        <v>42380</v>
      </c>
      <c r="B1758">
        <v>1011920</v>
      </c>
      <c r="C1758">
        <v>1.06</v>
      </c>
      <c r="D1758">
        <v>2.3638026001828998E-3</v>
      </c>
      <c r="E1758">
        <v>80874514</v>
      </c>
      <c r="F1758">
        <v>6.2772874735178993E-2</v>
      </c>
      <c r="G1758">
        <v>6.0815767325073003E-2</v>
      </c>
      <c r="H1758">
        <v>5.9774893749213E-2</v>
      </c>
      <c r="I1758" t="s">
        <v>21</v>
      </c>
      <c r="J1758">
        <v>0</v>
      </c>
      <c r="K1758" t="s">
        <v>22</v>
      </c>
      <c r="M1758" t="s">
        <v>23</v>
      </c>
      <c r="N1758" t="s">
        <v>24</v>
      </c>
      <c r="O1758">
        <v>1</v>
      </c>
      <c r="P1758" t="s">
        <v>20</v>
      </c>
      <c r="Q1758" t="str">
        <f t="shared" si="27"/>
        <v>UP</v>
      </c>
    </row>
    <row r="1759" spans="1:17" x14ac:dyDescent="0.3">
      <c r="A1759" s="1">
        <v>42381</v>
      </c>
      <c r="B1759">
        <v>2898760</v>
      </c>
      <c r="C1759">
        <v>1.1399999999999999</v>
      </c>
      <c r="D1759">
        <v>2.6165392825173999E-3</v>
      </c>
      <c r="E1759">
        <v>86951446</v>
      </c>
      <c r="F1759">
        <v>7.5140259884590999E-2</v>
      </c>
      <c r="G1759">
        <v>7.5471698113207003E-2</v>
      </c>
      <c r="H1759">
        <v>0.10691953816912</v>
      </c>
      <c r="I1759" t="s">
        <v>21</v>
      </c>
      <c r="J1759">
        <v>0</v>
      </c>
      <c r="K1759" t="s">
        <v>22</v>
      </c>
      <c r="M1759" t="s">
        <v>23</v>
      </c>
      <c r="N1759" t="s">
        <v>24</v>
      </c>
      <c r="O1759">
        <v>1</v>
      </c>
      <c r="P1759" t="s">
        <v>20</v>
      </c>
      <c r="Q1759" t="str">
        <f t="shared" si="27"/>
        <v>DOWN</v>
      </c>
    </row>
    <row r="1760" spans="1:17" x14ac:dyDescent="0.3">
      <c r="A1760" s="1">
        <v>42382</v>
      </c>
      <c r="B1760">
        <v>1005910</v>
      </c>
      <c r="C1760">
        <v>1.1299999999999999</v>
      </c>
      <c r="D1760">
        <v>2.6135023243981001E-3</v>
      </c>
      <c r="E1760">
        <v>85775572</v>
      </c>
      <c r="F1760">
        <v>-1.3523340370900999E-2</v>
      </c>
      <c r="G1760">
        <v>-8.7719298245613996E-3</v>
      </c>
      <c r="H1760">
        <v>-1.1606774412267001E-3</v>
      </c>
      <c r="I1760" t="s">
        <v>21</v>
      </c>
      <c r="J1760">
        <v>0</v>
      </c>
      <c r="K1760" t="s">
        <v>22</v>
      </c>
      <c r="M1760" t="s">
        <v>23</v>
      </c>
      <c r="N1760" t="s">
        <v>24</v>
      </c>
      <c r="O1760">
        <v>1</v>
      </c>
      <c r="P1760" t="s">
        <v>20</v>
      </c>
      <c r="Q1760" t="str">
        <f t="shared" si="27"/>
        <v>UP</v>
      </c>
    </row>
    <row r="1761" spans="1:17" x14ac:dyDescent="0.3">
      <c r="A1761" s="1">
        <v>42383</v>
      </c>
      <c r="B1761">
        <v>751961</v>
      </c>
      <c r="C1761">
        <v>1.19</v>
      </c>
      <c r="D1761">
        <v>2.7654481652762001E-3</v>
      </c>
      <c r="E1761">
        <v>90714399</v>
      </c>
      <c r="F1761">
        <v>5.7578479336750997E-2</v>
      </c>
      <c r="G1761">
        <v>5.3097345132743001E-2</v>
      </c>
      <c r="H1761">
        <v>5.8138781611035001E-2</v>
      </c>
      <c r="I1761" t="s">
        <v>21</v>
      </c>
      <c r="J1761">
        <v>0</v>
      </c>
      <c r="K1761" t="s">
        <v>22</v>
      </c>
      <c r="M1761" t="s">
        <v>23</v>
      </c>
      <c r="N1761" t="s">
        <v>24</v>
      </c>
      <c r="O1761">
        <v>1</v>
      </c>
      <c r="P1761" t="s">
        <v>20</v>
      </c>
      <c r="Q1761" t="str">
        <f t="shared" si="27"/>
        <v>UP</v>
      </c>
    </row>
    <row r="1762" spans="1:17" x14ac:dyDescent="0.3">
      <c r="A1762" s="1">
        <v>42384</v>
      </c>
      <c r="B1762">
        <v>3910550</v>
      </c>
      <c r="C1762">
        <v>1.21</v>
      </c>
      <c r="D1762">
        <v>3.3211648779952001E-3</v>
      </c>
      <c r="E1762">
        <v>92149709</v>
      </c>
      <c r="F1762">
        <v>1.5822295201449E-2</v>
      </c>
      <c r="G1762">
        <v>1.6806722689076001E-2</v>
      </c>
      <c r="H1762">
        <v>0.20094996525221001</v>
      </c>
      <c r="I1762" t="s">
        <v>21</v>
      </c>
      <c r="J1762">
        <v>0</v>
      </c>
      <c r="K1762" t="s">
        <v>22</v>
      </c>
      <c r="M1762" t="s">
        <v>23</v>
      </c>
      <c r="N1762" t="s">
        <v>24</v>
      </c>
      <c r="O1762">
        <v>1</v>
      </c>
      <c r="P1762" t="s">
        <v>20</v>
      </c>
      <c r="Q1762" t="str">
        <f t="shared" si="27"/>
        <v>UP</v>
      </c>
    </row>
    <row r="1763" spans="1:17" x14ac:dyDescent="0.3">
      <c r="A1763" s="1">
        <v>42385</v>
      </c>
      <c r="B1763">
        <v>2462630</v>
      </c>
      <c r="C1763">
        <v>1.22</v>
      </c>
      <c r="D1763">
        <v>3.1480621355214999E-3</v>
      </c>
      <c r="E1763">
        <v>93117298</v>
      </c>
      <c r="F1763">
        <v>1.0500185084686E-2</v>
      </c>
      <c r="G1763">
        <v>8.2644628099174007E-3</v>
      </c>
      <c r="H1763">
        <v>-5.2121092698721998E-2</v>
      </c>
      <c r="I1763" t="s">
        <v>21</v>
      </c>
      <c r="J1763">
        <v>0</v>
      </c>
      <c r="K1763" t="s">
        <v>22</v>
      </c>
      <c r="M1763" t="s">
        <v>23</v>
      </c>
      <c r="N1763" t="s">
        <v>24</v>
      </c>
      <c r="O1763">
        <v>1</v>
      </c>
      <c r="P1763" t="s">
        <v>20</v>
      </c>
      <c r="Q1763" t="str">
        <f t="shared" si="27"/>
        <v>UP</v>
      </c>
    </row>
    <row r="1764" spans="1:17" x14ac:dyDescent="0.3">
      <c r="A1764" s="1">
        <v>42386</v>
      </c>
      <c r="B1764">
        <v>1171150</v>
      </c>
      <c r="C1764">
        <v>1.33</v>
      </c>
      <c r="D1764">
        <v>3.4789432382945E-3</v>
      </c>
      <c r="E1764">
        <v>101329330</v>
      </c>
      <c r="F1764">
        <v>8.8190187820957E-2</v>
      </c>
      <c r="G1764">
        <v>9.0163934426229997E-2</v>
      </c>
      <c r="H1764">
        <v>0.10510628079399</v>
      </c>
      <c r="I1764" t="s">
        <v>21</v>
      </c>
      <c r="J1764">
        <v>0</v>
      </c>
      <c r="K1764" t="s">
        <v>22</v>
      </c>
      <c r="M1764" t="s">
        <v>23</v>
      </c>
      <c r="N1764" t="s">
        <v>24</v>
      </c>
      <c r="O1764">
        <v>1</v>
      </c>
      <c r="P1764" t="s">
        <v>20</v>
      </c>
      <c r="Q1764" t="str">
        <f t="shared" si="27"/>
        <v>UP</v>
      </c>
    </row>
    <row r="1765" spans="1:17" x14ac:dyDescent="0.3">
      <c r="A1765" s="1">
        <v>42387</v>
      </c>
      <c r="B1765">
        <v>4278930</v>
      </c>
      <c r="C1765">
        <v>1.43</v>
      </c>
      <c r="D1765">
        <v>3.6934679856394001E-3</v>
      </c>
      <c r="E1765">
        <v>108912542</v>
      </c>
      <c r="F1765">
        <v>7.4837285512497007E-2</v>
      </c>
      <c r="G1765">
        <v>7.5187969924811998E-2</v>
      </c>
      <c r="H1765">
        <v>6.1663767601455997E-2</v>
      </c>
      <c r="I1765" t="s">
        <v>21</v>
      </c>
      <c r="J1765">
        <v>0</v>
      </c>
      <c r="K1765" t="s">
        <v>22</v>
      </c>
      <c r="M1765" t="s">
        <v>23</v>
      </c>
      <c r="N1765" t="s">
        <v>24</v>
      </c>
      <c r="O1765">
        <v>1</v>
      </c>
      <c r="P1765" t="s">
        <v>20</v>
      </c>
      <c r="Q1765" t="str">
        <f t="shared" si="27"/>
        <v>DOWN</v>
      </c>
    </row>
    <row r="1766" spans="1:17" x14ac:dyDescent="0.3">
      <c r="A1766" s="1">
        <v>42388</v>
      </c>
      <c r="B1766">
        <v>2446740</v>
      </c>
      <c r="C1766">
        <v>1.37</v>
      </c>
      <c r="D1766">
        <v>3.6038405892411E-3</v>
      </c>
      <c r="E1766">
        <v>104750746</v>
      </c>
      <c r="F1766">
        <v>-3.8212274946258999E-2</v>
      </c>
      <c r="G1766">
        <v>-4.1958041958042001E-2</v>
      </c>
      <c r="H1766">
        <v>-2.4266460883585E-2</v>
      </c>
      <c r="I1766" t="s">
        <v>21</v>
      </c>
      <c r="J1766">
        <v>0</v>
      </c>
      <c r="K1766" t="s">
        <v>22</v>
      </c>
      <c r="M1766" t="s">
        <v>23</v>
      </c>
      <c r="N1766" t="s">
        <v>24</v>
      </c>
      <c r="O1766">
        <v>1</v>
      </c>
      <c r="P1766" t="s">
        <v>20</v>
      </c>
      <c r="Q1766" t="str">
        <f t="shared" si="27"/>
        <v>UP</v>
      </c>
    </row>
    <row r="1767" spans="1:17" x14ac:dyDescent="0.3">
      <c r="A1767" s="1">
        <v>42389</v>
      </c>
      <c r="B1767">
        <v>2933220</v>
      </c>
      <c r="C1767">
        <v>1.53</v>
      </c>
      <c r="D1767">
        <v>3.6408633367442001E-3</v>
      </c>
      <c r="E1767">
        <v>117043472</v>
      </c>
      <c r="F1767">
        <v>0.11735215709108</v>
      </c>
      <c r="G1767">
        <v>0.11678832116788</v>
      </c>
      <c r="H1767">
        <v>1.0273136834521E-2</v>
      </c>
      <c r="I1767" t="s">
        <v>21</v>
      </c>
      <c r="J1767">
        <v>0</v>
      </c>
      <c r="K1767" t="s">
        <v>22</v>
      </c>
      <c r="M1767" t="s">
        <v>23</v>
      </c>
      <c r="N1767" t="s">
        <v>24</v>
      </c>
      <c r="O1767">
        <v>1</v>
      </c>
      <c r="P1767" t="s">
        <v>20</v>
      </c>
      <c r="Q1767" t="str">
        <f t="shared" si="27"/>
        <v>UP</v>
      </c>
    </row>
    <row r="1768" spans="1:17" x14ac:dyDescent="0.3">
      <c r="A1768" s="1">
        <v>42390</v>
      </c>
      <c r="B1768">
        <v>1614960</v>
      </c>
      <c r="C1768">
        <v>1.55</v>
      </c>
      <c r="D1768">
        <v>3.7780919416955001E-3</v>
      </c>
      <c r="E1768">
        <v>118743869</v>
      </c>
      <c r="F1768">
        <v>1.4527909766723E-2</v>
      </c>
      <c r="G1768">
        <v>1.3071895424837001E-2</v>
      </c>
      <c r="H1768">
        <v>3.7691226574316998E-2</v>
      </c>
      <c r="I1768" t="s">
        <v>21</v>
      </c>
      <c r="J1768">
        <v>0</v>
      </c>
      <c r="K1768" t="s">
        <v>22</v>
      </c>
      <c r="M1768" t="s">
        <v>23</v>
      </c>
      <c r="N1768" t="s">
        <v>24</v>
      </c>
      <c r="O1768">
        <v>1</v>
      </c>
      <c r="P1768" t="s">
        <v>20</v>
      </c>
      <c r="Q1768" t="str">
        <f t="shared" si="27"/>
        <v>DOWN</v>
      </c>
    </row>
    <row r="1769" spans="1:17" x14ac:dyDescent="0.3">
      <c r="A1769" s="1">
        <v>42391</v>
      </c>
      <c r="B1769">
        <v>1567240</v>
      </c>
      <c r="C1769">
        <v>1.5</v>
      </c>
      <c r="D1769">
        <v>3.9216711548013998E-3</v>
      </c>
      <c r="E1769">
        <v>114784065</v>
      </c>
      <c r="F1769">
        <v>-3.3347439605492003E-2</v>
      </c>
      <c r="G1769">
        <v>-3.2258064516128997E-2</v>
      </c>
      <c r="H1769">
        <v>3.8003101915378E-2</v>
      </c>
      <c r="I1769" t="s">
        <v>21</v>
      </c>
      <c r="J1769">
        <v>0</v>
      </c>
      <c r="K1769" t="s">
        <v>22</v>
      </c>
      <c r="M1769" t="s">
        <v>23</v>
      </c>
      <c r="N1769" t="s">
        <v>24</v>
      </c>
      <c r="O1769">
        <v>1</v>
      </c>
      <c r="P1769" t="s">
        <v>20</v>
      </c>
      <c r="Q1769" t="str">
        <f t="shared" si="27"/>
        <v>UP</v>
      </c>
    </row>
    <row r="1770" spans="1:17" x14ac:dyDescent="0.3">
      <c r="A1770" s="1">
        <v>42392</v>
      </c>
      <c r="B1770">
        <v>7370980</v>
      </c>
      <c r="C1770">
        <v>1.97</v>
      </c>
      <c r="D1770">
        <v>5.0840021677979004E-3</v>
      </c>
      <c r="E1770">
        <v>150874912</v>
      </c>
      <c r="F1770">
        <v>0.31442384445958999</v>
      </c>
      <c r="G1770">
        <v>0.31333333333333002</v>
      </c>
      <c r="H1770">
        <v>0.29638665944067</v>
      </c>
      <c r="I1770" t="s">
        <v>21</v>
      </c>
      <c r="J1770">
        <v>0</v>
      </c>
      <c r="K1770" t="s">
        <v>22</v>
      </c>
      <c r="M1770" t="s">
        <v>23</v>
      </c>
      <c r="N1770" t="s">
        <v>24</v>
      </c>
      <c r="O1770">
        <v>1</v>
      </c>
      <c r="P1770" t="s">
        <v>20</v>
      </c>
      <c r="Q1770" t="str">
        <f t="shared" si="27"/>
        <v>UP</v>
      </c>
    </row>
    <row r="1771" spans="1:17" x14ac:dyDescent="0.3">
      <c r="A1771" s="1">
        <v>42393</v>
      </c>
      <c r="B1771">
        <v>9669770</v>
      </c>
      <c r="C1771">
        <v>2.14</v>
      </c>
      <c r="D1771">
        <v>5.3105690249895003E-3</v>
      </c>
      <c r="E1771">
        <v>163819884</v>
      </c>
      <c r="F1771">
        <v>8.5799367359365997E-2</v>
      </c>
      <c r="G1771">
        <v>8.6294416243654998E-2</v>
      </c>
      <c r="H1771">
        <v>4.4564665732570001E-2</v>
      </c>
      <c r="I1771" t="s">
        <v>21</v>
      </c>
      <c r="J1771">
        <v>0</v>
      </c>
      <c r="K1771" t="s">
        <v>22</v>
      </c>
      <c r="M1771" t="s">
        <v>23</v>
      </c>
      <c r="N1771" t="s">
        <v>24</v>
      </c>
      <c r="O1771">
        <v>1</v>
      </c>
      <c r="P1771" t="s">
        <v>20</v>
      </c>
      <c r="Q1771" t="str">
        <f t="shared" si="27"/>
        <v>UP</v>
      </c>
    </row>
    <row r="1772" spans="1:17" x14ac:dyDescent="0.3">
      <c r="A1772" s="1">
        <v>42394</v>
      </c>
      <c r="B1772">
        <v>10739300</v>
      </c>
      <c r="C1772">
        <v>2.5</v>
      </c>
      <c r="D1772">
        <v>6.3819467490363003E-3</v>
      </c>
      <c r="E1772">
        <v>191276220</v>
      </c>
      <c r="F1772">
        <v>0.16760075352025</v>
      </c>
      <c r="G1772">
        <v>0.16822429906542</v>
      </c>
      <c r="H1772">
        <v>0.2017444305884</v>
      </c>
      <c r="I1772" t="s">
        <v>21</v>
      </c>
      <c r="J1772">
        <v>0</v>
      </c>
      <c r="K1772" t="s">
        <v>22</v>
      </c>
      <c r="M1772" t="s">
        <v>23</v>
      </c>
      <c r="N1772" t="s">
        <v>24</v>
      </c>
      <c r="O1772">
        <v>1</v>
      </c>
      <c r="P1772" t="s">
        <v>20</v>
      </c>
      <c r="Q1772" t="str">
        <f t="shared" si="27"/>
        <v>DOWN</v>
      </c>
    </row>
    <row r="1773" spans="1:17" x14ac:dyDescent="0.3">
      <c r="A1773" s="1">
        <v>42395</v>
      </c>
      <c r="B1773">
        <v>13939200</v>
      </c>
      <c r="C1773">
        <v>2.2799999999999998</v>
      </c>
      <c r="D1773">
        <v>5.8141017467806004E-3</v>
      </c>
      <c r="E1773">
        <v>174275656</v>
      </c>
      <c r="F1773">
        <v>-8.8879652682387997E-2</v>
      </c>
      <c r="G1773">
        <v>-8.7999999999999995E-2</v>
      </c>
      <c r="H1773">
        <v>-8.8976769093459002E-2</v>
      </c>
      <c r="I1773" t="s">
        <v>21</v>
      </c>
      <c r="J1773">
        <v>0</v>
      </c>
      <c r="K1773" t="s">
        <v>22</v>
      </c>
      <c r="M1773" t="s">
        <v>23</v>
      </c>
      <c r="N1773" t="s">
        <v>24</v>
      </c>
      <c r="O1773">
        <v>1</v>
      </c>
      <c r="P1773" t="s">
        <v>20</v>
      </c>
      <c r="Q1773" t="str">
        <f t="shared" si="27"/>
        <v>UP</v>
      </c>
    </row>
    <row r="1774" spans="1:17" x14ac:dyDescent="0.3">
      <c r="A1774" s="1">
        <v>42396</v>
      </c>
      <c r="B1774">
        <v>6961080</v>
      </c>
      <c r="C1774">
        <v>2.39</v>
      </c>
      <c r="D1774">
        <v>6.0510924880371004E-3</v>
      </c>
      <c r="E1774">
        <v>182923580</v>
      </c>
      <c r="F1774">
        <v>4.9622099830168E-2</v>
      </c>
      <c r="G1774">
        <v>4.8245614035088001E-2</v>
      </c>
      <c r="H1774">
        <v>4.0761368063042001E-2</v>
      </c>
      <c r="I1774" t="s">
        <v>21</v>
      </c>
      <c r="J1774">
        <v>0</v>
      </c>
      <c r="K1774" t="s">
        <v>22</v>
      </c>
      <c r="M1774" t="s">
        <v>23</v>
      </c>
      <c r="N1774" t="s">
        <v>24</v>
      </c>
      <c r="O1774">
        <v>1</v>
      </c>
      <c r="P1774" t="s">
        <v>20</v>
      </c>
      <c r="Q1774" t="str">
        <f t="shared" si="27"/>
        <v>UP</v>
      </c>
    </row>
    <row r="1775" spans="1:17" x14ac:dyDescent="0.3">
      <c r="A1775" s="1">
        <v>42397</v>
      </c>
      <c r="B1775">
        <v>4903850</v>
      </c>
      <c r="C1775">
        <v>2.5299999999999998</v>
      </c>
      <c r="D1775">
        <v>6.6528175865786998E-3</v>
      </c>
      <c r="E1775">
        <v>193551356</v>
      </c>
      <c r="F1775">
        <v>5.8099540802777003E-2</v>
      </c>
      <c r="G1775">
        <v>5.8577405857740003E-2</v>
      </c>
      <c r="H1775">
        <v>9.9440737310031002E-2</v>
      </c>
      <c r="I1775" t="s">
        <v>21</v>
      </c>
      <c r="J1775">
        <v>0</v>
      </c>
      <c r="K1775" t="s">
        <v>22</v>
      </c>
      <c r="M1775" t="s">
        <v>23</v>
      </c>
      <c r="N1775" t="s">
        <v>24</v>
      </c>
      <c r="O1775">
        <v>1</v>
      </c>
      <c r="P1775" t="s">
        <v>20</v>
      </c>
      <c r="Q1775" t="str">
        <f t="shared" si="27"/>
        <v>DOWN</v>
      </c>
    </row>
    <row r="1776" spans="1:17" x14ac:dyDescent="0.3">
      <c r="A1776" s="1">
        <v>42398</v>
      </c>
      <c r="B1776">
        <v>6662340</v>
      </c>
      <c r="C1776">
        <v>2.4900000000000002</v>
      </c>
      <c r="D1776">
        <v>6.5617835402007997E-3</v>
      </c>
      <c r="E1776">
        <v>191198055</v>
      </c>
      <c r="F1776">
        <v>-1.2158535329507E-2</v>
      </c>
      <c r="G1776">
        <v>-1.5810276679842E-2</v>
      </c>
      <c r="H1776">
        <v>-1.3683532607524E-2</v>
      </c>
      <c r="I1776" t="s">
        <v>21</v>
      </c>
      <c r="J1776">
        <v>0</v>
      </c>
      <c r="K1776" t="s">
        <v>22</v>
      </c>
      <c r="M1776" t="s">
        <v>23</v>
      </c>
      <c r="N1776" t="s">
        <v>24</v>
      </c>
      <c r="O1776">
        <v>1</v>
      </c>
      <c r="P1776" t="s">
        <v>20</v>
      </c>
      <c r="Q1776" t="str">
        <f t="shared" si="27"/>
        <v>DOWN</v>
      </c>
    </row>
    <row r="1777" spans="1:17" x14ac:dyDescent="0.3">
      <c r="A1777" s="1">
        <v>42399</v>
      </c>
      <c r="B1777">
        <v>3725080</v>
      </c>
      <c r="C1777">
        <v>2.4500000000000002</v>
      </c>
      <c r="D1777">
        <v>6.4771976206212997E-3</v>
      </c>
      <c r="E1777">
        <v>187435391</v>
      </c>
      <c r="F1777">
        <v>-1.9679405211523001E-2</v>
      </c>
      <c r="G1777">
        <v>-1.6064257028112001E-2</v>
      </c>
      <c r="H1777">
        <v>-1.2890690322427E-2</v>
      </c>
      <c r="I1777" t="s">
        <v>21</v>
      </c>
      <c r="J1777">
        <v>0</v>
      </c>
      <c r="K1777" t="s">
        <v>22</v>
      </c>
      <c r="M1777" t="s">
        <v>23</v>
      </c>
      <c r="N1777" t="s">
        <v>24</v>
      </c>
      <c r="O1777">
        <v>1</v>
      </c>
      <c r="P1777" t="s">
        <v>20</v>
      </c>
      <c r="Q1777" t="str">
        <f t="shared" si="27"/>
        <v>DOWN</v>
      </c>
    </row>
    <row r="1778" spans="1:17" x14ac:dyDescent="0.3">
      <c r="A1778" s="1">
        <v>42400</v>
      </c>
      <c r="B1778">
        <v>5847500</v>
      </c>
      <c r="C1778">
        <v>2.31</v>
      </c>
      <c r="D1778">
        <v>6.2640670336524002E-3</v>
      </c>
      <c r="E1778">
        <v>176834424</v>
      </c>
      <c r="F1778">
        <v>-5.6557979490650001E-2</v>
      </c>
      <c r="G1778">
        <v>-5.7142857142857002E-2</v>
      </c>
      <c r="H1778">
        <v>-3.2904752865703997E-2</v>
      </c>
      <c r="I1778" t="s">
        <v>21</v>
      </c>
      <c r="J1778">
        <v>0</v>
      </c>
      <c r="K1778" t="s">
        <v>22</v>
      </c>
      <c r="M1778" t="s">
        <v>23</v>
      </c>
      <c r="N1778" t="s">
        <v>24</v>
      </c>
      <c r="O1778">
        <v>1</v>
      </c>
      <c r="P1778" t="s">
        <v>20</v>
      </c>
      <c r="Q1778" t="str">
        <f t="shared" si="27"/>
        <v>DOWN</v>
      </c>
    </row>
    <row r="1779" spans="1:17" x14ac:dyDescent="0.3">
      <c r="A1779" s="1">
        <v>42401</v>
      </c>
      <c r="B1779">
        <v>3994100</v>
      </c>
      <c r="C1779">
        <v>2.21</v>
      </c>
      <c r="D1779">
        <v>5.9239800568273004E-3</v>
      </c>
      <c r="E1779">
        <v>169654871</v>
      </c>
      <c r="F1779">
        <v>-4.0600426306136E-2</v>
      </c>
      <c r="G1779">
        <v>-4.3290043290042997E-2</v>
      </c>
      <c r="H1779">
        <v>-5.4291720538436998E-2</v>
      </c>
      <c r="I1779" t="s">
        <v>21</v>
      </c>
      <c r="J1779">
        <v>0</v>
      </c>
      <c r="K1779" t="s">
        <v>22</v>
      </c>
      <c r="M1779" t="s">
        <v>23</v>
      </c>
      <c r="N1779" t="s">
        <v>24</v>
      </c>
      <c r="O1779">
        <v>1</v>
      </c>
      <c r="P1779" t="s">
        <v>20</v>
      </c>
      <c r="Q1779" t="str">
        <f t="shared" si="27"/>
        <v>UP</v>
      </c>
    </row>
    <row r="1780" spans="1:17" x14ac:dyDescent="0.3">
      <c r="A1780" s="1">
        <v>42402</v>
      </c>
      <c r="B1780">
        <v>3451270</v>
      </c>
      <c r="C1780">
        <v>2.44</v>
      </c>
      <c r="D1780">
        <v>6.5162237948992001E-3</v>
      </c>
      <c r="E1780">
        <v>187200922</v>
      </c>
      <c r="F1780">
        <v>0.10342202906747</v>
      </c>
      <c r="G1780">
        <v>0.10407239819005</v>
      </c>
      <c r="H1780">
        <v>9.9973958789633999E-2</v>
      </c>
      <c r="I1780" t="s">
        <v>21</v>
      </c>
      <c r="J1780">
        <v>0</v>
      </c>
      <c r="K1780" t="s">
        <v>22</v>
      </c>
      <c r="M1780" t="s">
        <v>23</v>
      </c>
      <c r="N1780" t="s">
        <v>24</v>
      </c>
      <c r="O1780">
        <v>1</v>
      </c>
      <c r="P1780" t="s">
        <v>20</v>
      </c>
      <c r="Q1780" t="str">
        <f t="shared" si="27"/>
        <v>UP</v>
      </c>
    </row>
    <row r="1781" spans="1:17" x14ac:dyDescent="0.3">
      <c r="A1781" s="1">
        <v>42403</v>
      </c>
      <c r="B1781">
        <v>3987750</v>
      </c>
      <c r="C1781">
        <v>2.5299999999999998</v>
      </c>
      <c r="D1781">
        <v>6.8387619948642002E-3</v>
      </c>
      <c r="E1781">
        <v>194099730</v>
      </c>
      <c r="F1781">
        <v>3.6852425331538E-2</v>
      </c>
      <c r="G1781">
        <v>3.6885245901638997E-2</v>
      </c>
      <c r="H1781">
        <v>4.9497716793807003E-2</v>
      </c>
      <c r="I1781" t="s">
        <v>21</v>
      </c>
      <c r="J1781">
        <v>0</v>
      </c>
      <c r="K1781" t="s">
        <v>22</v>
      </c>
      <c r="M1781" t="s">
        <v>23</v>
      </c>
      <c r="N1781" t="s">
        <v>24</v>
      </c>
      <c r="O1781">
        <v>1</v>
      </c>
      <c r="P1781" t="s">
        <v>20</v>
      </c>
      <c r="Q1781" t="str">
        <f t="shared" si="27"/>
        <v>UP</v>
      </c>
    </row>
    <row r="1782" spans="1:17" x14ac:dyDescent="0.3">
      <c r="A1782" s="1">
        <v>42404</v>
      </c>
      <c r="B1782">
        <v>3552320</v>
      </c>
      <c r="C1782">
        <v>2.58</v>
      </c>
      <c r="D1782">
        <v>6.6223465694704997E-3</v>
      </c>
      <c r="E1782">
        <v>197953037</v>
      </c>
      <c r="F1782">
        <v>1.9852201752161E-2</v>
      </c>
      <c r="G1782">
        <v>1.9762845849802001E-2</v>
      </c>
      <c r="H1782">
        <v>-3.1645409732964001E-2</v>
      </c>
      <c r="I1782" t="s">
        <v>21</v>
      </c>
      <c r="J1782">
        <v>0</v>
      </c>
      <c r="K1782" t="s">
        <v>22</v>
      </c>
      <c r="M1782" t="s">
        <v>23</v>
      </c>
      <c r="N1782" t="s">
        <v>24</v>
      </c>
      <c r="O1782">
        <v>1</v>
      </c>
      <c r="P1782" t="s">
        <v>20</v>
      </c>
      <c r="Q1782" t="str">
        <f t="shared" si="27"/>
        <v>DOWN</v>
      </c>
    </row>
    <row r="1783" spans="1:17" x14ac:dyDescent="0.3">
      <c r="A1783" s="1">
        <v>42405</v>
      </c>
      <c r="B1783">
        <v>2636700</v>
      </c>
      <c r="C1783">
        <v>2.54</v>
      </c>
      <c r="D1783">
        <v>6.5709481309016004E-3</v>
      </c>
      <c r="E1783">
        <v>195018592</v>
      </c>
      <c r="F1783">
        <v>-1.4823945338106E-2</v>
      </c>
      <c r="G1783">
        <v>-1.5503875968992E-2</v>
      </c>
      <c r="H1783">
        <v>-7.7613634426586999E-3</v>
      </c>
      <c r="I1783" t="s">
        <v>21</v>
      </c>
      <c r="J1783">
        <v>0</v>
      </c>
      <c r="K1783" t="s">
        <v>22</v>
      </c>
      <c r="M1783" t="s">
        <v>23</v>
      </c>
      <c r="N1783" t="s">
        <v>24</v>
      </c>
      <c r="O1783">
        <v>1</v>
      </c>
      <c r="P1783" t="s">
        <v>20</v>
      </c>
      <c r="Q1783" t="str">
        <f t="shared" si="27"/>
        <v>DOWN</v>
      </c>
    </row>
    <row r="1784" spans="1:17" x14ac:dyDescent="0.3">
      <c r="A1784" s="1">
        <v>42406</v>
      </c>
      <c r="B1784">
        <v>1921240</v>
      </c>
      <c r="C1784">
        <v>2.5299999999999998</v>
      </c>
      <c r="D1784">
        <v>6.7194305747371001E-3</v>
      </c>
      <c r="E1784">
        <v>194733892</v>
      </c>
      <c r="F1784">
        <v>-1.4598608116297E-3</v>
      </c>
      <c r="G1784">
        <v>-3.9370078740158E-3</v>
      </c>
      <c r="H1784">
        <v>2.2596806560870999E-2</v>
      </c>
      <c r="I1784" t="s">
        <v>21</v>
      </c>
      <c r="J1784">
        <v>0</v>
      </c>
      <c r="K1784" t="s">
        <v>22</v>
      </c>
      <c r="M1784" t="s">
        <v>23</v>
      </c>
      <c r="N1784" t="s">
        <v>24</v>
      </c>
      <c r="O1784">
        <v>1</v>
      </c>
      <c r="P1784" t="s">
        <v>20</v>
      </c>
      <c r="Q1784" t="str">
        <f t="shared" si="27"/>
        <v>UP</v>
      </c>
    </row>
    <row r="1785" spans="1:17" x14ac:dyDescent="0.3">
      <c r="A1785" s="1">
        <v>42407</v>
      </c>
      <c r="B1785">
        <v>7007060</v>
      </c>
      <c r="C1785">
        <v>2.96</v>
      </c>
      <c r="D1785">
        <v>7.8593808082417001E-3</v>
      </c>
      <c r="E1785">
        <v>227838892</v>
      </c>
      <c r="F1785">
        <v>0.17000122402935</v>
      </c>
      <c r="G1785">
        <v>0.1699604743083</v>
      </c>
      <c r="H1785">
        <v>0.16964982684551999</v>
      </c>
      <c r="I1785" t="s">
        <v>21</v>
      </c>
      <c r="J1785">
        <v>0</v>
      </c>
      <c r="K1785" t="s">
        <v>22</v>
      </c>
      <c r="M1785" t="s">
        <v>23</v>
      </c>
      <c r="N1785" t="s">
        <v>24</v>
      </c>
      <c r="O1785">
        <v>1</v>
      </c>
      <c r="P1785" t="s">
        <v>20</v>
      </c>
      <c r="Q1785" t="str">
        <f t="shared" si="27"/>
        <v>UP</v>
      </c>
    </row>
    <row r="1786" spans="1:17" x14ac:dyDescent="0.3">
      <c r="A1786" s="1">
        <v>42408</v>
      </c>
      <c r="B1786">
        <v>9725690</v>
      </c>
      <c r="C1786">
        <v>3.18</v>
      </c>
      <c r="D1786">
        <v>8.5151961440621E-3</v>
      </c>
      <c r="E1786">
        <v>244479014</v>
      </c>
      <c r="F1786">
        <v>7.3034598500418005E-2</v>
      </c>
      <c r="G1786">
        <v>7.4324324324323995E-2</v>
      </c>
      <c r="H1786">
        <v>8.3443639113742002E-2</v>
      </c>
      <c r="I1786" t="s">
        <v>21</v>
      </c>
      <c r="J1786">
        <v>0</v>
      </c>
      <c r="K1786" t="s">
        <v>22</v>
      </c>
      <c r="M1786" t="s">
        <v>23</v>
      </c>
      <c r="N1786" t="s">
        <v>24</v>
      </c>
      <c r="O1786">
        <v>1</v>
      </c>
      <c r="P1786" t="s">
        <v>20</v>
      </c>
      <c r="Q1786" t="str">
        <f t="shared" si="27"/>
        <v>UP</v>
      </c>
    </row>
    <row r="1787" spans="1:17" x14ac:dyDescent="0.3">
      <c r="A1787" s="1">
        <v>42409</v>
      </c>
      <c r="B1787">
        <v>17954000</v>
      </c>
      <c r="C1787">
        <v>4.04</v>
      </c>
      <c r="D1787">
        <v>1.0743823631093E-2</v>
      </c>
      <c r="E1787">
        <v>311075408</v>
      </c>
      <c r="F1787">
        <v>0.27240127040106998</v>
      </c>
      <c r="G1787">
        <v>0.27044025157232998</v>
      </c>
      <c r="H1787">
        <v>0.26172356447540002</v>
      </c>
      <c r="I1787" t="s">
        <v>21</v>
      </c>
      <c r="J1787">
        <v>0</v>
      </c>
      <c r="K1787" t="s">
        <v>22</v>
      </c>
      <c r="M1787" t="s">
        <v>23</v>
      </c>
      <c r="N1787" t="s">
        <v>24</v>
      </c>
      <c r="O1787">
        <v>1</v>
      </c>
      <c r="P1787" t="s">
        <v>20</v>
      </c>
      <c r="Q1787" t="str">
        <f t="shared" si="27"/>
        <v>UP</v>
      </c>
    </row>
    <row r="1788" spans="1:17" x14ac:dyDescent="0.3">
      <c r="A1788" s="1">
        <v>42410</v>
      </c>
      <c r="B1788">
        <v>28640400</v>
      </c>
      <c r="C1788">
        <v>4.4400000000000004</v>
      </c>
      <c r="D1788">
        <v>1.1633695794576E-2</v>
      </c>
      <c r="E1788">
        <v>341305129</v>
      </c>
      <c r="F1788">
        <v>9.7178112517335005E-2</v>
      </c>
      <c r="G1788">
        <v>9.9009900990099001E-2</v>
      </c>
      <c r="H1788">
        <v>8.2826393473882001E-2</v>
      </c>
      <c r="I1788" t="s">
        <v>21</v>
      </c>
      <c r="J1788">
        <v>0</v>
      </c>
      <c r="K1788" t="s">
        <v>22</v>
      </c>
      <c r="M1788" t="s">
        <v>23</v>
      </c>
      <c r="N1788" t="s">
        <v>24</v>
      </c>
      <c r="O1788">
        <v>1</v>
      </c>
      <c r="P1788" t="s">
        <v>20</v>
      </c>
      <c r="Q1788" t="str">
        <f t="shared" si="27"/>
        <v>UP</v>
      </c>
    </row>
    <row r="1789" spans="1:17" x14ac:dyDescent="0.3">
      <c r="A1789" s="1">
        <v>42411</v>
      </c>
      <c r="B1789">
        <v>26408200</v>
      </c>
      <c r="C1789">
        <v>6.01</v>
      </c>
      <c r="D1789">
        <v>1.5830370077703E-2</v>
      </c>
      <c r="E1789">
        <v>462770855</v>
      </c>
      <c r="F1789">
        <v>0.35588602596124003</v>
      </c>
      <c r="G1789">
        <v>0.35360360360359999</v>
      </c>
      <c r="H1789">
        <v>0.36073440093589998</v>
      </c>
      <c r="I1789" t="s">
        <v>21</v>
      </c>
      <c r="J1789">
        <v>0</v>
      </c>
      <c r="K1789" t="s">
        <v>22</v>
      </c>
      <c r="M1789" t="s">
        <v>23</v>
      </c>
      <c r="N1789" t="s">
        <v>24</v>
      </c>
      <c r="O1789">
        <v>1</v>
      </c>
      <c r="P1789" t="s">
        <v>20</v>
      </c>
      <c r="Q1789" t="str">
        <f t="shared" si="27"/>
        <v>DOWN</v>
      </c>
    </row>
    <row r="1790" spans="1:17" x14ac:dyDescent="0.3">
      <c r="A1790" s="1">
        <v>42412</v>
      </c>
      <c r="B1790">
        <v>23360800</v>
      </c>
      <c r="C1790">
        <v>5.55</v>
      </c>
      <c r="D1790">
        <v>1.4443345651382E-2</v>
      </c>
      <c r="E1790">
        <v>427037697</v>
      </c>
      <c r="F1790">
        <v>-7.7215662166105994E-2</v>
      </c>
      <c r="G1790">
        <v>-7.6539101497503995E-2</v>
      </c>
      <c r="H1790">
        <v>-8.7617940674354994E-2</v>
      </c>
      <c r="I1790" t="s">
        <v>21</v>
      </c>
      <c r="J1790">
        <v>0</v>
      </c>
      <c r="K1790" t="s">
        <v>22</v>
      </c>
      <c r="M1790" t="s">
        <v>23</v>
      </c>
      <c r="N1790" t="s">
        <v>24</v>
      </c>
      <c r="O1790">
        <v>1</v>
      </c>
      <c r="P1790" t="s">
        <v>20</v>
      </c>
      <c r="Q1790" t="str">
        <f t="shared" si="27"/>
        <v>DOWN</v>
      </c>
    </row>
    <row r="1791" spans="1:17" x14ac:dyDescent="0.3">
      <c r="A1791" s="1">
        <v>42413</v>
      </c>
      <c r="B1791">
        <v>24218800</v>
      </c>
      <c r="C1791">
        <v>5.39</v>
      </c>
      <c r="D1791">
        <v>1.3754912468739E-2</v>
      </c>
      <c r="E1791">
        <v>414729231</v>
      </c>
      <c r="F1791">
        <v>-2.8822902723738001E-2</v>
      </c>
      <c r="G1791">
        <v>-2.8828828828828999E-2</v>
      </c>
      <c r="H1791">
        <v>-4.7664384641877E-2</v>
      </c>
      <c r="I1791" t="s">
        <v>21</v>
      </c>
      <c r="J1791">
        <v>0</v>
      </c>
      <c r="K1791" t="s">
        <v>22</v>
      </c>
      <c r="M1791" t="s">
        <v>23</v>
      </c>
      <c r="N1791" t="s">
        <v>24</v>
      </c>
      <c r="O1791">
        <v>1</v>
      </c>
      <c r="P1791" t="s">
        <v>20</v>
      </c>
      <c r="Q1791" t="str">
        <f t="shared" si="27"/>
        <v>DOWN</v>
      </c>
    </row>
    <row r="1792" spans="1:17" x14ac:dyDescent="0.3">
      <c r="A1792" s="1">
        <v>42414</v>
      </c>
      <c r="B1792">
        <v>11226500</v>
      </c>
      <c r="C1792">
        <v>5.24</v>
      </c>
      <c r="D1792">
        <v>1.2867421358937E-2</v>
      </c>
      <c r="E1792">
        <v>403647764</v>
      </c>
      <c r="F1792">
        <v>-2.6719763575093002E-2</v>
      </c>
      <c r="G1792">
        <v>-2.7829313543599001E-2</v>
      </c>
      <c r="H1792">
        <v>-6.4521756268434996E-2</v>
      </c>
      <c r="I1792" t="s">
        <v>21</v>
      </c>
      <c r="J1792">
        <v>0</v>
      </c>
      <c r="K1792" t="s">
        <v>22</v>
      </c>
      <c r="M1792" t="s">
        <v>23</v>
      </c>
      <c r="N1792" t="s">
        <v>24</v>
      </c>
      <c r="O1792">
        <v>1</v>
      </c>
      <c r="P1792" t="s">
        <v>20</v>
      </c>
      <c r="Q1792" t="str">
        <f t="shared" si="27"/>
        <v>UP</v>
      </c>
    </row>
    <row r="1793" spans="1:17" x14ac:dyDescent="0.3">
      <c r="A1793" s="1">
        <v>42415</v>
      </c>
      <c r="B1793">
        <v>13934200</v>
      </c>
      <c r="C1793">
        <v>5.29</v>
      </c>
      <c r="D1793">
        <v>1.3218721107473999E-2</v>
      </c>
      <c r="E1793">
        <v>407524960</v>
      </c>
      <c r="F1793">
        <v>9.6053944696197994E-3</v>
      </c>
      <c r="G1793">
        <v>9.5419847328244E-3</v>
      </c>
      <c r="H1793">
        <v>2.7301487900118E-2</v>
      </c>
      <c r="I1793" t="s">
        <v>21</v>
      </c>
      <c r="J1793">
        <v>0</v>
      </c>
      <c r="K1793" t="s">
        <v>22</v>
      </c>
      <c r="M1793" t="s">
        <v>23</v>
      </c>
      <c r="N1793" t="s">
        <v>24</v>
      </c>
      <c r="O1793">
        <v>1</v>
      </c>
      <c r="P1793" t="s">
        <v>20</v>
      </c>
      <c r="Q1793" t="str">
        <f t="shared" si="27"/>
        <v>DOWN</v>
      </c>
    </row>
    <row r="1794" spans="1:17" x14ac:dyDescent="0.3">
      <c r="A1794" s="1">
        <v>42416</v>
      </c>
      <c r="B1794">
        <v>15889100</v>
      </c>
      <c r="C1794">
        <v>4.32</v>
      </c>
      <c r="D1794">
        <v>1.0601487153058999E-2</v>
      </c>
      <c r="E1794">
        <v>332648533</v>
      </c>
      <c r="F1794">
        <v>-0.18373457910405999</v>
      </c>
      <c r="G1794">
        <v>-0.18336483931947001</v>
      </c>
      <c r="H1794">
        <v>-0.19799449077831999</v>
      </c>
      <c r="I1794" t="s">
        <v>21</v>
      </c>
      <c r="J1794">
        <v>0</v>
      </c>
      <c r="K1794" t="s">
        <v>22</v>
      </c>
      <c r="M1794" t="s">
        <v>23</v>
      </c>
      <c r="N1794" t="s">
        <v>24</v>
      </c>
      <c r="O1794">
        <v>1</v>
      </c>
      <c r="P1794" t="s">
        <v>20</v>
      </c>
      <c r="Q1794" t="str">
        <f t="shared" si="27"/>
        <v>DOWN</v>
      </c>
    </row>
    <row r="1795" spans="1:17" x14ac:dyDescent="0.3">
      <c r="A1795" s="1">
        <v>42417</v>
      </c>
      <c r="B1795">
        <v>15451000</v>
      </c>
      <c r="C1795">
        <v>3.76</v>
      </c>
      <c r="D1795">
        <v>9.0315142198308992E-3</v>
      </c>
      <c r="E1795">
        <v>289721943</v>
      </c>
      <c r="F1795">
        <v>-0.12904487993037</v>
      </c>
      <c r="G1795">
        <v>-0.12962962962963001</v>
      </c>
      <c r="H1795">
        <v>-0.14808987744470001</v>
      </c>
      <c r="I1795" t="s">
        <v>21</v>
      </c>
      <c r="J1795">
        <v>0</v>
      </c>
      <c r="K1795" t="s">
        <v>22</v>
      </c>
      <c r="M1795" t="s">
        <v>23</v>
      </c>
      <c r="N1795" t="s">
        <v>24</v>
      </c>
      <c r="O1795">
        <v>1</v>
      </c>
      <c r="P1795" t="s">
        <v>20</v>
      </c>
      <c r="Q1795" t="str">
        <f t="shared" ref="Q1795:Q1858" si="28">IF(C1796&gt;C1795,"UP","DOWN")</f>
        <v>UP</v>
      </c>
    </row>
    <row r="1796" spans="1:17" x14ac:dyDescent="0.3">
      <c r="A1796" s="1">
        <v>42418</v>
      </c>
      <c r="B1796">
        <v>17054000</v>
      </c>
      <c r="C1796">
        <v>4.4000000000000004</v>
      </c>
      <c r="D1796">
        <v>1.041740653929E-2</v>
      </c>
      <c r="E1796">
        <v>339328346</v>
      </c>
      <c r="F1796">
        <v>0.17122073145837</v>
      </c>
      <c r="G1796">
        <v>0.17021276595745</v>
      </c>
      <c r="H1796">
        <v>0.15345071554183001</v>
      </c>
      <c r="I1796" t="s">
        <v>21</v>
      </c>
      <c r="J1796">
        <v>0</v>
      </c>
      <c r="K1796" t="s">
        <v>22</v>
      </c>
      <c r="M1796" t="s">
        <v>23</v>
      </c>
      <c r="N1796" t="s">
        <v>24</v>
      </c>
      <c r="O1796">
        <v>1</v>
      </c>
      <c r="P1796" t="s">
        <v>20</v>
      </c>
      <c r="Q1796" t="str">
        <f t="shared" si="28"/>
        <v>UP</v>
      </c>
    </row>
    <row r="1797" spans="1:17" x14ac:dyDescent="0.3">
      <c r="A1797" s="1">
        <v>42419</v>
      </c>
      <c r="B1797">
        <v>7666320</v>
      </c>
      <c r="C1797">
        <v>4.74</v>
      </c>
      <c r="D1797">
        <v>1.1264526248247E-2</v>
      </c>
      <c r="E1797">
        <v>365577845</v>
      </c>
      <c r="F1797">
        <v>7.7357224379952003E-2</v>
      </c>
      <c r="G1797">
        <v>7.7272727272726993E-2</v>
      </c>
      <c r="H1797">
        <v>8.1317716243688998E-2</v>
      </c>
      <c r="I1797" t="s">
        <v>21</v>
      </c>
      <c r="J1797">
        <v>0</v>
      </c>
      <c r="K1797" t="s">
        <v>22</v>
      </c>
      <c r="M1797" t="s">
        <v>23</v>
      </c>
      <c r="N1797" t="s">
        <v>24</v>
      </c>
      <c r="O1797">
        <v>1</v>
      </c>
      <c r="P1797" t="s">
        <v>20</v>
      </c>
      <c r="Q1797" t="str">
        <f t="shared" si="28"/>
        <v>DOWN</v>
      </c>
    </row>
    <row r="1798" spans="1:17" x14ac:dyDescent="0.3">
      <c r="A1798" s="1">
        <v>42420</v>
      </c>
      <c r="B1798">
        <v>8631090</v>
      </c>
      <c r="C1798">
        <v>4.34</v>
      </c>
      <c r="D1798">
        <v>9.9277152529965995E-3</v>
      </c>
      <c r="E1798">
        <v>335088727</v>
      </c>
      <c r="F1798">
        <v>-8.3399796833968004E-2</v>
      </c>
      <c r="G1798">
        <v>-8.4388185654009004E-2</v>
      </c>
      <c r="H1798">
        <v>-0.11867440900666</v>
      </c>
      <c r="I1798" t="s">
        <v>21</v>
      </c>
      <c r="J1798">
        <v>0</v>
      </c>
      <c r="K1798" t="s">
        <v>22</v>
      </c>
      <c r="M1798" t="s">
        <v>23</v>
      </c>
      <c r="N1798" t="s">
        <v>24</v>
      </c>
      <c r="O1798">
        <v>1</v>
      </c>
      <c r="P1798" t="s">
        <v>20</v>
      </c>
      <c r="Q1798" t="str">
        <f t="shared" si="28"/>
        <v>UP</v>
      </c>
    </row>
    <row r="1799" spans="1:17" x14ac:dyDescent="0.3">
      <c r="A1799" s="1">
        <v>42421</v>
      </c>
      <c r="B1799">
        <v>6413550</v>
      </c>
      <c r="C1799">
        <v>4.6500000000000004</v>
      </c>
      <c r="D1799">
        <v>1.0597082953510001E-2</v>
      </c>
      <c r="E1799">
        <v>359310563</v>
      </c>
      <c r="F1799">
        <v>7.2284842933554999E-2</v>
      </c>
      <c r="G1799">
        <v>7.1428571428571994E-2</v>
      </c>
      <c r="H1799">
        <v>6.7424143768719996E-2</v>
      </c>
      <c r="I1799" t="s">
        <v>21</v>
      </c>
      <c r="J1799">
        <v>0</v>
      </c>
      <c r="K1799" t="s">
        <v>22</v>
      </c>
      <c r="M1799" t="s">
        <v>23</v>
      </c>
      <c r="N1799" t="s">
        <v>24</v>
      </c>
      <c r="O1799">
        <v>1</v>
      </c>
      <c r="P1799" t="s">
        <v>20</v>
      </c>
      <c r="Q1799" t="str">
        <f t="shared" si="28"/>
        <v>UP</v>
      </c>
    </row>
    <row r="1800" spans="1:17" x14ac:dyDescent="0.3">
      <c r="A1800" s="1">
        <v>42422</v>
      </c>
      <c r="B1800">
        <v>15056200</v>
      </c>
      <c r="C1800">
        <v>5.62</v>
      </c>
      <c r="D1800">
        <v>1.2838378069674E-2</v>
      </c>
      <c r="E1800">
        <v>433798974</v>
      </c>
      <c r="F1800">
        <v>0.20730927133918001</v>
      </c>
      <c r="G1800">
        <v>0.20860215053763001</v>
      </c>
      <c r="H1800">
        <v>0.21150113913401</v>
      </c>
      <c r="I1800" t="s">
        <v>21</v>
      </c>
      <c r="J1800">
        <v>0</v>
      </c>
      <c r="K1800" t="s">
        <v>22</v>
      </c>
      <c r="M1800" t="s">
        <v>23</v>
      </c>
      <c r="N1800" t="s">
        <v>24</v>
      </c>
      <c r="O1800">
        <v>1</v>
      </c>
      <c r="P1800" t="s">
        <v>20</v>
      </c>
      <c r="Q1800" t="str">
        <f t="shared" si="28"/>
        <v>DOWN</v>
      </c>
    </row>
    <row r="1801" spans="1:17" x14ac:dyDescent="0.3">
      <c r="A1801" s="1">
        <v>42423</v>
      </c>
      <c r="B1801">
        <v>13380600</v>
      </c>
      <c r="C1801">
        <v>5.59</v>
      </c>
      <c r="D1801">
        <v>1.3286114940343E-2</v>
      </c>
      <c r="E1801">
        <v>431598157</v>
      </c>
      <c r="F1801">
        <v>-5.073356858608E-3</v>
      </c>
      <c r="G1801">
        <v>-5.3380782918149997E-3</v>
      </c>
      <c r="H1801">
        <v>3.4874878137943002E-2</v>
      </c>
      <c r="I1801" t="s">
        <v>21</v>
      </c>
      <c r="J1801">
        <v>0</v>
      </c>
      <c r="K1801" t="s">
        <v>22</v>
      </c>
      <c r="M1801" t="s">
        <v>23</v>
      </c>
      <c r="N1801" t="s">
        <v>24</v>
      </c>
      <c r="O1801">
        <v>1</v>
      </c>
      <c r="P1801" t="s">
        <v>20</v>
      </c>
      <c r="Q1801" t="str">
        <f t="shared" si="28"/>
        <v>UP</v>
      </c>
    </row>
    <row r="1802" spans="1:17" x14ac:dyDescent="0.3">
      <c r="A1802" s="1">
        <v>42424</v>
      </c>
      <c r="B1802">
        <v>11426500</v>
      </c>
      <c r="C1802">
        <v>6.24</v>
      </c>
      <c r="D1802">
        <v>1.4684080480056001E-2</v>
      </c>
      <c r="E1802">
        <v>481995066</v>
      </c>
      <c r="F1802">
        <v>0.11676812836807</v>
      </c>
      <c r="G1802">
        <v>0.11627906976744</v>
      </c>
      <c r="H1802">
        <v>0.1052200395669</v>
      </c>
      <c r="I1802" t="s">
        <v>21</v>
      </c>
      <c r="J1802">
        <v>0</v>
      </c>
      <c r="K1802" t="s">
        <v>22</v>
      </c>
      <c r="M1802" t="s">
        <v>23</v>
      </c>
      <c r="N1802" t="s">
        <v>24</v>
      </c>
      <c r="O1802">
        <v>1</v>
      </c>
      <c r="P1802" t="s">
        <v>20</v>
      </c>
      <c r="Q1802" t="str">
        <f t="shared" si="28"/>
        <v>DOWN</v>
      </c>
    </row>
    <row r="1803" spans="1:17" x14ac:dyDescent="0.3">
      <c r="A1803" s="1">
        <v>42425</v>
      </c>
      <c r="B1803">
        <v>21471800</v>
      </c>
      <c r="C1803">
        <v>6.1</v>
      </c>
      <c r="D1803">
        <v>1.4368492957083E-2</v>
      </c>
      <c r="E1803">
        <v>471975064</v>
      </c>
      <c r="F1803">
        <v>-2.0788598694909E-2</v>
      </c>
      <c r="G1803">
        <v>-2.2435897435898002E-2</v>
      </c>
      <c r="H1803">
        <v>-2.1491813764038002E-2</v>
      </c>
      <c r="I1803" t="s">
        <v>21</v>
      </c>
      <c r="J1803">
        <v>0</v>
      </c>
      <c r="K1803" t="s">
        <v>22</v>
      </c>
      <c r="M1803" t="s">
        <v>23</v>
      </c>
      <c r="N1803" t="s">
        <v>24</v>
      </c>
      <c r="O1803">
        <v>1</v>
      </c>
      <c r="P1803" t="s">
        <v>20</v>
      </c>
      <c r="Q1803" t="str">
        <f t="shared" si="28"/>
        <v>DOWN</v>
      </c>
    </row>
    <row r="1804" spans="1:17" x14ac:dyDescent="0.3">
      <c r="A1804" s="1">
        <v>42426</v>
      </c>
      <c r="B1804">
        <v>9526860</v>
      </c>
      <c r="C1804">
        <v>5.92</v>
      </c>
      <c r="D1804">
        <v>1.3698947124841E-2</v>
      </c>
      <c r="E1804">
        <v>457966535</v>
      </c>
      <c r="F1804">
        <v>-2.9680654908497001E-2</v>
      </c>
      <c r="G1804">
        <v>-2.9508196721311001E-2</v>
      </c>
      <c r="H1804">
        <v>-4.6598194691810001E-2</v>
      </c>
      <c r="I1804" t="s">
        <v>21</v>
      </c>
      <c r="J1804">
        <v>0</v>
      </c>
      <c r="K1804" t="s">
        <v>22</v>
      </c>
      <c r="M1804" t="s">
        <v>23</v>
      </c>
      <c r="N1804" t="s">
        <v>24</v>
      </c>
      <c r="O1804">
        <v>1</v>
      </c>
      <c r="P1804" t="s">
        <v>20</v>
      </c>
      <c r="Q1804" t="str">
        <f t="shared" si="28"/>
        <v>UP</v>
      </c>
    </row>
    <row r="1805" spans="1:17" x14ac:dyDescent="0.3">
      <c r="A1805" s="1">
        <v>42427</v>
      </c>
      <c r="B1805">
        <v>8903210</v>
      </c>
      <c r="C1805">
        <v>6.43</v>
      </c>
      <c r="D1805">
        <v>1.4866364561176E-2</v>
      </c>
      <c r="E1805">
        <v>497119698</v>
      </c>
      <c r="F1805">
        <v>8.5493502270859001E-2</v>
      </c>
      <c r="G1805">
        <v>8.6148648648649004E-2</v>
      </c>
      <c r="H1805">
        <v>8.5219500863575007E-2</v>
      </c>
      <c r="I1805" t="s">
        <v>21</v>
      </c>
      <c r="J1805">
        <v>0</v>
      </c>
      <c r="K1805" t="s">
        <v>22</v>
      </c>
      <c r="M1805" t="s">
        <v>23</v>
      </c>
      <c r="N1805" t="s">
        <v>24</v>
      </c>
      <c r="O1805">
        <v>1</v>
      </c>
      <c r="P1805" t="s">
        <v>20</v>
      </c>
      <c r="Q1805" t="str">
        <f t="shared" si="28"/>
        <v>UP</v>
      </c>
    </row>
    <row r="1806" spans="1:17" x14ac:dyDescent="0.3">
      <c r="A1806" s="1">
        <v>42428</v>
      </c>
      <c r="B1806">
        <v>9851660</v>
      </c>
      <c r="C1806">
        <v>6.47</v>
      </c>
      <c r="D1806">
        <v>1.4925028835063E-2</v>
      </c>
      <c r="E1806">
        <v>500569665</v>
      </c>
      <c r="F1806">
        <v>6.9399120853182996E-3</v>
      </c>
      <c r="G1806">
        <v>6.2208398133748004E-3</v>
      </c>
      <c r="H1806">
        <v>3.9461075803479996E-3</v>
      </c>
      <c r="I1806" t="s">
        <v>21</v>
      </c>
      <c r="J1806">
        <v>0</v>
      </c>
      <c r="K1806" t="s">
        <v>22</v>
      </c>
      <c r="M1806" t="s">
        <v>23</v>
      </c>
      <c r="N1806" t="s">
        <v>24</v>
      </c>
      <c r="O1806">
        <v>1</v>
      </c>
      <c r="P1806" t="s">
        <v>20</v>
      </c>
      <c r="Q1806" t="str">
        <f t="shared" si="28"/>
        <v>DOWN</v>
      </c>
    </row>
    <row r="1807" spans="1:17" x14ac:dyDescent="0.3">
      <c r="A1807" s="1">
        <v>42429</v>
      </c>
      <c r="B1807">
        <v>7648020</v>
      </c>
      <c r="C1807">
        <v>6.34</v>
      </c>
      <c r="D1807">
        <v>1.4484806945396E-2</v>
      </c>
      <c r="E1807">
        <v>490556570</v>
      </c>
      <c r="F1807">
        <v>-2.0003399526817001E-2</v>
      </c>
      <c r="G1807">
        <v>-2.0092735703246E-2</v>
      </c>
      <c r="H1807">
        <v>-2.9495547012467E-2</v>
      </c>
      <c r="I1807" t="s">
        <v>21</v>
      </c>
      <c r="J1807">
        <v>0</v>
      </c>
      <c r="K1807" t="s">
        <v>22</v>
      </c>
      <c r="M1807" t="s">
        <v>23</v>
      </c>
      <c r="N1807" t="s">
        <v>24</v>
      </c>
      <c r="O1807">
        <v>1</v>
      </c>
      <c r="P1807" t="s">
        <v>20</v>
      </c>
      <c r="Q1807" t="str">
        <f t="shared" si="28"/>
        <v>UP</v>
      </c>
    </row>
    <row r="1808" spans="1:17" x14ac:dyDescent="0.3">
      <c r="A1808" s="1">
        <v>42430</v>
      </c>
      <c r="B1808">
        <v>23098100</v>
      </c>
      <c r="C1808">
        <v>7.65</v>
      </c>
      <c r="D1808">
        <v>1.7581356867071001E-2</v>
      </c>
      <c r="E1808">
        <v>592677993</v>
      </c>
      <c r="F1808">
        <v>0.20817461072838001</v>
      </c>
      <c r="G1808">
        <v>0.20662460567822999</v>
      </c>
      <c r="H1808">
        <v>0.21377916415095</v>
      </c>
      <c r="I1808" t="s">
        <v>21</v>
      </c>
      <c r="J1808">
        <v>0</v>
      </c>
      <c r="K1808" t="s">
        <v>22</v>
      </c>
      <c r="M1808" t="s">
        <v>23</v>
      </c>
      <c r="N1808" t="s">
        <v>24</v>
      </c>
      <c r="O1808">
        <v>1</v>
      </c>
      <c r="P1808" t="s">
        <v>20</v>
      </c>
      <c r="Q1808" t="str">
        <f t="shared" si="28"/>
        <v>UP</v>
      </c>
    </row>
    <row r="1809" spans="1:17" x14ac:dyDescent="0.3">
      <c r="A1809" s="1">
        <v>42431</v>
      </c>
      <c r="B1809">
        <v>29130200</v>
      </c>
      <c r="C1809">
        <v>8.4700000000000006</v>
      </c>
      <c r="D1809">
        <v>1.9976886247316999E-2</v>
      </c>
      <c r="E1809">
        <v>655748796</v>
      </c>
      <c r="F1809">
        <v>0.10641664402073001</v>
      </c>
      <c r="G1809">
        <v>0.10718954248366</v>
      </c>
      <c r="H1809">
        <v>0.13625395345524999</v>
      </c>
      <c r="I1809" t="s">
        <v>21</v>
      </c>
      <c r="J1809">
        <v>0</v>
      </c>
      <c r="K1809" t="s">
        <v>22</v>
      </c>
      <c r="M1809" t="s">
        <v>23</v>
      </c>
      <c r="N1809" t="s">
        <v>24</v>
      </c>
      <c r="O1809">
        <v>1</v>
      </c>
      <c r="P1809" t="s">
        <v>20</v>
      </c>
      <c r="Q1809" t="str">
        <f t="shared" si="28"/>
        <v>UP</v>
      </c>
    </row>
    <row r="1810" spans="1:17" x14ac:dyDescent="0.3">
      <c r="A1810" s="1">
        <v>42432</v>
      </c>
      <c r="B1810">
        <v>40314900</v>
      </c>
      <c r="C1810">
        <v>9.2899999999999991</v>
      </c>
      <c r="D1810">
        <v>2.2032491402821999E-2</v>
      </c>
      <c r="E1810">
        <v>720179291</v>
      </c>
      <c r="F1810">
        <v>9.8254843002410996E-2</v>
      </c>
      <c r="G1810">
        <v>9.6812278630460005E-2</v>
      </c>
      <c r="H1810">
        <v>0.10289917708177</v>
      </c>
      <c r="I1810" t="s">
        <v>21</v>
      </c>
      <c r="J1810">
        <v>0</v>
      </c>
      <c r="K1810" t="s">
        <v>22</v>
      </c>
      <c r="M1810" t="s">
        <v>23</v>
      </c>
      <c r="N1810" t="s">
        <v>24</v>
      </c>
      <c r="O1810">
        <v>1</v>
      </c>
      <c r="P1810" t="s">
        <v>20</v>
      </c>
      <c r="Q1810" t="str">
        <f t="shared" si="28"/>
        <v>UP</v>
      </c>
    </row>
    <row r="1811" spans="1:17" x14ac:dyDescent="0.3">
      <c r="A1811" s="1">
        <v>42433</v>
      </c>
      <c r="B1811">
        <v>35520100</v>
      </c>
      <c r="C1811">
        <v>10.41</v>
      </c>
      <c r="D1811">
        <v>2.5332165279603001E-2</v>
      </c>
      <c r="E1811">
        <v>806593727</v>
      </c>
      <c r="F1811">
        <v>0.11999017061433</v>
      </c>
      <c r="G1811">
        <v>0.1205597416577</v>
      </c>
      <c r="H1811">
        <v>0.14976399248058</v>
      </c>
      <c r="I1811" t="s">
        <v>21</v>
      </c>
      <c r="J1811">
        <v>0</v>
      </c>
      <c r="K1811" t="s">
        <v>22</v>
      </c>
      <c r="M1811" t="s">
        <v>23</v>
      </c>
      <c r="N1811" t="s">
        <v>24</v>
      </c>
      <c r="O1811">
        <v>1</v>
      </c>
      <c r="P1811" t="s">
        <v>20</v>
      </c>
      <c r="Q1811" t="str">
        <f t="shared" si="28"/>
        <v>UP</v>
      </c>
    </row>
    <row r="1812" spans="1:17" x14ac:dyDescent="0.3">
      <c r="A1812" s="1">
        <v>42434</v>
      </c>
      <c r="B1812">
        <v>56439600</v>
      </c>
      <c r="C1812">
        <v>11</v>
      </c>
      <c r="D1812">
        <v>2.7460868262726E-2</v>
      </c>
      <c r="E1812">
        <v>853205226</v>
      </c>
      <c r="F1812">
        <v>5.7788075259851003E-2</v>
      </c>
      <c r="G1812">
        <v>5.6676272814600998E-2</v>
      </c>
      <c r="H1812">
        <v>8.4031623812148001E-2</v>
      </c>
      <c r="I1812" t="s">
        <v>21</v>
      </c>
      <c r="J1812">
        <v>0</v>
      </c>
      <c r="K1812" t="s">
        <v>22</v>
      </c>
      <c r="M1812" t="s">
        <v>23</v>
      </c>
      <c r="N1812" t="s">
        <v>24</v>
      </c>
      <c r="O1812">
        <v>1</v>
      </c>
      <c r="P1812" t="s">
        <v>20</v>
      </c>
      <c r="Q1812" t="str">
        <f t="shared" si="28"/>
        <v>UP</v>
      </c>
    </row>
    <row r="1813" spans="1:17" x14ac:dyDescent="0.3">
      <c r="A1813" s="1">
        <v>42435</v>
      </c>
      <c r="B1813">
        <v>39112000</v>
      </c>
      <c r="C1813">
        <v>11.38</v>
      </c>
      <c r="D1813">
        <v>2.7911996271860001E-2</v>
      </c>
      <c r="E1813">
        <v>882886756</v>
      </c>
      <c r="F1813">
        <v>3.4788265584298997E-2</v>
      </c>
      <c r="G1813">
        <v>3.4545454545454997E-2</v>
      </c>
      <c r="H1813">
        <v>1.6428031510811E-2</v>
      </c>
      <c r="I1813" t="s">
        <v>21</v>
      </c>
      <c r="J1813">
        <v>0</v>
      </c>
      <c r="K1813" t="s">
        <v>22</v>
      </c>
      <c r="M1813" t="s">
        <v>23</v>
      </c>
      <c r="N1813" t="s">
        <v>24</v>
      </c>
      <c r="O1813">
        <v>1</v>
      </c>
      <c r="P1813" t="s">
        <v>20</v>
      </c>
      <c r="Q1813" t="str">
        <f t="shared" si="28"/>
        <v>DOWN</v>
      </c>
    </row>
    <row r="1814" spans="1:17" x14ac:dyDescent="0.3">
      <c r="A1814" s="1">
        <v>42436</v>
      </c>
      <c r="B1814">
        <v>34085100</v>
      </c>
      <c r="C1814">
        <v>9.5500000000000007</v>
      </c>
      <c r="D1814">
        <v>2.3049816566904999E-2</v>
      </c>
      <c r="E1814">
        <v>741166643</v>
      </c>
      <c r="F1814">
        <v>-0.16051901564599</v>
      </c>
      <c r="G1814">
        <v>-0.16080843585237001</v>
      </c>
      <c r="H1814">
        <v>-0.17419677394614999</v>
      </c>
      <c r="I1814" t="s">
        <v>21</v>
      </c>
      <c r="J1814">
        <v>0</v>
      </c>
      <c r="K1814" t="s">
        <v>22</v>
      </c>
      <c r="M1814" t="s">
        <v>23</v>
      </c>
      <c r="N1814" t="s">
        <v>24</v>
      </c>
      <c r="O1814">
        <v>1</v>
      </c>
      <c r="P1814" t="s">
        <v>20</v>
      </c>
      <c r="Q1814" t="str">
        <f t="shared" si="28"/>
        <v>UP</v>
      </c>
    </row>
    <row r="1815" spans="1:17" x14ac:dyDescent="0.3">
      <c r="A1815" s="1">
        <v>42437</v>
      </c>
      <c r="B1815">
        <v>25524300</v>
      </c>
      <c r="C1815">
        <v>9.85</v>
      </c>
      <c r="D1815">
        <v>2.3793994733918002E-2</v>
      </c>
      <c r="E1815">
        <v>764269545</v>
      </c>
      <c r="F1815">
        <v>3.1170995373572999E-2</v>
      </c>
      <c r="G1815">
        <v>3.1413612565444997E-2</v>
      </c>
      <c r="H1815">
        <v>3.2285643786059998E-2</v>
      </c>
      <c r="I1815" t="s">
        <v>21</v>
      </c>
      <c r="J1815">
        <v>0</v>
      </c>
      <c r="K1815" t="s">
        <v>22</v>
      </c>
      <c r="M1815" t="s">
        <v>23</v>
      </c>
      <c r="N1815" t="s">
        <v>24</v>
      </c>
      <c r="O1815">
        <v>1</v>
      </c>
      <c r="P1815" t="s">
        <v>20</v>
      </c>
      <c r="Q1815" t="str">
        <f t="shared" si="28"/>
        <v>UP</v>
      </c>
    </row>
    <row r="1816" spans="1:17" x14ac:dyDescent="0.3">
      <c r="A1816" s="1">
        <v>42438</v>
      </c>
      <c r="B1816">
        <v>27540500</v>
      </c>
      <c r="C1816">
        <v>11.9</v>
      </c>
      <c r="D1816">
        <v>2.8684375451959999E-2</v>
      </c>
      <c r="E1816">
        <v>923733301</v>
      </c>
      <c r="F1816">
        <v>0.20864858091395</v>
      </c>
      <c r="G1816">
        <v>0.20812182741117</v>
      </c>
      <c r="H1816">
        <v>0.20553004120282001</v>
      </c>
      <c r="I1816" t="s">
        <v>21</v>
      </c>
      <c r="J1816">
        <v>0</v>
      </c>
      <c r="K1816" t="s">
        <v>22</v>
      </c>
      <c r="M1816" t="s">
        <v>23</v>
      </c>
      <c r="N1816" t="s">
        <v>24</v>
      </c>
      <c r="O1816">
        <v>1</v>
      </c>
      <c r="P1816" t="s">
        <v>20</v>
      </c>
      <c r="Q1816" t="str">
        <f t="shared" si="28"/>
        <v>DOWN</v>
      </c>
    </row>
    <row r="1817" spans="1:17" x14ac:dyDescent="0.3">
      <c r="A1817" s="1">
        <v>42439</v>
      </c>
      <c r="B1817">
        <v>26851500</v>
      </c>
      <c r="C1817">
        <v>11.31</v>
      </c>
      <c r="D1817">
        <v>2.7113849399467999E-2</v>
      </c>
      <c r="E1817">
        <v>877988473</v>
      </c>
      <c r="F1817">
        <v>-4.9521683315387997E-2</v>
      </c>
      <c r="G1817">
        <v>-4.9579831932773002E-2</v>
      </c>
      <c r="H1817">
        <v>-5.4751969591326999E-2</v>
      </c>
      <c r="I1817" t="s">
        <v>21</v>
      </c>
      <c r="J1817">
        <v>0</v>
      </c>
      <c r="K1817" t="s">
        <v>22</v>
      </c>
      <c r="M1817" t="s">
        <v>23</v>
      </c>
      <c r="N1817" t="s">
        <v>24</v>
      </c>
      <c r="O1817">
        <v>1</v>
      </c>
      <c r="P1817" t="s">
        <v>20</v>
      </c>
      <c r="Q1817" t="str">
        <f t="shared" si="28"/>
        <v>DOWN</v>
      </c>
    </row>
    <row r="1818" spans="1:17" x14ac:dyDescent="0.3">
      <c r="A1818" s="1">
        <v>42440</v>
      </c>
      <c r="B1818">
        <v>21002700</v>
      </c>
      <c r="C1818">
        <v>11.08</v>
      </c>
      <c r="D1818">
        <v>2.6275225876829001E-2</v>
      </c>
      <c r="E1818">
        <v>861012043</v>
      </c>
      <c r="F1818">
        <v>-1.9335595536913001E-2</v>
      </c>
      <c r="G1818">
        <v>-2.0335985853227E-2</v>
      </c>
      <c r="H1818">
        <v>-3.0929710875185E-2</v>
      </c>
      <c r="I1818" t="s">
        <v>21</v>
      </c>
      <c r="J1818">
        <v>0</v>
      </c>
      <c r="K1818" t="s">
        <v>22</v>
      </c>
      <c r="M1818" t="s">
        <v>23</v>
      </c>
      <c r="N1818" t="s">
        <v>24</v>
      </c>
      <c r="O1818">
        <v>1</v>
      </c>
      <c r="P1818" t="s">
        <v>20</v>
      </c>
      <c r="Q1818" t="str">
        <f t="shared" si="28"/>
        <v>UP</v>
      </c>
    </row>
    <row r="1819" spans="1:17" x14ac:dyDescent="0.3">
      <c r="A1819" s="1">
        <v>42441</v>
      </c>
      <c r="B1819">
        <v>48957300</v>
      </c>
      <c r="C1819">
        <v>13.53</v>
      </c>
      <c r="D1819">
        <v>3.2870122928915002E-2</v>
      </c>
      <c r="E1819">
        <v>1051728778</v>
      </c>
      <c r="F1819">
        <v>0.22150298192751</v>
      </c>
      <c r="G1819">
        <v>0.22111913357401</v>
      </c>
      <c r="H1819">
        <v>0.25099297273413002</v>
      </c>
      <c r="I1819" t="s">
        <v>21</v>
      </c>
      <c r="J1819">
        <v>0</v>
      </c>
      <c r="K1819" t="s">
        <v>22</v>
      </c>
      <c r="M1819" t="s">
        <v>23</v>
      </c>
      <c r="N1819" t="s">
        <v>24</v>
      </c>
      <c r="O1819">
        <v>1</v>
      </c>
      <c r="P1819" t="s">
        <v>20</v>
      </c>
      <c r="Q1819" t="str">
        <f t="shared" si="28"/>
        <v>UP</v>
      </c>
    </row>
    <row r="1820" spans="1:17" x14ac:dyDescent="0.3">
      <c r="A1820" s="1">
        <v>42442</v>
      </c>
      <c r="B1820">
        <v>43915100</v>
      </c>
      <c r="C1820">
        <v>14.48</v>
      </c>
      <c r="D1820">
        <v>3.4970777182051001E-2</v>
      </c>
      <c r="E1820">
        <v>1125287882</v>
      </c>
      <c r="F1820">
        <v>6.9941134576428005E-2</v>
      </c>
      <c r="G1820">
        <v>7.0214338507021995E-2</v>
      </c>
      <c r="H1820">
        <v>6.3907709066946997E-2</v>
      </c>
      <c r="I1820" t="s">
        <v>21</v>
      </c>
      <c r="J1820">
        <v>0</v>
      </c>
      <c r="K1820" t="s">
        <v>22</v>
      </c>
      <c r="M1820" t="s">
        <v>23</v>
      </c>
      <c r="N1820" t="s">
        <v>24</v>
      </c>
      <c r="O1820">
        <v>1</v>
      </c>
      <c r="P1820" t="s">
        <v>20</v>
      </c>
      <c r="Q1820" t="str">
        <f t="shared" si="28"/>
        <v>DOWN</v>
      </c>
    </row>
    <row r="1821" spans="1:17" x14ac:dyDescent="0.3">
      <c r="A1821" s="1">
        <v>42443</v>
      </c>
      <c r="B1821">
        <v>58385100</v>
      </c>
      <c r="C1821">
        <v>12.45</v>
      </c>
      <c r="D1821">
        <v>2.9896263567380999E-2</v>
      </c>
      <c r="E1821">
        <v>968384041</v>
      </c>
      <c r="F1821">
        <v>-0.13943440030752999</v>
      </c>
      <c r="G1821">
        <v>-0.14019337016575001</v>
      </c>
      <c r="H1821">
        <v>-0.14510725879076999</v>
      </c>
      <c r="I1821" t="s">
        <v>21</v>
      </c>
      <c r="J1821">
        <v>0</v>
      </c>
      <c r="K1821" t="s">
        <v>22</v>
      </c>
      <c r="M1821" t="s">
        <v>23</v>
      </c>
      <c r="N1821" t="s">
        <v>24</v>
      </c>
      <c r="O1821">
        <v>1</v>
      </c>
      <c r="P1821" t="s">
        <v>20</v>
      </c>
      <c r="Q1821" t="str">
        <f t="shared" si="28"/>
        <v>UP</v>
      </c>
    </row>
    <row r="1822" spans="1:17" x14ac:dyDescent="0.3">
      <c r="A1822" s="1">
        <v>42444</v>
      </c>
      <c r="B1822">
        <v>28404500</v>
      </c>
      <c r="C1822">
        <v>13.01</v>
      </c>
      <c r="D1822">
        <v>3.1211764988125001E-2</v>
      </c>
      <c r="E1822">
        <v>1012119266</v>
      </c>
      <c r="F1822">
        <v>4.5163099708702997E-2</v>
      </c>
      <c r="G1822">
        <v>4.4979919678715001E-2</v>
      </c>
      <c r="H1822">
        <v>4.4002201739327999E-2</v>
      </c>
      <c r="I1822" t="s">
        <v>21</v>
      </c>
      <c r="J1822">
        <v>0</v>
      </c>
      <c r="K1822" t="s">
        <v>22</v>
      </c>
      <c r="M1822" t="s">
        <v>23</v>
      </c>
      <c r="N1822" t="s">
        <v>24</v>
      </c>
      <c r="O1822">
        <v>1</v>
      </c>
      <c r="P1822" t="s">
        <v>20</v>
      </c>
      <c r="Q1822" t="str">
        <f t="shared" si="28"/>
        <v>DOWN</v>
      </c>
    </row>
    <row r="1823" spans="1:17" x14ac:dyDescent="0.3">
      <c r="A1823" s="1">
        <v>42445</v>
      </c>
      <c r="B1823">
        <v>24335500</v>
      </c>
      <c r="C1823">
        <v>12.52</v>
      </c>
      <c r="D1823">
        <v>3.0023260833074002E-2</v>
      </c>
      <c r="E1823">
        <v>974447125</v>
      </c>
      <c r="F1823">
        <v>-3.7221049203899001E-2</v>
      </c>
      <c r="G1823">
        <v>-3.7663335895465E-2</v>
      </c>
      <c r="H1823">
        <v>-3.8078723055338E-2</v>
      </c>
      <c r="I1823" t="s">
        <v>21</v>
      </c>
      <c r="J1823">
        <v>0</v>
      </c>
      <c r="K1823" t="s">
        <v>22</v>
      </c>
      <c r="M1823" t="s">
        <v>23</v>
      </c>
      <c r="N1823" t="s">
        <v>24</v>
      </c>
      <c r="O1823">
        <v>1</v>
      </c>
      <c r="P1823" t="s">
        <v>20</v>
      </c>
      <c r="Q1823" t="str">
        <f t="shared" si="28"/>
        <v>DOWN</v>
      </c>
    </row>
    <row r="1824" spans="1:17" x14ac:dyDescent="0.3">
      <c r="A1824" s="1">
        <v>42446</v>
      </c>
      <c r="B1824">
        <v>41650600</v>
      </c>
      <c r="C1824">
        <v>11.08</v>
      </c>
      <c r="D1824">
        <v>2.6342066473301E-2</v>
      </c>
      <c r="E1824">
        <v>865792703</v>
      </c>
      <c r="F1824">
        <v>-0.1115036611145</v>
      </c>
      <c r="G1824">
        <v>-0.11501597444089</v>
      </c>
      <c r="H1824">
        <v>-0.12261141054062</v>
      </c>
      <c r="I1824" t="s">
        <v>21</v>
      </c>
      <c r="J1824">
        <v>0</v>
      </c>
      <c r="K1824" t="s">
        <v>22</v>
      </c>
      <c r="M1824" t="s">
        <v>23</v>
      </c>
      <c r="N1824" t="s">
        <v>24</v>
      </c>
      <c r="O1824">
        <v>1</v>
      </c>
      <c r="P1824" t="s">
        <v>20</v>
      </c>
      <c r="Q1824" t="str">
        <f t="shared" si="28"/>
        <v>DOWN</v>
      </c>
    </row>
    <row r="1825" spans="1:17" x14ac:dyDescent="0.3">
      <c r="A1825" s="1">
        <v>42447</v>
      </c>
      <c r="B1825">
        <v>53956800</v>
      </c>
      <c r="C1825">
        <v>11</v>
      </c>
      <c r="D1825">
        <v>2.6858747405688999E-2</v>
      </c>
      <c r="E1825">
        <v>859618881</v>
      </c>
      <c r="F1825">
        <v>-7.1308316397302998E-3</v>
      </c>
      <c r="G1825">
        <v>-7.2202166064982004E-3</v>
      </c>
      <c r="H1825">
        <v>1.9614290052435E-2</v>
      </c>
      <c r="I1825" t="s">
        <v>21</v>
      </c>
      <c r="J1825">
        <v>0</v>
      </c>
      <c r="K1825" t="s">
        <v>22</v>
      </c>
      <c r="M1825" t="s">
        <v>23</v>
      </c>
      <c r="N1825" t="s">
        <v>24</v>
      </c>
      <c r="O1825">
        <v>1</v>
      </c>
      <c r="P1825" t="s">
        <v>20</v>
      </c>
      <c r="Q1825" t="str">
        <f t="shared" si="28"/>
        <v>DOWN</v>
      </c>
    </row>
    <row r="1826" spans="1:17" x14ac:dyDescent="0.3">
      <c r="A1826" s="1">
        <v>42448</v>
      </c>
      <c r="B1826">
        <v>26735700</v>
      </c>
      <c r="C1826">
        <v>10.53</v>
      </c>
      <c r="D1826">
        <v>2.5655394211091E-2</v>
      </c>
      <c r="E1826">
        <v>823422650</v>
      </c>
      <c r="F1826">
        <v>-4.2107301037748998E-2</v>
      </c>
      <c r="G1826">
        <v>-4.2727272727273002E-2</v>
      </c>
      <c r="H1826">
        <v>-4.4803027349806998E-2</v>
      </c>
      <c r="I1826" t="s">
        <v>21</v>
      </c>
      <c r="J1826">
        <v>0</v>
      </c>
      <c r="K1826" t="s">
        <v>22</v>
      </c>
      <c r="M1826" t="s">
        <v>23</v>
      </c>
      <c r="N1826" t="s">
        <v>24</v>
      </c>
      <c r="O1826">
        <v>1</v>
      </c>
      <c r="P1826" t="s">
        <v>20</v>
      </c>
      <c r="Q1826" t="str">
        <f t="shared" si="28"/>
        <v>DOWN</v>
      </c>
    </row>
    <row r="1827" spans="1:17" x14ac:dyDescent="0.3">
      <c r="A1827" s="1">
        <v>42449</v>
      </c>
      <c r="B1827">
        <v>17651100</v>
      </c>
      <c r="C1827">
        <v>10.32</v>
      </c>
      <c r="D1827">
        <v>2.4942598187311E-2</v>
      </c>
      <c r="E1827">
        <v>807256577</v>
      </c>
      <c r="F1827">
        <v>-1.9632776679144998E-2</v>
      </c>
      <c r="G1827">
        <v>-1.9943019943020002E-2</v>
      </c>
      <c r="H1827">
        <v>-2.7783475783476001E-2</v>
      </c>
      <c r="I1827" t="s">
        <v>21</v>
      </c>
      <c r="J1827">
        <v>0</v>
      </c>
      <c r="K1827" t="s">
        <v>22</v>
      </c>
      <c r="M1827" t="s">
        <v>23</v>
      </c>
      <c r="N1827" t="s">
        <v>24</v>
      </c>
      <c r="O1827">
        <v>1</v>
      </c>
      <c r="P1827" t="s">
        <v>20</v>
      </c>
      <c r="Q1827" t="str">
        <f t="shared" si="28"/>
        <v>UP</v>
      </c>
    </row>
    <row r="1828" spans="1:17" x14ac:dyDescent="0.3">
      <c r="A1828" s="1">
        <v>42450</v>
      </c>
      <c r="B1828">
        <v>28572600</v>
      </c>
      <c r="C1828">
        <v>11.86</v>
      </c>
      <c r="D1828">
        <v>2.8695168275628E-2</v>
      </c>
      <c r="E1828">
        <v>928428770</v>
      </c>
      <c r="F1828">
        <v>0.15010369249677</v>
      </c>
      <c r="G1828">
        <v>0.14922480620154999</v>
      </c>
      <c r="H1828">
        <v>0.15044824360865</v>
      </c>
      <c r="I1828" t="s">
        <v>21</v>
      </c>
      <c r="J1828">
        <v>0</v>
      </c>
      <c r="K1828" t="s">
        <v>22</v>
      </c>
      <c r="M1828" t="s">
        <v>23</v>
      </c>
      <c r="N1828" t="s">
        <v>24</v>
      </c>
      <c r="O1828">
        <v>1</v>
      </c>
      <c r="P1828" t="s">
        <v>20</v>
      </c>
      <c r="Q1828" t="str">
        <f t="shared" si="28"/>
        <v>DOWN</v>
      </c>
    </row>
    <row r="1829" spans="1:17" x14ac:dyDescent="0.3">
      <c r="A1829" s="1">
        <v>42451</v>
      </c>
      <c r="B1829">
        <v>19730300</v>
      </c>
      <c r="C1829">
        <v>11.27</v>
      </c>
      <c r="D1829">
        <v>2.6955918582123001E-2</v>
      </c>
      <c r="E1829">
        <v>883434497</v>
      </c>
      <c r="F1829">
        <v>-4.8462816377393997E-2</v>
      </c>
      <c r="G1829">
        <v>-4.9747048903879001E-2</v>
      </c>
      <c r="H1829">
        <v>-6.0611238686555997E-2</v>
      </c>
      <c r="I1829" t="s">
        <v>21</v>
      </c>
      <c r="J1829">
        <v>0</v>
      </c>
      <c r="K1829" t="s">
        <v>22</v>
      </c>
      <c r="M1829" t="s">
        <v>23</v>
      </c>
      <c r="N1829" t="s">
        <v>24</v>
      </c>
      <c r="O1829">
        <v>1</v>
      </c>
      <c r="P1829" t="s">
        <v>20</v>
      </c>
      <c r="Q1829" t="str">
        <f t="shared" si="28"/>
        <v>UP</v>
      </c>
    </row>
    <row r="1830" spans="1:17" x14ac:dyDescent="0.3">
      <c r="A1830" s="1">
        <v>42452</v>
      </c>
      <c r="B1830">
        <v>19353200</v>
      </c>
      <c r="C1830">
        <v>12.42</v>
      </c>
      <c r="D1830">
        <v>2.9710075590853001E-2</v>
      </c>
      <c r="E1830">
        <v>973296475</v>
      </c>
      <c r="F1830">
        <v>0.10171889178559</v>
      </c>
      <c r="G1830">
        <v>0.10204081632653</v>
      </c>
      <c r="H1830">
        <v>0.10217262677724</v>
      </c>
      <c r="I1830" t="s">
        <v>21</v>
      </c>
      <c r="J1830">
        <v>0</v>
      </c>
      <c r="K1830" t="s">
        <v>22</v>
      </c>
      <c r="M1830" t="s">
        <v>23</v>
      </c>
      <c r="N1830" t="s">
        <v>24</v>
      </c>
      <c r="O1830">
        <v>1</v>
      </c>
      <c r="P1830" t="s">
        <v>20</v>
      </c>
      <c r="Q1830" t="str">
        <f t="shared" si="28"/>
        <v>DOWN</v>
      </c>
    </row>
    <row r="1831" spans="1:17" x14ac:dyDescent="0.3">
      <c r="A1831" s="1">
        <v>42453</v>
      </c>
      <c r="B1831">
        <v>26081800</v>
      </c>
      <c r="C1831">
        <v>11.23</v>
      </c>
      <c r="D1831">
        <v>2.6969908018925001E-2</v>
      </c>
      <c r="E1831">
        <v>881027910</v>
      </c>
      <c r="F1831">
        <v>-9.4800060793398006E-2</v>
      </c>
      <c r="G1831">
        <v>-9.5813204508856997E-2</v>
      </c>
      <c r="H1831">
        <v>-9.2230245714071998E-2</v>
      </c>
      <c r="I1831" t="s">
        <v>21</v>
      </c>
      <c r="J1831">
        <v>0</v>
      </c>
      <c r="K1831" t="s">
        <v>22</v>
      </c>
      <c r="M1831" t="s">
        <v>23</v>
      </c>
      <c r="N1831" t="s">
        <v>24</v>
      </c>
      <c r="O1831">
        <v>1</v>
      </c>
      <c r="P1831" t="s">
        <v>20</v>
      </c>
      <c r="Q1831" t="str">
        <f t="shared" si="28"/>
        <v>DOWN</v>
      </c>
    </row>
    <row r="1832" spans="1:17" x14ac:dyDescent="0.3">
      <c r="A1832" s="1">
        <v>42454</v>
      </c>
      <c r="B1832">
        <v>13782000</v>
      </c>
      <c r="C1832">
        <v>10.74</v>
      </c>
      <c r="D1832">
        <v>2.5744283043290999E-2</v>
      </c>
      <c r="E1832">
        <v>842804289</v>
      </c>
      <c r="F1832">
        <v>-4.3385255524991999E-2</v>
      </c>
      <c r="G1832">
        <v>-4.3633125556544999E-2</v>
      </c>
      <c r="H1832">
        <v>-4.5444165948727001E-2</v>
      </c>
      <c r="I1832" t="s">
        <v>21</v>
      </c>
      <c r="J1832">
        <v>0</v>
      </c>
      <c r="K1832" t="s">
        <v>22</v>
      </c>
      <c r="M1832" t="s">
        <v>23</v>
      </c>
      <c r="N1832" t="s">
        <v>24</v>
      </c>
      <c r="O1832">
        <v>1</v>
      </c>
      <c r="P1832" t="s">
        <v>20</v>
      </c>
      <c r="Q1832" t="str">
        <f t="shared" si="28"/>
        <v>UP</v>
      </c>
    </row>
    <row r="1833" spans="1:17" x14ac:dyDescent="0.3">
      <c r="A1833" s="1">
        <v>42455</v>
      </c>
      <c r="B1833">
        <v>9425480</v>
      </c>
      <c r="C1833">
        <v>10.97</v>
      </c>
      <c r="D1833">
        <v>2.624778676365E-2</v>
      </c>
      <c r="E1833">
        <v>861261383</v>
      </c>
      <c r="F1833">
        <v>2.1899620399297999E-2</v>
      </c>
      <c r="G1833">
        <v>2.1415270018622E-2</v>
      </c>
      <c r="H1833">
        <v>1.9557884735533E-2</v>
      </c>
      <c r="I1833" t="s">
        <v>21</v>
      </c>
      <c r="J1833">
        <v>0</v>
      </c>
      <c r="K1833" t="s">
        <v>22</v>
      </c>
      <c r="M1833" t="s">
        <v>23</v>
      </c>
      <c r="N1833" t="s">
        <v>24</v>
      </c>
      <c r="O1833">
        <v>1</v>
      </c>
      <c r="P1833" t="s">
        <v>20</v>
      </c>
      <c r="Q1833" t="str">
        <f t="shared" si="28"/>
        <v>DOWN</v>
      </c>
    </row>
    <row r="1834" spans="1:17" x14ac:dyDescent="0.3">
      <c r="A1834" s="1">
        <v>42456</v>
      </c>
      <c r="B1834">
        <v>16744800</v>
      </c>
      <c r="C1834">
        <v>10.42</v>
      </c>
      <c r="D1834">
        <v>2.4416533883213E-2</v>
      </c>
      <c r="E1834">
        <v>818048967</v>
      </c>
      <c r="F1834">
        <v>-5.0173404790866002E-2</v>
      </c>
      <c r="G1834">
        <v>-5.0136736554239003E-2</v>
      </c>
      <c r="H1834">
        <v>-6.9767896886959002E-2</v>
      </c>
      <c r="I1834" t="s">
        <v>21</v>
      </c>
      <c r="J1834">
        <v>0</v>
      </c>
      <c r="K1834" t="s">
        <v>22</v>
      </c>
      <c r="M1834" t="s">
        <v>23</v>
      </c>
      <c r="N1834" t="s">
        <v>24</v>
      </c>
      <c r="O1834">
        <v>1</v>
      </c>
      <c r="P1834" t="s">
        <v>20</v>
      </c>
      <c r="Q1834" t="str">
        <f t="shared" si="28"/>
        <v>UP</v>
      </c>
    </row>
    <row r="1835" spans="1:17" x14ac:dyDescent="0.3">
      <c r="A1835" s="1">
        <v>42457</v>
      </c>
      <c r="B1835">
        <v>23188300</v>
      </c>
      <c r="C1835">
        <v>11.67</v>
      </c>
      <c r="D1835">
        <v>2.7508662753694998E-2</v>
      </c>
      <c r="E1835">
        <v>916272916</v>
      </c>
      <c r="F1835">
        <v>0.12007098958906</v>
      </c>
      <c r="G1835">
        <v>0.11996161228407</v>
      </c>
      <c r="H1835">
        <v>0.12664077896035</v>
      </c>
      <c r="I1835" t="s">
        <v>21</v>
      </c>
      <c r="J1835">
        <v>0</v>
      </c>
      <c r="K1835" t="s">
        <v>22</v>
      </c>
      <c r="M1835" t="s">
        <v>23</v>
      </c>
      <c r="N1835" t="s">
        <v>24</v>
      </c>
      <c r="O1835">
        <v>1</v>
      </c>
      <c r="P1835" t="s">
        <v>20</v>
      </c>
      <c r="Q1835" t="str">
        <f t="shared" si="28"/>
        <v>DOWN</v>
      </c>
    </row>
    <row r="1836" spans="1:17" x14ac:dyDescent="0.3">
      <c r="A1836" s="1">
        <v>42458</v>
      </c>
      <c r="B1836">
        <v>17684200</v>
      </c>
      <c r="C1836">
        <v>11.66</v>
      </c>
      <c r="D1836">
        <v>2.7993853836549999E-2</v>
      </c>
      <c r="E1836">
        <v>915917612</v>
      </c>
      <c r="F1836">
        <v>-3.8777092915840002E-4</v>
      </c>
      <c r="G1836">
        <v>-8.5689802913451005E-4</v>
      </c>
      <c r="H1836">
        <v>1.763775604797E-2</v>
      </c>
      <c r="I1836" t="s">
        <v>21</v>
      </c>
      <c r="J1836">
        <v>0</v>
      </c>
      <c r="K1836" t="s">
        <v>22</v>
      </c>
      <c r="M1836" t="s">
        <v>23</v>
      </c>
      <c r="N1836" t="s">
        <v>24</v>
      </c>
      <c r="O1836">
        <v>1</v>
      </c>
      <c r="P1836" t="s">
        <v>20</v>
      </c>
      <c r="Q1836" t="str">
        <f t="shared" si="28"/>
        <v>UP</v>
      </c>
    </row>
    <row r="1837" spans="1:17" x14ac:dyDescent="0.3">
      <c r="A1837" s="1">
        <v>42459</v>
      </c>
      <c r="B1837">
        <v>19351200</v>
      </c>
      <c r="C1837">
        <v>11.95</v>
      </c>
      <c r="D1837">
        <v>2.8807675618339999E-2</v>
      </c>
      <c r="E1837">
        <v>939593767</v>
      </c>
      <c r="F1837">
        <v>2.5849655787598999E-2</v>
      </c>
      <c r="G1837">
        <v>2.4871355060034E-2</v>
      </c>
      <c r="H1837">
        <v>2.9071444987236999E-2</v>
      </c>
      <c r="I1837" t="s">
        <v>21</v>
      </c>
      <c r="J1837">
        <v>0</v>
      </c>
      <c r="K1837" t="s">
        <v>22</v>
      </c>
      <c r="M1837" t="s">
        <v>23</v>
      </c>
      <c r="N1837" t="s">
        <v>24</v>
      </c>
      <c r="O1837">
        <v>1</v>
      </c>
      <c r="P1837" t="s">
        <v>20</v>
      </c>
      <c r="Q1837" t="str">
        <f t="shared" si="28"/>
        <v>DOWN</v>
      </c>
    </row>
    <row r="1838" spans="1:17" x14ac:dyDescent="0.3">
      <c r="A1838" s="1">
        <v>42460</v>
      </c>
      <c r="B1838">
        <v>14966700</v>
      </c>
      <c r="C1838">
        <v>11.4</v>
      </c>
      <c r="D1838">
        <v>2.7355841912029E-2</v>
      </c>
      <c r="E1838">
        <v>896764774</v>
      </c>
      <c r="F1838">
        <v>-4.5582457551573002E-2</v>
      </c>
      <c r="G1838">
        <v>-4.6025104602509997E-2</v>
      </c>
      <c r="H1838">
        <v>-5.0397460924851999E-2</v>
      </c>
      <c r="I1838" t="s">
        <v>21</v>
      </c>
      <c r="J1838">
        <v>0</v>
      </c>
      <c r="K1838" t="s">
        <v>22</v>
      </c>
      <c r="M1838" t="s">
        <v>23</v>
      </c>
      <c r="N1838" t="s">
        <v>24</v>
      </c>
      <c r="O1838">
        <v>1</v>
      </c>
      <c r="P1838" t="s">
        <v>20</v>
      </c>
      <c r="Q1838" t="str">
        <f t="shared" si="28"/>
        <v>UP</v>
      </c>
    </row>
    <row r="1839" spans="1:17" x14ac:dyDescent="0.3">
      <c r="A1839" s="1">
        <v>42461</v>
      </c>
      <c r="B1839">
        <v>11373100</v>
      </c>
      <c r="C1839">
        <v>11.66</v>
      </c>
      <c r="D1839">
        <v>2.7897406450377998E-2</v>
      </c>
      <c r="E1839">
        <v>917590806</v>
      </c>
      <c r="F1839">
        <v>2.3223517029004E-2</v>
      </c>
      <c r="G1839">
        <v>2.2807017543860001E-2</v>
      </c>
      <c r="H1839">
        <v>1.9797034216318999E-2</v>
      </c>
      <c r="I1839" t="s">
        <v>21</v>
      </c>
      <c r="J1839">
        <v>0</v>
      </c>
      <c r="K1839" t="s">
        <v>22</v>
      </c>
      <c r="M1839" t="s">
        <v>23</v>
      </c>
      <c r="N1839" t="s">
        <v>24</v>
      </c>
      <c r="O1839">
        <v>1</v>
      </c>
      <c r="P1839" t="s">
        <v>20</v>
      </c>
      <c r="Q1839" t="str">
        <f t="shared" si="28"/>
        <v>DOWN</v>
      </c>
    </row>
    <row r="1840" spans="1:17" x14ac:dyDescent="0.3">
      <c r="A1840" s="1">
        <v>42462</v>
      </c>
      <c r="B1840">
        <v>8682620</v>
      </c>
      <c r="C1840">
        <v>11.6</v>
      </c>
      <c r="D1840">
        <v>2.756195499798E-2</v>
      </c>
      <c r="E1840">
        <v>912861404</v>
      </c>
      <c r="F1840">
        <v>-5.1541514682525999E-3</v>
      </c>
      <c r="G1840">
        <v>-5.1457975986277998E-3</v>
      </c>
      <c r="H1840">
        <v>-1.2024467327970001E-2</v>
      </c>
      <c r="I1840" t="s">
        <v>21</v>
      </c>
      <c r="J1840">
        <v>0</v>
      </c>
      <c r="K1840" t="s">
        <v>22</v>
      </c>
      <c r="M1840" t="s">
        <v>23</v>
      </c>
      <c r="N1840" t="s">
        <v>24</v>
      </c>
      <c r="O1840">
        <v>1</v>
      </c>
      <c r="P1840" t="s">
        <v>20</v>
      </c>
      <c r="Q1840" t="str">
        <f t="shared" si="28"/>
        <v>UP</v>
      </c>
    </row>
    <row r="1841" spans="1:17" x14ac:dyDescent="0.3">
      <c r="A1841" s="1">
        <v>42463</v>
      </c>
      <c r="B1841">
        <v>5580550</v>
      </c>
      <c r="C1841">
        <v>11.62</v>
      </c>
      <c r="D1841">
        <v>2.7607507721549001E-2</v>
      </c>
      <c r="E1841">
        <v>914757199</v>
      </c>
      <c r="F1841">
        <v>2.0767610413726999E-3</v>
      </c>
      <c r="G1841">
        <v>1.7241379310343999E-3</v>
      </c>
      <c r="H1841">
        <v>1.6527392041683999E-3</v>
      </c>
      <c r="I1841" t="s">
        <v>21</v>
      </c>
      <c r="J1841">
        <v>0</v>
      </c>
      <c r="K1841" t="s">
        <v>22</v>
      </c>
      <c r="M1841" t="s">
        <v>23</v>
      </c>
      <c r="N1841" t="s">
        <v>24</v>
      </c>
      <c r="O1841">
        <v>1</v>
      </c>
      <c r="P1841" t="s">
        <v>20</v>
      </c>
      <c r="Q1841" t="str">
        <f t="shared" si="28"/>
        <v>DOWN</v>
      </c>
    </row>
    <row r="1842" spans="1:17" x14ac:dyDescent="0.3">
      <c r="A1842" s="1">
        <v>42464</v>
      </c>
      <c r="B1842">
        <v>9599070</v>
      </c>
      <c r="C1842">
        <v>11.16</v>
      </c>
      <c r="D1842">
        <v>2.6480637813211999E-2</v>
      </c>
      <c r="E1842">
        <v>878817015</v>
      </c>
      <c r="F1842">
        <v>-3.9289315284196998E-2</v>
      </c>
      <c r="G1842">
        <v>-3.9586919104991E-2</v>
      </c>
      <c r="H1842">
        <v>-4.0817516731422997E-2</v>
      </c>
      <c r="I1842" t="s">
        <v>21</v>
      </c>
      <c r="J1842">
        <v>0</v>
      </c>
      <c r="K1842" t="s">
        <v>22</v>
      </c>
      <c r="M1842" t="s">
        <v>23</v>
      </c>
      <c r="N1842" t="s">
        <v>24</v>
      </c>
      <c r="O1842">
        <v>1</v>
      </c>
      <c r="P1842" t="s">
        <v>20</v>
      </c>
      <c r="Q1842" t="str">
        <f t="shared" si="28"/>
        <v>DOWN</v>
      </c>
    </row>
    <row r="1843" spans="1:17" x14ac:dyDescent="0.3">
      <c r="A1843" s="1">
        <v>42465</v>
      </c>
      <c r="B1843">
        <v>20557300</v>
      </c>
      <c r="C1843">
        <v>10.44</v>
      </c>
      <c r="D1843">
        <v>2.4620899464660999E-2</v>
      </c>
      <c r="E1843">
        <v>822498173</v>
      </c>
      <c r="F1843">
        <v>-6.4084833405278999E-2</v>
      </c>
      <c r="G1843">
        <v>-6.4516129032257993E-2</v>
      </c>
      <c r="H1843">
        <v>-7.0230119140992003E-2</v>
      </c>
      <c r="I1843" t="s">
        <v>21</v>
      </c>
      <c r="J1843">
        <v>0</v>
      </c>
      <c r="K1843" t="s">
        <v>22</v>
      </c>
      <c r="M1843" t="s">
        <v>23</v>
      </c>
      <c r="N1843" t="s">
        <v>24</v>
      </c>
      <c r="O1843">
        <v>1</v>
      </c>
      <c r="P1843" t="s">
        <v>20</v>
      </c>
      <c r="Q1843" t="str">
        <f t="shared" si="28"/>
        <v>UP</v>
      </c>
    </row>
    <row r="1844" spans="1:17" x14ac:dyDescent="0.3">
      <c r="A1844" s="1">
        <v>42466</v>
      </c>
      <c r="B1844">
        <v>16997100</v>
      </c>
      <c r="C1844">
        <v>10.69</v>
      </c>
      <c r="D1844">
        <v>2.5247396140855999E-2</v>
      </c>
      <c r="E1844">
        <v>842318789</v>
      </c>
      <c r="F1844">
        <v>2.4098066902331999E-2</v>
      </c>
      <c r="G1844">
        <v>2.3946360153257001E-2</v>
      </c>
      <c r="H1844">
        <v>2.544572659074E-2</v>
      </c>
      <c r="I1844" t="s">
        <v>21</v>
      </c>
      <c r="J1844">
        <v>0</v>
      </c>
      <c r="K1844" t="s">
        <v>22</v>
      </c>
      <c r="M1844" t="s">
        <v>23</v>
      </c>
      <c r="N1844" t="s">
        <v>24</v>
      </c>
      <c r="O1844">
        <v>1</v>
      </c>
      <c r="P1844" t="s">
        <v>20</v>
      </c>
      <c r="Q1844" t="str">
        <f t="shared" si="28"/>
        <v>DOWN</v>
      </c>
    </row>
    <row r="1845" spans="1:17" x14ac:dyDescent="0.3">
      <c r="A1845" s="1">
        <v>42467</v>
      </c>
      <c r="B1845">
        <v>13464500</v>
      </c>
      <c r="C1845">
        <v>10.07</v>
      </c>
      <c r="D1845">
        <v>2.3820224719100998E-2</v>
      </c>
      <c r="E1845">
        <v>794097554</v>
      </c>
      <c r="F1845">
        <v>-5.7248200597838E-2</v>
      </c>
      <c r="G1845">
        <v>-5.7998129092609998E-2</v>
      </c>
      <c r="H1845">
        <v>-5.6527469755415997E-2</v>
      </c>
      <c r="I1845" t="s">
        <v>21</v>
      </c>
      <c r="J1845">
        <v>0</v>
      </c>
      <c r="K1845" t="s">
        <v>22</v>
      </c>
      <c r="M1845" t="s">
        <v>23</v>
      </c>
      <c r="N1845" t="s">
        <v>24</v>
      </c>
      <c r="O1845">
        <v>1</v>
      </c>
      <c r="P1845" t="s">
        <v>20</v>
      </c>
      <c r="Q1845" t="str">
        <f t="shared" si="28"/>
        <v>DOWN</v>
      </c>
    </row>
    <row r="1846" spans="1:17" x14ac:dyDescent="0.3">
      <c r="A1846" s="1">
        <v>42468</v>
      </c>
      <c r="B1846">
        <v>14660600</v>
      </c>
      <c r="C1846">
        <v>9.7200000000000006</v>
      </c>
      <c r="D1846">
        <v>2.3123587486618E-2</v>
      </c>
      <c r="E1846">
        <v>766797893</v>
      </c>
      <c r="F1846">
        <v>-3.4378220739363002E-2</v>
      </c>
      <c r="G1846">
        <v>-3.4756703078451003E-2</v>
      </c>
      <c r="H1846">
        <v>-2.9245619665552999E-2</v>
      </c>
      <c r="I1846" t="s">
        <v>21</v>
      </c>
      <c r="J1846">
        <v>0</v>
      </c>
      <c r="K1846" t="s">
        <v>22</v>
      </c>
      <c r="M1846" t="s">
        <v>23</v>
      </c>
      <c r="N1846" t="s">
        <v>24</v>
      </c>
      <c r="O1846">
        <v>1</v>
      </c>
      <c r="P1846" t="s">
        <v>20</v>
      </c>
      <c r="Q1846" t="str">
        <f t="shared" si="28"/>
        <v>DOWN</v>
      </c>
    </row>
    <row r="1847" spans="1:17" x14ac:dyDescent="0.3">
      <c r="A1847" s="1">
        <v>42469</v>
      </c>
      <c r="B1847">
        <v>16194800</v>
      </c>
      <c r="C1847">
        <v>9.15</v>
      </c>
      <c r="D1847">
        <v>2.1816361078658E-2</v>
      </c>
      <c r="E1847">
        <v>722193576</v>
      </c>
      <c r="F1847">
        <v>-5.8169587328274E-2</v>
      </c>
      <c r="G1847">
        <v>-5.8641975308642E-2</v>
      </c>
      <c r="H1847">
        <v>-5.6532162611735E-2</v>
      </c>
      <c r="I1847" t="s">
        <v>21</v>
      </c>
      <c r="J1847">
        <v>0</v>
      </c>
      <c r="K1847" t="s">
        <v>22</v>
      </c>
      <c r="M1847" t="s">
        <v>23</v>
      </c>
      <c r="N1847" t="s">
        <v>24</v>
      </c>
      <c r="O1847">
        <v>1</v>
      </c>
      <c r="P1847" t="s">
        <v>20</v>
      </c>
      <c r="Q1847" t="str">
        <f t="shared" si="28"/>
        <v>DOWN</v>
      </c>
    </row>
    <row r="1848" spans="1:17" x14ac:dyDescent="0.3">
      <c r="A1848" s="1">
        <v>42470</v>
      </c>
      <c r="B1848">
        <v>42613400</v>
      </c>
      <c r="C1848">
        <v>8.94</v>
      </c>
      <c r="D1848">
        <v>2.1206945630514999E-2</v>
      </c>
      <c r="E1848">
        <v>705565730</v>
      </c>
      <c r="F1848">
        <v>-2.3024084611907001E-2</v>
      </c>
      <c r="G1848">
        <v>-2.2950819672131001E-2</v>
      </c>
      <c r="H1848">
        <v>-2.7933872470558001E-2</v>
      </c>
      <c r="I1848" t="s">
        <v>21</v>
      </c>
      <c r="J1848">
        <v>0</v>
      </c>
      <c r="K1848" t="s">
        <v>22</v>
      </c>
      <c r="M1848" t="s">
        <v>23</v>
      </c>
      <c r="N1848" t="s">
        <v>24</v>
      </c>
      <c r="O1848">
        <v>1</v>
      </c>
      <c r="P1848" t="s">
        <v>20</v>
      </c>
      <c r="Q1848" t="str">
        <f t="shared" si="28"/>
        <v>DOWN</v>
      </c>
    </row>
    <row r="1849" spans="1:17" x14ac:dyDescent="0.3">
      <c r="A1849" s="1">
        <v>42471</v>
      </c>
      <c r="B1849">
        <v>15138100</v>
      </c>
      <c r="C1849">
        <v>8.64</v>
      </c>
      <c r="D1849">
        <v>2.0450672221169999E-2</v>
      </c>
      <c r="E1849">
        <v>682735835</v>
      </c>
      <c r="F1849">
        <v>-3.2356864894785002E-2</v>
      </c>
      <c r="G1849">
        <v>-3.3557046979866001E-2</v>
      </c>
      <c r="H1849">
        <v>-3.5661590429919003E-2</v>
      </c>
      <c r="I1849" t="s">
        <v>21</v>
      </c>
      <c r="J1849">
        <v>0</v>
      </c>
      <c r="K1849" t="s">
        <v>22</v>
      </c>
      <c r="M1849" t="s">
        <v>23</v>
      </c>
      <c r="N1849" t="s">
        <v>24</v>
      </c>
      <c r="O1849">
        <v>1</v>
      </c>
      <c r="P1849" t="s">
        <v>20</v>
      </c>
      <c r="Q1849" t="str">
        <f t="shared" si="28"/>
        <v>DOWN</v>
      </c>
    </row>
    <row r="1850" spans="1:17" x14ac:dyDescent="0.3">
      <c r="A1850" s="1">
        <v>42472</v>
      </c>
      <c r="B1850">
        <v>23190100</v>
      </c>
      <c r="C1850">
        <v>7.44</v>
      </c>
      <c r="D1850">
        <v>1.7498059690961999E-2</v>
      </c>
      <c r="E1850">
        <v>588069234</v>
      </c>
      <c r="F1850">
        <v>-0.13865772989637001</v>
      </c>
      <c r="G1850">
        <v>-0.13888888888889001</v>
      </c>
      <c r="H1850">
        <v>-0.14437728492622001</v>
      </c>
      <c r="I1850" t="s">
        <v>21</v>
      </c>
      <c r="J1850">
        <v>0</v>
      </c>
      <c r="K1850" t="s">
        <v>22</v>
      </c>
      <c r="M1850" t="s">
        <v>23</v>
      </c>
      <c r="N1850" t="s">
        <v>24</v>
      </c>
      <c r="O1850">
        <v>1</v>
      </c>
      <c r="P1850" t="s">
        <v>20</v>
      </c>
      <c r="Q1850" t="str">
        <f t="shared" si="28"/>
        <v>UP</v>
      </c>
    </row>
    <row r="1851" spans="1:17" x14ac:dyDescent="0.3">
      <c r="A1851" s="1">
        <v>42473</v>
      </c>
      <c r="B1851">
        <v>31403300</v>
      </c>
      <c r="C1851">
        <v>8.0399999999999991</v>
      </c>
      <c r="D1851">
        <v>1.8974346871829001E-2</v>
      </c>
      <c r="E1851">
        <v>635899507</v>
      </c>
      <c r="F1851">
        <v>8.1334424987109993E-2</v>
      </c>
      <c r="G1851">
        <v>8.0645161290321996E-2</v>
      </c>
      <c r="H1851">
        <v>8.4368621832374993E-2</v>
      </c>
      <c r="I1851" t="s">
        <v>21</v>
      </c>
      <c r="J1851">
        <v>0</v>
      </c>
      <c r="K1851" t="s">
        <v>22</v>
      </c>
      <c r="M1851" t="s">
        <v>23</v>
      </c>
      <c r="N1851" t="s">
        <v>24</v>
      </c>
      <c r="O1851">
        <v>1</v>
      </c>
      <c r="P1851" t="s">
        <v>20</v>
      </c>
      <c r="Q1851" t="str">
        <f t="shared" si="28"/>
        <v>UP</v>
      </c>
    </row>
    <row r="1852" spans="1:17" x14ac:dyDescent="0.3">
      <c r="A1852" s="1">
        <v>42474</v>
      </c>
      <c r="B1852">
        <v>13590700</v>
      </c>
      <c r="C1852">
        <v>8.39</v>
      </c>
      <c r="D1852">
        <v>1.9774677100028001E-2</v>
      </c>
      <c r="E1852">
        <v>663262434</v>
      </c>
      <c r="F1852">
        <v>4.3030269246615002E-2</v>
      </c>
      <c r="G1852">
        <v>4.3532338308457999E-2</v>
      </c>
      <c r="H1852">
        <v>4.2179592984451002E-2</v>
      </c>
      <c r="I1852" t="s">
        <v>21</v>
      </c>
      <c r="J1852">
        <v>0</v>
      </c>
      <c r="K1852" t="s">
        <v>22</v>
      </c>
      <c r="M1852" t="s">
        <v>23</v>
      </c>
      <c r="N1852" t="s">
        <v>24</v>
      </c>
      <c r="O1852">
        <v>1</v>
      </c>
      <c r="P1852" t="s">
        <v>20</v>
      </c>
      <c r="Q1852" t="str">
        <f t="shared" si="28"/>
        <v>DOWN</v>
      </c>
    </row>
    <row r="1853" spans="1:17" x14ac:dyDescent="0.3">
      <c r="A1853" s="1">
        <v>42475</v>
      </c>
      <c r="B1853">
        <v>12179000</v>
      </c>
      <c r="C1853">
        <v>8.24</v>
      </c>
      <c r="D1853">
        <v>1.9175723162133E-2</v>
      </c>
      <c r="E1853">
        <v>652099781</v>
      </c>
      <c r="F1853">
        <v>-1.6829918939748001E-2</v>
      </c>
      <c r="G1853">
        <v>-1.7878426698451001E-2</v>
      </c>
      <c r="H1853">
        <v>-3.0288936444622001E-2</v>
      </c>
      <c r="I1853" t="s">
        <v>21</v>
      </c>
      <c r="J1853">
        <v>0</v>
      </c>
      <c r="K1853" t="s">
        <v>22</v>
      </c>
      <c r="M1853" t="s">
        <v>23</v>
      </c>
      <c r="N1853" t="s">
        <v>24</v>
      </c>
      <c r="O1853">
        <v>1</v>
      </c>
      <c r="P1853" t="s">
        <v>20</v>
      </c>
      <c r="Q1853" t="str">
        <f t="shared" si="28"/>
        <v>UP</v>
      </c>
    </row>
    <row r="1854" spans="1:17" x14ac:dyDescent="0.3">
      <c r="A1854" s="1">
        <v>42476</v>
      </c>
      <c r="B1854">
        <v>9888460</v>
      </c>
      <c r="C1854">
        <v>8.61</v>
      </c>
      <c r="D1854">
        <v>1.9996748496178999E-2</v>
      </c>
      <c r="E1854">
        <v>681383666</v>
      </c>
      <c r="F1854">
        <v>4.4907061546766998E-2</v>
      </c>
      <c r="G1854">
        <v>4.4902912621359002E-2</v>
      </c>
      <c r="H1854">
        <v>4.2815873336564003E-2</v>
      </c>
      <c r="I1854" t="s">
        <v>21</v>
      </c>
      <c r="J1854">
        <v>0</v>
      </c>
      <c r="K1854" t="s">
        <v>22</v>
      </c>
      <c r="M1854" t="s">
        <v>23</v>
      </c>
      <c r="N1854" t="s">
        <v>24</v>
      </c>
      <c r="O1854">
        <v>1</v>
      </c>
      <c r="P1854" t="s">
        <v>20</v>
      </c>
      <c r="Q1854" t="str">
        <f t="shared" si="28"/>
        <v>UP</v>
      </c>
    </row>
    <row r="1855" spans="1:17" x14ac:dyDescent="0.3">
      <c r="A1855" s="1">
        <v>42477</v>
      </c>
      <c r="B1855">
        <v>24619600</v>
      </c>
      <c r="C1855">
        <v>9.31</v>
      </c>
      <c r="D1855">
        <v>2.1782873186709999E-2</v>
      </c>
      <c r="E1855">
        <v>737045140</v>
      </c>
      <c r="F1855">
        <v>8.1688888033896997E-2</v>
      </c>
      <c r="G1855">
        <v>8.1300813008129996E-2</v>
      </c>
      <c r="H1855">
        <v>8.9320755865491E-2</v>
      </c>
      <c r="I1855" t="s">
        <v>21</v>
      </c>
      <c r="J1855">
        <v>0</v>
      </c>
      <c r="K1855" t="s">
        <v>22</v>
      </c>
      <c r="M1855" t="s">
        <v>23</v>
      </c>
      <c r="N1855" t="s">
        <v>24</v>
      </c>
      <c r="O1855">
        <v>1</v>
      </c>
      <c r="P1855" t="s">
        <v>20</v>
      </c>
      <c r="Q1855" t="str">
        <f t="shared" si="28"/>
        <v>DOWN</v>
      </c>
    </row>
    <row r="1856" spans="1:17" x14ac:dyDescent="0.3">
      <c r="A1856" s="1">
        <v>42478</v>
      </c>
      <c r="B1856">
        <v>21084100</v>
      </c>
      <c r="C1856">
        <v>9.0399999999999991</v>
      </c>
      <c r="D1856">
        <v>2.1092419328495999E-2</v>
      </c>
      <c r="E1856">
        <v>715710193</v>
      </c>
      <c r="F1856">
        <v>-2.8946594777085E-2</v>
      </c>
      <c r="G1856">
        <v>-2.9001074113855999E-2</v>
      </c>
      <c r="H1856">
        <v>-3.1697097637046999E-2</v>
      </c>
      <c r="I1856" t="s">
        <v>21</v>
      </c>
      <c r="J1856">
        <v>0</v>
      </c>
      <c r="K1856" t="s">
        <v>22</v>
      </c>
      <c r="M1856" t="s">
        <v>23</v>
      </c>
      <c r="N1856" t="s">
        <v>24</v>
      </c>
      <c r="O1856">
        <v>1</v>
      </c>
      <c r="P1856" t="s">
        <v>20</v>
      </c>
      <c r="Q1856" t="str">
        <f t="shared" si="28"/>
        <v>DOWN</v>
      </c>
    </row>
    <row r="1857" spans="1:17" x14ac:dyDescent="0.3">
      <c r="A1857" s="1">
        <v>42479</v>
      </c>
      <c r="B1857">
        <v>12899100</v>
      </c>
      <c r="C1857">
        <v>8.7100000000000009</v>
      </c>
      <c r="D1857">
        <v>1.9999540768295E-2</v>
      </c>
      <c r="E1857">
        <v>690548723</v>
      </c>
      <c r="F1857">
        <v>-3.5155947541464998E-2</v>
      </c>
      <c r="G1857">
        <v>-3.6504424778761001E-2</v>
      </c>
      <c r="H1857">
        <v>-5.1813807756261002E-2</v>
      </c>
      <c r="I1857" t="s">
        <v>21</v>
      </c>
      <c r="J1857">
        <v>0</v>
      </c>
      <c r="K1857" t="s">
        <v>22</v>
      </c>
      <c r="M1857" t="s">
        <v>23</v>
      </c>
      <c r="N1857" t="s">
        <v>24</v>
      </c>
      <c r="O1857">
        <v>1</v>
      </c>
      <c r="P1857" t="s">
        <v>20</v>
      </c>
      <c r="Q1857" t="str">
        <f t="shared" si="28"/>
        <v>DOWN</v>
      </c>
    </row>
    <row r="1858" spans="1:17" x14ac:dyDescent="0.3">
      <c r="A1858" s="1">
        <v>42480</v>
      </c>
      <c r="B1858">
        <v>15634700</v>
      </c>
      <c r="C1858">
        <v>8.4700000000000006</v>
      </c>
      <c r="D1858">
        <v>1.9189379007227E-2</v>
      </c>
      <c r="E1858">
        <v>671081004</v>
      </c>
      <c r="F1858">
        <v>-2.8191666064379999E-2</v>
      </c>
      <c r="G1858">
        <v>-2.7554535017222E-2</v>
      </c>
      <c r="H1858">
        <v>-4.0509018204649E-2</v>
      </c>
      <c r="I1858" t="s">
        <v>21</v>
      </c>
      <c r="J1858">
        <v>0</v>
      </c>
      <c r="K1858" t="s">
        <v>22</v>
      </c>
      <c r="M1858" t="s">
        <v>23</v>
      </c>
      <c r="N1858" t="s">
        <v>24</v>
      </c>
      <c r="O1858">
        <v>1</v>
      </c>
      <c r="P1858" t="s">
        <v>20</v>
      </c>
      <c r="Q1858" t="str">
        <f t="shared" si="28"/>
        <v>DOWN</v>
      </c>
    </row>
    <row r="1859" spans="1:17" x14ac:dyDescent="0.3">
      <c r="A1859" s="1">
        <v>42481</v>
      </c>
      <c r="B1859">
        <v>13355400</v>
      </c>
      <c r="C1859">
        <v>8.1</v>
      </c>
      <c r="D1859">
        <v>1.8022828916628E-2</v>
      </c>
      <c r="E1859">
        <v>642511137</v>
      </c>
      <c r="F1859">
        <v>-4.2572903762301002E-2</v>
      </c>
      <c r="G1859">
        <v>-4.3683589138134998E-2</v>
      </c>
      <c r="H1859">
        <v>-6.0791445630423997E-2</v>
      </c>
      <c r="I1859" t="s">
        <v>21</v>
      </c>
      <c r="J1859">
        <v>0</v>
      </c>
      <c r="K1859" t="s">
        <v>22</v>
      </c>
      <c r="M1859" t="s">
        <v>23</v>
      </c>
      <c r="N1859" t="s">
        <v>24</v>
      </c>
      <c r="O1859">
        <v>1</v>
      </c>
      <c r="P1859" t="s">
        <v>20</v>
      </c>
      <c r="Q1859" t="str">
        <f t="shared" ref="Q1859:Q1922" si="29">IF(C1860&gt;C1859,"UP","DOWN")</f>
        <v>DOWN</v>
      </c>
    </row>
    <row r="1860" spans="1:17" x14ac:dyDescent="0.3">
      <c r="A1860" s="1">
        <v>42482</v>
      </c>
      <c r="B1860">
        <v>13309300</v>
      </c>
      <c r="C1860">
        <v>7.82</v>
      </c>
      <c r="D1860">
        <v>1.7543859649123E-2</v>
      </c>
      <c r="E1860">
        <v>620481616</v>
      </c>
      <c r="F1860">
        <v>-3.428659789908E-2</v>
      </c>
      <c r="G1860">
        <v>-3.4567901234568002E-2</v>
      </c>
      <c r="H1860">
        <v>-2.6575698505523E-2</v>
      </c>
      <c r="I1860" t="s">
        <v>21</v>
      </c>
      <c r="J1860">
        <v>0</v>
      </c>
      <c r="K1860" t="s">
        <v>22</v>
      </c>
      <c r="M1860" t="s">
        <v>23</v>
      </c>
      <c r="N1860" t="s">
        <v>24</v>
      </c>
      <c r="O1860">
        <v>1</v>
      </c>
      <c r="P1860" t="s">
        <v>20</v>
      </c>
      <c r="Q1860" t="str">
        <f t="shared" si="29"/>
        <v>UP</v>
      </c>
    </row>
    <row r="1861" spans="1:17" x14ac:dyDescent="0.3">
      <c r="A1861" s="1">
        <v>42483</v>
      </c>
      <c r="B1861">
        <v>14565200</v>
      </c>
      <c r="C1861">
        <v>8.2899999999999991</v>
      </c>
      <c r="D1861">
        <v>1.8410766634094002E-2</v>
      </c>
      <c r="E1861">
        <v>658310822</v>
      </c>
      <c r="F1861">
        <v>6.0967488841763999E-2</v>
      </c>
      <c r="G1861">
        <v>6.0102301790280997E-2</v>
      </c>
      <c r="H1861">
        <v>4.9413698143378003E-2</v>
      </c>
      <c r="I1861" t="s">
        <v>21</v>
      </c>
      <c r="J1861">
        <v>0</v>
      </c>
      <c r="K1861" t="s">
        <v>22</v>
      </c>
      <c r="M1861" t="s">
        <v>23</v>
      </c>
      <c r="N1861" t="s">
        <v>24</v>
      </c>
      <c r="O1861">
        <v>1</v>
      </c>
      <c r="P1861" t="s">
        <v>20</v>
      </c>
      <c r="Q1861" t="str">
        <f t="shared" si="29"/>
        <v>DOWN</v>
      </c>
    </row>
    <row r="1862" spans="1:17" x14ac:dyDescent="0.3">
      <c r="A1862" s="1">
        <v>42484</v>
      </c>
      <c r="B1862">
        <v>10786400</v>
      </c>
      <c r="C1862">
        <v>8</v>
      </c>
      <c r="D1862">
        <v>1.7445917655269001E-2</v>
      </c>
      <c r="E1862">
        <v>635274078</v>
      </c>
      <c r="F1862">
        <v>-3.4993719121938001E-2</v>
      </c>
      <c r="G1862">
        <v>-3.4981905910736001E-2</v>
      </c>
      <c r="H1862">
        <v>-5.2406779033248002E-2</v>
      </c>
      <c r="I1862" t="s">
        <v>21</v>
      </c>
      <c r="J1862">
        <v>0</v>
      </c>
      <c r="K1862" t="s">
        <v>22</v>
      </c>
      <c r="M1862" t="s">
        <v>23</v>
      </c>
      <c r="N1862" t="s">
        <v>24</v>
      </c>
      <c r="O1862">
        <v>1</v>
      </c>
      <c r="P1862" t="s">
        <v>20</v>
      </c>
      <c r="Q1862" t="str">
        <f t="shared" si="29"/>
        <v>DOWN</v>
      </c>
    </row>
    <row r="1863" spans="1:17" x14ac:dyDescent="0.3">
      <c r="A1863" s="1">
        <v>42485</v>
      </c>
      <c r="B1863">
        <v>18239900</v>
      </c>
      <c r="C1863">
        <v>7.55</v>
      </c>
      <c r="D1863">
        <v>1.6362178445268001E-2</v>
      </c>
      <c r="E1863">
        <v>600026226</v>
      </c>
      <c r="F1863">
        <v>-5.5484480196277997E-2</v>
      </c>
      <c r="G1863">
        <v>-5.6250000000000001E-2</v>
      </c>
      <c r="H1863">
        <v>-6.2119931517239997E-2</v>
      </c>
      <c r="I1863" t="s">
        <v>21</v>
      </c>
      <c r="J1863">
        <v>0</v>
      </c>
      <c r="K1863" t="s">
        <v>22</v>
      </c>
      <c r="M1863" t="s">
        <v>23</v>
      </c>
      <c r="N1863" t="s">
        <v>24</v>
      </c>
      <c r="O1863">
        <v>1</v>
      </c>
      <c r="P1863" t="s">
        <v>20</v>
      </c>
      <c r="Q1863" t="str">
        <f t="shared" si="29"/>
        <v>DOWN</v>
      </c>
    </row>
    <row r="1864" spans="1:17" x14ac:dyDescent="0.3">
      <c r="A1864" s="1">
        <v>42486</v>
      </c>
      <c r="B1864">
        <v>17667300</v>
      </c>
      <c r="C1864">
        <v>7.4</v>
      </c>
      <c r="D1864">
        <v>1.5876761998756001E-2</v>
      </c>
      <c r="E1864">
        <v>587763650</v>
      </c>
      <c r="F1864">
        <v>-2.0436733377051E-2</v>
      </c>
      <c r="G1864">
        <v>-1.9867549668874E-2</v>
      </c>
      <c r="H1864">
        <v>-2.966698157804E-2</v>
      </c>
      <c r="I1864" t="s">
        <v>21</v>
      </c>
      <c r="J1864">
        <v>0</v>
      </c>
      <c r="K1864" t="s">
        <v>22</v>
      </c>
      <c r="M1864" t="s">
        <v>23</v>
      </c>
      <c r="N1864" t="s">
        <v>24</v>
      </c>
      <c r="O1864">
        <v>1</v>
      </c>
      <c r="P1864" t="s">
        <v>20</v>
      </c>
      <c r="Q1864" t="str">
        <f t="shared" si="29"/>
        <v>UP</v>
      </c>
    </row>
    <row r="1865" spans="1:17" x14ac:dyDescent="0.3">
      <c r="A1865" s="1">
        <v>42487</v>
      </c>
      <c r="B1865">
        <v>19254500</v>
      </c>
      <c r="C1865">
        <v>7.76</v>
      </c>
      <c r="D1865">
        <v>1.7450358676831E-2</v>
      </c>
      <c r="E1865">
        <v>616849026</v>
      </c>
      <c r="F1865">
        <v>4.9484815877947001E-2</v>
      </c>
      <c r="G1865">
        <v>4.8648648648648998E-2</v>
      </c>
      <c r="H1865">
        <v>9.9113199416781997E-2</v>
      </c>
      <c r="I1865" t="s">
        <v>21</v>
      </c>
      <c r="J1865">
        <v>0</v>
      </c>
      <c r="K1865" t="s">
        <v>22</v>
      </c>
      <c r="M1865" t="s">
        <v>23</v>
      </c>
      <c r="N1865" t="s">
        <v>24</v>
      </c>
      <c r="O1865">
        <v>1</v>
      </c>
      <c r="P1865" t="s">
        <v>20</v>
      </c>
      <c r="Q1865" t="str">
        <f t="shared" si="29"/>
        <v>DOWN</v>
      </c>
    </row>
    <row r="1866" spans="1:17" x14ac:dyDescent="0.3">
      <c r="A1866" s="1">
        <v>42488</v>
      </c>
      <c r="B1866">
        <v>11576000</v>
      </c>
      <c r="C1866">
        <v>7.17</v>
      </c>
      <c r="D1866">
        <v>1.5968463954032001E-2</v>
      </c>
      <c r="E1866">
        <v>570380061</v>
      </c>
      <c r="F1866">
        <v>-7.5332801125311002E-2</v>
      </c>
      <c r="G1866">
        <v>-7.6030927835051998E-2</v>
      </c>
      <c r="H1866">
        <v>-8.4920588180595002E-2</v>
      </c>
      <c r="I1866" t="s">
        <v>21</v>
      </c>
      <c r="J1866">
        <v>0</v>
      </c>
      <c r="K1866" t="s">
        <v>22</v>
      </c>
      <c r="M1866" t="s">
        <v>23</v>
      </c>
      <c r="N1866" t="s">
        <v>24</v>
      </c>
      <c r="O1866">
        <v>1</v>
      </c>
      <c r="P1866" t="s">
        <v>20</v>
      </c>
      <c r="Q1866" t="str">
        <f t="shared" si="29"/>
        <v>UP</v>
      </c>
    </row>
    <row r="1867" spans="1:17" x14ac:dyDescent="0.3">
      <c r="A1867" s="1">
        <v>42489</v>
      </c>
      <c r="B1867">
        <v>8762080</v>
      </c>
      <c r="C1867">
        <v>7.46</v>
      </c>
      <c r="D1867">
        <v>1.6392001757855001E-2</v>
      </c>
      <c r="E1867">
        <v>593261114</v>
      </c>
      <c r="F1867">
        <v>4.0115450319011002E-2</v>
      </c>
      <c r="G1867">
        <v>4.0446304044630003E-2</v>
      </c>
      <c r="H1867">
        <v>2.6523390417665001E-2</v>
      </c>
      <c r="I1867" t="s">
        <v>21</v>
      </c>
      <c r="J1867">
        <v>0</v>
      </c>
      <c r="K1867" t="s">
        <v>22</v>
      </c>
      <c r="M1867" t="s">
        <v>23</v>
      </c>
      <c r="N1867" t="s">
        <v>24</v>
      </c>
      <c r="O1867">
        <v>1</v>
      </c>
      <c r="P1867" t="s">
        <v>20</v>
      </c>
      <c r="Q1867" t="str">
        <f t="shared" si="29"/>
        <v>UP</v>
      </c>
    </row>
    <row r="1868" spans="1:17" x14ac:dyDescent="0.3">
      <c r="A1868" s="1">
        <v>42490</v>
      </c>
      <c r="B1868">
        <v>36573300</v>
      </c>
      <c r="C1868">
        <v>8.81</v>
      </c>
      <c r="D1868">
        <v>1.9651142041398999E-2</v>
      </c>
      <c r="E1868">
        <v>701473017</v>
      </c>
      <c r="F1868">
        <v>0.18240181337757</v>
      </c>
      <c r="G1868">
        <v>0.18096514745308001</v>
      </c>
      <c r="H1868">
        <v>0.19882503257917999</v>
      </c>
      <c r="I1868" t="s">
        <v>21</v>
      </c>
      <c r="J1868">
        <v>0</v>
      </c>
      <c r="K1868" t="s">
        <v>22</v>
      </c>
      <c r="M1868" t="s">
        <v>23</v>
      </c>
      <c r="N1868" t="s">
        <v>24</v>
      </c>
      <c r="O1868">
        <v>1</v>
      </c>
      <c r="P1868" t="s">
        <v>20</v>
      </c>
      <c r="Q1868" t="str">
        <f t="shared" si="29"/>
        <v>UP</v>
      </c>
    </row>
    <row r="1869" spans="1:17" x14ac:dyDescent="0.3">
      <c r="A1869" s="1">
        <v>42491</v>
      </c>
      <c r="B1869">
        <v>16713800</v>
      </c>
      <c r="C1869">
        <v>8.85</v>
      </c>
      <c r="D1869">
        <v>1.9584845534213E-2</v>
      </c>
      <c r="E1869">
        <v>704335725</v>
      </c>
      <c r="F1869">
        <v>4.0809951781795003E-3</v>
      </c>
      <c r="G1869">
        <v>4.5402951191826002E-3</v>
      </c>
      <c r="H1869">
        <v>-3.3736719752325002E-3</v>
      </c>
      <c r="I1869" t="s">
        <v>21</v>
      </c>
      <c r="J1869">
        <v>0</v>
      </c>
      <c r="K1869" t="s">
        <v>22</v>
      </c>
      <c r="M1869" t="s">
        <v>23</v>
      </c>
      <c r="N1869" t="s">
        <v>24</v>
      </c>
      <c r="O1869">
        <v>1</v>
      </c>
      <c r="P1869" t="s">
        <v>20</v>
      </c>
      <c r="Q1869" t="str">
        <f t="shared" si="29"/>
        <v>UP</v>
      </c>
    </row>
    <row r="1870" spans="1:17" x14ac:dyDescent="0.3">
      <c r="A1870" s="1">
        <v>42492</v>
      </c>
      <c r="B1870">
        <v>41019200</v>
      </c>
      <c r="C1870">
        <v>10.16</v>
      </c>
      <c r="D1870">
        <v>2.2848404434749E-2</v>
      </c>
      <c r="E1870">
        <v>809492236</v>
      </c>
      <c r="F1870">
        <v>0.14929884608649999</v>
      </c>
      <c r="G1870">
        <v>0.14802259887006</v>
      </c>
      <c r="H1870">
        <v>0.16663694869769</v>
      </c>
      <c r="I1870" t="s">
        <v>21</v>
      </c>
      <c r="J1870">
        <v>0</v>
      </c>
      <c r="K1870" t="s">
        <v>22</v>
      </c>
      <c r="M1870" t="s">
        <v>23</v>
      </c>
      <c r="N1870" t="s">
        <v>24</v>
      </c>
      <c r="O1870">
        <v>1</v>
      </c>
      <c r="P1870" t="s">
        <v>20</v>
      </c>
      <c r="Q1870" t="str">
        <f t="shared" si="29"/>
        <v>DOWN</v>
      </c>
    </row>
    <row r="1871" spans="1:17" x14ac:dyDescent="0.3">
      <c r="A1871" s="1">
        <v>42493</v>
      </c>
      <c r="B1871">
        <v>21463900</v>
      </c>
      <c r="C1871">
        <v>9.31</v>
      </c>
      <c r="D1871">
        <v>2.0675105485232E-2</v>
      </c>
      <c r="E1871">
        <v>741932869</v>
      </c>
      <c r="F1871">
        <v>-8.3458943761877E-2</v>
      </c>
      <c r="G1871">
        <v>-8.3661417322834997E-2</v>
      </c>
      <c r="H1871">
        <v>-9.5118193295457995E-2</v>
      </c>
      <c r="I1871" t="s">
        <v>21</v>
      </c>
      <c r="J1871">
        <v>0</v>
      </c>
      <c r="K1871" t="s">
        <v>22</v>
      </c>
      <c r="M1871" t="s">
        <v>23</v>
      </c>
      <c r="N1871" t="s">
        <v>24</v>
      </c>
      <c r="O1871">
        <v>1</v>
      </c>
      <c r="P1871" t="s">
        <v>20</v>
      </c>
      <c r="Q1871" t="str">
        <f t="shared" si="29"/>
        <v>UP</v>
      </c>
    </row>
    <row r="1872" spans="1:17" x14ac:dyDescent="0.3">
      <c r="A1872" s="1">
        <v>42494</v>
      </c>
      <c r="B1872">
        <v>17622400</v>
      </c>
      <c r="C1872">
        <v>9.41</v>
      </c>
      <c r="D1872">
        <v>2.1064648997135001E-2</v>
      </c>
      <c r="E1872">
        <v>750396087</v>
      </c>
      <c r="F1872">
        <v>1.1406986202683E-2</v>
      </c>
      <c r="G1872">
        <v>1.0741138560686999E-2</v>
      </c>
      <c r="H1872">
        <v>1.8841186187942002E-2</v>
      </c>
      <c r="I1872" t="s">
        <v>21</v>
      </c>
      <c r="J1872">
        <v>0</v>
      </c>
      <c r="K1872" t="s">
        <v>22</v>
      </c>
      <c r="M1872" t="s">
        <v>23</v>
      </c>
      <c r="N1872" t="s">
        <v>24</v>
      </c>
      <c r="O1872">
        <v>1</v>
      </c>
      <c r="P1872" t="s">
        <v>20</v>
      </c>
      <c r="Q1872" t="str">
        <f t="shared" si="29"/>
        <v>UP</v>
      </c>
    </row>
    <row r="1873" spans="1:17" x14ac:dyDescent="0.3">
      <c r="A1873" s="1">
        <v>42495</v>
      </c>
      <c r="B1873">
        <v>18296200</v>
      </c>
      <c r="C1873">
        <v>9.83</v>
      </c>
      <c r="D1873">
        <v>2.1942943881423E-2</v>
      </c>
      <c r="E1873">
        <v>783576042</v>
      </c>
      <c r="F1873">
        <v>4.4216588512140997E-2</v>
      </c>
      <c r="G1873">
        <v>4.4633368756641999E-2</v>
      </c>
      <c r="H1873">
        <v>4.1695206239043998E-2</v>
      </c>
      <c r="I1873" t="s">
        <v>21</v>
      </c>
      <c r="J1873">
        <v>0</v>
      </c>
      <c r="K1873" t="s">
        <v>22</v>
      </c>
      <c r="M1873" t="s">
        <v>23</v>
      </c>
      <c r="N1873" t="s">
        <v>24</v>
      </c>
      <c r="O1873">
        <v>1</v>
      </c>
      <c r="P1873" t="s">
        <v>20</v>
      </c>
      <c r="Q1873" t="str">
        <f t="shared" si="29"/>
        <v>DOWN</v>
      </c>
    </row>
    <row r="1874" spans="1:17" x14ac:dyDescent="0.3">
      <c r="A1874" s="1">
        <v>42496</v>
      </c>
      <c r="B1874">
        <v>21510600</v>
      </c>
      <c r="C1874">
        <v>9.35</v>
      </c>
      <c r="D1874">
        <v>2.0343777197563001E-2</v>
      </c>
      <c r="E1874">
        <v>745638476</v>
      </c>
      <c r="F1874">
        <v>-4.8415934084926997E-2</v>
      </c>
      <c r="G1874">
        <v>-4.8830111902339997E-2</v>
      </c>
      <c r="H1874">
        <v>-7.2878401936489007E-2</v>
      </c>
      <c r="I1874" t="s">
        <v>21</v>
      </c>
      <c r="J1874">
        <v>0</v>
      </c>
      <c r="K1874" t="s">
        <v>22</v>
      </c>
      <c r="M1874" t="s">
        <v>23</v>
      </c>
      <c r="N1874" t="s">
        <v>24</v>
      </c>
      <c r="O1874">
        <v>1</v>
      </c>
      <c r="P1874" t="s">
        <v>20</v>
      </c>
      <c r="Q1874" t="str">
        <f t="shared" si="29"/>
        <v>UP</v>
      </c>
    </row>
    <row r="1875" spans="1:17" x14ac:dyDescent="0.3">
      <c r="A1875" s="1">
        <v>42497</v>
      </c>
      <c r="B1875">
        <v>10806500</v>
      </c>
      <c r="C1875">
        <v>9.3699999999999992</v>
      </c>
      <c r="D1875">
        <v>2.0434422296855E-2</v>
      </c>
      <c r="E1875">
        <v>747838842</v>
      </c>
      <c r="F1875">
        <v>2.9509823739299998E-3</v>
      </c>
      <c r="G1875">
        <v>2.139037433155E-3</v>
      </c>
      <c r="H1875">
        <v>4.4556671267021002E-3</v>
      </c>
      <c r="I1875" t="s">
        <v>21</v>
      </c>
      <c r="J1875">
        <v>0</v>
      </c>
      <c r="K1875" t="s">
        <v>22</v>
      </c>
      <c r="M1875" t="s">
        <v>23</v>
      </c>
      <c r="N1875" t="s">
        <v>24</v>
      </c>
      <c r="O1875">
        <v>1</v>
      </c>
      <c r="P1875" t="s">
        <v>20</v>
      </c>
      <c r="Q1875" t="str">
        <f t="shared" si="29"/>
        <v>UP</v>
      </c>
    </row>
    <row r="1876" spans="1:17" x14ac:dyDescent="0.3">
      <c r="A1876" s="1">
        <v>42498</v>
      </c>
      <c r="B1876">
        <v>15031000</v>
      </c>
      <c r="C1876">
        <v>9.48</v>
      </c>
      <c r="D1876">
        <v>2.0673863264638999E-2</v>
      </c>
      <c r="E1876">
        <v>757112769</v>
      </c>
      <c r="F1876">
        <v>1.2400969940526E-2</v>
      </c>
      <c r="G1876">
        <v>1.1739594450373999E-2</v>
      </c>
      <c r="H1876">
        <v>1.1717530562151E-2</v>
      </c>
      <c r="I1876" t="s">
        <v>21</v>
      </c>
      <c r="J1876">
        <v>0</v>
      </c>
      <c r="K1876" t="s">
        <v>22</v>
      </c>
      <c r="M1876" t="s">
        <v>23</v>
      </c>
      <c r="N1876" t="s">
        <v>24</v>
      </c>
      <c r="O1876">
        <v>1</v>
      </c>
      <c r="P1876" t="s">
        <v>20</v>
      </c>
      <c r="Q1876" t="str">
        <f t="shared" si="29"/>
        <v>DOWN</v>
      </c>
    </row>
    <row r="1877" spans="1:17" x14ac:dyDescent="0.3">
      <c r="A1877" s="1">
        <v>42499</v>
      </c>
      <c r="B1877">
        <v>13085300</v>
      </c>
      <c r="C1877">
        <v>9.3000000000000007</v>
      </c>
      <c r="D1877">
        <v>2.0196316886727E-2</v>
      </c>
      <c r="E1877">
        <v>742621899</v>
      </c>
      <c r="F1877">
        <v>-1.9139645497116001E-2</v>
      </c>
      <c r="G1877">
        <v>-1.8987341772152E-2</v>
      </c>
      <c r="H1877">
        <v>-2.3099039197402998E-2</v>
      </c>
      <c r="I1877" t="s">
        <v>21</v>
      </c>
      <c r="J1877">
        <v>0</v>
      </c>
      <c r="K1877" t="s">
        <v>22</v>
      </c>
      <c r="M1877" t="s">
        <v>23</v>
      </c>
      <c r="N1877" t="s">
        <v>24</v>
      </c>
      <c r="O1877">
        <v>1</v>
      </c>
      <c r="P1877" t="s">
        <v>20</v>
      </c>
      <c r="Q1877" t="str">
        <f t="shared" si="29"/>
        <v>UP</v>
      </c>
    </row>
    <row r="1878" spans="1:17" x14ac:dyDescent="0.3">
      <c r="A1878" s="1">
        <v>42500</v>
      </c>
      <c r="B1878">
        <v>9321790</v>
      </c>
      <c r="C1878">
        <v>9.36</v>
      </c>
      <c r="D1878">
        <v>2.0758943423007999E-2</v>
      </c>
      <c r="E1878">
        <v>748013846</v>
      </c>
      <c r="F1878">
        <v>7.2606894669558003E-3</v>
      </c>
      <c r="G1878">
        <v>6.4516129032256998E-3</v>
      </c>
      <c r="H1878">
        <v>2.7857878217919001E-2</v>
      </c>
      <c r="I1878" t="s">
        <v>21</v>
      </c>
      <c r="J1878">
        <v>0</v>
      </c>
      <c r="K1878" t="s">
        <v>22</v>
      </c>
      <c r="M1878" t="s">
        <v>23</v>
      </c>
      <c r="N1878" t="s">
        <v>24</v>
      </c>
      <c r="O1878">
        <v>1</v>
      </c>
      <c r="P1878" t="s">
        <v>20</v>
      </c>
      <c r="Q1878" t="str">
        <f t="shared" si="29"/>
        <v>UP</v>
      </c>
    </row>
    <row r="1879" spans="1:17" x14ac:dyDescent="0.3">
      <c r="A1879" s="1">
        <v>42501</v>
      </c>
      <c r="B1879">
        <v>15267500</v>
      </c>
      <c r="C1879">
        <v>10</v>
      </c>
      <c r="D1879">
        <v>2.2088220352086001E-2</v>
      </c>
      <c r="E1879">
        <v>799045673</v>
      </c>
      <c r="F1879">
        <v>6.8223104789961006E-2</v>
      </c>
      <c r="G1879">
        <v>6.8376068376067994E-2</v>
      </c>
      <c r="H1879">
        <v>6.4033939588906005E-2</v>
      </c>
      <c r="I1879" t="s">
        <v>21</v>
      </c>
      <c r="J1879">
        <v>0</v>
      </c>
      <c r="K1879" t="s">
        <v>22</v>
      </c>
      <c r="M1879" t="s">
        <v>23</v>
      </c>
      <c r="N1879" t="s">
        <v>24</v>
      </c>
      <c r="O1879">
        <v>1</v>
      </c>
      <c r="P1879" t="s">
        <v>20</v>
      </c>
      <c r="Q1879" t="str">
        <f t="shared" si="29"/>
        <v>UP</v>
      </c>
    </row>
    <row r="1880" spans="1:17" x14ac:dyDescent="0.3">
      <c r="A1880" s="1">
        <v>42502</v>
      </c>
      <c r="B1880">
        <v>24137700</v>
      </c>
      <c r="C1880">
        <v>10.06</v>
      </c>
      <c r="D1880">
        <v>2.2121072190338001E-2</v>
      </c>
      <c r="E1880">
        <v>804287196</v>
      </c>
      <c r="F1880">
        <v>6.5597289080119997E-3</v>
      </c>
      <c r="G1880">
        <v>6.0000000000000001E-3</v>
      </c>
      <c r="H1880">
        <v>1.4873012731712999E-3</v>
      </c>
      <c r="I1880" t="s">
        <v>21</v>
      </c>
      <c r="J1880">
        <v>0</v>
      </c>
      <c r="K1880" t="s">
        <v>22</v>
      </c>
      <c r="M1880" t="s">
        <v>23</v>
      </c>
      <c r="N1880" t="s">
        <v>24</v>
      </c>
      <c r="O1880">
        <v>1</v>
      </c>
      <c r="P1880" t="s">
        <v>20</v>
      </c>
      <c r="Q1880" t="str">
        <f t="shared" si="29"/>
        <v>UP</v>
      </c>
    </row>
    <row r="1881" spans="1:17" x14ac:dyDescent="0.3">
      <c r="A1881" s="1">
        <v>42503</v>
      </c>
      <c r="B1881">
        <v>31276900</v>
      </c>
      <c r="C1881">
        <v>10.51</v>
      </c>
      <c r="D1881">
        <v>2.3064937345007998E-2</v>
      </c>
      <c r="E1881">
        <v>840514936</v>
      </c>
      <c r="F1881">
        <v>4.5043288243518997E-2</v>
      </c>
      <c r="G1881">
        <v>4.4731610337972003E-2</v>
      </c>
      <c r="H1881">
        <v>4.2668146758399E-2</v>
      </c>
      <c r="I1881" t="s">
        <v>21</v>
      </c>
      <c r="J1881">
        <v>0</v>
      </c>
      <c r="K1881" t="s">
        <v>22</v>
      </c>
      <c r="M1881" t="s">
        <v>23</v>
      </c>
      <c r="N1881" t="s">
        <v>24</v>
      </c>
      <c r="O1881">
        <v>1</v>
      </c>
      <c r="P1881" t="s">
        <v>20</v>
      </c>
      <c r="Q1881" t="str">
        <f t="shared" si="29"/>
        <v>DOWN</v>
      </c>
    </row>
    <row r="1882" spans="1:17" x14ac:dyDescent="0.3">
      <c r="A1882" s="1">
        <v>42504</v>
      </c>
      <c r="B1882">
        <v>18808000</v>
      </c>
      <c r="C1882">
        <v>10.24</v>
      </c>
      <c r="D1882">
        <v>2.2472403274298999E-2</v>
      </c>
      <c r="E1882">
        <v>819487228</v>
      </c>
      <c r="F1882">
        <v>-2.5017649418665001E-2</v>
      </c>
      <c r="G1882">
        <v>-2.5689819219791001E-2</v>
      </c>
      <c r="H1882">
        <v>-2.5689819219791001E-2</v>
      </c>
      <c r="I1882" t="s">
        <v>21</v>
      </c>
      <c r="J1882">
        <v>0</v>
      </c>
      <c r="K1882" t="s">
        <v>22</v>
      </c>
      <c r="M1882" t="s">
        <v>23</v>
      </c>
      <c r="N1882" t="s">
        <v>24</v>
      </c>
      <c r="O1882">
        <v>1</v>
      </c>
      <c r="P1882" t="s">
        <v>20</v>
      </c>
      <c r="Q1882" t="str">
        <f t="shared" si="29"/>
        <v>DOWN</v>
      </c>
    </row>
    <row r="1883" spans="1:17" x14ac:dyDescent="0.3">
      <c r="A1883" s="1">
        <v>42505</v>
      </c>
      <c r="B1883">
        <v>9218400</v>
      </c>
      <c r="C1883">
        <v>9.9600000000000009</v>
      </c>
      <c r="D1883">
        <v>2.1767161308652E-2</v>
      </c>
      <c r="E1883">
        <v>797607883</v>
      </c>
      <c r="F1883">
        <v>-2.6698823669769001E-2</v>
      </c>
      <c r="G1883">
        <v>-2.734375E-2</v>
      </c>
      <c r="H1883">
        <v>-3.1382578758440999E-2</v>
      </c>
      <c r="I1883" t="s">
        <v>21</v>
      </c>
      <c r="J1883">
        <v>0</v>
      </c>
      <c r="K1883" t="s">
        <v>22</v>
      </c>
      <c r="M1883" t="s">
        <v>23</v>
      </c>
      <c r="N1883" t="s">
        <v>24</v>
      </c>
      <c r="O1883">
        <v>1</v>
      </c>
      <c r="P1883" t="s">
        <v>20</v>
      </c>
      <c r="Q1883" t="str">
        <f t="shared" si="29"/>
        <v>UP</v>
      </c>
    </row>
    <row r="1884" spans="1:17" x14ac:dyDescent="0.3">
      <c r="A1884" s="1">
        <v>42506</v>
      </c>
      <c r="B1884">
        <v>29079900</v>
      </c>
      <c r="C1884">
        <v>11.17</v>
      </c>
      <c r="D1884">
        <v>2.4594856438259999E-2</v>
      </c>
      <c r="E1884">
        <v>894750992</v>
      </c>
      <c r="F1884">
        <v>0.12179306532757</v>
      </c>
      <c r="G1884">
        <v>0.1214859437751</v>
      </c>
      <c r="H1884">
        <v>0.12990647193318</v>
      </c>
      <c r="I1884" t="s">
        <v>21</v>
      </c>
      <c r="J1884">
        <v>0</v>
      </c>
      <c r="K1884" t="s">
        <v>22</v>
      </c>
      <c r="M1884" t="s">
        <v>23</v>
      </c>
      <c r="N1884" t="s">
        <v>24</v>
      </c>
      <c r="O1884">
        <v>1</v>
      </c>
      <c r="P1884" t="s">
        <v>20</v>
      </c>
      <c r="Q1884" t="str">
        <f t="shared" si="29"/>
        <v>UP</v>
      </c>
    </row>
    <row r="1885" spans="1:17" x14ac:dyDescent="0.3">
      <c r="A1885" s="1">
        <v>42507</v>
      </c>
      <c r="B1885">
        <v>37198700</v>
      </c>
      <c r="C1885">
        <v>12.2</v>
      </c>
      <c r="D1885">
        <v>2.6885274802767999E-2</v>
      </c>
      <c r="E1885">
        <v>977439936</v>
      </c>
      <c r="F1885">
        <v>9.2415593544264998E-2</v>
      </c>
      <c r="G1885">
        <v>9.2211280214860997E-2</v>
      </c>
      <c r="H1885">
        <v>9.3125909080130007E-2</v>
      </c>
      <c r="I1885" t="s">
        <v>21</v>
      </c>
      <c r="J1885">
        <v>0</v>
      </c>
      <c r="K1885" t="s">
        <v>22</v>
      </c>
      <c r="M1885" t="s">
        <v>23</v>
      </c>
      <c r="N1885" t="s">
        <v>24</v>
      </c>
      <c r="O1885">
        <v>1</v>
      </c>
      <c r="P1885" t="s">
        <v>20</v>
      </c>
      <c r="Q1885" t="str">
        <f t="shared" si="29"/>
        <v>UP</v>
      </c>
    </row>
    <row r="1886" spans="1:17" x14ac:dyDescent="0.3">
      <c r="A1886" s="1">
        <v>42508</v>
      </c>
      <c r="B1886">
        <v>65389900</v>
      </c>
      <c r="C1886">
        <v>13.56</v>
      </c>
      <c r="D1886">
        <v>2.9827108354230001E-2</v>
      </c>
      <c r="E1886">
        <v>1086834954</v>
      </c>
      <c r="F1886">
        <v>0.11191993898641001</v>
      </c>
      <c r="G1886">
        <v>0.11147540983607</v>
      </c>
      <c r="H1886">
        <v>0.10942174008053</v>
      </c>
      <c r="I1886" t="s">
        <v>21</v>
      </c>
      <c r="J1886">
        <v>0</v>
      </c>
      <c r="K1886" t="s">
        <v>22</v>
      </c>
      <c r="M1886" t="s">
        <v>23</v>
      </c>
      <c r="N1886" t="s">
        <v>24</v>
      </c>
      <c r="O1886">
        <v>1</v>
      </c>
      <c r="P1886" t="s">
        <v>20</v>
      </c>
      <c r="Q1886" t="str">
        <f t="shared" si="29"/>
        <v>UP</v>
      </c>
    </row>
    <row r="1887" spans="1:17" x14ac:dyDescent="0.3">
      <c r="A1887" s="1">
        <v>42509</v>
      </c>
      <c r="B1887">
        <v>53757500</v>
      </c>
      <c r="C1887">
        <v>14.77</v>
      </c>
      <c r="D1887">
        <v>3.3666887009642002E-2</v>
      </c>
      <c r="E1887">
        <v>1184385765</v>
      </c>
      <c r="F1887">
        <v>8.9756784727040004E-2</v>
      </c>
      <c r="G1887">
        <v>8.9233038348082994E-2</v>
      </c>
      <c r="H1887">
        <v>0.12873452598255</v>
      </c>
      <c r="I1887" t="s">
        <v>21</v>
      </c>
      <c r="J1887">
        <v>0</v>
      </c>
      <c r="K1887" t="s">
        <v>22</v>
      </c>
      <c r="M1887" t="s">
        <v>23</v>
      </c>
      <c r="N1887" t="s">
        <v>24</v>
      </c>
      <c r="O1887">
        <v>1</v>
      </c>
      <c r="P1887" t="s">
        <v>20</v>
      </c>
      <c r="Q1887" t="str">
        <f t="shared" si="29"/>
        <v>DOWN</v>
      </c>
    </row>
    <row r="1888" spans="1:17" x14ac:dyDescent="0.3">
      <c r="A1888" s="1">
        <v>42510</v>
      </c>
      <c r="B1888">
        <v>50544100</v>
      </c>
      <c r="C1888">
        <v>13.64</v>
      </c>
      <c r="D1888">
        <v>3.0812324929972001E-2</v>
      </c>
      <c r="E1888">
        <v>1093879433</v>
      </c>
      <c r="F1888">
        <v>-7.6416261217053999E-2</v>
      </c>
      <c r="G1888">
        <v>-7.6506431956668994E-2</v>
      </c>
      <c r="H1888">
        <v>-8.4788417736763003E-2</v>
      </c>
      <c r="I1888" t="s">
        <v>21</v>
      </c>
      <c r="J1888">
        <v>0</v>
      </c>
      <c r="K1888" t="s">
        <v>22</v>
      </c>
      <c r="M1888" t="s">
        <v>23</v>
      </c>
      <c r="N1888" t="s">
        <v>24</v>
      </c>
      <c r="O1888">
        <v>1</v>
      </c>
      <c r="P1888" t="s">
        <v>20</v>
      </c>
      <c r="Q1888" t="str">
        <f t="shared" si="29"/>
        <v>UP</v>
      </c>
    </row>
    <row r="1889" spans="1:17" x14ac:dyDescent="0.3">
      <c r="A1889" s="1">
        <v>42511</v>
      </c>
      <c r="B1889">
        <v>24648400</v>
      </c>
      <c r="C1889">
        <v>14.02</v>
      </c>
      <c r="D1889">
        <v>3.1634287777250997E-2</v>
      </c>
      <c r="E1889">
        <v>1124761560</v>
      </c>
      <c r="F1889">
        <v>2.8231746633452001E-2</v>
      </c>
      <c r="G1889">
        <v>2.7859237536656999E-2</v>
      </c>
      <c r="H1889">
        <v>2.6676430588973999E-2</v>
      </c>
      <c r="I1889" t="s">
        <v>21</v>
      </c>
      <c r="J1889">
        <v>0</v>
      </c>
      <c r="K1889" t="s">
        <v>22</v>
      </c>
      <c r="M1889" t="s">
        <v>23</v>
      </c>
      <c r="N1889" t="s">
        <v>24</v>
      </c>
      <c r="O1889">
        <v>1</v>
      </c>
      <c r="P1889" t="s">
        <v>20</v>
      </c>
      <c r="Q1889" t="str">
        <f t="shared" si="29"/>
        <v>UP</v>
      </c>
    </row>
    <row r="1890" spans="1:17" x14ac:dyDescent="0.3">
      <c r="A1890" s="1">
        <v>42512</v>
      </c>
      <c r="B1890">
        <v>17938900</v>
      </c>
      <c r="C1890">
        <v>14.29</v>
      </c>
      <c r="D1890">
        <v>3.2527542565783003E-2</v>
      </c>
      <c r="E1890">
        <v>1146979484</v>
      </c>
      <c r="F1890">
        <v>1.9753452456181E-2</v>
      </c>
      <c r="G1890">
        <v>1.9258202567760001E-2</v>
      </c>
      <c r="H1890">
        <v>2.8236917955034E-2</v>
      </c>
      <c r="I1890" t="s">
        <v>21</v>
      </c>
      <c r="J1890">
        <v>0</v>
      </c>
      <c r="K1890" t="s">
        <v>22</v>
      </c>
      <c r="M1890" t="s">
        <v>23</v>
      </c>
      <c r="N1890" t="s">
        <v>24</v>
      </c>
      <c r="O1890">
        <v>1</v>
      </c>
      <c r="P1890" t="s">
        <v>20</v>
      </c>
      <c r="Q1890" t="str">
        <f t="shared" si="29"/>
        <v>DOWN</v>
      </c>
    </row>
    <row r="1891" spans="1:17" x14ac:dyDescent="0.3">
      <c r="A1891" s="1">
        <v>42513</v>
      </c>
      <c r="B1891">
        <v>23842800</v>
      </c>
      <c r="C1891">
        <v>13.46</v>
      </c>
      <c r="D1891">
        <v>3.0305077113588E-2</v>
      </c>
      <c r="E1891">
        <v>1081207347</v>
      </c>
      <c r="F1891">
        <v>-5.7343778086270003E-2</v>
      </c>
      <c r="G1891">
        <v>-5.8082575227432001E-2</v>
      </c>
      <c r="H1891">
        <v>-6.8325648877440998E-2</v>
      </c>
      <c r="I1891" t="s">
        <v>21</v>
      </c>
      <c r="J1891">
        <v>0</v>
      </c>
      <c r="K1891" t="s">
        <v>22</v>
      </c>
      <c r="M1891" t="s">
        <v>23</v>
      </c>
      <c r="N1891" t="s">
        <v>24</v>
      </c>
      <c r="O1891">
        <v>1</v>
      </c>
      <c r="P1891" t="s">
        <v>20</v>
      </c>
      <c r="Q1891" t="str">
        <f t="shared" si="29"/>
        <v>DOWN</v>
      </c>
    </row>
    <row r="1892" spans="1:17" x14ac:dyDescent="0.3">
      <c r="A1892" s="1">
        <v>42514</v>
      </c>
      <c r="B1892">
        <v>41560600</v>
      </c>
      <c r="C1892">
        <v>12.73</v>
      </c>
      <c r="D1892">
        <v>2.8543880891520001E-2</v>
      </c>
      <c r="E1892">
        <v>1023046506</v>
      </c>
      <c r="F1892">
        <v>-5.3792495178077999E-2</v>
      </c>
      <c r="G1892">
        <v>-5.4234769687964E-2</v>
      </c>
      <c r="H1892">
        <v>-5.8115549928044997E-2</v>
      </c>
      <c r="I1892" t="s">
        <v>21</v>
      </c>
      <c r="J1892">
        <v>0</v>
      </c>
      <c r="K1892" t="s">
        <v>22</v>
      </c>
      <c r="M1892" t="s">
        <v>23</v>
      </c>
      <c r="N1892" t="s">
        <v>24</v>
      </c>
      <c r="O1892">
        <v>1</v>
      </c>
      <c r="P1892" t="s">
        <v>20</v>
      </c>
      <c r="Q1892" t="str">
        <f t="shared" si="29"/>
        <v>DOWN</v>
      </c>
    </row>
    <row r="1893" spans="1:17" x14ac:dyDescent="0.3">
      <c r="A1893" s="1">
        <v>42515</v>
      </c>
      <c r="B1893">
        <v>27444700</v>
      </c>
      <c r="C1893">
        <v>12.53</v>
      </c>
      <c r="D1893">
        <v>2.7869217081851E-2</v>
      </c>
      <c r="E1893">
        <v>1006875564</v>
      </c>
      <c r="F1893">
        <v>-1.5806653857043999E-2</v>
      </c>
      <c r="G1893">
        <v>-1.5710919088767001E-2</v>
      </c>
      <c r="H1893">
        <v>-2.3636022453754998E-2</v>
      </c>
      <c r="I1893" t="s">
        <v>21</v>
      </c>
      <c r="J1893">
        <v>0</v>
      </c>
      <c r="K1893" t="s">
        <v>22</v>
      </c>
      <c r="M1893" t="s">
        <v>23</v>
      </c>
      <c r="N1893" t="s">
        <v>24</v>
      </c>
      <c r="O1893">
        <v>1</v>
      </c>
      <c r="P1893" t="s">
        <v>20</v>
      </c>
      <c r="Q1893" t="str">
        <f t="shared" si="29"/>
        <v>DOWN</v>
      </c>
    </row>
    <row r="1894" spans="1:17" x14ac:dyDescent="0.3">
      <c r="A1894" s="1">
        <v>42516</v>
      </c>
      <c r="B1894">
        <v>20764000</v>
      </c>
      <c r="C1894">
        <v>12.43</v>
      </c>
      <c r="D1894">
        <v>2.7416295381358001E-2</v>
      </c>
      <c r="E1894">
        <v>999589702</v>
      </c>
      <c r="F1894">
        <v>-7.2361096648879998E-3</v>
      </c>
      <c r="G1894">
        <v>-7.9808459696728007E-3</v>
      </c>
      <c r="H1894">
        <v>-1.6251683682484998E-2</v>
      </c>
      <c r="I1894" t="s">
        <v>21</v>
      </c>
      <c r="J1894">
        <v>0</v>
      </c>
      <c r="K1894" t="s">
        <v>22</v>
      </c>
      <c r="M1894" t="s">
        <v>23</v>
      </c>
      <c r="N1894" t="s">
        <v>24</v>
      </c>
      <c r="O1894">
        <v>1</v>
      </c>
      <c r="P1894" t="s">
        <v>20</v>
      </c>
      <c r="Q1894" t="str">
        <f t="shared" si="29"/>
        <v>DOWN</v>
      </c>
    </row>
    <row r="1895" spans="1:17" x14ac:dyDescent="0.3">
      <c r="A1895" s="1">
        <v>42517</v>
      </c>
      <c r="B1895">
        <v>57496400</v>
      </c>
      <c r="C1895">
        <v>11.3</v>
      </c>
      <c r="D1895">
        <v>2.3866852532421001E-2</v>
      </c>
      <c r="E1895">
        <v>908715671</v>
      </c>
      <c r="F1895">
        <v>-9.0911331737589002E-2</v>
      </c>
      <c r="G1895">
        <v>-9.0909090909090995E-2</v>
      </c>
      <c r="H1895">
        <v>-0.12946471430820999</v>
      </c>
      <c r="I1895" t="s">
        <v>21</v>
      </c>
      <c r="J1895">
        <v>0</v>
      </c>
      <c r="K1895" t="s">
        <v>22</v>
      </c>
      <c r="M1895" t="s">
        <v>23</v>
      </c>
      <c r="N1895" t="s">
        <v>24</v>
      </c>
      <c r="O1895">
        <v>1</v>
      </c>
      <c r="P1895" t="s">
        <v>20</v>
      </c>
      <c r="Q1895" t="str">
        <f t="shared" si="29"/>
        <v>UP</v>
      </c>
    </row>
    <row r="1896" spans="1:17" x14ac:dyDescent="0.3">
      <c r="A1896" s="1">
        <v>42518</v>
      </c>
      <c r="B1896">
        <v>47274800</v>
      </c>
      <c r="C1896">
        <v>11.89</v>
      </c>
      <c r="D1896">
        <v>2.2432269262697001E-2</v>
      </c>
      <c r="E1896">
        <v>957134590</v>
      </c>
      <c r="F1896">
        <v>5.3282804011420999E-2</v>
      </c>
      <c r="G1896">
        <v>5.2212389380531E-2</v>
      </c>
      <c r="H1896">
        <v>-6.0107769458708001E-2</v>
      </c>
      <c r="I1896" t="s">
        <v>21</v>
      </c>
      <c r="J1896">
        <v>0</v>
      </c>
      <c r="K1896" t="s">
        <v>22</v>
      </c>
      <c r="M1896" t="s">
        <v>23</v>
      </c>
      <c r="N1896" t="s">
        <v>24</v>
      </c>
      <c r="O1896">
        <v>1</v>
      </c>
      <c r="P1896" t="s">
        <v>20</v>
      </c>
      <c r="Q1896" t="str">
        <f t="shared" si="29"/>
        <v>UP</v>
      </c>
    </row>
    <row r="1897" spans="1:17" x14ac:dyDescent="0.3">
      <c r="A1897" s="1">
        <v>42519</v>
      </c>
      <c r="B1897">
        <v>28598400</v>
      </c>
      <c r="C1897">
        <v>12.35</v>
      </c>
      <c r="D1897">
        <v>2.3468825418543001E-2</v>
      </c>
      <c r="E1897">
        <v>994349367</v>
      </c>
      <c r="F1897">
        <v>3.8881446129744E-2</v>
      </c>
      <c r="G1897">
        <v>3.8687973086626998E-2</v>
      </c>
      <c r="H1897">
        <v>4.6208261130752E-2</v>
      </c>
      <c r="I1897" t="s">
        <v>21</v>
      </c>
      <c r="J1897">
        <v>0</v>
      </c>
      <c r="K1897" t="s">
        <v>22</v>
      </c>
      <c r="M1897" t="s">
        <v>23</v>
      </c>
      <c r="N1897" t="s">
        <v>24</v>
      </c>
      <c r="O1897">
        <v>1</v>
      </c>
      <c r="P1897" t="s">
        <v>20</v>
      </c>
      <c r="Q1897" t="str">
        <f t="shared" si="29"/>
        <v>UP</v>
      </c>
    </row>
    <row r="1898" spans="1:17" x14ac:dyDescent="0.3">
      <c r="A1898" s="1">
        <v>42520</v>
      </c>
      <c r="B1898">
        <v>14733800</v>
      </c>
      <c r="C1898">
        <v>12.73</v>
      </c>
      <c r="D1898">
        <v>2.3845202862174002E-2</v>
      </c>
      <c r="E1898">
        <v>1024940354</v>
      </c>
      <c r="F1898">
        <v>3.0764827750929001E-2</v>
      </c>
      <c r="G1898">
        <v>3.0769230769231E-2</v>
      </c>
      <c r="H1898">
        <v>1.6037336207417999E-2</v>
      </c>
      <c r="I1898" t="s">
        <v>21</v>
      </c>
      <c r="J1898">
        <v>0</v>
      </c>
      <c r="K1898" t="s">
        <v>22</v>
      </c>
      <c r="M1898" t="s">
        <v>23</v>
      </c>
      <c r="N1898" t="s">
        <v>24</v>
      </c>
      <c r="O1898">
        <v>1</v>
      </c>
      <c r="P1898" t="s">
        <v>20</v>
      </c>
      <c r="Q1898" t="str">
        <f t="shared" si="29"/>
        <v>UP</v>
      </c>
    </row>
    <row r="1899" spans="1:17" x14ac:dyDescent="0.3">
      <c r="A1899" s="1">
        <v>42521</v>
      </c>
      <c r="B1899">
        <v>42433400</v>
      </c>
      <c r="C1899">
        <v>14.08</v>
      </c>
      <c r="D1899">
        <v>2.6496546792375002E-2</v>
      </c>
      <c r="E1899">
        <v>1134278934</v>
      </c>
      <c r="F1899">
        <v>0.10667799308837</v>
      </c>
      <c r="G1899">
        <v>0.10604870384918</v>
      </c>
      <c r="H1899">
        <v>0.11118982486859</v>
      </c>
      <c r="I1899" t="s">
        <v>21</v>
      </c>
      <c r="J1899">
        <v>0</v>
      </c>
      <c r="K1899" t="s">
        <v>22</v>
      </c>
      <c r="M1899" t="s">
        <v>23</v>
      </c>
      <c r="N1899" t="s">
        <v>24</v>
      </c>
      <c r="O1899">
        <v>1</v>
      </c>
      <c r="P1899" t="s">
        <v>20</v>
      </c>
      <c r="Q1899" t="str">
        <f t="shared" si="29"/>
        <v>DOWN</v>
      </c>
    </row>
    <row r="1900" spans="1:17" x14ac:dyDescent="0.3">
      <c r="A1900" s="1">
        <v>42522</v>
      </c>
      <c r="B1900">
        <v>22471300</v>
      </c>
      <c r="C1900">
        <v>14</v>
      </c>
      <c r="D1900">
        <v>2.6074647992251999E-2</v>
      </c>
      <c r="E1900">
        <v>1128621280</v>
      </c>
      <c r="F1900">
        <v>-4.9878859867813997E-3</v>
      </c>
      <c r="G1900">
        <v>-5.6818181818182002E-3</v>
      </c>
      <c r="H1900">
        <v>-1.5922784332184001E-2</v>
      </c>
      <c r="I1900" t="s">
        <v>21</v>
      </c>
      <c r="J1900">
        <v>0</v>
      </c>
      <c r="K1900" t="s">
        <v>22</v>
      </c>
      <c r="M1900" t="s">
        <v>23</v>
      </c>
      <c r="N1900" t="s">
        <v>24</v>
      </c>
      <c r="O1900">
        <v>1</v>
      </c>
      <c r="P1900" t="s">
        <v>20</v>
      </c>
      <c r="Q1900" t="str">
        <f t="shared" si="29"/>
        <v>DOWN</v>
      </c>
    </row>
    <row r="1901" spans="1:17" x14ac:dyDescent="0.3">
      <c r="A1901" s="1">
        <v>42523</v>
      </c>
      <c r="B1901">
        <v>10477200</v>
      </c>
      <c r="C1901">
        <v>13.74</v>
      </c>
      <c r="D1901">
        <v>2.5540457646337E-2</v>
      </c>
      <c r="E1901">
        <v>1107823663</v>
      </c>
      <c r="F1901">
        <v>-1.8427454247539998E-2</v>
      </c>
      <c r="G1901">
        <v>-1.8571428571428999E-2</v>
      </c>
      <c r="H1901">
        <v>-2.0486962894903999E-2</v>
      </c>
      <c r="I1901" t="s">
        <v>21</v>
      </c>
      <c r="J1901">
        <v>0</v>
      </c>
      <c r="K1901" t="s">
        <v>22</v>
      </c>
      <c r="M1901" t="s">
        <v>23</v>
      </c>
      <c r="N1901" t="s">
        <v>24</v>
      </c>
      <c r="O1901">
        <v>1</v>
      </c>
      <c r="P1901" t="s">
        <v>20</v>
      </c>
      <c r="Q1901" t="str">
        <f t="shared" si="29"/>
        <v>UP</v>
      </c>
    </row>
    <row r="1902" spans="1:17" x14ac:dyDescent="0.3">
      <c r="A1902" s="1">
        <v>42524</v>
      </c>
      <c r="B1902">
        <v>22981500</v>
      </c>
      <c r="C1902">
        <v>13.85</v>
      </c>
      <c r="D1902">
        <v>2.4332823837383E-2</v>
      </c>
      <c r="E1902">
        <v>1117035879</v>
      </c>
      <c r="F1902">
        <v>8.3155977866126995E-3</v>
      </c>
      <c r="G1902">
        <v>8.0058224163026999E-3</v>
      </c>
      <c r="H1902">
        <v>-4.7283170320458E-2</v>
      </c>
      <c r="I1902" t="s">
        <v>21</v>
      </c>
      <c r="J1902">
        <v>0</v>
      </c>
      <c r="K1902" t="s">
        <v>22</v>
      </c>
      <c r="M1902" t="s">
        <v>23</v>
      </c>
      <c r="N1902" t="s">
        <v>24</v>
      </c>
      <c r="O1902">
        <v>1</v>
      </c>
      <c r="P1902" t="s">
        <v>20</v>
      </c>
      <c r="Q1902" t="str">
        <f t="shared" si="29"/>
        <v>DOWN</v>
      </c>
    </row>
    <row r="1903" spans="1:17" x14ac:dyDescent="0.3">
      <c r="A1903" s="1">
        <v>42525</v>
      </c>
      <c r="B1903">
        <v>15792400</v>
      </c>
      <c r="C1903">
        <v>13.74</v>
      </c>
      <c r="D1903">
        <v>2.3990361950656999E-2</v>
      </c>
      <c r="E1903">
        <v>1108902326</v>
      </c>
      <c r="F1903">
        <v>-7.2813713085755002E-3</v>
      </c>
      <c r="G1903">
        <v>-7.9422382671480007E-3</v>
      </c>
      <c r="H1903">
        <v>-1.407407085237E-2</v>
      </c>
      <c r="I1903" t="s">
        <v>21</v>
      </c>
      <c r="J1903">
        <v>0</v>
      </c>
      <c r="K1903" t="s">
        <v>22</v>
      </c>
      <c r="M1903" t="s">
        <v>23</v>
      </c>
      <c r="N1903" t="s">
        <v>24</v>
      </c>
      <c r="O1903">
        <v>1</v>
      </c>
      <c r="P1903" t="s">
        <v>20</v>
      </c>
      <c r="Q1903" t="str">
        <f t="shared" si="29"/>
        <v>UP</v>
      </c>
    </row>
    <row r="1904" spans="1:17" x14ac:dyDescent="0.3">
      <c r="A1904" s="1">
        <v>42526</v>
      </c>
      <c r="B1904">
        <v>11088400</v>
      </c>
      <c r="C1904">
        <v>13.98</v>
      </c>
      <c r="D1904">
        <v>2.4313889178753999E-2</v>
      </c>
      <c r="E1904">
        <v>1128276672</v>
      </c>
      <c r="F1904">
        <v>1.7471643395217999E-2</v>
      </c>
      <c r="G1904">
        <v>1.7467248908297001E-2</v>
      </c>
      <c r="H1904">
        <v>1.3485716837539999E-2</v>
      </c>
      <c r="I1904" t="s">
        <v>21</v>
      </c>
      <c r="J1904">
        <v>0</v>
      </c>
      <c r="K1904" t="s">
        <v>22</v>
      </c>
      <c r="M1904" t="s">
        <v>23</v>
      </c>
      <c r="N1904" t="s">
        <v>24</v>
      </c>
      <c r="O1904">
        <v>1</v>
      </c>
      <c r="P1904" t="s">
        <v>20</v>
      </c>
      <c r="Q1904" t="str">
        <f t="shared" si="29"/>
        <v>DOWN</v>
      </c>
    </row>
    <row r="1905" spans="1:17" x14ac:dyDescent="0.3">
      <c r="A1905" s="1">
        <v>42527</v>
      </c>
      <c r="B1905">
        <v>8720400</v>
      </c>
      <c r="C1905">
        <v>13.93</v>
      </c>
      <c r="D1905">
        <v>2.3790005806606E-2</v>
      </c>
      <c r="E1905">
        <v>1125426017</v>
      </c>
      <c r="F1905">
        <v>-2.5265567132101E-3</v>
      </c>
      <c r="G1905">
        <v>-3.5765379113019001E-3</v>
      </c>
      <c r="H1905">
        <v>-2.1546671052771998E-2</v>
      </c>
      <c r="I1905" t="s">
        <v>21</v>
      </c>
      <c r="J1905">
        <v>0</v>
      </c>
      <c r="K1905" t="s">
        <v>22</v>
      </c>
      <c r="M1905" t="s">
        <v>23</v>
      </c>
      <c r="N1905" t="s">
        <v>24</v>
      </c>
      <c r="O1905">
        <v>1</v>
      </c>
      <c r="P1905" t="s">
        <v>20</v>
      </c>
      <c r="Q1905" t="str">
        <f t="shared" si="29"/>
        <v>UP</v>
      </c>
    </row>
    <row r="1906" spans="1:17" x14ac:dyDescent="0.3">
      <c r="A1906" s="1">
        <v>42528</v>
      </c>
      <c r="B1906">
        <v>21421600</v>
      </c>
      <c r="C1906">
        <v>14.51</v>
      </c>
      <c r="D1906">
        <v>2.5164758931667999E-2</v>
      </c>
      <c r="E1906">
        <v>1172565099</v>
      </c>
      <c r="F1906">
        <v>4.1885544929605001E-2</v>
      </c>
      <c r="G1906">
        <v>4.1636755204593999E-2</v>
      </c>
      <c r="H1906">
        <v>5.7787002501731001E-2</v>
      </c>
      <c r="I1906" t="s">
        <v>21</v>
      </c>
      <c r="J1906">
        <v>0</v>
      </c>
      <c r="K1906" t="s">
        <v>22</v>
      </c>
      <c r="M1906" t="s">
        <v>23</v>
      </c>
      <c r="N1906" t="s">
        <v>24</v>
      </c>
      <c r="O1906">
        <v>1</v>
      </c>
      <c r="P1906" t="s">
        <v>20</v>
      </c>
      <c r="Q1906" t="str">
        <f t="shared" si="29"/>
        <v>DOWN</v>
      </c>
    </row>
    <row r="1907" spans="1:17" x14ac:dyDescent="0.3">
      <c r="A1907" s="1">
        <v>42529</v>
      </c>
      <c r="B1907">
        <v>16941800</v>
      </c>
      <c r="C1907">
        <v>14.42</v>
      </c>
      <c r="D1907">
        <v>2.4791967540058999E-2</v>
      </c>
      <c r="E1907">
        <v>1165411416</v>
      </c>
      <c r="F1907">
        <v>-6.1008834444253E-3</v>
      </c>
      <c r="G1907">
        <v>-6.2026188835286001E-3</v>
      </c>
      <c r="H1907">
        <v>-1.4814025940861E-2</v>
      </c>
      <c r="I1907" t="s">
        <v>21</v>
      </c>
      <c r="J1907">
        <v>0</v>
      </c>
      <c r="K1907" t="s">
        <v>22</v>
      </c>
      <c r="M1907" t="s">
        <v>23</v>
      </c>
      <c r="N1907" t="s">
        <v>24</v>
      </c>
      <c r="O1907">
        <v>1</v>
      </c>
      <c r="P1907" t="s">
        <v>20</v>
      </c>
      <c r="Q1907" t="str">
        <f t="shared" si="29"/>
        <v>DOWN</v>
      </c>
    </row>
    <row r="1908" spans="1:17" x14ac:dyDescent="0.3">
      <c r="A1908" s="1">
        <v>42530</v>
      </c>
      <c r="B1908">
        <v>8256830</v>
      </c>
      <c r="C1908">
        <v>14.4</v>
      </c>
      <c r="D1908">
        <v>2.5059603570993998E-2</v>
      </c>
      <c r="E1908">
        <v>1164331165</v>
      </c>
      <c r="F1908">
        <v>-9.2692673606005005E-4</v>
      </c>
      <c r="G1908">
        <v>-1.3869625520111001E-3</v>
      </c>
      <c r="H1908">
        <v>1.0795271916273001E-2</v>
      </c>
      <c r="I1908" t="s">
        <v>21</v>
      </c>
      <c r="J1908">
        <v>0</v>
      </c>
      <c r="K1908" t="s">
        <v>22</v>
      </c>
      <c r="M1908" t="s">
        <v>23</v>
      </c>
      <c r="N1908" t="s">
        <v>24</v>
      </c>
      <c r="O1908">
        <v>1</v>
      </c>
      <c r="P1908" t="s">
        <v>20</v>
      </c>
      <c r="Q1908" t="str">
        <f t="shared" si="29"/>
        <v>DOWN</v>
      </c>
    </row>
    <row r="1909" spans="1:17" x14ac:dyDescent="0.3">
      <c r="A1909" s="1">
        <v>42531</v>
      </c>
      <c r="B1909">
        <v>11312900</v>
      </c>
      <c r="C1909">
        <v>13.91</v>
      </c>
      <c r="D1909">
        <v>2.4087831402497002E-2</v>
      </c>
      <c r="E1909">
        <v>1125141726</v>
      </c>
      <c r="F1909">
        <v>-3.3658326924540002E-2</v>
      </c>
      <c r="G1909">
        <v>-3.4027777777777997E-2</v>
      </c>
      <c r="H1909">
        <v>-3.8778433415493002E-2</v>
      </c>
      <c r="I1909" t="s">
        <v>21</v>
      </c>
      <c r="J1909">
        <v>0</v>
      </c>
      <c r="K1909" t="s">
        <v>22</v>
      </c>
      <c r="M1909" t="s">
        <v>23</v>
      </c>
      <c r="N1909" t="s">
        <v>24</v>
      </c>
      <c r="O1909">
        <v>1</v>
      </c>
      <c r="P1909" t="s">
        <v>20</v>
      </c>
      <c r="Q1909" t="str">
        <f t="shared" si="29"/>
        <v>UP</v>
      </c>
    </row>
    <row r="1910" spans="1:17" x14ac:dyDescent="0.3">
      <c r="A1910" s="1">
        <v>42532</v>
      </c>
      <c r="B1910">
        <v>12176500</v>
      </c>
      <c r="C1910">
        <v>14.19</v>
      </c>
      <c r="D1910">
        <v>2.3387668320340001E-2</v>
      </c>
      <c r="E1910">
        <v>1148494818</v>
      </c>
      <c r="F1910">
        <v>2.0755689225945999E-2</v>
      </c>
      <c r="G1910">
        <v>2.0129403306973E-2</v>
      </c>
      <c r="H1910">
        <v>-2.9067086632146001E-2</v>
      </c>
      <c r="I1910" t="s">
        <v>21</v>
      </c>
      <c r="J1910">
        <v>0</v>
      </c>
      <c r="K1910" t="s">
        <v>22</v>
      </c>
      <c r="M1910" t="s">
        <v>23</v>
      </c>
      <c r="N1910" t="s">
        <v>24</v>
      </c>
      <c r="O1910">
        <v>1</v>
      </c>
      <c r="P1910" t="s">
        <v>20</v>
      </c>
      <c r="Q1910" t="str">
        <f t="shared" si="29"/>
        <v>UP</v>
      </c>
    </row>
    <row r="1911" spans="1:17" x14ac:dyDescent="0.3">
      <c r="A1911" s="1">
        <v>42533</v>
      </c>
      <c r="B1911">
        <v>38210300</v>
      </c>
      <c r="C1911">
        <v>15.74</v>
      </c>
      <c r="D1911">
        <v>2.3395463598799002E-2</v>
      </c>
      <c r="E1911">
        <v>1274609697</v>
      </c>
      <c r="F1911">
        <v>0.10980883589847</v>
      </c>
      <c r="G1911">
        <v>0.1092318534179</v>
      </c>
      <c r="H1911">
        <v>3.3330720925498001E-4</v>
      </c>
      <c r="I1911" t="s">
        <v>21</v>
      </c>
      <c r="J1911">
        <v>0</v>
      </c>
      <c r="K1911" t="s">
        <v>22</v>
      </c>
      <c r="M1911" t="s">
        <v>23</v>
      </c>
      <c r="N1911" t="s">
        <v>24</v>
      </c>
      <c r="O1911">
        <v>1</v>
      </c>
      <c r="P1911" t="s">
        <v>20</v>
      </c>
      <c r="Q1911" t="str">
        <f t="shared" si="29"/>
        <v>UP</v>
      </c>
    </row>
    <row r="1912" spans="1:17" x14ac:dyDescent="0.3">
      <c r="A1912" s="1">
        <v>42534</v>
      </c>
      <c r="B1912">
        <v>38023400</v>
      </c>
      <c r="C1912">
        <v>17.600000000000001</v>
      </c>
      <c r="D1912">
        <v>2.4986512961753998E-2</v>
      </c>
      <c r="E1912">
        <v>1425681023</v>
      </c>
      <c r="F1912">
        <v>0.1185235969533</v>
      </c>
      <c r="G1912">
        <v>0.11817026683609</v>
      </c>
      <c r="H1912">
        <v>6.8006746531676002E-2</v>
      </c>
      <c r="I1912" t="s">
        <v>21</v>
      </c>
      <c r="J1912">
        <v>0</v>
      </c>
      <c r="K1912" t="s">
        <v>22</v>
      </c>
      <c r="M1912" t="s">
        <v>23</v>
      </c>
      <c r="N1912" t="s">
        <v>24</v>
      </c>
      <c r="O1912">
        <v>1</v>
      </c>
      <c r="P1912" t="s">
        <v>20</v>
      </c>
      <c r="Q1912" t="str">
        <f t="shared" si="29"/>
        <v>UP</v>
      </c>
    </row>
    <row r="1913" spans="1:17" x14ac:dyDescent="0.3">
      <c r="A1913" s="1">
        <v>42535</v>
      </c>
      <c r="B1913">
        <v>64412200</v>
      </c>
      <c r="C1913">
        <v>18.89</v>
      </c>
      <c r="D1913">
        <v>2.7554116342844E-2</v>
      </c>
      <c r="E1913">
        <v>1530808958</v>
      </c>
      <c r="F1913">
        <v>7.3738748923503003E-2</v>
      </c>
      <c r="G1913">
        <v>7.3295454545453997E-2</v>
      </c>
      <c r="H1913">
        <v>0.10275957213479001</v>
      </c>
      <c r="I1913" t="s">
        <v>21</v>
      </c>
      <c r="J1913">
        <v>0</v>
      </c>
      <c r="K1913" t="s">
        <v>22</v>
      </c>
      <c r="M1913" t="s">
        <v>23</v>
      </c>
      <c r="N1913" t="s">
        <v>24</v>
      </c>
      <c r="O1913">
        <v>1</v>
      </c>
      <c r="P1913" t="s">
        <v>20</v>
      </c>
      <c r="Q1913" t="str">
        <f t="shared" si="29"/>
        <v>DOWN</v>
      </c>
    </row>
    <row r="1914" spans="1:17" x14ac:dyDescent="0.3">
      <c r="A1914" s="1">
        <v>42536</v>
      </c>
      <c r="B1914">
        <v>19393400</v>
      </c>
      <c r="C1914">
        <v>18.350000000000001</v>
      </c>
      <c r="D1914">
        <v>2.6423027632583002E-2</v>
      </c>
      <c r="E1914">
        <v>1487730475</v>
      </c>
      <c r="F1914">
        <v>-2.8140992234773999E-2</v>
      </c>
      <c r="G1914">
        <v>-2.8586553732133001E-2</v>
      </c>
      <c r="H1914">
        <v>-4.1049718168677002E-2</v>
      </c>
      <c r="I1914" t="s">
        <v>21</v>
      </c>
      <c r="J1914">
        <v>0</v>
      </c>
      <c r="K1914" t="s">
        <v>22</v>
      </c>
      <c r="M1914" t="s">
        <v>23</v>
      </c>
      <c r="N1914" t="s">
        <v>24</v>
      </c>
      <c r="O1914">
        <v>1</v>
      </c>
      <c r="P1914" t="s">
        <v>20</v>
      </c>
      <c r="Q1914" t="str">
        <f t="shared" si="29"/>
        <v>UP</v>
      </c>
    </row>
    <row r="1915" spans="1:17" x14ac:dyDescent="0.3">
      <c r="A1915" s="1">
        <v>42537</v>
      </c>
      <c r="B1915">
        <v>38531000</v>
      </c>
      <c r="C1915">
        <v>20.59</v>
      </c>
      <c r="D1915">
        <v>2.6869021675300999E-2</v>
      </c>
      <c r="E1915">
        <v>1669490450</v>
      </c>
      <c r="F1915">
        <v>0.12217265025776999</v>
      </c>
      <c r="G1915">
        <v>0.12207084468665</v>
      </c>
      <c r="H1915">
        <v>1.6878990890809999E-2</v>
      </c>
      <c r="I1915" t="s">
        <v>21</v>
      </c>
      <c r="J1915">
        <v>0</v>
      </c>
      <c r="K1915" t="s">
        <v>22</v>
      </c>
      <c r="M1915" t="s">
        <v>23</v>
      </c>
      <c r="N1915" t="s">
        <v>24</v>
      </c>
      <c r="O1915">
        <v>1</v>
      </c>
      <c r="P1915" t="s">
        <v>20</v>
      </c>
      <c r="Q1915" t="str">
        <f t="shared" si="29"/>
        <v>DOWN</v>
      </c>
    </row>
    <row r="1916" spans="1:17" x14ac:dyDescent="0.3">
      <c r="A1916" s="1">
        <v>42538</v>
      </c>
      <c r="B1916">
        <v>199408000</v>
      </c>
      <c r="C1916">
        <v>15.38</v>
      </c>
      <c r="D1916">
        <v>2.0536513065655002E-2</v>
      </c>
      <c r="E1916">
        <v>1247381862</v>
      </c>
      <c r="F1916">
        <v>-0.25283677903038998</v>
      </c>
      <c r="G1916">
        <v>-0.25303545410393002</v>
      </c>
      <c r="H1916">
        <v>-0.23568065433013999</v>
      </c>
      <c r="I1916" t="s">
        <v>21</v>
      </c>
      <c r="J1916">
        <v>0</v>
      </c>
      <c r="K1916" t="s">
        <v>22</v>
      </c>
      <c r="M1916" t="s">
        <v>23</v>
      </c>
      <c r="N1916" t="s">
        <v>24</v>
      </c>
      <c r="O1916">
        <v>1</v>
      </c>
      <c r="P1916" t="s">
        <v>20</v>
      </c>
      <c r="Q1916" t="str">
        <f t="shared" si="29"/>
        <v>DOWN</v>
      </c>
    </row>
    <row r="1917" spans="1:17" x14ac:dyDescent="0.3">
      <c r="A1917" s="1">
        <v>42539</v>
      </c>
      <c r="B1917">
        <v>133937000</v>
      </c>
      <c r="C1917">
        <v>11.33</v>
      </c>
      <c r="D1917">
        <v>1.498221440567E-2</v>
      </c>
      <c r="E1917">
        <v>919553125</v>
      </c>
      <c r="F1917">
        <v>-0.26281345511499998</v>
      </c>
      <c r="G1917">
        <v>-0.26332899869961002</v>
      </c>
      <c r="H1917">
        <v>-0.27045967551687</v>
      </c>
      <c r="I1917" t="s">
        <v>21</v>
      </c>
      <c r="J1917">
        <v>0</v>
      </c>
      <c r="K1917" t="s">
        <v>22</v>
      </c>
      <c r="M1917" t="s">
        <v>23</v>
      </c>
      <c r="N1917" t="s">
        <v>24</v>
      </c>
      <c r="O1917">
        <v>1</v>
      </c>
      <c r="P1917" t="s">
        <v>20</v>
      </c>
      <c r="Q1917" t="str">
        <f t="shared" si="29"/>
        <v>UP</v>
      </c>
    </row>
    <row r="1918" spans="1:17" x14ac:dyDescent="0.3">
      <c r="A1918" s="1">
        <v>42540</v>
      </c>
      <c r="B1918">
        <v>69783600</v>
      </c>
      <c r="C1918">
        <v>12.23</v>
      </c>
      <c r="D1918">
        <v>1.6012464322187E-2</v>
      </c>
      <c r="E1918">
        <v>993283674</v>
      </c>
      <c r="F1918">
        <v>8.0180847626395005E-2</v>
      </c>
      <c r="G1918">
        <v>7.9435127978816994E-2</v>
      </c>
      <c r="H1918">
        <v>6.8764862697925005E-2</v>
      </c>
      <c r="I1918" t="s">
        <v>21</v>
      </c>
      <c r="J1918">
        <v>0</v>
      </c>
      <c r="K1918" t="s">
        <v>22</v>
      </c>
      <c r="M1918" t="s">
        <v>23</v>
      </c>
      <c r="N1918" t="s">
        <v>24</v>
      </c>
      <c r="O1918">
        <v>1</v>
      </c>
      <c r="P1918" t="s">
        <v>20</v>
      </c>
      <c r="Q1918" t="str">
        <f t="shared" si="29"/>
        <v>DOWN</v>
      </c>
    </row>
    <row r="1919" spans="1:17" x14ac:dyDescent="0.3">
      <c r="A1919" s="1">
        <v>42541</v>
      </c>
      <c r="B1919">
        <v>58143600</v>
      </c>
      <c r="C1919">
        <v>11.84</v>
      </c>
      <c r="D1919">
        <v>1.6060116924162E-2</v>
      </c>
      <c r="E1919">
        <v>961613934</v>
      </c>
      <c r="F1919">
        <v>-3.1883882549347001E-2</v>
      </c>
      <c r="G1919">
        <v>-3.1888798037612E-2</v>
      </c>
      <c r="H1919">
        <v>2.9759692834425999E-3</v>
      </c>
      <c r="I1919" t="s">
        <v>21</v>
      </c>
      <c r="J1919">
        <v>0</v>
      </c>
      <c r="K1919" t="s">
        <v>22</v>
      </c>
      <c r="M1919" t="s">
        <v>23</v>
      </c>
      <c r="N1919" t="s">
        <v>24</v>
      </c>
      <c r="O1919">
        <v>1</v>
      </c>
      <c r="P1919" t="s">
        <v>20</v>
      </c>
      <c r="Q1919" t="str">
        <f t="shared" si="29"/>
        <v>UP</v>
      </c>
    </row>
    <row r="1920" spans="1:17" x14ac:dyDescent="0.3">
      <c r="A1920" s="1">
        <v>42542</v>
      </c>
      <c r="B1920">
        <v>69245600</v>
      </c>
      <c r="C1920">
        <v>13.31</v>
      </c>
      <c r="D1920">
        <v>1.9965499137477999E-2</v>
      </c>
      <c r="E1920">
        <v>1081206507</v>
      </c>
      <c r="F1920">
        <v>0.12436651422316</v>
      </c>
      <c r="G1920">
        <v>0.12415540540540999</v>
      </c>
      <c r="H1920">
        <v>0.24317271360838</v>
      </c>
      <c r="I1920" t="s">
        <v>21</v>
      </c>
      <c r="J1920">
        <v>0</v>
      </c>
      <c r="K1920" t="s">
        <v>22</v>
      </c>
      <c r="M1920" t="s">
        <v>23</v>
      </c>
      <c r="N1920" t="s">
        <v>24</v>
      </c>
      <c r="O1920">
        <v>1</v>
      </c>
      <c r="P1920" t="s">
        <v>20</v>
      </c>
      <c r="Q1920" t="str">
        <f t="shared" si="29"/>
        <v>DOWN</v>
      </c>
    </row>
    <row r="1921" spans="1:17" x14ac:dyDescent="0.3">
      <c r="A1921" s="1">
        <v>42543</v>
      </c>
      <c r="B1921">
        <v>96994096</v>
      </c>
      <c r="C1921">
        <v>13.1</v>
      </c>
      <c r="D1921">
        <v>2.1975441186337999E-2</v>
      </c>
      <c r="E1921">
        <v>1064441461</v>
      </c>
      <c r="F1921">
        <v>-1.5505868575021E-2</v>
      </c>
      <c r="G1921">
        <v>-1.5777610818932999E-2</v>
      </c>
      <c r="H1921">
        <v>0.10067076385217</v>
      </c>
      <c r="I1921" t="s">
        <v>21</v>
      </c>
      <c r="J1921">
        <v>0</v>
      </c>
      <c r="K1921" t="s">
        <v>22</v>
      </c>
      <c r="M1921" t="s">
        <v>23</v>
      </c>
      <c r="N1921" t="s">
        <v>24</v>
      </c>
      <c r="O1921">
        <v>1</v>
      </c>
      <c r="P1921" t="s">
        <v>20</v>
      </c>
      <c r="Q1921" t="str">
        <f t="shared" si="29"/>
        <v>UP</v>
      </c>
    </row>
    <row r="1922" spans="1:17" x14ac:dyDescent="0.3">
      <c r="A1922" s="1">
        <v>42544</v>
      </c>
      <c r="B1922">
        <v>30806400</v>
      </c>
      <c r="C1922">
        <v>13.68</v>
      </c>
      <c r="D1922">
        <v>2.1923779608320999E-2</v>
      </c>
      <c r="E1922">
        <v>1112111665</v>
      </c>
      <c r="F1922">
        <v>4.4784242014788998E-2</v>
      </c>
      <c r="G1922">
        <v>4.4274809160304997E-2</v>
      </c>
      <c r="H1922">
        <v>-2.3508778540318001E-3</v>
      </c>
      <c r="I1922" t="s">
        <v>21</v>
      </c>
      <c r="J1922">
        <v>0</v>
      </c>
      <c r="K1922" t="s">
        <v>22</v>
      </c>
      <c r="M1922" t="s">
        <v>23</v>
      </c>
      <c r="N1922" t="s">
        <v>24</v>
      </c>
      <c r="O1922">
        <v>1</v>
      </c>
      <c r="P1922" t="s">
        <v>20</v>
      </c>
      <c r="Q1922" t="str">
        <f t="shared" si="29"/>
        <v>UP</v>
      </c>
    </row>
    <row r="1923" spans="1:17" x14ac:dyDescent="0.3">
      <c r="A1923" s="1">
        <v>42545</v>
      </c>
      <c r="B1923">
        <v>33332900</v>
      </c>
      <c r="C1923">
        <v>14.33</v>
      </c>
      <c r="D1923">
        <v>2.1539155268300001E-2</v>
      </c>
      <c r="E1923">
        <v>1165908840</v>
      </c>
      <c r="F1923">
        <v>4.8373896878422001E-2</v>
      </c>
      <c r="G1923">
        <v>4.7514619883041002E-2</v>
      </c>
      <c r="H1923">
        <v>-1.7543705825011E-2</v>
      </c>
      <c r="I1923" t="s">
        <v>21</v>
      </c>
      <c r="J1923">
        <v>0</v>
      </c>
      <c r="K1923" t="s">
        <v>22</v>
      </c>
      <c r="M1923" t="s">
        <v>23</v>
      </c>
      <c r="N1923" t="s">
        <v>24</v>
      </c>
      <c r="O1923">
        <v>1</v>
      </c>
      <c r="P1923" t="s">
        <v>20</v>
      </c>
      <c r="Q1923" t="str">
        <f t="shared" ref="Q1923:Q1986" si="30">IF(C1924&gt;C1923,"UP","DOWN")</f>
        <v>DOWN</v>
      </c>
    </row>
    <row r="1924" spans="1:17" x14ac:dyDescent="0.3">
      <c r="A1924" s="1">
        <v>42546</v>
      </c>
      <c r="B1924">
        <v>15383100</v>
      </c>
      <c r="C1924">
        <v>14.28</v>
      </c>
      <c r="D1924">
        <v>2.1469809959105E-2</v>
      </c>
      <c r="E1924">
        <v>1162367709</v>
      </c>
      <c r="F1924">
        <v>-3.0372280220466999E-3</v>
      </c>
      <c r="G1924">
        <v>-3.4891835310538002E-3</v>
      </c>
      <c r="H1924">
        <v>-3.2194999446869001E-3</v>
      </c>
      <c r="I1924" t="s">
        <v>21</v>
      </c>
      <c r="J1924">
        <v>0</v>
      </c>
      <c r="K1924" t="s">
        <v>22</v>
      </c>
      <c r="M1924" t="s">
        <v>23</v>
      </c>
      <c r="N1924" t="s">
        <v>24</v>
      </c>
      <c r="O1924">
        <v>1</v>
      </c>
      <c r="P1924" t="s">
        <v>20</v>
      </c>
      <c r="Q1924" t="str">
        <f t="shared" si="30"/>
        <v>DOWN</v>
      </c>
    </row>
    <row r="1925" spans="1:17" x14ac:dyDescent="0.3">
      <c r="A1925" s="1">
        <v>42547</v>
      </c>
      <c r="B1925">
        <v>14747600</v>
      </c>
      <c r="C1925">
        <v>13.85</v>
      </c>
      <c r="D1925">
        <v>2.2006133117244E-2</v>
      </c>
      <c r="E1925">
        <v>1127593040</v>
      </c>
      <c r="F1925">
        <v>-2.9917098290624E-2</v>
      </c>
      <c r="G1925">
        <v>-3.0112044817927001E-2</v>
      </c>
      <c r="H1925">
        <v>2.4980340262009001E-2</v>
      </c>
      <c r="I1925" t="s">
        <v>21</v>
      </c>
      <c r="J1925">
        <v>0</v>
      </c>
      <c r="K1925" t="s">
        <v>22</v>
      </c>
      <c r="M1925" t="s">
        <v>23</v>
      </c>
      <c r="N1925" t="s">
        <v>24</v>
      </c>
      <c r="O1925">
        <v>1</v>
      </c>
      <c r="P1925" t="s">
        <v>20</v>
      </c>
      <c r="Q1925" t="str">
        <f t="shared" si="30"/>
        <v>UP</v>
      </c>
    </row>
    <row r="1926" spans="1:17" x14ac:dyDescent="0.3">
      <c r="A1926" s="1">
        <v>42548</v>
      </c>
      <c r="B1926">
        <v>10994700</v>
      </c>
      <c r="C1926">
        <v>13.88</v>
      </c>
      <c r="D1926">
        <v>2.1182108138630001E-2</v>
      </c>
      <c r="E1926">
        <v>1130782777</v>
      </c>
      <c r="F1926">
        <v>2.8288016038127001E-3</v>
      </c>
      <c r="G1926">
        <v>2.1660649819495001E-3</v>
      </c>
      <c r="H1926">
        <v>-3.7445241934332997E-2</v>
      </c>
      <c r="I1926" t="s">
        <v>21</v>
      </c>
      <c r="J1926">
        <v>0</v>
      </c>
      <c r="K1926" t="s">
        <v>22</v>
      </c>
      <c r="M1926" t="s">
        <v>23</v>
      </c>
      <c r="N1926" t="s">
        <v>24</v>
      </c>
      <c r="O1926">
        <v>1</v>
      </c>
      <c r="P1926" t="s">
        <v>20</v>
      </c>
      <c r="Q1926" t="str">
        <f t="shared" si="30"/>
        <v>DOWN</v>
      </c>
    </row>
    <row r="1927" spans="1:17" x14ac:dyDescent="0.3">
      <c r="A1927" s="1">
        <v>42549</v>
      </c>
      <c r="B1927">
        <v>43436600</v>
      </c>
      <c r="C1927">
        <v>12.18</v>
      </c>
      <c r="D1927">
        <v>1.8825347758887001E-2</v>
      </c>
      <c r="E1927">
        <v>992040075</v>
      </c>
      <c r="F1927">
        <v>-0.12269615776081</v>
      </c>
      <c r="G1927">
        <v>-0.12247838616715</v>
      </c>
      <c r="H1927">
        <v>-0.11126184250965</v>
      </c>
      <c r="I1927" t="s">
        <v>21</v>
      </c>
      <c r="J1927">
        <v>0</v>
      </c>
      <c r="K1927" t="s">
        <v>22</v>
      </c>
      <c r="M1927" t="s">
        <v>23</v>
      </c>
      <c r="N1927" t="s">
        <v>24</v>
      </c>
      <c r="O1927">
        <v>1</v>
      </c>
      <c r="P1927" t="s">
        <v>20</v>
      </c>
      <c r="Q1927" t="str">
        <f t="shared" si="30"/>
        <v>UP</v>
      </c>
    </row>
    <row r="1928" spans="1:17" x14ac:dyDescent="0.3">
      <c r="A1928" s="1">
        <v>42550</v>
      </c>
      <c r="B1928">
        <v>26982800</v>
      </c>
      <c r="C1928">
        <v>12.61</v>
      </c>
      <c r="D1928">
        <v>1.9706512056759998E-2</v>
      </c>
      <c r="E1928">
        <v>1027934140</v>
      </c>
      <c r="F1928">
        <v>3.6182071576089998E-2</v>
      </c>
      <c r="G1928">
        <v>3.5303776683086999E-2</v>
      </c>
      <c r="H1928">
        <v>4.6807331750703E-2</v>
      </c>
      <c r="I1928" t="s">
        <v>21</v>
      </c>
      <c r="J1928">
        <v>0</v>
      </c>
      <c r="K1928" t="s">
        <v>22</v>
      </c>
      <c r="M1928" t="s">
        <v>23</v>
      </c>
      <c r="N1928" t="s">
        <v>24</v>
      </c>
      <c r="O1928">
        <v>1</v>
      </c>
      <c r="P1928" t="s">
        <v>20</v>
      </c>
      <c r="Q1928" t="str">
        <f t="shared" si="30"/>
        <v>DOWN</v>
      </c>
    </row>
    <row r="1929" spans="1:17" x14ac:dyDescent="0.3">
      <c r="A1929" s="1">
        <v>42551</v>
      </c>
      <c r="B1929">
        <v>15801300</v>
      </c>
      <c r="C1929">
        <v>12.46</v>
      </c>
      <c r="D1929">
        <v>1.8504767279532E-2</v>
      </c>
      <c r="E1929">
        <v>1016130567</v>
      </c>
      <c r="F1929">
        <v>-1.1482810562163E-2</v>
      </c>
      <c r="G1929">
        <v>-1.1895321173672001E-2</v>
      </c>
      <c r="H1929">
        <v>-6.0982114631271997E-2</v>
      </c>
      <c r="I1929" t="s">
        <v>21</v>
      </c>
      <c r="J1929">
        <v>0</v>
      </c>
      <c r="K1929" t="s">
        <v>22</v>
      </c>
      <c r="M1929" t="s">
        <v>23</v>
      </c>
      <c r="N1929" t="s">
        <v>24</v>
      </c>
      <c r="O1929">
        <v>1</v>
      </c>
      <c r="P1929" t="s">
        <v>20</v>
      </c>
      <c r="Q1929" t="str">
        <f t="shared" si="30"/>
        <v>DOWN</v>
      </c>
    </row>
    <row r="1930" spans="1:17" x14ac:dyDescent="0.3">
      <c r="A1930" s="1">
        <v>42552</v>
      </c>
      <c r="B1930">
        <v>17236500</v>
      </c>
      <c r="C1930">
        <v>12.2</v>
      </c>
      <c r="D1930">
        <v>1.8039331657548001E-2</v>
      </c>
      <c r="E1930">
        <v>995164390</v>
      </c>
      <c r="F1930">
        <v>-2.0633349375465002E-2</v>
      </c>
      <c r="G1930">
        <v>-2.0866773675762999E-2</v>
      </c>
      <c r="H1930">
        <v>-2.5152200778999999E-2</v>
      </c>
      <c r="I1930" t="s">
        <v>21</v>
      </c>
      <c r="J1930">
        <v>0</v>
      </c>
      <c r="K1930" t="s">
        <v>22</v>
      </c>
      <c r="M1930" t="s">
        <v>23</v>
      </c>
      <c r="N1930" t="s">
        <v>24</v>
      </c>
      <c r="O1930">
        <v>1</v>
      </c>
      <c r="P1930" t="s">
        <v>20</v>
      </c>
      <c r="Q1930" t="str">
        <f t="shared" si="30"/>
        <v>DOWN</v>
      </c>
    </row>
    <row r="1931" spans="1:17" x14ac:dyDescent="0.3">
      <c r="A1931" s="1">
        <v>42553</v>
      </c>
      <c r="B1931">
        <v>8987070</v>
      </c>
      <c r="C1931">
        <v>12.13</v>
      </c>
      <c r="D1931">
        <v>1.7237459144521999E-2</v>
      </c>
      <c r="E1931">
        <v>989751702</v>
      </c>
      <c r="F1931">
        <v>-5.4389888287703003E-3</v>
      </c>
      <c r="G1931">
        <v>-5.7377049180326999E-3</v>
      </c>
      <c r="H1931">
        <v>-4.4451342668843999E-2</v>
      </c>
      <c r="I1931" t="s">
        <v>21</v>
      </c>
      <c r="J1931">
        <v>0</v>
      </c>
      <c r="K1931" t="s">
        <v>22</v>
      </c>
      <c r="M1931" t="s">
        <v>23</v>
      </c>
      <c r="N1931" t="s">
        <v>24</v>
      </c>
      <c r="O1931">
        <v>1</v>
      </c>
      <c r="P1931" t="s">
        <v>20</v>
      </c>
      <c r="Q1931" t="str">
        <f t="shared" si="30"/>
        <v>DOWN</v>
      </c>
    </row>
    <row r="1932" spans="1:17" x14ac:dyDescent="0.3">
      <c r="A1932" s="1">
        <v>42554</v>
      </c>
      <c r="B1932">
        <v>10588700</v>
      </c>
      <c r="C1932">
        <v>11.72</v>
      </c>
      <c r="D1932">
        <v>1.7793702365409E-2</v>
      </c>
      <c r="E1932">
        <v>956815986</v>
      </c>
      <c r="F1932">
        <v>-3.3276746009576003E-2</v>
      </c>
      <c r="G1932">
        <v>-3.3800494641385001E-2</v>
      </c>
      <c r="H1932">
        <v>3.2269443902555997E-2</v>
      </c>
      <c r="I1932" t="s">
        <v>21</v>
      </c>
      <c r="J1932">
        <v>0</v>
      </c>
      <c r="K1932" t="s">
        <v>22</v>
      </c>
      <c r="M1932" t="s">
        <v>23</v>
      </c>
      <c r="N1932" t="s">
        <v>24</v>
      </c>
      <c r="O1932">
        <v>1</v>
      </c>
      <c r="P1932" t="s">
        <v>20</v>
      </c>
      <c r="Q1932" t="str">
        <f t="shared" si="30"/>
        <v>DOWN</v>
      </c>
    </row>
    <row r="1933" spans="1:17" x14ac:dyDescent="0.3">
      <c r="A1933" s="1">
        <v>42555</v>
      </c>
      <c r="B1933">
        <v>12943500</v>
      </c>
      <c r="C1933">
        <v>11.47</v>
      </c>
      <c r="D1933">
        <v>1.6777345464119998E-2</v>
      </c>
      <c r="E1933">
        <v>936840410</v>
      </c>
      <c r="F1933">
        <v>-2.0877134467107001E-2</v>
      </c>
      <c r="G1933">
        <v>-2.1331058020478001E-2</v>
      </c>
      <c r="H1933">
        <v>-5.7118910972950999E-2</v>
      </c>
      <c r="I1933" t="s">
        <v>21</v>
      </c>
      <c r="J1933">
        <v>0</v>
      </c>
      <c r="K1933" t="s">
        <v>22</v>
      </c>
      <c r="M1933" t="s">
        <v>23</v>
      </c>
      <c r="N1933" t="s">
        <v>24</v>
      </c>
      <c r="O1933">
        <v>1</v>
      </c>
      <c r="P1933" t="s">
        <v>20</v>
      </c>
      <c r="Q1933" t="str">
        <f t="shared" si="30"/>
        <v>DOWN</v>
      </c>
    </row>
    <row r="1934" spans="1:17" x14ac:dyDescent="0.3">
      <c r="A1934" s="1">
        <v>42556</v>
      </c>
      <c r="B1934">
        <v>45526900</v>
      </c>
      <c r="C1934">
        <v>10.61</v>
      </c>
      <c r="D1934">
        <v>1.5820944485036001E-2</v>
      </c>
      <c r="E1934">
        <v>866971680</v>
      </c>
      <c r="F1934">
        <v>-7.4579116415356E-2</v>
      </c>
      <c r="G1934">
        <v>-7.4978204010461999E-2</v>
      </c>
      <c r="H1934">
        <v>-5.7005500728855997E-2</v>
      </c>
      <c r="I1934" t="s">
        <v>21</v>
      </c>
      <c r="J1934">
        <v>0</v>
      </c>
      <c r="K1934" t="s">
        <v>22</v>
      </c>
      <c r="M1934" t="s">
        <v>23</v>
      </c>
      <c r="N1934" t="s">
        <v>24</v>
      </c>
      <c r="O1934">
        <v>1</v>
      </c>
      <c r="P1934" t="s">
        <v>20</v>
      </c>
      <c r="Q1934" t="str">
        <f t="shared" si="30"/>
        <v>DOWN</v>
      </c>
    </row>
    <row r="1935" spans="1:17" x14ac:dyDescent="0.3">
      <c r="A1935" s="1">
        <v>42557</v>
      </c>
      <c r="B1935">
        <v>18137300</v>
      </c>
      <c r="C1935">
        <v>10.53</v>
      </c>
      <c r="D1935">
        <v>1.5546336350080001E-2</v>
      </c>
      <c r="E1935">
        <v>860571470</v>
      </c>
      <c r="F1935">
        <v>-7.3822595912245003E-3</v>
      </c>
      <c r="G1935">
        <v>-7.5400565504241002E-3</v>
      </c>
      <c r="H1935">
        <v>-1.7357252926064E-2</v>
      </c>
      <c r="I1935" t="s">
        <v>21</v>
      </c>
      <c r="J1935">
        <v>0</v>
      </c>
      <c r="K1935" t="s">
        <v>22</v>
      </c>
      <c r="M1935" t="s">
        <v>23</v>
      </c>
      <c r="N1935" t="s">
        <v>24</v>
      </c>
      <c r="O1935">
        <v>1</v>
      </c>
      <c r="P1935" t="s">
        <v>20</v>
      </c>
      <c r="Q1935" t="str">
        <f t="shared" si="30"/>
        <v>DOWN</v>
      </c>
    </row>
    <row r="1936" spans="1:17" x14ac:dyDescent="0.3">
      <c r="A1936" s="1">
        <v>42558</v>
      </c>
      <c r="B1936">
        <v>15407200</v>
      </c>
      <c r="C1936">
        <v>10.11</v>
      </c>
      <c r="D1936">
        <v>1.5783064818283999E-2</v>
      </c>
      <c r="E1936">
        <v>826607193</v>
      </c>
      <c r="F1936">
        <v>-3.9467119447964001E-2</v>
      </c>
      <c r="G1936">
        <v>-3.9886039886040003E-2</v>
      </c>
      <c r="H1936">
        <v>1.5227283320827E-2</v>
      </c>
      <c r="I1936" t="s">
        <v>21</v>
      </c>
      <c r="J1936">
        <v>0</v>
      </c>
      <c r="K1936" t="s">
        <v>22</v>
      </c>
      <c r="M1936" t="s">
        <v>23</v>
      </c>
      <c r="N1936" t="s">
        <v>24</v>
      </c>
      <c r="O1936">
        <v>1</v>
      </c>
      <c r="P1936" t="s">
        <v>20</v>
      </c>
      <c r="Q1936" t="str">
        <f t="shared" si="30"/>
        <v>UP</v>
      </c>
    </row>
    <row r="1937" spans="1:17" x14ac:dyDescent="0.3">
      <c r="A1937" s="1">
        <v>42559</v>
      </c>
      <c r="B1937">
        <v>20039800</v>
      </c>
      <c r="C1937">
        <v>11.39</v>
      </c>
      <c r="D1937">
        <v>1.7088759527096001E-2</v>
      </c>
      <c r="E1937">
        <v>932056896</v>
      </c>
      <c r="F1937">
        <v>0.1275693024365</v>
      </c>
      <c r="G1937">
        <v>0.12660731948566001</v>
      </c>
      <c r="H1937">
        <v>8.2727576921521995E-2</v>
      </c>
      <c r="I1937" t="s">
        <v>21</v>
      </c>
      <c r="J1937">
        <v>0</v>
      </c>
      <c r="K1937" t="s">
        <v>22</v>
      </c>
      <c r="M1937" t="s">
        <v>23</v>
      </c>
      <c r="N1937" t="s">
        <v>24</v>
      </c>
      <c r="O1937">
        <v>1</v>
      </c>
      <c r="P1937" t="s">
        <v>20</v>
      </c>
      <c r="Q1937" t="str">
        <f t="shared" si="30"/>
        <v>DOWN</v>
      </c>
    </row>
    <row r="1938" spans="1:17" x14ac:dyDescent="0.3">
      <c r="A1938" s="1">
        <v>42560</v>
      </c>
      <c r="B1938">
        <v>17254800</v>
      </c>
      <c r="C1938">
        <v>10.97</v>
      </c>
      <c r="D1938">
        <v>1.6852033919135E-2</v>
      </c>
      <c r="E1938">
        <v>897316512</v>
      </c>
      <c r="F1938">
        <v>-3.7272814727395999E-2</v>
      </c>
      <c r="G1938">
        <v>-3.6874451273046997E-2</v>
      </c>
      <c r="H1938">
        <v>-1.3852708710998E-2</v>
      </c>
      <c r="I1938" t="s">
        <v>21</v>
      </c>
      <c r="J1938">
        <v>0</v>
      </c>
      <c r="K1938" t="s">
        <v>22</v>
      </c>
      <c r="M1938" t="s">
        <v>23</v>
      </c>
      <c r="N1938" t="s">
        <v>24</v>
      </c>
      <c r="O1938">
        <v>1</v>
      </c>
      <c r="P1938" t="s">
        <v>20</v>
      </c>
      <c r="Q1938" t="str">
        <f t="shared" si="30"/>
        <v>DOWN</v>
      </c>
    </row>
    <row r="1939" spans="1:17" x14ac:dyDescent="0.3">
      <c r="A1939" s="1">
        <v>42561</v>
      </c>
      <c r="B1939">
        <v>5479240</v>
      </c>
      <c r="C1939">
        <v>10.95</v>
      </c>
      <c r="D1939">
        <v>1.6862757176297E-2</v>
      </c>
      <c r="E1939">
        <v>896201853</v>
      </c>
      <c r="F1939">
        <v>-1.2422138510698E-3</v>
      </c>
      <c r="G1939">
        <v>-1.8231540565179E-3</v>
      </c>
      <c r="H1939">
        <v>6.3631827548535998E-4</v>
      </c>
      <c r="I1939" t="s">
        <v>21</v>
      </c>
      <c r="J1939">
        <v>0</v>
      </c>
      <c r="K1939" t="s">
        <v>22</v>
      </c>
      <c r="M1939" t="s">
        <v>23</v>
      </c>
      <c r="N1939" t="s">
        <v>24</v>
      </c>
      <c r="O1939">
        <v>1</v>
      </c>
      <c r="P1939" t="s">
        <v>20</v>
      </c>
      <c r="Q1939" t="str">
        <f t="shared" si="30"/>
        <v>DOWN</v>
      </c>
    </row>
    <row r="1940" spans="1:17" x14ac:dyDescent="0.3">
      <c r="A1940" s="1">
        <v>42562</v>
      </c>
      <c r="B1940">
        <v>13098000</v>
      </c>
      <c r="C1940">
        <v>10.46</v>
      </c>
      <c r="D1940">
        <v>1.6150449309823001E-2</v>
      </c>
      <c r="E1940">
        <v>856538034</v>
      </c>
      <c r="F1940">
        <v>-4.4257684658011998E-2</v>
      </c>
      <c r="G1940">
        <v>-4.4748858447488001E-2</v>
      </c>
      <c r="H1940">
        <v>-4.2241482755552E-2</v>
      </c>
      <c r="I1940" t="s">
        <v>21</v>
      </c>
      <c r="J1940">
        <v>0</v>
      </c>
      <c r="K1940" t="s">
        <v>22</v>
      </c>
      <c r="M1940" t="s">
        <v>23</v>
      </c>
      <c r="N1940" t="s">
        <v>24</v>
      </c>
      <c r="O1940">
        <v>1</v>
      </c>
      <c r="P1940" t="s">
        <v>20</v>
      </c>
      <c r="Q1940" t="str">
        <f t="shared" si="30"/>
        <v>UP</v>
      </c>
    </row>
    <row r="1941" spans="1:17" x14ac:dyDescent="0.3">
      <c r="A1941" s="1">
        <v>42563</v>
      </c>
      <c r="B1941">
        <v>11127700</v>
      </c>
      <c r="C1941">
        <v>10.52</v>
      </c>
      <c r="D1941">
        <v>1.5830261078925999E-2</v>
      </c>
      <c r="E1941">
        <v>861548337</v>
      </c>
      <c r="F1941">
        <v>5.8494810517661002E-3</v>
      </c>
      <c r="G1941">
        <v>5.7361376673039002E-3</v>
      </c>
      <c r="H1941">
        <v>-1.9825345088245998E-2</v>
      </c>
      <c r="I1941" t="s">
        <v>21</v>
      </c>
      <c r="J1941">
        <v>0</v>
      </c>
      <c r="K1941" t="s">
        <v>22</v>
      </c>
      <c r="M1941" t="s">
        <v>23</v>
      </c>
      <c r="N1941" t="s">
        <v>24</v>
      </c>
      <c r="O1941">
        <v>1</v>
      </c>
      <c r="P1941" t="s">
        <v>20</v>
      </c>
      <c r="Q1941" t="str">
        <f t="shared" si="30"/>
        <v>DOWN</v>
      </c>
    </row>
    <row r="1942" spans="1:17" x14ac:dyDescent="0.3">
      <c r="A1942" s="1">
        <v>42564</v>
      </c>
      <c r="B1942">
        <v>6715660</v>
      </c>
      <c r="C1942">
        <v>10.5</v>
      </c>
      <c r="D1942">
        <v>1.6043516127553999E-2</v>
      </c>
      <c r="E1942">
        <v>860607720</v>
      </c>
      <c r="F1942">
        <v>-1.0917750747164001E-3</v>
      </c>
      <c r="G1942">
        <v>-1.9011406844106E-3</v>
      </c>
      <c r="H1942">
        <v>1.3471353856059E-2</v>
      </c>
      <c r="I1942" t="s">
        <v>21</v>
      </c>
      <c r="J1942">
        <v>0</v>
      </c>
      <c r="K1942" t="s">
        <v>22</v>
      </c>
      <c r="M1942" t="s">
        <v>23</v>
      </c>
      <c r="N1942" t="s">
        <v>24</v>
      </c>
      <c r="O1942">
        <v>1</v>
      </c>
      <c r="P1942" t="s">
        <v>20</v>
      </c>
      <c r="Q1942" t="str">
        <f t="shared" si="30"/>
        <v>UP</v>
      </c>
    </row>
    <row r="1943" spans="1:17" x14ac:dyDescent="0.3">
      <c r="A1943" s="1">
        <v>42565</v>
      </c>
      <c r="B1943">
        <v>23621900</v>
      </c>
      <c r="C1943">
        <v>11.51</v>
      </c>
      <c r="D1943">
        <v>1.7490274738634001E-2</v>
      </c>
      <c r="E1943">
        <v>943973547</v>
      </c>
      <c r="F1943">
        <v>9.6868555861896993E-2</v>
      </c>
      <c r="G1943">
        <v>9.6190476190475993E-2</v>
      </c>
      <c r="H1943">
        <v>9.0177153161289006E-2</v>
      </c>
      <c r="I1943" t="s">
        <v>21</v>
      </c>
      <c r="J1943">
        <v>0</v>
      </c>
      <c r="K1943" t="s">
        <v>22</v>
      </c>
      <c r="M1943" t="s">
        <v>23</v>
      </c>
      <c r="N1943" t="s">
        <v>24</v>
      </c>
      <c r="O1943">
        <v>1</v>
      </c>
      <c r="P1943" t="s">
        <v>20</v>
      </c>
      <c r="Q1943" t="str">
        <f t="shared" si="30"/>
        <v>UP</v>
      </c>
    </row>
    <row r="1944" spans="1:17" x14ac:dyDescent="0.3">
      <c r="A1944" s="1">
        <v>42566</v>
      </c>
      <c r="B1944">
        <v>26838900</v>
      </c>
      <c r="C1944">
        <v>11.95</v>
      </c>
      <c r="D1944">
        <v>1.8017338861666E-2</v>
      </c>
      <c r="E1944">
        <v>980299532</v>
      </c>
      <c r="F1944">
        <v>3.8481994665471003E-2</v>
      </c>
      <c r="G1944">
        <v>3.8227628149434999E-2</v>
      </c>
      <c r="H1944">
        <v>3.0134696619043E-2</v>
      </c>
      <c r="I1944" t="s">
        <v>21</v>
      </c>
      <c r="J1944">
        <v>0</v>
      </c>
      <c r="K1944" t="s">
        <v>22</v>
      </c>
      <c r="M1944" t="s">
        <v>23</v>
      </c>
      <c r="N1944" t="s">
        <v>24</v>
      </c>
      <c r="O1944">
        <v>1</v>
      </c>
      <c r="P1944" t="s">
        <v>20</v>
      </c>
      <c r="Q1944" t="str">
        <f t="shared" si="30"/>
        <v>DOWN</v>
      </c>
    </row>
    <row r="1945" spans="1:17" x14ac:dyDescent="0.3">
      <c r="A1945" s="1">
        <v>42567</v>
      </c>
      <c r="B1945">
        <v>10445700</v>
      </c>
      <c r="C1945">
        <v>11.65</v>
      </c>
      <c r="D1945">
        <v>1.7630945714847999E-2</v>
      </c>
      <c r="E1945">
        <v>956165958</v>
      </c>
      <c r="F1945">
        <v>-2.4618571377631002E-2</v>
      </c>
      <c r="G1945">
        <v>-2.5104602510460001E-2</v>
      </c>
      <c r="H1945">
        <v>-2.1445628002274002E-2</v>
      </c>
      <c r="I1945" t="s">
        <v>21</v>
      </c>
      <c r="J1945">
        <v>0</v>
      </c>
      <c r="K1945" t="s">
        <v>22</v>
      </c>
      <c r="M1945" t="s">
        <v>23</v>
      </c>
      <c r="N1945" t="s">
        <v>24</v>
      </c>
      <c r="O1945">
        <v>1</v>
      </c>
      <c r="P1945" t="s">
        <v>20</v>
      </c>
      <c r="Q1945" t="str">
        <f t="shared" si="30"/>
        <v>DOWN</v>
      </c>
    </row>
    <row r="1946" spans="1:17" x14ac:dyDescent="0.3">
      <c r="A1946" s="1">
        <v>42568</v>
      </c>
      <c r="B1946">
        <v>17921600</v>
      </c>
      <c r="C1946">
        <v>11.16</v>
      </c>
      <c r="D1946">
        <v>1.6424807935713999E-2</v>
      </c>
      <c r="E1946">
        <v>915977475</v>
      </c>
      <c r="F1946">
        <v>-4.2030865733875003E-2</v>
      </c>
      <c r="G1946">
        <v>-4.2060085836909997E-2</v>
      </c>
      <c r="H1946">
        <v>-6.8410271271972994E-2</v>
      </c>
      <c r="I1946" t="s">
        <v>21</v>
      </c>
      <c r="J1946">
        <v>0</v>
      </c>
      <c r="K1946" t="s">
        <v>22</v>
      </c>
      <c r="M1946" t="s">
        <v>23</v>
      </c>
      <c r="N1946" t="s">
        <v>24</v>
      </c>
      <c r="O1946">
        <v>1</v>
      </c>
      <c r="P1946" t="s">
        <v>20</v>
      </c>
      <c r="Q1946" t="str">
        <f t="shared" si="30"/>
        <v>DOWN</v>
      </c>
    </row>
    <row r="1947" spans="1:17" x14ac:dyDescent="0.3">
      <c r="A1947" s="1">
        <v>42569</v>
      </c>
      <c r="B1947">
        <v>15931900</v>
      </c>
      <c r="C1947">
        <v>11.03</v>
      </c>
      <c r="D1947">
        <v>1.6386623285941E-2</v>
      </c>
      <c r="E1947">
        <v>906133047</v>
      </c>
      <c r="F1947">
        <v>-1.0747456426262E-2</v>
      </c>
      <c r="G1947">
        <v>-1.1648745519713E-2</v>
      </c>
      <c r="H1947">
        <v>-2.3248156034296002E-3</v>
      </c>
      <c r="I1947" t="s">
        <v>21</v>
      </c>
      <c r="J1947">
        <v>0</v>
      </c>
      <c r="K1947" t="s">
        <v>22</v>
      </c>
      <c r="M1947" t="s">
        <v>23</v>
      </c>
      <c r="N1947" t="s">
        <v>24</v>
      </c>
      <c r="O1947">
        <v>1</v>
      </c>
      <c r="P1947" t="s">
        <v>20</v>
      </c>
      <c r="Q1947" t="str">
        <f t="shared" si="30"/>
        <v>UP</v>
      </c>
    </row>
    <row r="1948" spans="1:17" x14ac:dyDescent="0.3">
      <c r="A1948" s="1">
        <v>42570</v>
      </c>
      <c r="B1948">
        <v>21730000</v>
      </c>
      <c r="C1948">
        <v>11.62</v>
      </c>
      <c r="D1948">
        <v>1.7269565734327998E-2</v>
      </c>
      <c r="E1948">
        <v>954516828</v>
      </c>
      <c r="F1948">
        <v>5.3395890548510003E-2</v>
      </c>
      <c r="G1948">
        <v>5.3490480507706002E-2</v>
      </c>
      <c r="H1948">
        <v>5.3881903121812E-2</v>
      </c>
      <c r="I1948" t="s">
        <v>21</v>
      </c>
      <c r="J1948">
        <v>0</v>
      </c>
      <c r="K1948" t="s">
        <v>22</v>
      </c>
      <c r="M1948" t="s">
        <v>23</v>
      </c>
      <c r="N1948" t="s">
        <v>24</v>
      </c>
      <c r="O1948">
        <v>1</v>
      </c>
      <c r="P1948" t="s">
        <v>20</v>
      </c>
      <c r="Q1948" t="str">
        <f t="shared" si="30"/>
        <v>UP</v>
      </c>
    </row>
    <row r="1949" spans="1:17" x14ac:dyDescent="0.3">
      <c r="A1949" s="1">
        <v>42571</v>
      </c>
      <c r="B1949">
        <v>60226100</v>
      </c>
      <c r="C1949">
        <v>12.45</v>
      </c>
      <c r="D1949">
        <v>1.870267996635E-2</v>
      </c>
      <c r="E1949">
        <v>1023222624</v>
      </c>
      <c r="F1949">
        <v>7.1979659220842998E-2</v>
      </c>
      <c r="G1949">
        <v>7.1428571428570994E-2</v>
      </c>
      <c r="H1949">
        <v>8.2984960598828997E-2</v>
      </c>
      <c r="I1949" t="s">
        <v>21</v>
      </c>
      <c r="J1949">
        <v>0</v>
      </c>
      <c r="K1949" t="s">
        <v>22</v>
      </c>
      <c r="M1949" t="s">
        <v>23</v>
      </c>
      <c r="N1949" t="s">
        <v>24</v>
      </c>
      <c r="O1949">
        <v>1</v>
      </c>
      <c r="P1949" t="s">
        <v>20</v>
      </c>
      <c r="Q1949" t="str">
        <f t="shared" si="30"/>
        <v>UP</v>
      </c>
    </row>
    <row r="1950" spans="1:17" x14ac:dyDescent="0.3">
      <c r="A1950" s="1">
        <v>42572</v>
      </c>
      <c r="B1950">
        <v>24636900</v>
      </c>
      <c r="C1950">
        <v>12.65</v>
      </c>
      <c r="D1950">
        <v>1.9022270341799E-2</v>
      </c>
      <c r="E1950">
        <v>1040082090</v>
      </c>
      <c r="F1950">
        <v>1.6476830754672999E-2</v>
      </c>
      <c r="G1950">
        <v>1.6064257028113E-2</v>
      </c>
      <c r="H1950">
        <v>1.7087945472209001E-2</v>
      </c>
      <c r="I1950" t="s">
        <v>21</v>
      </c>
      <c r="J1950">
        <v>0</v>
      </c>
      <c r="K1950" t="s">
        <v>22</v>
      </c>
      <c r="M1950" t="s">
        <v>23</v>
      </c>
      <c r="N1950" t="s">
        <v>24</v>
      </c>
      <c r="O1950">
        <v>1</v>
      </c>
      <c r="P1950" t="s">
        <v>20</v>
      </c>
      <c r="Q1950" t="str">
        <f t="shared" si="30"/>
        <v>UP</v>
      </c>
    </row>
    <row r="1951" spans="1:17" x14ac:dyDescent="0.3">
      <c r="A1951" s="1">
        <v>42573</v>
      </c>
      <c r="B1951">
        <v>74779504</v>
      </c>
      <c r="C1951">
        <v>14.66</v>
      </c>
      <c r="D1951">
        <v>2.253235375488E-2</v>
      </c>
      <c r="E1951">
        <v>1205898353</v>
      </c>
      <c r="F1951">
        <v>0.15942613048936999</v>
      </c>
      <c r="G1951">
        <v>0.15889328063241001</v>
      </c>
      <c r="H1951">
        <v>0.18452494628717001</v>
      </c>
      <c r="I1951" t="s">
        <v>21</v>
      </c>
      <c r="J1951">
        <v>0</v>
      </c>
      <c r="K1951" t="s">
        <v>22</v>
      </c>
      <c r="M1951" t="s">
        <v>23</v>
      </c>
      <c r="N1951" t="s">
        <v>24</v>
      </c>
      <c r="O1951">
        <v>1</v>
      </c>
      <c r="P1951" t="s">
        <v>20</v>
      </c>
      <c r="Q1951" t="str">
        <f t="shared" si="30"/>
        <v>DOWN</v>
      </c>
    </row>
    <row r="1952" spans="1:17" x14ac:dyDescent="0.3">
      <c r="A1952" s="1">
        <v>42574</v>
      </c>
      <c r="B1952">
        <v>32489700</v>
      </c>
      <c r="C1952">
        <v>14.3</v>
      </c>
      <c r="D1952">
        <v>2.1813411434499001E-2</v>
      </c>
      <c r="E1952">
        <v>1176571490</v>
      </c>
      <c r="F1952">
        <v>-2.4319514930127999E-2</v>
      </c>
      <c r="G1952">
        <v>-2.4556616643929E-2</v>
      </c>
      <c r="H1952">
        <v>-3.1907111356508998E-2</v>
      </c>
      <c r="I1952" t="s">
        <v>21</v>
      </c>
      <c r="J1952">
        <v>0</v>
      </c>
      <c r="K1952" t="s">
        <v>22</v>
      </c>
      <c r="M1952" t="s">
        <v>23</v>
      </c>
      <c r="N1952" t="s">
        <v>24</v>
      </c>
      <c r="O1952">
        <v>1</v>
      </c>
      <c r="P1952" t="s">
        <v>20</v>
      </c>
      <c r="Q1952" t="str">
        <f t="shared" si="30"/>
        <v>DOWN</v>
      </c>
    </row>
    <row r="1953" spans="1:17" x14ac:dyDescent="0.3">
      <c r="A1953" s="1">
        <v>42575</v>
      </c>
      <c r="B1953">
        <v>77750800</v>
      </c>
      <c r="C1953">
        <v>12.75</v>
      </c>
      <c r="D1953">
        <v>1.9280788773288E-2</v>
      </c>
      <c r="E1953">
        <v>1049423539</v>
      </c>
      <c r="F1953">
        <v>-0.1080664898654</v>
      </c>
      <c r="G1953">
        <v>-0.10839160839160999</v>
      </c>
      <c r="H1953">
        <v>-0.11610392390092</v>
      </c>
      <c r="I1953" t="s">
        <v>21</v>
      </c>
      <c r="J1953">
        <v>0</v>
      </c>
      <c r="K1953" t="s">
        <v>22</v>
      </c>
      <c r="M1953" t="s">
        <v>23</v>
      </c>
      <c r="N1953" t="s">
        <v>24</v>
      </c>
      <c r="O1953">
        <v>1</v>
      </c>
      <c r="P1953" t="s">
        <v>20</v>
      </c>
      <c r="Q1953" t="str">
        <f t="shared" si="30"/>
        <v>UP</v>
      </c>
    </row>
    <row r="1954" spans="1:17" x14ac:dyDescent="0.3">
      <c r="A1954" s="1">
        <v>42576</v>
      </c>
      <c r="B1954">
        <v>36673800</v>
      </c>
      <c r="C1954">
        <v>13.84</v>
      </c>
      <c r="D1954">
        <v>2.1158844213423001E-2</v>
      </c>
      <c r="E1954">
        <v>1139304848</v>
      </c>
      <c r="F1954">
        <v>8.5648268463321006E-2</v>
      </c>
      <c r="G1954">
        <v>8.5490196078431002E-2</v>
      </c>
      <c r="H1954">
        <v>9.7405529525675993E-2</v>
      </c>
      <c r="I1954" t="s">
        <v>21</v>
      </c>
      <c r="J1954">
        <v>0</v>
      </c>
      <c r="K1954" t="s">
        <v>22</v>
      </c>
      <c r="M1954" t="s">
        <v>23</v>
      </c>
      <c r="N1954" t="s">
        <v>24</v>
      </c>
      <c r="O1954">
        <v>1</v>
      </c>
      <c r="P1954" t="s">
        <v>20</v>
      </c>
      <c r="Q1954" t="str">
        <f t="shared" si="30"/>
        <v>DOWN</v>
      </c>
    </row>
    <row r="1955" spans="1:17" x14ac:dyDescent="0.3">
      <c r="A1955" s="1">
        <v>42577</v>
      </c>
      <c r="B1955">
        <v>94428800</v>
      </c>
      <c r="C1955">
        <v>11.99</v>
      </c>
      <c r="D1955">
        <v>1.8395777716406998E-2</v>
      </c>
      <c r="E1955">
        <v>987619812</v>
      </c>
      <c r="F1955">
        <v>-0.13313823448244</v>
      </c>
      <c r="G1955">
        <v>-0.13367052023121001</v>
      </c>
      <c r="H1955">
        <v>-0.13058683494927001</v>
      </c>
      <c r="I1955" t="s">
        <v>21</v>
      </c>
      <c r="J1955">
        <v>0</v>
      </c>
      <c r="K1955" t="s">
        <v>22</v>
      </c>
      <c r="M1955" t="s">
        <v>23</v>
      </c>
      <c r="N1955" t="s">
        <v>24</v>
      </c>
      <c r="O1955">
        <v>1</v>
      </c>
      <c r="P1955" t="s">
        <v>20</v>
      </c>
      <c r="Q1955" t="str">
        <f t="shared" si="30"/>
        <v>UP</v>
      </c>
    </row>
    <row r="1956" spans="1:17" x14ac:dyDescent="0.3">
      <c r="A1956" s="1">
        <v>42578</v>
      </c>
      <c r="B1956">
        <v>58278800</v>
      </c>
      <c r="C1956">
        <v>12.97</v>
      </c>
      <c r="D1956">
        <v>1.9821196607319999E-2</v>
      </c>
      <c r="E1956">
        <v>1069044527</v>
      </c>
      <c r="F1956">
        <v>8.2445404608793002E-2</v>
      </c>
      <c r="G1956">
        <v>8.1734778982485004E-2</v>
      </c>
      <c r="H1956">
        <v>7.7486198892342997E-2</v>
      </c>
      <c r="I1956" t="s">
        <v>21</v>
      </c>
      <c r="J1956">
        <v>0</v>
      </c>
      <c r="K1956" t="s">
        <v>22</v>
      </c>
      <c r="M1956" t="s">
        <v>23</v>
      </c>
      <c r="N1956" t="s">
        <v>24</v>
      </c>
      <c r="O1956">
        <v>1</v>
      </c>
      <c r="P1956" t="s">
        <v>20</v>
      </c>
      <c r="Q1956" t="str">
        <f t="shared" si="30"/>
        <v>DOWN</v>
      </c>
    </row>
    <row r="1957" spans="1:17" x14ac:dyDescent="0.3">
      <c r="A1957" s="1">
        <v>42579</v>
      </c>
      <c r="B1957">
        <v>24603900</v>
      </c>
      <c r="C1957">
        <v>12.84</v>
      </c>
      <c r="D1957">
        <v>1.9602155626460002E-2</v>
      </c>
      <c r="E1957">
        <v>1058813509</v>
      </c>
      <c r="F1957">
        <v>-9.5702449632389993E-3</v>
      </c>
      <c r="G1957">
        <v>-1.0023130300694001E-2</v>
      </c>
      <c r="H1957">
        <v>-1.1050845476175001E-2</v>
      </c>
      <c r="I1957" t="s">
        <v>21</v>
      </c>
      <c r="J1957">
        <v>0</v>
      </c>
      <c r="K1957" t="s">
        <v>22</v>
      </c>
      <c r="M1957" t="s">
        <v>23</v>
      </c>
      <c r="N1957" t="s">
        <v>24</v>
      </c>
      <c r="O1957">
        <v>1</v>
      </c>
      <c r="P1957" t="s">
        <v>20</v>
      </c>
      <c r="Q1957" t="str">
        <f t="shared" si="30"/>
        <v>DOWN</v>
      </c>
    </row>
    <row r="1958" spans="1:17" x14ac:dyDescent="0.3">
      <c r="A1958" s="1">
        <v>42580</v>
      </c>
      <c r="B1958">
        <v>14082300</v>
      </c>
      <c r="C1958">
        <v>12.79</v>
      </c>
      <c r="D1958">
        <v>1.9467571804745998E-2</v>
      </c>
      <c r="E1958">
        <v>1055182413</v>
      </c>
      <c r="F1958">
        <v>-3.4294008993419E-3</v>
      </c>
      <c r="G1958">
        <v>-3.8940809968847998E-3</v>
      </c>
      <c r="H1958">
        <v>-6.8657664125625004E-3</v>
      </c>
      <c r="I1958" t="s">
        <v>21</v>
      </c>
      <c r="J1958">
        <v>0</v>
      </c>
      <c r="K1958" t="s">
        <v>22</v>
      </c>
      <c r="M1958" t="s">
        <v>23</v>
      </c>
      <c r="N1958" t="s">
        <v>24</v>
      </c>
      <c r="O1958">
        <v>1</v>
      </c>
      <c r="P1958" t="s">
        <v>20</v>
      </c>
      <c r="Q1958" t="str">
        <f t="shared" si="30"/>
        <v>DOWN</v>
      </c>
    </row>
    <row r="1959" spans="1:17" x14ac:dyDescent="0.3">
      <c r="A1959" s="1">
        <v>42581</v>
      </c>
      <c r="B1959">
        <v>9047810</v>
      </c>
      <c r="C1959">
        <v>12.46</v>
      </c>
      <c r="D1959">
        <v>1.9021448744370999E-2</v>
      </c>
      <c r="E1959">
        <v>1028064459</v>
      </c>
      <c r="F1959">
        <v>-2.5699778224033E-2</v>
      </c>
      <c r="G1959">
        <v>-2.5801407349492E-2</v>
      </c>
      <c r="H1959">
        <v>-2.2916214967623999E-2</v>
      </c>
      <c r="I1959" t="s">
        <v>21</v>
      </c>
      <c r="J1959">
        <v>0</v>
      </c>
      <c r="K1959" t="s">
        <v>22</v>
      </c>
      <c r="M1959" t="s">
        <v>23</v>
      </c>
      <c r="N1959" t="s">
        <v>24</v>
      </c>
      <c r="O1959">
        <v>1</v>
      </c>
      <c r="P1959" t="s">
        <v>20</v>
      </c>
      <c r="Q1959" t="str">
        <f t="shared" si="30"/>
        <v>DOWN</v>
      </c>
    </row>
    <row r="1960" spans="1:17" x14ac:dyDescent="0.3">
      <c r="A1960" s="1">
        <v>42582</v>
      </c>
      <c r="B1960">
        <v>25441400</v>
      </c>
      <c r="C1960">
        <v>11.88</v>
      </c>
      <c r="D1960">
        <v>1.9017737081385998E-2</v>
      </c>
      <c r="E1960">
        <v>980174931</v>
      </c>
      <c r="F1960">
        <v>-4.6582223109417002E-2</v>
      </c>
      <c r="G1960">
        <v>-4.6548956661315997E-2</v>
      </c>
      <c r="H1960">
        <v>-1.9513040435936E-4</v>
      </c>
      <c r="I1960" t="s">
        <v>21</v>
      </c>
      <c r="J1960">
        <v>0</v>
      </c>
      <c r="K1960" t="s">
        <v>22</v>
      </c>
      <c r="M1960" t="s">
        <v>23</v>
      </c>
      <c r="N1960" t="s">
        <v>24</v>
      </c>
      <c r="O1960">
        <v>1</v>
      </c>
      <c r="P1960" t="s">
        <v>20</v>
      </c>
      <c r="Q1960" t="str">
        <f t="shared" si="30"/>
        <v>DOWN</v>
      </c>
    </row>
    <row r="1961" spans="1:17" x14ac:dyDescent="0.3">
      <c r="A1961" s="1">
        <v>42583</v>
      </c>
      <c r="B1961">
        <v>23999500</v>
      </c>
      <c r="C1961">
        <v>10.94</v>
      </c>
      <c r="D1961">
        <v>1.8044765533507999E-2</v>
      </c>
      <c r="E1961">
        <v>903408507</v>
      </c>
      <c r="F1961">
        <v>-7.8319105674005005E-2</v>
      </c>
      <c r="G1961">
        <v>-7.9124579124579E-2</v>
      </c>
      <c r="H1961">
        <v>-5.1161268226271997E-2</v>
      </c>
      <c r="I1961" t="s">
        <v>21</v>
      </c>
      <c r="J1961">
        <v>0</v>
      </c>
      <c r="K1961" t="s">
        <v>22</v>
      </c>
      <c r="M1961" t="s">
        <v>23</v>
      </c>
      <c r="N1961" t="s">
        <v>24</v>
      </c>
      <c r="O1961">
        <v>1</v>
      </c>
      <c r="P1961" t="s">
        <v>20</v>
      </c>
      <c r="Q1961" t="str">
        <f t="shared" si="30"/>
        <v>DOWN</v>
      </c>
    </row>
    <row r="1962" spans="1:17" x14ac:dyDescent="0.3">
      <c r="A1962" s="1">
        <v>42584</v>
      </c>
      <c r="B1962">
        <v>88803296</v>
      </c>
      <c r="C1962">
        <v>8.7899999999999991</v>
      </c>
      <c r="D1962">
        <v>1.6055674283522E-2</v>
      </c>
      <c r="E1962">
        <v>725809584</v>
      </c>
      <c r="F1962">
        <v>-0.19658761415670001</v>
      </c>
      <c r="G1962">
        <v>-0.19652650822668999</v>
      </c>
      <c r="H1962">
        <v>-0.11023092798252999</v>
      </c>
      <c r="I1962" t="s">
        <v>21</v>
      </c>
      <c r="J1962">
        <v>0</v>
      </c>
      <c r="K1962" t="s">
        <v>22</v>
      </c>
      <c r="M1962" t="s">
        <v>23</v>
      </c>
      <c r="N1962" t="s">
        <v>24</v>
      </c>
      <c r="O1962">
        <v>1</v>
      </c>
      <c r="P1962" t="s">
        <v>20</v>
      </c>
      <c r="Q1962" t="str">
        <f t="shared" si="30"/>
        <v>UP</v>
      </c>
    </row>
    <row r="1963" spans="1:17" x14ac:dyDescent="0.3">
      <c r="A1963" s="1">
        <v>42585</v>
      </c>
      <c r="B1963">
        <v>53979400</v>
      </c>
      <c r="C1963">
        <v>10.29</v>
      </c>
      <c r="D1963">
        <v>1.8168655978529999E-2</v>
      </c>
      <c r="E1963">
        <v>850578647</v>
      </c>
      <c r="F1963">
        <v>0.17190330046675001</v>
      </c>
      <c r="G1963">
        <v>0.17064846416382001</v>
      </c>
      <c r="H1963">
        <v>0.131603423045</v>
      </c>
      <c r="I1963" t="s">
        <v>21</v>
      </c>
      <c r="J1963">
        <v>0</v>
      </c>
      <c r="K1963" t="s">
        <v>22</v>
      </c>
      <c r="M1963" t="s">
        <v>23</v>
      </c>
      <c r="N1963" t="s">
        <v>24</v>
      </c>
      <c r="O1963">
        <v>1</v>
      </c>
      <c r="P1963" t="s">
        <v>20</v>
      </c>
      <c r="Q1963" t="str">
        <f t="shared" si="30"/>
        <v>UP</v>
      </c>
    </row>
    <row r="1964" spans="1:17" x14ac:dyDescent="0.3">
      <c r="A1964" s="1">
        <v>42586</v>
      </c>
      <c r="B1964">
        <v>38151400</v>
      </c>
      <c r="C1964">
        <v>11.04</v>
      </c>
      <c r="D1964">
        <v>1.9090767607947999E-2</v>
      </c>
      <c r="E1964">
        <v>912823135</v>
      </c>
      <c r="F1964">
        <v>7.3178991995081002E-2</v>
      </c>
      <c r="G1964">
        <v>7.2886297376093007E-2</v>
      </c>
      <c r="H1964">
        <v>5.0752880703321998E-2</v>
      </c>
      <c r="I1964" t="s">
        <v>21</v>
      </c>
      <c r="J1964">
        <v>0</v>
      </c>
      <c r="K1964" t="s">
        <v>22</v>
      </c>
      <c r="M1964" t="s">
        <v>23</v>
      </c>
      <c r="N1964" t="s">
        <v>24</v>
      </c>
      <c r="O1964">
        <v>1</v>
      </c>
      <c r="P1964" t="s">
        <v>20</v>
      </c>
      <c r="Q1964" t="str">
        <f t="shared" si="30"/>
        <v>DOWN</v>
      </c>
    </row>
    <row r="1965" spans="1:17" x14ac:dyDescent="0.3">
      <c r="A1965" s="1">
        <v>42587</v>
      </c>
      <c r="B1965">
        <v>15487900</v>
      </c>
      <c r="C1965">
        <v>10.93</v>
      </c>
      <c r="D1965">
        <v>1.9007373400111001E-2</v>
      </c>
      <c r="E1965">
        <v>903471435</v>
      </c>
      <c r="F1965">
        <v>-1.0244810458270999E-2</v>
      </c>
      <c r="G1965">
        <v>-9.9637681159420004E-3</v>
      </c>
      <c r="H1965">
        <v>-4.3683004030469997E-3</v>
      </c>
      <c r="I1965" t="s">
        <v>21</v>
      </c>
      <c r="J1965">
        <v>0</v>
      </c>
      <c r="K1965" t="s">
        <v>22</v>
      </c>
      <c r="M1965" t="s">
        <v>23</v>
      </c>
      <c r="N1965" t="s">
        <v>24</v>
      </c>
      <c r="O1965">
        <v>1</v>
      </c>
      <c r="P1965" t="s">
        <v>20</v>
      </c>
      <c r="Q1965" t="str">
        <f t="shared" si="30"/>
        <v>DOWN</v>
      </c>
    </row>
    <row r="1966" spans="1:17" x14ac:dyDescent="0.3">
      <c r="A1966" s="1">
        <v>42588</v>
      </c>
      <c r="B1966">
        <v>16712600</v>
      </c>
      <c r="C1966">
        <v>10.88</v>
      </c>
      <c r="D1966">
        <v>1.8510326993093001E-2</v>
      </c>
      <c r="E1966">
        <v>900151688</v>
      </c>
      <c r="F1966">
        <v>-3.6744349310833002E-3</v>
      </c>
      <c r="G1966">
        <v>-4.5745654162854003E-3</v>
      </c>
      <c r="H1966">
        <v>-2.6150189011161999E-2</v>
      </c>
      <c r="I1966" t="s">
        <v>21</v>
      </c>
      <c r="J1966">
        <v>0</v>
      </c>
      <c r="K1966" t="s">
        <v>22</v>
      </c>
      <c r="M1966" t="s">
        <v>23</v>
      </c>
      <c r="N1966" t="s">
        <v>24</v>
      </c>
      <c r="O1966">
        <v>1</v>
      </c>
      <c r="P1966" t="s">
        <v>20</v>
      </c>
      <c r="Q1966" t="str">
        <f t="shared" si="30"/>
        <v>UP</v>
      </c>
    </row>
    <row r="1967" spans="1:17" x14ac:dyDescent="0.3">
      <c r="A1967" s="1">
        <v>42589</v>
      </c>
      <c r="B1967">
        <v>16551000</v>
      </c>
      <c r="C1967">
        <v>10.91</v>
      </c>
      <c r="D1967">
        <v>1.8407599250873E-2</v>
      </c>
      <c r="E1967">
        <v>903026897</v>
      </c>
      <c r="F1967">
        <v>3.1941383194961999E-3</v>
      </c>
      <c r="G1967">
        <v>2.7573529411764001E-3</v>
      </c>
      <c r="H1967">
        <v>-5.5497529707528E-3</v>
      </c>
      <c r="I1967" t="s">
        <v>21</v>
      </c>
      <c r="J1967">
        <v>0</v>
      </c>
      <c r="K1967" t="s">
        <v>22</v>
      </c>
      <c r="M1967" t="s">
        <v>23</v>
      </c>
      <c r="N1967" t="s">
        <v>24</v>
      </c>
      <c r="O1967">
        <v>1</v>
      </c>
      <c r="P1967" t="s">
        <v>20</v>
      </c>
      <c r="Q1967" t="str">
        <f t="shared" si="30"/>
        <v>UP</v>
      </c>
    </row>
    <row r="1968" spans="1:17" x14ac:dyDescent="0.3">
      <c r="A1968" s="1">
        <v>42590</v>
      </c>
      <c r="B1968">
        <v>14956700</v>
      </c>
      <c r="C1968">
        <v>11.25</v>
      </c>
      <c r="D1968">
        <v>1.9033922679976001E-2</v>
      </c>
      <c r="E1968">
        <v>931013385</v>
      </c>
      <c r="F1968">
        <v>3.0991865350827999E-2</v>
      </c>
      <c r="G1968">
        <v>3.1164069660862E-2</v>
      </c>
      <c r="H1968">
        <v>3.4025264270867002E-2</v>
      </c>
      <c r="I1968" t="s">
        <v>21</v>
      </c>
      <c r="J1968">
        <v>0</v>
      </c>
      <c r="K1968" t="s">
        <v>22</v>
      </c>
      <c r="M1968" t="s">
        <v>23</v>
      </c>
      <c r="N1968" t="s">
        <v>24</v>
      </c>
      <c r="O1968">
        <v>1</v>
      </c>
      <c r="P1968" t="s">
        <v>20</v>
      </c>
      <c r="Q1968" t="str">
        <f t="shared" si="30"/>
        <v>UP</v>
      </c>
    </row>
    <row r="1969" spans="1:17" x14ac:dyDescent="0.3">
      <c r="A1969" s="1">
        <v>42591</v>
      </c>
      <c r="B1969">
        <v>36656600</v>
      </c>
      <c r="C1969">
        <v>12.24</v>
      </c>
      <c r="D1969">
        <v>2.0823409322899E-2</v>
      </c>
      <c r="E1969">
        <v>1014113084</v>
      </c>
      <c r="F1969">
        <v>8.9257254878242001E-2</v>
      </c>
      <c r="G1969">
        <v>8.7999999999999995E-2</v>
      </c>
      <c r="H1969">
        <v>9.4015651582170998E-2</v>
      </c>
      <c r="I1969" t="s">
        <v>21</v>
      </c>
      <c r="J1969">
        <v>0</v>
      </c>
      <c r="K1969" t="s">
        <v>22</v>
      </c>
      <c r="M1969" t="s">
        <v>23</v>
      </c>
      <c r="N1969" t="s">
        <v>24</v>
      </c>
      <c r="O1969">
        <v>1</v>
      </c>
      <c r="P1969" t="s">
        <v>20</v>
      </c>
      <c r="Q1969" t="str">
        <f t="shared" si="30"/>
        <v>DOWN</v>
      </c>
    </row>
    <row r="1970" spans="1:17" x14ac:dyDescent="0.3">
      <c r="A1970" s="1">
        <v>42592</v>
      </c>
      <c r="B1970">
        <v>28096300</v>
      </c>
      <c r="C1970">
        <v>12.14</v>
      </c>
      <c r="D1970">
        <v>2.0503293362608001E-2</v>
      </c>
      <c r="E1970">
        <v>1006130318</v>
      </c>
      <c r="F1970">
        <v>-7.8716724258336996E-3</v>
      </c>
      <c r="G1970">
        <v>-8.1699346405228E-3</v>
      </c>
      <c r="H1970">
        <v>-1.5372889008105999E-2</v>
      </c>
      <c r="I1970" t="s">
        <v>21</v>
      </c>
      <c r="J1970">
        <v>0</v>
      </c>
      <c r="K1970" t="s">
        <v>22</v>
      </c>
      <c r="M1970" t="s">
        <v>23</v>
      </c>
      <c r="N1970" t="s">
        <v>24</v>
      </c>
      <c r="O1970">
        <v>1</v>
      </c>
      <c r="P1970" t="s">
        <v>20</v>
      </c>
      <c r="Q1970" t="str">
        <f t="shared" si="30"/>
        <v>DOWN</v>
      </c>
    </row>
    <row r="1971" spans="1:17" x14ac:dyDescent="0.3">
      <c r="A1971" s="1">
        <v>42593</v>
      </c>
      <c r="B1971">
        <v>17505000</v>
      </c>
      <c r="C1971">
        <v>11.69</v>
      </c>
      <c r="D1971">
        <v>1.9843155893536E-2</v>
      </c>
      <c r="E1971">
        <v>969030731</v>
      </c>
      <c r="F1971">
        <v>-3.6873540471126003E-2</v>
      </c>
      <c r="G1971">
        <v>-3.7067545304778002E-2</v>
      </c>
      <c r="H1971">
        <v>-3.2196655307847002E-2</v>
      </c>
      <c r="I1971" t="s">
        <v>21</v>
      </c>
      <c r="J1971">
        <v>0</v>
      </c>
      <c r="K1971" t="s">
        <v>22</v>
      </c>
      <c r="M1971" t="s">
        <v>23</v>
      </c>
      <c r="N1971" t="s">
        <v>24</v>
      </c>
      <c r="O1971">
        <v>1</v>
      </c>
      <c r="P1971" t="s">
        <v>20</v>
      </c>
      <c r="Q1971" t="str">
        <f t="shared" si="30"/>
        <v>UP</v>
      </c>
    </row>
    <row r="1972" spans="1:17" x14ac:dyDescent="0.3">
      <c r="A1972" s="1">
        <v>42594</v>
      </c>
      <c r="B1972">
        <v>13690100</v>
      </c>
      <c r="C1972">
        <v>11.78</v>
      </c>
      <c r="D1972">
        <v>2.0049016270678999E-2</v>
      </c>
      <c r="E1972">
        <v>976670290</v>
      </c>
      <c r="F1972">
        <v>7.8837117911795002E-3</v>
      </c>
      <c r="G1972">
        <v>7.6988879384088998E-3</v>
      </c>
      <c r="H1972">
        <v>1.0374376850493E-2</v>
      </c>
      <c r="I1972" t="s">
        <v>21</v>
      </c>
      <c r="J1972">
        <v>0</v>
      </c>
      <c r="K1972" t="s">
        <v>22</v>
      </c>
      <c r="M1972" t="s">
        <v>23</v>
      </c>
      <c r="N1972" t="s">
        <v>24</v>
      </c>
      <c r="O1972">
        <v>1</v>
      </c>
      <c r="P1972" t="s">
        <v>20</v>
      </c>
      <c r="Q1972" t="str">
        <f t="shared" si="30"/>
        <v>DOWN</v>
      </c>
    </row>
    <row r="1973" spans="1:17" x14ac:dyDescent="0.3">
      <c r="A1973" s="1">
        <v>42595</v>
      </c>
      <c r="B1973">
        <v>7539490</v>
      </c>
      <c r="C1973">
        <v>11.57</v>
      </c>
      <c r="D1973">
        <v>1.9757851056199999E-2</v>
      </c>
      <c r="E1973">
        <v>959859186</v>
      </c>
      <c r="F1973">
        <v>-1.7212670613743999E-2</v>
      </c>
      <c r="G1973">
        <v>-1.7826825127333999E-2</v>
      </c>
      <c r="H1973">
        <v>-1.4522668371756E-2</v>
      </c>
      <c r="I1973" t="s">
        <v>21</v>
      </c>
      <c r="J1973">
        <v>0</v>
      </c>
      <c r="K1973" t="s">
        <v>22</v>
      </c>
      <c r="M1973" t="s">
        <v>23</v>
      </c>
      <c r="N1973" t="s">
        <v>24</v>
      </c>
      <c r="O1973">
        <v>1</v>
      </c>
      <c r="P1973" t="s">
        <v>20</v>
      </c>
      <c r="Q1973" t="str">
        <f t="shared" si="30"/>
        <v>DOWN</v>
      </c>
    </row>
    <row r="1974" spans="1:17" x14ac:dyDescent="0.3">
      <c r="A1974" s="1">
        <v>42596</v>
      </c>
      <c r="B1974">
        <v>8680160</v>
      </c>
      <c r="C1974">
        <v>11.19</v>
      </c>
      <c r="D1974">
        <v>1.9615404841622001E-2</v>
      </c>
      <c r="E1974">
        <v>928985642</v>
      </c>
      <c r="F1974">
        <v>-3.2164659619144997E-2</v>
      </c>
      <c r="G1974">
        <v>-3.2843560933448999E-2</v>
      </c>
      <c r="H1974">
        <v>-7.2096005872668003E-3</v>
      </c>
      <c r="I1974" t="s">
        <v>21</v>
      </c>
      <c r="J1974">
        <v>0</v>
      </c>
      <c r="K1974" t="s">
        <v>22</v>
      </c>
      <c r="M1974" t="s">
        <v>23</v>
      </c>
      <c r="N1974" t="s">
        <v>24</v>
      </c>
      <c r="O1974">
        <v>1</v>
      </c>
      <c r="P1974" t="s">
        <v>20</v>
      </c>
      <c r="Q1974" t="str">
        <f t="shared" si="30"/>
        <v>UP</v>
      </c>
    </row>
    <row r="1975" spans="1:17" x14ac:dyDescent="0.3">
      <c r="A1975" s="1">
        <v>42597</v>
      </c>
      <c r="B1975">
        <v>7500840</v>
      </c>
      <c r="C1975">
        <v>11.22</v>
      </c>
      <c r="D1975">
        <v>1.9779987306960001E-2</v>
      </c>
      <c r="E1975">
        <v>931306989</v>
      </c>
      <c r="F1975">
        <v>2.4987975002523999E-3</v>
      </c>
      <c r="G1975">
        <v>2.6809651474531998E-3</v>
      </c>
      <c r="H1975">
        <v>8.3904699733228002E-3</v>
      </c>
      <c r="I1975" t="s">
        <v>21</v>
      </c>
      <c r="J1975">
        <v>0</v>
      </c>
      <c r="K1975" t="s">
        <v>22</v>
      </c>
      <c r="M1975" t="s">
        <v>23</v>
      </c>
      <c r="N1975" t="s">
        <v>24</v>
      </c>
      <c r="O1975">
        <v>1</v>
      </c>
      <c r="P1975" t="s">
        <v>20</v>
      </c>
      <c r="Q1975" t="str">
        <f t="shared" si="30"/>
        <v>DOWN</v>
      </c>
    </row>
    <row r="1976" spans="1:17" x14ac:dyDescent="0.3">
      <c r="A1976" s="1">
        <v>42598</v>
      </c>
      <c r="B1976">
        <v>7051510</v>
      </c>
      <c r="C1976">
        <v>11.14</v>
      </c>
      <c r="D1976">
        <v>1.9292047658631E-2</v>
      </c>
      <c r="E1976">
        <v>925130735</v>
      </c>
      <c r="F1976">
        <v>-6.6318132183587003E-3</v>
      </c>
      <c r="G1976">
        <v>-7.1301247771836003E-3</v>
      </c>
      <c r="H1976">
        <v>-2.4668349921393998E-2</v>
      </c>
      <c r="I1976" t="s">
        <v>21</v>
      </c>
      <c r="J1976">
        <v>0</v>
      </c>
      <c r="K1976" t="s">
        <v>22</v>
      </c>
      <c r="M1976" t="s">
        <v>23</v>
      </c>
      <c r="N1976" t="s">
        <v>24</v>
      </c>
      <c r="O1976">
        <v>1</v>
      </c>
      <c r="P1976" t="s">
        <v>20</v>
      </c>
      <c r="Q1976" t="str">
        <f t="shared" si="30"/>
        <v>DOWN</v>
      </c>
    </row>
    <row r="1977" spans="1:17" x14ac:dyDescent="0.3">
      <c r="A1977" s="1">
        <v>42599</v>
      </c>
      <c r="B1977">
        <v>8833760</v>
      </c>
      <c r="C1977">
        <v>10.75</v>
      </c>
      <c r="D1977">
        <v>1.8753707128153E-2</v>
      </c>
      <c r="E1977">
        <v>893343056</v>
      </c>
      <c r="F1977">
        <v>-3.4360202074574998E-2</v>
      </c>
      <c r="G1977">
        <v>-3.5008976660681999E-2</v>
      </c>
      <c r="H1977">
        <v>-2.790478957982E-2</v>
      </c>
      <c r="I1977" t="s">
        <v>21</v>
      </c>
      <c r="J1977">
        <v>0</v>
      </c>
      <c r="K1977" t="s">
        <v>22</v>
      </c>
      <c r="M1977" t="s">
        <v>23</v>
      </c>
      <c r="N1977" t="s">
        <v>24</v>
      </c>
      <c r="O1977">
        <v>1</v>
      </c>
      <c r="P1977" t="s">
        <v>20</v>
      </c>
      <c r="Q1977" t="str">
        <f t="shared" si="30"/>
        <v>UP</v>
      </c>
    </row>
    <row r="1978" spans="1:17" x14ac:dyDescent="0.3">
      <c r="A1978" s="1">
        <v>42600</v>
      </c>
      <c r="B1978">
        <v>6935800</v>
      </c>
      <c r="C1978">
        <v>10.76</v>
      </c>
      <c r="D1978">
        <v>1.8735199888564001E-2</v>
      </c>
      <c r="E1978">
        <v>893970119</v>
      </c>
      <c r="F1978">
        <v>7.0192855453280996E-4</v>
      </c>
      <c r="G1978">
        <v>9.3023255813951997E-4</v>
      </c>
      <c r="H1978">
        <v>-9.868576630158801E-4</v>
      </c>
      <c r="I1978" t="s">
        <v>21</v>
      </c>
      <c r="J1978">
        <v>0</v>
      </c>
      <c r="K1978" t="s">
        <v>22</v>
      </c>
      <c r="M1978" t="s">
        <v>23</v>
      </c>
      <c r="N1978" t="s">
        <v>24</v>
      </c>
      <c r="O1978">
        <v>1</v>
      </c>
      <c r="P1978" t="s">
        <v>20</v>
      </c>
      <c r="Q1978" t="str">
        <f t="shared" si="30"/>
        <v>DOWN</v>
      </c>
    </row>
    <row r="1979" spans="1:17" x14ac:dyDescent="0.3">
      <c r="A1979" s="1">
        <v>42601</v>
      </c>
      <c r="B1979">
        <v>5390850</v>
      </c>
      <c r="C1979">
        <v>10.75</v>
      </c>
      <c r="D1979">
        <v>1.8675190660667002E-2</v>
      </c>
      <c r="E1979">
        <v>893697474</v>
      </c>
      <c r="F1979">
        <v>-3.0498222950112001E-4</v>
      </c>
      <c r="G1979">
        <v>-9.2936802973975999E-4</v>
      </c>
      <c r="H1979">
        <v>-3.2030204243005999E-3</v>
      </c>
      <c r="I1979" t="s">
        <v>21</v>
      </c>
      <c r="J1979">
        <v>0</v>
      </c>
      <c r="K1979" t="s">
        <v>22</v>
      </c>
      <c r="M1979" t="s">
        <v>23</v>
      </c>
      <c r="N1979" t="s">
        <v>24</v>
      </c>
      <c r="O1979">
        <v>1</v>
      </c>
      <c r="P1979" t="s">
        <v>20</v>
      </c>
      <c r="Q1979" t="str">
        <f t="shared" si="30"/>
        <v>UP</v>
      </c>
    </row>
    <row r="1980" spans="1:17" x14ac:dyDescent="0.3">
      <c r="A1980" s="1">
        <v>42602</v>
      </c>
      <c r="B1980">
        <v>7443540</v>
      </c>
      <c r="C1980">
        <v>11.25</v>
      </c>
      <c r="D1980">
        <v>1.9339865910263002E-2</v>
      </c>
      <c r="E1980">
        <v>935523908</v>
      </c>
      <c r="F1980">
        <v>4.6801557816644003E-2</v>
      </c>
      <c r="G1980">
        <v>4.6511627906977E-2</v>
      </c>
      <c r="H1980">
        <v>3.5591350132530002E-2</v>
      </c>
      <c r="I1980" t="s">
        <v>21</v>
      </c>
      <c r="J1980">
        <v>0</v>
      </c>
      <c r="K1980" t="s">
        <v>22</v>
      </c>
      <c r="M1980" t="s">
        <v>23</v>
      </c>
      <c r="N1980" t="s">
        <v>24</v>
      </c>
      <c r="O1980">
        <v>1</v>
      </c>
      <c r="P1980" t="s">
        <v>20</v>
      </c>
      <c r="Q1980" t="str">
        <f t="shared" si="30"/>
        <v>DOWN</v>
      </c>
    </row>
    <row r="1981" spans="1:17" x14ac:dyDescent="0.3">
      <c r="A1981" s="1">
        <v>42603</v>
      </c>
      <c r="B1981">
        <v>4355660</v>
      </c>
      <c r="C1981">
        <v>11.18</v>
      </c>
      <c r="D1981">
        <v>1.9232423319743001E-2</v>
      </c>
      <c r="E1981">
        <v>930217061</v>
      </c>
      <c r="F1981">
        <v>-5.6725936714383E-3</v>
      </c>
      <c r="G1981">
        <v>-6.2222222222222002E-3</v>
      </c>
      <c r="H1981">
        <v>-5.5554982138042996E-3</v>
      </c>
      <c r="I1981" t="s">
        <v>21</v>
      </c>
      <c r="J1981">
        <v>0</v>
      </c>
      <c r="K1981" t="s">
        <v>22</v>
      </c>
      <c r="M1981" t="s">
        <v>23</v>
      </c>
      <c r="N1981" t="s">
        <v>24</v>
      </c>
      <c r="O1981">
        <v>1</v>
      </c>
      <c r="P1981" t="s">
        <v>20</v>
      </c>
      <c r="Q1981" t="str">
        <f t="shared" si="30"/>
        <v>DOWN</v>
      </c>
    </row>
    <row r="1982" spans="1:17" x14ac:dyDescent="0.3">
      <c r="A1982" s="1">
        <v>42604</v>
      </c>
      <c r="B1982">
        <v>6588920</v>
      </c>
      <c r="C1982">
        <v>11.12</v>
      </c>
      <c r="D1982">
        <v>1.8951853429911E-2</v>
      </c>
      <c r="E1982">
        <v>925725247</v>
      </c>
      <c r="F1982">
        <v>-4.8287804947065001E-3</v>
      </c>
      <c r="G1982">
        <v>-5.3667262969588998E-3</v>
      </c>
      <c r="H1982">
        <v>-1.4588379486468E-2</v>
      </c>
      <c r="I1982" t="s">
        <v>21</v>
      </c>
      <c r="J1982">
        <v>0</v>
      </c>
      <c r="K1982" t="s">
        <v>22</v>
      </c>
      <c r="M1982" t="s">
        <v>23</v>
      </c>
      <c r="N1982" t="s">
        <v>24</v>
      </c>
      <c r="O1982">
        <v>1</v>
      </c>
      <c r="P1982" t="s">
        <v>20</v>
      </c>
      <c r="Q1982" t="str">
        <f t="shared" si="30"/>
        <v>DOWN</v>
      </c>
    </row>
    <row r="1983" spans="1:17" x14ac:dyDescent="0.3">
      <c r="A1983" s="1">
        <v>42605</v>
      </c>
      <c r="B1983">
        <v>6489380</v>
      </c>
      <c r="C1983">
        <v>11.03</v>
      </c>
      <c r="D1983">
        <v>1.8906086628614999E-2</v>
      </c>
      <c r="E1983">
        <v>918563334</v>
      </c>
      <c r="F1983">
        <v>-7.7365428059887002E-3</v>
      </c>
      <c r="G1983">
        <v>-8.0935251798560995E-3</v>
      </c>
      <c r="H1983">
        <v>-2.4148984406857999E-3</v>
      </c>
      <c r="I1983" t="s">
        <v>21</v>
      </c>
      <c r="J1983">
        <v>0</v>
      </c>
      <c r="K1983" t="s">
        <v>22</v>
      </c>
      <c r="M1983" t="s">
        <v>23</v>
      </c>
      <c r="N1983" t="s">
        <v>24</v>
      </c>
      <c r="O1983">
        <v>1</v>
      </c>
      <c r="P1983" t="s">
        <v>20</v>
      </c>
      <c r="Q1983" t="str">
        <f t="shared" si="30"/>
        <v>UP</v>
      </c>
    </row>
    <row r="1984" spans="1:17" x14ac:dyDescent="0.3">
      <c r="A1984" s="1">
        <v>42606</v>
      </c>
      <c r="B1984">
        <v>4423420</v>
      </c>
      <c r="C1984">
        <v>11.04</v>
      </c>
      <c r="D1984">
        <v>1.9028577338066999E-2</v>
      </c>
      <c r="E1984">
        <v>919368975</v>
      </c>
      <c r="F1984">
        <v>8.7706636023858996E-4</v>
      </c>
      <c r="G1984">
        <v>9.0661831368992005E-4</v>
      </c>
      <c r="H1984">
        <v>6.4789034271947E-3</v>
      </c>
      <c r="I1984" t="s">
        <v>21</v>
      </c>
      <c r="J1984">
        <v>0</v>
      </c>
      <c r="K1984" t="s">
        <v>22</v>
      </c>
      <c r="M1984" t="s">
        <v>23</v>
      </c>
      <c r="N1984" t="s">
        <v>24</v>
      </c>
      <c r="O1984">
        <v>1</v>
      </c>
      <c r="P1984" t="s">
        <v>20</v>
      </c>
      <c r="Q1984" t="str">
        <f t="shared" si="30"/>
        <v>UP</v>
      </c>
    </row>
    <row r="1985" spans="1:17" x14ac:dyDescent="0.3">
      <c r="A1985" s="1">
        <v>42607</v>
      </c>
      <c r="B1985">
        <v>8552380</v>
      </c>
      <c r="C1985">
        <v>11.36</v>
      </c>
      <c r="D1985">
        <v>1.9662143450568E-2</v>
      </c>
      <c r="E1985">
        <v>946508890</v>
      </c>
      <c r="F1985">
        <v>2.9520155387014E-2</v>
      </c>
      <c r="G1985">
        <v>2.8985507246376999E-2</v>
      </c>
      <c r="H1985">
        <v>3.3295506082460999E-2</v>
      </c>
      <c r="I1985" t="s">
        <v>21</v>
      </c>
      <c r="J1985">
        <v>0</v>
      </c>
      <c r="K1985" t="s">
        <v>22</v>
      </c>
      <c r="M1985" t="s">
        <v>23</v>
      </c>
      <c r="N1985" t="s">
        <v>24</v>
      </c>
      <c r="O1985">
        <v>1</v>
      </c>
      <c r="P1985" t="s">
        <v>20</v>
      </c>
      <c r="Q1985" t="str">
        <f t="shared" si="30"/>
        <v>DOWN</v>
      </c>
    </row>
    <row r="1986" spans="1:17" x14ac:dyDescent="0.3">
      <c r="A1986" s="1">
        <v>42608</v>
      </c>
      <c r="B1986">
        <v>5857850</v>
      </c>
      <c r="C1986">
        <v>11.3</v>
      </c>
      <c r="D1986">
        <v>1.9494522556715001E-2</v>
      </c>
      <c r="E1986">
        <v>941701926</v>
      </c>
      <c r="F1986">
        <v>-5.0786253048294002E-3</v>
      </c>
      <c r="G1986">
        <v>-5.2816901408450001E-3</v>
      </c>
      <c r="H1986">
        <v>-8.5250570098758995E-3</v>
      </c>
      <c r="I1986" t="s">
        <v>21</v>
      </c>
      <c r="J1986">
        <v>0</v>
      </c>
      <c r="K1986" t="s">
        <v>22</v>
      </c>
      <c r="M1986" t="s">
        <v>23</v>
      </c>
      <c r="N1986" t="s">
        <v>24</v>
      </c>
      <c r="O1986">
        <v>1</v>
      </c>
      <c r="P1986" t="s">
        <v>20</v>
      </c>
      <c r="Q1986" t="str">
        <f t="shared" si="30"/>
        <v>DOWN</v>
      </c>
    </row>
    <row r="1987" spans="1:17" x14ac:dyDescent="0.3">
      <c r="A1987" s="1">
        <v>42609</v>
      </c>
      <c r="B1987">
        <v>15108400</v>
      </c>
      <c r="C1987">
        <v>11.15</v>
      </c>
      <c r="D1987">
        <v>1.9563119571891999E-2</v>
      </c>
      <c r="E1987">
        <v>929789646</v>
      </c>
      <c r="F1987">
        <v>-1.2649735198693999E-2</v>
      </c>
      <c r="G1987">
        <v>-1.3274336283186E-2</v>
      </c>
      <c r="H1987">
        <v>3.5187840572879002E-3</v>
      </c>
      <c r="I1987" t="s">
        <v>21</v>
      </c>
      <c r="J1987">
        <v>0</v>
      </c>
      <c r="K1987" t="s">
        <v>22</v>
      </c>
      <c r="M1987" t="s">
        <v>23</v>
      </c>
      <c r="N1987" t="s">
        <v>24</v>
      </c>
      <c r="O1987">
        <v>1</v>
      </c>
      <c r="P1987" t="s">
        <v>20</v>
      </c>
      <c r="Q1987" t="str">
        <f t="shared" ref="Q1987:Q2050" si="31">IF(C1988&gt;C1987,"UP","DOWN")</f>
        <v>DOWN</v>
      </c>
    </row>
    <row r="1988" spans="1:17" x14ac:dyDescent="0.3">
      <c r="A1988" s="1">
        <v>42610</v>
      </c>
      <c r="B1988">
        <v>5303040</v>
      </c>
      <c r="C1988">
        <v>10.93</v>
      </c>
      <c r="D1988">
        <v>1.9044797964838E-2</v>
      </c>
      <c r="E1988">
        <v>911883241</v>
      </c>
      <c r="F1988">
        <v>-1.9258554961366001E-2</v>
      </c>
      <c r="G1988">
        <v>-1.9730941704036001E-2</v>
      </c>
      <c r="H1988">
        <v>-2.6494834075404001E-2</v>
      </c>
      <c r="I1988" t="s">
        <v>21</v>
      </c>
      <c r="J1988">
        <v>0</v>
      </c>
      <c r="K1988" t="s">
        <v>22</v>
      </c>
      <c r="M1988" t="s">
        <v>23</v>
      </c>
      <c r="N1988" t="s">
        <v>24</v>
      </c>
      <c r="O1988">
        <v>1</v>
      </c>
      <c r="P1988" t="s">
        <v>20</v>
      </c>
      <c r="Q1988" t="str">
        <f t="shared" si="31"/>
        <v>UP</v>
      </c>
    </row>
    <row r="1989" spans="1:17" x14ac:dyDescent="0.3">
      <c r="A1989" s="1">
        <v>42611</v>
      </c>
      <c r="B1989">
        <v>8130540</v>
      </c>
      <c r="C1989">
        <v>10.98</v>
      </c>
      <c r="D1989">
        <v>1.9125254742123E-2</v>
      </c>
      <c r="E1989">
        <v>916781161</v>
      </c>
      <c r="F1989">
        <v>5.3712139666354996E-3</v>
      </c>
      <c r="G1989">
        <v>4.5745654162855E-3</v>
      </c>
      <c r="H1989">
        <v>4.2246065006015E-3</v>
      </c>
      <c r="I1989" t="s">
        <v>21</v>
      </c>
      <c r="J1989">
        <v>0</v>
      </c>
      <c r="K1989" t="s">
        <v>22</v>
      </c>
      <c r="M1989" t="s">
        <v>23</v>
      </c>
      <c r="N1989" t="s">
        <v>24</v>
      </c>
      <c r="O1989">
        <v>1</v>
      </c>
      <c r="P1989" t="s">
        <v>20</v>
      </c>
      <c r="Q1989" t="str">
        <f t="shared" si="31"/>
        <v>UP</v>
      </c>
    </row>
    <row r="1990" spans="1:17" x14ac:dyDescent="0.3">
      <c r="A1990" s="1">
        <v>42612</v>
      </c>
      <c r="B1990">
        <v>7221260</v>
      </c>
      <c r="C1990">
        <v>11.23</v>
      </c>
      <c r="D1990">
        <v>1.9445887445886999E-2</v>
      </c>
      <c r="E1990">
        <v>937596563</v>
      </c>
      <c r="F1990">
        <v>2.2704875367742999E-2</v>
      </c>
      <c r="G1990">
        <v>2.2768670309654002E-2</v>
      </c>
      <c r="H1990">
        <v>1.6764885387836E-2</v>
      </c>
      <c r="I1990" t="s">
        <v>21</v>
      </c>
      <c r="J1990">
        <v>0</v>
      </c>
      <c r="K1990" t="s">
        <v>22</v>
      </c>
      <c r="M1990" t="s">
        <v>23</v>
      </c>
      <c r="N1990" t="s">
        <v>24</v>
      </c>
      <c r="O1990">
        <v>1</v>
      </c>
      <c r="P1990" t="s">
        <v>20</v>
      </c>
      <c r="Q1990" t="str">
        <f t="shared" si="31"/>
        <v>UP</v>
      </c>
    </row>
    <row r="1991" spans="1:17" x14ac:dyDescent="0.3">
      <c r="A1991" s="1">
        <v>42613</v>
      </c>
      <c r="B1991">
        <v>11073700</v>
      </c>
      <c r="C1991">
        <v>11.67</v>
      </c>
      <c r="D1991">
        <v>2.027907623334E-2</v>
      </c>
      <c r="E1991">
        <v>975003119</v>
      </c>
      <c r="F1991">
        <v>3.9896217068364E-2</v>
      </c>
      <c r="G1991">
        <v>3.9180765805877003E-2</v>
      </c>
      <c r="H1991">
        <v>4.2846529363640001E-2</v>
      </c>
      <c r="I1991" t="s">
        <v>21</v>
      </c>
      <c r="J1991">
        <v>0</v>
      </c>
      <c r="K1991" t="s">
        <v>22</v>
      </c>
      <c r="M1991" t="s">
        <v>23</v>
      </c>
      <c r="N1991" t="s">
        <v>24</v>
      </c>
      <c r="O1991">
        <v>1</v>
      </c>
      <c r="P1991" t="s">
        <v>20</v>
      </c>
      <c r="Q1991" t="str">
        <f t="shared" si="31"/>
        <v>UP</v>
      </c>
    </row>
    <row r="1992" spans="1:17" x14ac:dyDescent="0.3">
      <c r="A1992" s="1">
        <v>42614</v>
      </c>
      <c r="B1992">
        <v>24051500</v>
      </c>
      <c r="C1992">
        <v>11.99</v>
      </c>
      <c r="D1992">
        <v>2.0950550410623998E-2</v>
      </c>
      <c r="E1992">
        <v>1002322694</v>
      </c>
      <c r="F1992">
        <v>2.8019987287855999E-2</v>
      </c>
      <c r="G1992">
        <v>2.7420736932305002E-2</v>
      </c>
      <c r="H1992">
        <v>3.3111674790204E-2</v>
      </c>
      <c r="I1992" t="s">
        <v>21</v>
      </c>
      <c r="J1992">
        <v>0</v>
      </c>
      <c r="K1992" t="s">
        <v>22</v>
      </c>
      <c r="M1992" t="s">
        <v>23</v>
      </c>
      <c r="N1992" t="s">
        <v>24</v>
      </c>
      <c r="O1992">
        <v>1</v>
      </c>
      <c r="P1992" t="s">
        <v>20</v>
      </c>
      <c r="Q1992" t="str">
        <f t="shared" si="31"/>
        <v>UP</v>
      </c>
    </row>
    <row r="1993" spans="1:17" x14ac:dyDescent="0.3">
      <c r="A1993" s="1">
        <v>42615</v>
      </c>
      <c r="B1993">
        <v>9368300</v>
      </c>
      <c r="C1993">
        <v>12.11</v>
      </c>
      <c r="D1993">
        <v>2.1041109219167999E-2</v>
      </c>
      <c r="E1993">
        <v>1012583470</v>
      </c>
      <c r="F1993">
        <v>1.0236998584809E-2</v>
      </c>
      <c r="G1993">
        <v>1.000834028357E-2</v>
      </c>
      <c r="H1993">
        <v>4.3225025963214E-3</v>
      </c>
      <c r="I1993" t="s">
        <v>21</v>
      </c>
      <c r="J1993">
        <v>0</v>
      </c>
      <c r="K1993" t="s">
        <v>22</v>
      </c>
      <c r="M1993" t="s">
        <v>23</v>
      </c>
      <c r="N1993" t="s">
        <v>24</v>
      </c>
      <c r="O1993">
        <v>1</v>
      </c>
      <c r="P1993" t="s">
        <v>20</v>
      </c>
      <c r="Q1993" t="str">
        <f t="shared" si="31"/>
        <v>DOWN</v>
      </c>
    </row>
    <row r="1994" spans="1:17" x14ac:dyDescent="0.3">
      <c r="A1994" s="1">
        <v>42616</v>
      </c>
      <c r="B1994">
        <v>13358800</v>
      </c>
      <c r="C1994">
        <v>11.76</v>
      </c>
      <c r="D1994">
        <v>1.9658648300764001E-2</v>
      </c>
      <c r="E1994">
        <v>983336326</v>
      </c>
      <c r="F1994">
        <v>-2.8883686991256E-2</v>
      </c>
      <c r="G1994">
        <v>-2.8901734104045999E-2</v>
      </c>
      <c r="H1994">
        <v>-6.5702853590281995E-2</v>
      </c>
      <c r="I1994" t="s">
        <v>21</v>
      </c>
      <c r="J1994">
        <v>0</v>
      </c>
      <c r="K1994" t="s">
        <v>22</v>
      </c>
      <c r="M1994" t="s">
        <v>23</v>
      </c>
      <c r="N1994" t="s">
        <v>24</v>
      </c>
      <c r="O1994">
        <v>1</v>
      </c>
      <c r="P1994" t="s">
        <v>20</v>
      </c>
      <c r="Q1994" t="str">
        <f t="shared" si="31"/>
        <v>DOWN</v>
      </c>
    </row>
    <row r="1995" spans="1:17" x14ac:dyDescent="0.3">
      <c r="A1995" s="1">
        <v>42617</v>
      </c>
      <c r="B1995">
        <v>7220550</v>
      </c>
      <c r="C1995">
        <v>11.68</v>
      </c>
      <c r="D1995">
        <v>1.9190641276309001E-2</v>
      </c>
      <c r="E1995">
        <v>977118527</v>
      </c>
      <c r="F1995">
        <v>-6.3231661798692001E-3</v>
      </c>
      <c r="G1995">
        <v>-6.8027210884353999E-3</v>
      </c>
      <c r="H1995">
        <v>-2.3806673647885999E-2</v>
      </c>
      <c r="I1995" t="s">
        <v>21</v>
      </c>
      <c r="J1995">
        <v>0</v>
      </c>
      <c r="K1995" t="s">
        <v>22</v>
      </c>
      <c r="M1995" t="s">
        <v>23</v>
      </c>
      <c r="N1995" t="s">
        <v>24</v>
      </c>
      <c r="O1995">
        <v>1</v>
      </c>
      <c r="P1995" t="s">
        <v>20</v>
      </c>
      <c r="Q1995" t="str">
        <f t="shared" si="31"/>
        <v>UP</v>
      </c>
    </row>
    <row r="1996" spans="1:17" x14ac:dyDescent="0.3">
      <c r="A1996" s="1">
        <v>42618</v>
      </c>
      <c r="B1996">
        <v>5724100</v>
      </c>
      <c r="C1996">
        <v>11.72</v>
      </c>
      <c r="D1996">
        <v>1.9321122999060001E-2</v>
      </c>
      <c r="E1996">
        <v>980599518</v>
      </c>
      <c r="F1996">
        <v>3.5625063938635E-3</v>
      </c>
      <c r="G1996">
        <v>3.4246575342467001E-3</v>
      </c>
      <c r="H1996">
        <v>6.7992372361371997E-3</v>
      </c>
      <c r="I1996" t="s">
        <v>21</v>
      </c>
      <c r="J1996">
        <v>0</v>
      </c>
      <c r="K1996" t="s">
        <v>22</v>
      </c>
      <c r="M1996" t="s">
        <v>23</v>
      </c>
      <c r="N1996" t="s">
        <v>24</v>
      </c>
      <c r="O1996">
        <v>1</v>
      </c>
      <c r="P1996" t="s">
        <v>20</v>
      </c>
      <c r="Q1996" t="str">
        <f t="shared" si="31"/>
        <v>DOWN</v>
      </c>
    </row>
    <row r="1997" spans="1:17" x14ac:dyDescent="0.3">
      <c r="A1997" s="1">
        <v>42619</v>
      </c>
      <c r="B1997">
        <v>6346330</v>
      </c>
      <c r="C1997">
        <v>11.69</v>
      </c>
      <c r="D1997">
        <v>1.9150121224035001E-2</v>
      </c>
      <c r="E1997">
        <v>978635238</v>
      </c>
      <c r="F1997">
        <v>-2.0031419187378999E-3</v>
      </c>
      <c r="G1997">
        <v>-2.5597269624573998E-3</v>
      </c>
      <c r="H1997">
        <v>-8.8505091051652007E-3</v>
      </c>
      <c r="I1997" t="s">
        <v>21</v>
      </c>
      <c r="J1997">
        <v>0</v>
      </c>
      <c r="K1997" t="s">
        <v>22</v>
      </c>
      <c r="M1997" t="s">
        <v>23</v>
      </c>
      <c r="N1997" t="s">
        <v>24</v>
      </c>
      <c r="O1997">
        <v>1</v>
      </c>
      <c r="P1997" t="s">
        <v>20</v>
      </c>
      <c r="Q1997" t="str">
        <f t="shared" si="31"/>
        <v>DOWN</v>
      </c>
    </row>
    <row r="1998" spans="1:17" x14ac:dyDescent="0.3">
      <c r="A1998" s="1">
        <v>42620</v>
      </c>
      <c r="B1998">
        <v>6115050</v>
      </c>
      <c r="C1998">
        <v>11.55</v>
      </c>
      <c r="D1998">
        <v>1.8794545513718001E-2</v>
      </c>
      <c r="E1998">
        <v>967186182</v>
      </c>
      <c r="F1998">
        <v>-1.1699002401955001E-2</v>
      </c>
      <c r="G1998">
        <v>-1.1976047904191999E-2</v>
      </c>
      <c r="H1998">
        <v>-1.8567804671192002E-2</v>
      </c>
      <c r="I1998" t="s">
        <v>21</v>
      </c>
      <c r="J1998">
        <v>0</v>
      </c>
      <c r="K1998" t="s">
        <v>22</v>
      </c>
      <c r="M1998" t="s">
        <v>23</v>
      </c>
      <c r="N1998" t="s">
        <v>24</v>
      </c>
      <c r="O1998">
        <v>1</v>
      </c>
      <c r="P1998" t="s">
        <v>20</v>
      </c>
      <c r="Q1998" t="str">
        <f t="shared" si="31"/>
        <v>DOWN</v>
      </c>
    </row>
    <row r="1999" spans="1:17" x14ac:dyDescent="0.3">
      <c r="A1999" s="1">
        <v>42621</v>
      </c>
      <c r="B1999">
        <v>11535000</v>
      </c>
      <c r="C1999">
        <v>11.35</v>
      </c>
      <c r="D1999">
        <v>1.8121726912760001E-2</v>
      </c>
      <c r="E1999">
        <v>950629714</v>
      </c>
      <c r="F1999">
        <v>-1.7118180871612002E-2</v>
      </c>
      <c r="G1999">
        <v>-1.7316017316017E-2</v>
      </c>
      <c r="H1999">
        <v>-3.5798609786348003E-2</v>
      </c>
      <c r="I1999" t="s">
        <v>21</v>
      </c>
      <c r="J1999">
        <v>0</v>
      </c>
      <c r="K1999" t="s">
        <v>22</v>
      </c>
      <c r="M1999" t="s">
        <v>23</v>
      </c>
      <c r="N1999" t="s">
        <v>24</v>
      </c>
      <c r="O1999">
        <v>1</v>
      </c>
      <c r="P1999" t="s">
        <v>20</v>
      </c>
      <c r="Q1999" t="str">
        <f t="shared" si="31"/>
        <v>UP</v>
      </c>
    </row>
    <row r="2000" spans="1:17" x14ac:dyDescent="0.3">
      <c r="A2000" s="1">
        <v>42622</v>
      </c>
      <c r="B2000">
        <v>6109200</v>
      </c>
      <c r="C2000">
        <v>11.65</v>
      </c>
      <c r="D2000">
        <v>1.8704042642006001E-2</v>
      </c>
      <c r="E2000">
        <v>976718524</v>
      </c>
      <c r="F2000">
        <v>2.7443714009554001E-2</v>
      </c>
      <c r="G2000">
        <v>2.6431718061673999E-2</v>
      </c>
      <c r="H2000">
        <v>3.2133567184258999E-2</v>
      </c>
      <c r="I2000" t="s">
        <v>21</v>
      </c>
      <c r="J2000">
        <v>0</v>
      </c>
      <c r="K2000" t="s">
        <v>22</v>
      </c>
      <c r="M2000" t="s">
        <v>23</v>
      </c>
      <c r="N2000" t="s">
        <v>24</v>
      </c>
      <c r="O2000">
        <v>1</v>
      </c>
      <c r="P2000" t="s">
        <v>20</v>
      </c>
      <c r="Q2000" t="str">
        <f t="shared" si="31"/>
        <v>UP</v>
      </c>
    </row>
    <row r="2001" spans="1:17" x14ac:dyDescent="0.3">
      <c r="A2001" s="1">
        <v>42623</v>
      </c>
      <c r="B2001">
        <v>7220300</v>
      </c>
      <c r="C2001">
        <v>12.17</v>
      </c>
      <c r="D2001">
        <v>1.9518532180719E-2</v>
      </c>
      <c r="E2001">
        <v>1020331771</v>
      </c>
      <c r="F2001">
        <v>4.4652830808806998E-2</v>
      </c>
      <c r="G2001">
        <v>4.4635193133047001E-2</v>
      </c>
      <c r="H2001">
        <v>4.3546176316097002E-2</v>
      </c>
      <c r="I2001" t="s">
        <v>21</v>
      </c>
      <c r="J2001">
        <v>0</v>
      </c>
      <c r="K2001" t="s">
        <v>22</v>
      </c>
      <c r="M2001" t="s">
        <v>23</v>
      </c>
      <c r="N2001" t="s">
        <v>24</v>
      </c>
      <c r="O2001">
        <v>1</v>
      </c>
      <c r="P2001" t="s">
        <v>20</v>
      </c>
      <c r="Q2001" t="str">
        <f t="shared" si="31"/>
        <v>DOWN</v>
      </c>
    </row>
    <row r="2002" spans="1:17" x14ac:dyDescent="0.3">
      <c r="A2002" s="1">
        <v>42624</v>
      </c>
      <c r="B2002">
        <v>8791180</v>
      </c>
      <c r="C2002">
        <v>11.64</v>
      </c>
      <c r="D2002">
        <v>1.9185126582278E-2</v>
      </c>
      <c r="E2002">
        <v>976259356</v>
      </c>
      <c r="F2002">
        <v>-4.3194200408760999E-2</v>
      </c>
      <c r="G2002">
        <v>-4.3549712407559997E-2</v>
      </c>
      <c r="H2002">
        <v>-1.7081489291991998E-2</v>
      </c>
      <c r="I2002" t="s">
        <v>21</v>
      </c>
      <c r="J2002">
        <v>0</v>
      </c>
      <c r="K2002" t="s">
        <v>22</v>
      </c>
      <c r="M2002" t="s">
        <v>23</v>
      </c>
      <c r="N2002" t="s">
        <v>24</v>
      </c>
      <c r="O2002">
        <v>1</v>
      </c>
      <c r="P2002" t="s">
        <v>20</v>
      </c>
      <c r="Q2002" t="str">
        <f t="shared" si="31"/>
        <v>UP</v>
      </c>
    </row>
    <row r="2003" spans="1:17" x14ac:dyDescent="0.3">
      <c r="A2003" s="1">
        <v>42625</v>
      </c>
      <c r="B2003">
        <v>7478080</v>
      </c>
      <c r="C2003">
        <v>11.89</v>
      </c>
      <c r="D2003">
        <v>1.9548204656057E-2</v>
      </c>
      <c r="E2003">
        <v>998057810</v>
      </c>
      <c r="F2003">
        <v>2.2328548111757999E-2</v>
      </c>
      <c r="G2003">
        <v>2.1477663230241001E-2</v>
      </c>
      <c r="H2003">
        <v>1.8924976711579999E-2</v>
      </c>
      <c r="I2003" t="s">
        <v>21</v>
      </c>
      <c r="J2003">
        <v>0</v>
      </c>
      <c r="K2003" t="s">
        <v>22</v>
      </c>
      <c r="M2003" t="s">
        <v>23</v>
      </c>
      <c r="N2003" t="s">
        <v>24</v>
      </c>
      <c r="O2003">
        <v>1</v>
      </c>
      <c r="P2003" t="s">
        <v>20</v>
      </c>
      <c r="Q2003" t="str">
        <f t="shared" si="31"/>
        <v>UP</v>
      </c>
    </row>
    <row r="2004" spans="1:17" x14ac:dyDescent="0.3">
      <c r="A2004" s="1">
        <v>42626</v>
      </c>
      <c r="B2004">
        <v>11704300</v>
      </c>
      <c r="C2004">
        <v>11.92</v>
      </c>
      <c r="D2004">
        <v>1.9565360120806001E-2</v>
      </c>
      <c r="E2004">
        <v>1000535934</v>
      </c>
      <c r="F2004">
        <v>2.4829463535785E-3</v>
      </c>
      <c r="G2004">
        <v>2.5231286795626001E-3</v>
      </c>
      <c r="H2004">
        <v>8.7759797133675997E-4</v>
      </c>
      <c r="I2004" t="s">
        <v>21</v>
      </c>
      <c r="J2004">
        <v>0</v>
      </c>
      <c r="K2004" t="s">
        <v>22</v>
      </c>
      <c r="M2004" t="s">
        <v>23</v>
      </c>
      <c r="N2004" t="s">
        <v>24</v>
      </c>
      <c r="O2004">
        <v>1</v>
      </c>
      <c r="P2004" t="s">
        <v>20</v>
      </c>
      <c r="Q2004" t="str">
        <f t="shared" si="31"/>
        <v>DOWN</v>
      </c>
    </row>
    <row r="2005" spans="1:17" x14ac:dyDescent="0.3">
      <c r="A2005" s="1">
        <v>42627</v>
      </c>
      <c r="B2005">
        <v>5694820</v>
      </c>
      <c r="C2005">
        <v>11.92</v>
      </c>
      <c r="D2005">
        <v>1.9519224471080999E-2</v>
      </c>
      <c r="E2005">
        <v>1001301306</v>
      </c>
      <c r="F2005">
        <v>7.6496203083895997E-4</v>
      </c>
      <c r="G2005">
        <v>0</v>
      </c>
      <c r="H2005">
        <v>-2.3580271173118E-3</v>
      </c>
      <c r="I2005" t="s">
        <v>21</v>
      </c>
      <c r="J2005">
        <v>0</v>
      </c>
      <c r="K2005" t="s">
        <v>22</v>
      </c>
      <c r="M2005" t="s">
        <v>23</v>
      </c>
      <c r="N2005" t="s">
        <v>24</v>
      </c>
      <c r="O2005">
        <v>1</v>
      </c>
      <c r="P2005" t="s">
        <v>20</v>
      </c>
      <c r="Q2005" t="str">
        <f t="shared" si="31"/>
        <v>UP</v>
      </c>
    </row>
    <row r="2006" spans="1:17" x14ac:dyDescent="0.3">
      <c r="A2006" s="1">
        <v>42628</v>
      </c>
      <c r="B2006">
        <v>7309090</v>
      </c>
      <c r="C2006">
        <v>11.94</v>
      </c>
      <c r="D2006">
        <v>1.9665650992341001E-2</v>
      </c>
      <c r="E2006">
        <v>1002844845</v>
      </c>
      <c r="F2006">
        <v>1.5415329938658999E-3</v>
      </c>
      <c r="G2006">
        <v>1.6778523489933E-3</v>
      </c>
      <c r="H2006">
        <v>7.5016567116581003E-3</v>
      </c>
      <c r="I2006" t="s">
        <v>21</v>
      </c>
      <c r="J2006">
        <v>0</v>
      </c>
      <c r="K2006" t="s">
        <v>22</v>
      </c>
      <c r="M2006" t="s">
        <v>23</v>
      </c>
      <c r="N2006" t="s">
        <v>24</v>
      </c>
      <c r="O2006">
        <v>1</v>
      </c>
      <c r="P2006" t="s">
        <v>20</v>
      </c>
      <c r="Q2006" t="str">
        <f t="shared" si="31"/>
        <v>UP</v>
      </c>
    </row>
    <row r="2007" spans="1:17" x14ac:dyDescent="0.3">
      <c r="A2007" s="1">
        <v>42629</v>
      </c>
      <c r="B2007">
        <v>17421500</v>
      </c>
      <c r="C2007">
        <v>12.56</v>
      </c>
      <c r="D2007">
        <v>2.0692950228182998E-2</v>
      </c>
      <c r="E2007">
        <v>1055235487</v>
      </c>
      <c r="F2007">
        <v>5.2242021546213997E-2</v>
      </c>
      <c r="G2007">
        <v>5.1926298157453997E-2</v>
      </c>
      <c r="H2007">
        <v>5.2238252180994003E-2</v>
      </c>
      <c r="I2007" t="s">
        <v>21</v>
      </c>
      <c r="J2007">
        <v>0</v>
      </c>
      <c r="K2007" t="s">
        <v>22</v>
      </c>
      <c r="M2007" t="s">
        <v>23</v>
      </c>
      <c r="N2007" t="s">
        <v>24</v>
      </c>
      <c r="O2007">
        <v>1</v>
      </c>
      <c r="P2007" t="s">
        <v>20</v>
      </c>
      <c r="Q2007" t="str">
        <f t="shared" si="31"/>
        <v>UP</v>
      </c>
    </row>
    <row r="2008" spans="1:17" x14ac:dyDescent="0.3">
      <c r="A2008" s="1">
        <v>42630</v>
      </c>
      <c r="B2008">
        <v>7446610</v>
      </c>
      <c r="C2008">
        <v>12.7</v>
      </c>
      <c r="D2008">
        <v>2.0957787385722002E-2</v>
      </c>
      <c r="E2008">
        <v>1067645133</v>
      </c>
      <c r="F2008">
        <v>1.1760072659497E-2</v>
      </c>
      <c r="G2008">
        <v>1.1146496815287E-2</v>
      </c>
      <c r="H2008">
        <v>1.2798424324193E-2</v>
      </c>
      <c r="I2008" t="s">
        <v>21</v>
      </c>
      <c r="J2008">
        <v>0</v>
      </c>
      <c r="K2008" t="s">
        <v>22</v>
      </c>
      <c r="M2008" t="s">
        <v>23</v>
      </c>
      <c r="N2008" t="s">
        <v>24</v>
      </c>
      <c r="O2008">
        <v>1</v>
      </c>
      <c r="P2008" t="s">
        <v>20</v>
      </c>
      <c r="Q2008" t="str">
        <f t="shared" si="31"/>
        <v>DOWN</v>
      </c>
    </row>
    <row r="2009" spans="1:17" x14ac:dyDescent="0.3">
      <c r="A2009" s="1">
        <v>42631</v>
      </c>
      <c r="B2009">
        <v>22433300</v>
      </c>
      <c r="C2009">
        <v>12.43</v>
      </c>
      <c r="D2009">
        <v>2.0381392755832999E-2</v>
      </c>
      <c r="E2009">
        <v>1045462817</v>
      </c>
      <c r="F2009">
        <v>-2.0776862380920001E-2</v>
      </c>
      <c r="G2009">
        <v>-2.1259842519685001E-2</v>
      </c>
      <c r="H2009">
        <v>-2.7502647072456001E-2</v>
      </c>
      <c r="I2009" t="s">
        <v>21</v>
      </c>
      <c r="J2009">
        <v>0</v>
      </c>
      <c r="K2009" t="s">
        <v>22</v>
      </c>
      <c r="M2009" t="s">
        <v>23</v>
      </c>
      <c r="N2009" t="s">
        <v>24</v>
      </c>
      <c r="O2009">
        <v>1</v>
      </c>
      <c r="P2009" t="s">
        <v>20</v>
      </c>
      <c r="Q2009" t="str">
        <f t="shared" si="31"/>
        <v>UP</v>
      </c>
    </row>
    <row r="2010" spans="1:17" x14ac:dyDescent="0.3">
      <c r="A2010" s="1">
        <v>42632</v>
      </c>
      <c r="B2010">
        <v>13838800</v>
      </c>
      <c r="C2010">
        <v>13.19</v>
      </c>
      <c r="D2010">
        <v>2.1650279861463999E-2</v>
      </c>
      <c r="E2010">
        <v>1109717807</v>
      </c>
      <c r="F2010">
        <v>6.1460808510035998E-2</v>
      </c>
      <c r="G2010">
        <v>6.1142397425583001E-2</v>
      </c>
      <c r="H2010">
        <v>6.2257134280879999E-2</v>
      </c>
      <c r="I2010" t="s">
        <v>21</v>
      </c>
      <c r="J2010">
        <v>0</v>
      </c>
      <c r="K2010" t="s">
        <v>22</v>
      </c>
      <c r="M2010" t="s">
        <v>23</v>
      </c>
      <c r="N2010" t="s">
        <v>24</v>
      </c>
      <c r="O2010">
        <v>1</v>
      </c>
      <c r="P2010" t="s">
        <v>20</v>
      </c>
      <c r="Q2010" t="str">
        <f t="shared" si="31"/>
        <v>UP</v>
      </c>
    </row>
    <row r="2011" spans="1:17" x14ac:dyDescent="0.3">
      <c r="A2011" s="1">
        <v>42633</v>
      </c>
      <c r="B2011">
        <v>31929100</v>
      </c>
      <c r="C2011">
        <v>14.43</v>
      </c>
      <c r="D2011">
        <v>2.3721457809340998E-2</v>
      </c>
      <c r="E2011">
        <v>1214629780</v>
      </c>
      <c r="F2011">
        <v>9.4539325527827997E-2</v>
      </c>
      <c r="G2011">
        <v>9.4010614101592005E-2</v>
      </c>
      <c r="H2011">
        <v>9.5665181287687001E-2</v>
      </c>
      <c r="I2011" t="s">
        <v>21</v>
      </c>
      <c r="J2011">
        <v>0</v>
      </c>
      <c r="K2011" t="s">
        <v>22</v>
      </c>
      <c r="M2011" t="s">
        <v>23</v>
      </c>
      <c r="N2011" t="s">
        <v>24</v>
      </c>
      <c r="O2011">
        <v>1</v>
      </c>
      <c r="P2011" t="s">
        <v>20</v>
      </c>
      <c r="Q2011" t="str">
        <f t="shared" si="31"/>
        <v>DOWN</v>
      </c>
    </row>
    <row r="2012" spans="1:17" x14ac:dyDescent="0.3">
      <c r="A2012" s="1">
        <v>42634</v>
      </c>
      <c r="B2012">
        <v>28645000</v>
      </c>
      <c r="C2012">
        <v>13.77</v>
      </c>
      <c r="D2012">
        <v>2.3059532780707999E-2</v>
      </c>
      <c r="E2012">
        <v>1159365902</v>
      </c>
      <c r="F2012">
        <v>-4.5498537011006E-2</v>
      </c>
      <c r="G2012">
        <v>-4.5738045738045997E-2</v>
      </c>
      <c r="H2012">
        <v>-2.7904061965856E-2</v>
      </c>
      <c r="I2012" t="s">
        <v>21</v>
      </c>
      <c r="J2012">
        <v>0</v>
      </c>
      <c r="K2012" t="s">
        <v>22</v>
      </c>
      <c r="M2012" t="s">
        <v>23</v>
      </c>
      <c r="N2012" t="s">
        <v>24</v>
      </c>
      <c r="O2012">
        <v>1</v>
      </c>
      <c r="P2012" t="s">
        <v>20</v>
      </c>
      <c r="Q2012" t="str">
        <f t="shared" si="31"/>
        <v>DOWN</v>
      </c>
    </row>
    <row r="2013" spans="1:17" x14ac:dyDescent="0.3">
      <c r="A2013" s="1">
        <v>42635</v>
      </c>
      <c r="B2013">
        <v>27382800</v>
      </c>
      <c r="C2013">
        <v>13.25</v>
      </c>
      <c r="D2013">
        <v>2.2220358879759001E-2</v>
      </c>
      <c r="E2013">
        <v>1115922936</v>
      </c>
      <c r="F2013">
        <v>-3.7471315936631999E-2</v>
      </c>
      <c r="G2013">
        <v>-3.7763253449528002E-2</v>
      </c>
      <c r="H2013">
        <v>-3.6391626358184999E-2</v>
      </c>
      <c r="I2013" t="s">
        <v>21</v>
      </c>
      <c r="J2013">
        <v>0</v>
      </c>
      <c r="K2013" t="s">
        <v>22</v>
      </c>
      <c r="M2013" t="s">
        <v>23</v>
      </c>
      <c r="N2013" t="s">
        <v>24</v>
      </c>
      <c r="O2013">
        <v>1</v>
      </c>
      <c r="P2013" t="s">
        <v>20</v>
      </c>
      <c r="Q2013" t="str">
        <f t="shared" si="31"/>
        <v>UP</v>
      </c>
    </row>
    <row r="2014" spans="1:17" x14ac:dyDescent="0.3">
      <c r="A2014" s="1">
        <v>42636</v>
      </c>
      <c r="B2014">
        <v>9166430</v>
      </c>
      <c r="C2014">
        <v>13.33</v>
      </c>
      <c r="D2014">
        <v>2.2112003184925001E-2</v>
      </c>
      <c r="E2014">
        <v>1123430818</v>
      </c>
      <c r="F2014">
        <v>6.7279574223215004E-3</v>
      </c>
      <c r="G2014">
        <v>6.0377358490566E-3</v>
      </c>
      <c r="H2014">
        <v>-4.8764151569364996E-3</v>
      </c>
      <c r="I2014" t="s">
        <v>21</v>
      </c>
      <c r="J2014">
        <v>0</v>
      </c>
      <c r="K2014" t="s">
        <v>22</v>
      </c>
      <c r="M2014" t="s">
        <v>23</v>
      </c>
      <c r="N2014" t="s">
        <v>24</v>
      </c>
      <c r="O2014">
        <v>1</v>
      </c>
      <c r="P2014" t="s">
        <v>20</v>
      </c>
      <c r="Q2014" t="str">
        <f t="shared" si="31"/>
        <v>DOWN</v>
      </c>
    </row>
    <row r="2015" spans="1:17" x14ac:dyDescent="0.3">
      <c r="A2015" s="1">
        <v>42637</v>
      </c>
      <c r="B2015">
        <v>9824880</v>
      </c>
      <c r="C2015">
        <v>12.88</v>
      </c>
      <c r="D2015">
        <v>2.1372981763271001E-2</v>
      </c>
      <c r="E2015">
        <v>1085651021</v>
      </c>
      <c r="F2015">
        <v>-3.3628948391550999E-2</v>
      </c>
      <c r="G2015">
        <v>-3.3758439609901998E-2</v>
      </c>
      <c r="H2015">
        <v>-3.3421730969971003E-2</v>
      </c>
      <c r="I2015" t="s">
        <v>21</v>
      </c>
      <c r="J2015">
        <v>0</v>
      </c>
      <c r="K2015" t="s">
        <v>22</v>
      </c>
      <c r="M2015" t="s">
        <v>23</v>
      </c>
      <c r="N2015" t="s">
        <v>24</v>
      </c>
      <c r="O2015">
        <v>1</v>
      </c>
      <c r="P2015" t="s">
        <v>20</v>
      </c>
      <c r="Q2015" t="str">
        <f t="shared" si="31"/>
        <v>UP</v>
      </c>
    </row>
    <row r="2016" spans="1:17" x14ac:dyDescent="0.3">
      <c r="A2016" s="1">
        <v>42638</v>
      </c>
      <c r="B2016">
        <v>5283440</v>
      </c>
      <c r="C2016">
        <v>13.1</v>
      </c>
      <c r="D2016">
        <v>2.1803172278348E-2</v>
      </c>
      <c r="E2016">
        <v>1104901553</v>
      </c>
      <c r="F2016">
        <v>1.7731786391420999E-2</v>
      </c>
      <c r="G2016">
        <v>1.7080745341615002E-2</v>
      </c>
      <c r="H2016">
        <v>2.0127772523372001E-2</v>
      </c>
      <c r="I2016" t="s">
        <v>21</v>
      </c>
      <c r="J2016">
        <v>0</v>
      </c>
      <c r="K2016" t="s">
        <v>22</v>
      </c>
      <c r="M2016" t="s">
        <v>23</v>
      </c>
      <c r="N2016" t="s">
        <v>24</v>
      </c>
      <c r="O2016">
        <v>1</v>
      </c>
      <c r="P2016" t="s">
        <v>20</v>
      </c>
      <c r="Q2016" t="str">
        <f t="shared" si="31"/>
        <v>DOWN</v>
      </c>
    </row>
    <row r="2017" spans="1:17" x14ac:dyDescent="0.3">
      <c r="A2017" s="1">
        <v>42639</v>
      </c>
      <c r="B2017">
        <v>7213070</v>
      </c>
      <c r="C2017">
        <v>12.82</v>
      </c>
      <c r="D2017">
        <v>2.1084139201368E-2</v>
      </c>
      <c r="E2017">
        <v>1081884909</v>
      </c>
      <c r="F2017">
        <v>-2.0831397998768E-2</v>
      </c>
      <c r="G2017">
        <v>-2.1374045801526999E-2</v>
      </c>
      <c r="H2017">
        <v>-3.2978369743654E-2</v>
      </c>
      <c r="I2017" t="s">
        <v>21</v>
      </c>
      <c r="J2017">
        <v>0</v>
      </c>
      <c r="K2017" t="s">
        <v>22</v>
      </c>
      <c r="M2017" t="s">
        <v>23</v>
      </c>
      <c r="N2017" t="s">
        <v>24</v>
      </c>
      <c r="O2017">
        <v>1</v>
      </c>
      <c r="P2017" t="s">
        <v>20</v>
      </c>
      <c r="Q2017" t="str">
        <f t="shared" si="31"/>
        <v>UP</v>
      </c>
    </row>
    <row r="2018" spans="1:17" x14ac:dyDescent="0.3">
      <c r="A2018" s="1">
        <v>42640</v>
      </c>
      <c r="B2018">
        <v>6831070</v>
      </c>
      <c r="C2018">
        <v>13.1</v>
      </c>
      <c r="D2018">
        <v>2.1611099196594999E-2</v>
      </c>
      <c r="E2018">
        <v>1105565483</v>
      </c>
      <c r="F2018">
        <v>2.1888256137972999E-2</v>
      </c>
      <c r="G2018">
        <v>2.1840873634945E-2</v>
      </c>
      <c r="H2018">
        <v>2.4993194656601998E-2</v>
      </c>
      <c r="I2018" t="s">
        <v>21</v>
      </c>
      <c r="J2018">
        <v>0</v>
      </c>
      <c r="K2018" t="s">
        <v>22</v>
      </c>
      <c r="M2018" t="s">
        <v>23</v>
      </c>
      <c r="N2018" t="s">
        <v>24</v>
      </c>
      <c r="O2018">
        <v>1</v>
      </c>
      <c r="P2018" t="s">
        <v>20</v>
      </c>
      <c r="Q2018" t="str">
        <f t="shared" si="31"/>
        <v>UP</v>
      </c>
    </row>
    <row r="2019" spans="1:17" x14ac:dyDescent="0.3">
      <c r="A2019" s="1">
        <v>42641</v>
      </c>
      <c r="B2019">
        <v>10239000</v>
      </c>
      <c r="C2019">
        <v>13.27</v>
      </c>
      <c r="D2019">
        <v>2.1943677343608001E-2</v>
      </c>
      <c r="E2019">
        <v>1120893441</v>
      </c>
      <c r="F2019">
        <v>1.3864360126735E-2</v>
      </c>
      <c r="G2019">
        <v>1.2977099236641001E-2</v>
      </c>
      <c r="H2019">
        <v>1.5389228654564E-2</v>
      </c>
      <c r="I2019" t="s">
        <v>21</v>
      </c>
      <c r="J2019">
        <v>0</v>
      </c>
      <c r="K2019" t="s">
        <v>22</v>
      </c>
      <c r="M2019" t="s">
        <v>23</v>
      </c>
      <c r="N2019" t="s">
        <v>24</v>
      </c>
      <c r="O2019">
        <v>1</v>
      </c>
      <c r="P2019" t="s">
        <v>20</v>
      </c>
      <c r="Q2019" t="str">
        <f t="shared" si="31"/>
        <v>DOWN</v>
      </c>
    </row>
    <row r="2020" spans="1:17" x14ac:dyDescent="0.3">
      <c r="A2020" s="1">
        <v>42642</v>
      </c>
      <c r="B2020">
        <v>5990630</v>
      </c>
      <c r="C2020">
        <v>13.07</v>
      </c>
      <c r="D2020">
        <v>2.157869537222E-2</v>
      </c>
      <c r="E2020">
        <v>1104310043</v>
      </c>
      <c r="F2020">
        <v>-1.4794803317972E-2</v>
      </c>
      <c r="G2020">
        <v>-1.5071590052751001E-2</v>
      </c>
      <c r="H2020">
        <v>-1.6632671255262001E-2</v>
      </c>
      <c r="I2020" t="s">
        <v>21</v>
      </c>
      <c r="J2020">
        <v>0</v>
      </c>
      <c r="K2020" t="s">
        <v>22</v>
      </c>
      <c r="M2020" t="s">
        <v>23</v>
      </c>
      <c r="N2020" t="s">
        <v>24</v>
      </c>
      <c r="O2020">
        <v>1</v>
      </c>
      <c r="P2020" t="s">
        <v>20</v>
      </c>
      <c r="Q2020" t="str">
        <f t="shared" si="31"/>
        <v>UP</v>
      </c>
    </row>
    <row r="2021" spans="1:17" x14ac:dyDescent="0.3">
      <c r="A2021" s="1">
        <v>42643</v>
      </c>
      <c r="B2021">
        <v>5950840</v>
      </c>
      <c r="C2021">
        <v>13.22</v>
      </c>
      <c r="D2021">
        <v>2.1681372388231E-2</v>
      </c>
      <c r="E2021">
        <v>1117517388</v>
      </c>
      <c r="F2021">
        <v>1.1959816071328001E-2</v>
      </c>
      <c r="G2021">
        <v>1.1476664116297001E-2</v>
      </c>
      <c r="H2021">
        <v>4.7582587473346998E-3</v>
      </c>
      <c r="I2021" t="s">
        <v>21</v>
      </c>
      <c r="J2021">
        <v>0</v>
      </c>
      <c r="K2021" t="s">
        <v>22</v>
      </c>
      <c r="M2021" t="s">
        <v>23</v>
      </c>
      <c r="N2021" t="s">
        <v>24</v>
      </c>
      <c r="O2021">
        <v>1</v>
      </c>
      <c r="P2021" t="s">
        <v>20</v>
      </c>
      <c r="Q2021" t="str">
        <f t="shared" si="31"/>
        <v>DOWN</v>
      </c>
    </row>
    <row r="2022" spans="1:17" x14ac:dyDescent="0.3">
      <c r="A2022" s="1">
        <v>42644</v>
      </c>
      <c r="B2022">
        <v>6331160</v>
      </c>
      <c r="C2022">
        <v>13.17</v>
      </c>
      <c r="D2022">
        <v>2.1450210104564001E-2</v>
      </c>
      <c r="E2022">
        <v>1113568557</v>
      </c>
      <c r="F2022">
        <v>-3.5335745487300001E-3</v>
      </c>
      <c r="G2022">
        <v>-3.7821482602119001E-3</v>
      </c>
      <c r="H2022">
        <v>-1.0661792045638999E-2</v>
      </c>
      <c r="I2022" t="s">
        <v>21</v>
      </c>
      <c r="J2022">
        <v>0</v>
      </c>
      <c r="K2022" t="s">
        <v>22</v>
      </c>
      <c r="M2022" t="s">
        <v>23</v>
      </c>
      <c r="N2022" t="s">
        <v>24</v>
      </c>
      <c r="O2022">
        <v>1</v>
      </c>
      <c r="P2022" t="s">
        <v>20</v>
      </c>
      <c r="Q2022" t="str">
        <f t="shared" si="31"/>
        <v>UP</v>
      </c>
    </row>
    <row r="2023" spans="1:17" x14ac:dyDescent="0.3">
      <c r="A2023" s="1">
        <v>42645</v>
      </c>
      <c r="B2023">
        <v>4079660</v>
      </c>
      <c r="C2023">
        <v>13.2</v>
      </c>
      <c r="D2023">
        <v>2.1607818101458998E-2</v>
      </c>
      <c r="E2023">
        <v>1116323115</v>
      </c>
      <c r="F2023">
        <v>2.4736312665121002E-3</v>
      </c>
      <c r="G2023">
        <v>2.2779043280182001E-3</v>
      </c>
      <c r="H2023">
        <v>7.3476201923696003E-3</v>
      </c>
      <c r="I2023" t="s">
        <v>21</v>
      </c>
      <c r="J2023">
        <v>0</v>
      </c>
      <c r="K2023" t="s">
        <v>22</v>
      </c>
      <c r="M2023" t="s">
        <v>23</v>
      </c>
      <c r="N2023" t="s">
        <v>24</v>
      </c>
      <c r="O2023">
        <v>1</v>
      </c>
      <c r="P2023" t="s">
        <v>20</v>
      </c>
      <c r="Q2023" t="str">
        <f t="shared" si="31"/>
        <v>UP</v>
      </c>
    </row>
    <row r="2024" spans="1:17" x14ac:dyDescent="0.3">
      <c r="A2024" s="1">
        <v>42646</v>
      </c>
      <c r="B2024">
        <v>7458320</v>
      </c>
      <c r="C2024">
        <v>13.45</v>
      </c>
      <c r="D2024">
        <v>2.1972456831064999E-2</v>
      </c>
      <c r="E2024">
        <v>1138142255</v>
      </c>
      <c r="F2024">
        <v>1.9545541704563001E-2</v>
      </c>
      <c r="G2024">
        <v>1.8939393939393999E-2</v>
      </c>
      <c r="H2024">
        <v>1.6875314661324001E-2</v>
      </c>
      <c r="I2024" t="s">
        <v>21</v>
      </c>
      <c r="J2024">
        <v>0</v>
      </c>
      <c r="K2024" t="s">
        <v>22</v>
      </c>
      <c r="M2024" t="s">
        <v>23</v>
      </c>
      <c r="N2024" t="s">
        <v>24</v>
      </c>
      <c r="O2024">
        <v>1</v>
      </c>
      <c r="P2024" t="s">
        <v>20</v>
      </c>
      <c r="Q2024" t="str">
        <f t="shared" si="31"/>
        <v>DOWN</v>
      </c>
    </row>
    <row r="2025" spans="1:17" x14ac:dyDescent="0.3">
      <c r="A2025" s="1">
        <v>42647</v>
      </c>
      <c r="B2025">
        <v>8348280</v>
      </c>
      <c r="C2025">
        <v>13.28</v>
      </c>
      <c r="D2025">
        <v>2.1763356276631E-2</v>
      </c>
      <c r="E2025">
        <v>1123727868</v>
      </c>
      <c r="F2025">
        <v>-1.266483775352E-2</v>
      </c>
      <c r="G2025">
        <v>-1.2639405204461E-2</v>
      </c>
      <c r="H2025">
        <v>-9.5164849357697E-3</v>
      </c>
      <c r="I2025" t="s">
        <v>21</v>
      </c>
      <c r="J2025">
        <v>0</v>
      </c>
      <c r="K2025" t="s">
        <v>22</v>
      </c>
      <c r="M2025" t="s">
        <v>23</v>
      </c>
      <c r="N2025" t="s">
        <v>24</v>
      </c>
      <c r="O2025">
        <v>1</v>
      </c>
      <c r="P2025" t="s">
        <v>20</v>
      </c>
      <c r="Q2025" t="str">
        <f t="shared" si="31"/>
        <v>DOWN</v>
      </c>
    </row>
    <row r="2026" spans="1:17" x14ac:dyDescent="0.3">
      <c r="A2026" s="1">
        <v>42648</v>
      </c>
      <c r="B2026">
        <v>9881370</v>
      </c>
      <c r="C2026">
        <v>13.04</v>
      </c>
      <c r="D2026">
        <v>2.1289448335537E-2</v>
      </c>
      <c r="E2026">
        <v>1103736600</v>
      </c>
      <c r="F2026">
        <v>-1.7790132797525001E-2</v>
      </c>
      <c r="G2026">
        <v>-1.8072289156627001E-2</v>
      </c>
      <c r="H2026">
        <v>-2.1775498919810999E-2</v>
      </c>
      <c r="I2026" t="s">
        <v>21</v>
      </c>
      <c r="J2026">
        <v>0</v>
      </c>
      <c r="K2026" t="s">
        <v>22</v>
      </c>
      <c r="M2026" t="s">
        <v>23</v>
      </c>
      <c r="N2026" t="s">
        <v>24</v>
      </c>
      <c r="O2026">
        <v>1</v>
      </c>
      <c r="P2026" t="s">
        <v>20</v>
      </c>
      <c r="Q2026" t="str">
        <f t="shared" si="31"/>
        <v>DOWN</v>
      </c>
    </row>
    <row r="2027" spans="1:17" x14ac:dyDescent="0.3">
      <c r="A2027" s="1">
        <v>42649</v>
      </c>
      <c r="B2027">
        <v>12044800</v>
      </c>
      <c r="C2027">
        <v>12.85</v>
      </c>
      <c r="D2027">
        <v>2.0961795699976998E-2</v>
      </c>
      <c r="E2027">
        <v>1088798918</v>
      </c>
      <c r="F2027">
        <v>-1.3533738031338E-2</v>
      </c>
      <c r="G2027">
        <v>-1.4570552147238999E-2</v>
      </c>
      <c r="H2027">
        <v>-1.5390376979064001E-2</v>
      </c>
      <c r="I2027" t="s">
        <v>21</v>
      </c>
      <c r="J2027">
        <v>0</v>
      </c>
      <c r="K2027" t="s">
        <v>22</v>
      </c>
      <c r="M2027" t="s">
        <v>23</v>
      </c>
      <c r="N2027" t="s">
        <v>24</v>
      </c>
      <c r="O2027">
        <v>1</v>
      </c>
      <c r="P2027" t="s">
        <v>20</v>
      </c>
      <c r="Q2027" t="str">
        <f t="shared" si="31"/>
        <v>DOWN</v>
      </c>
    </row>
    <row r="2028" spans="1:17" x14ac:dyDescent="0.3">
      <c r="A2028" s="1">
        <v>42650</v>
      </c>
      <c r="B2028">
        <v>8933050</v>
      </c>
      <c r="C2028">
        <v>12.67</v>
      </c>
      <c r="D2028">
        <v>2.0530852994555E-2</v>
      </c>
      <c r="E2028">
        <v>1073405275</v>
      </c>
      <c r="F2028">
        <v>-1.4138187268109999E-2</v>
      </c>
      <c r="G2028">
        <v>-1.4007782101167E-2</v>
      </c>
      <c r="H2028">
        <v>-2.0558482278418E-2</v>
      </c>
      <c r="I2028" t="s">
        <v>21</v>
      </c>
      <c r="J2028">
        <v>0</v>
      </c>
      <c r="K2028" t="s">
        <v>22</v>
      </c>
      <c r="M2028" t="s">
        <v>23</v>
      </c>
      <c r="N2028" t="s">
        <v>24</v>
      </c>
      <c r="O2028">
        <v>1</v>
      </c>
      <c r="P2028" t="s">
        <v>20</v>
      </c>
      <c r="Q2028" t="str">
        <f t="shared" si="31"/>
        <v>DOWN</v>
      </c>
    </row>
    <row r="2029" spans="1:17" x14ac:dyDescent="0.3">
      <c r="A2029" s="1">
        <v>42651</v>
      </c>
      <c r="B2029">
        <v>11611200</v>
      </c>
      <c r="C2029">
        <v>12.22</v>
      </c>
      <c r="D2029">
        <v>1.9738011015813E-2</v>
      </c>
      <c r="E2029">
        <v>1035883228</v>
      </c>
      <c r="F2029">
        <v>-3.4956085901478001E-2</v>
      </c>
      <c r="G2029">
        <v>-3.5516969218627001E-2</v>
      </c>
      <c r="H2029">
        <v>-3.8617098809903001E-2</v>
      </c>
      <c r="I2029" t="s">
        <v>21</v>
      </c>
      <c r="J2029">
        <v>0</v>
      </c>
      <c r="K2029" t="s">
        <v>22</v>
      </c>
      <c r="M2029" t="s">
        <v>23</v>
      </c>
      <c r="N2029" t="s">
        <v>24</v>
      </c>
      <c r="O2029">
        <v>1</v>
      </c>
      <c r="P2029" t="s">
        <v>20</v>
      </c>
      <c r="Q2029" t="str">
        <f t="shared" si="31"/>
        <v>DOWN</v>
      </c>
    </row>
    <row r="2030" spans="1:17" x14ac:dyDescent="0.3">
      <c r="A2030" s="1">
        <v>42652</v>
      </c>
      <c r="B2030">
        <v>7208480</v>
      </c>
      <c r="C2030">
        <v>12.05</v>
      </c>
      <c r="D2030">
        <v>1.9537900283745E-2</v>
      </c>
      <c r="E2030">
        <v>1022264082</v>
      </c>
      <c r="F2030">
        <v>-1.3147375719457E-2</v>
      </c>
      <c r="G2030">
        <v>-1.3911620294598999E-2</v>
      </c>
      <c r="H2030">
        <v>-1.0138343316723E-2</v>
      </c>
      <c r="I2030" t="s">
        <v>21</v>
      </c>
      <c r="J2030">
        <v>0</v>
      </c>
      <c r="K2030" t="s">
        <v>22</v>
      </c>
      <c r="M2030" t="s">
        <v>23</v>
      </c>
      <c r="N2030" t="s">
        <v>24</v>
      </c>
      <c r="O2030">
        <v>1</v>
      </c>
      <c r="P2030" t="s">
        <v>20</v>
      </c>
      <c r="Q2030" t="str">
        <f t="shared" si="31"/>
        <v>DOWN</v>
      </c>
    </row>
    <row r="2031" spans="1:17" x14ac:dyDescent="0.3">
      <c r="A2031" s="1">
        <v>42653</v>
      </c>
      <c r="B2031">
        <v>10809200</v>
      </c>
      <c r="C2031">
        <v>11.76</v>
      </c>
      <c r="D2031">
        <v>1.8998691416663001E-2</v>
      </c>
      <c r="E2031">
        <v>997363895</v>
      </c>
      <c r="F2031">
        <v>-2.4357881137019002E-2</v>
      </c>
      <c r="G2031">
        <v>-2.4066390041493999E-2</v>
      </c>
      <c r="H2031">
        <v>-2.7598096993637002E-2</v>
      </c>
      <c r="I2031" t="s">
        <v>21</v>
      </c>
      <c r="J2031">
        <v>0</v>
      </c>
      <c r="K2031" t="s">
        <v>22</v>
      </c>
      <c r="M2031" t="s">
        <v>23</v>
      </c>
      <c r="N2031" t="s">
        <v>24</v>
      </c>
      <c r="O2031">
        <v>1</v>
      </c>
      <c r="P2031" t="s">
        <v>20</v>
      </c>
      <c r="Q2031" t="str">
        <f t="shared" si="31"/>
        <v>UP</v>
      </c>
    </row>
    <row r="2032" spans="1:17" x14ac:dyDescent="0.3">
      <c r="A2032" s="1">
        <v>42654</v>
      </c>
      <c r="B2032">
        <v>11727700</v>
      </c>
      <c r="C2032">
        <v>11.79</v>
      </c>
      <c r="D2032">
        <v>1.8391127333988001E-2</v>
      </c>
      <c r="E2032">
        <v>1000308761</v>
      </c>
      <c r="F2032">
        <v>2.9526494940946002E-3</v>
      </c>
      <c r="G2032">
        <v>2.5510204081632001E-3</v>
      </c>
      <c r="H2032">
        <v>-3.1979259484222998E-2</v>
      </c>
      <c r="I2032" t="s">
        <v>21</v>
      </c>
      <c r="J2032">
        <v>0</v>
      </c>
      <c r="K2032" t="s">
        <v>22</v>
      </c>
      <c r="M2032" t="s">
        <v>23</v>
      </c>
      <c r="N2032" t="s">
        <v>24</v>
      </c>
      <c r="O2032">
        <v>1</v>
      </c>
      <c r="P2032" t="s">
        <v>20</v>
      </c>
      <c r="Q2032" t="str">
        <f t="shared" si="31"/>
        <v>UP</v>
      </c>
    </row>
    <row r="2033" spans="1:17" x14ac:dyDescent="0.3">
      <c r="A2033" s="1">
        <v>42655</v>
      </c>
      <c r="B2033">
        <v>9694640</v>
      </c>
      <c r="C2033">
        <v>11.93</v>
      </c>
      <c r="D2033">
        <v>1.8752259545104E-2</v>
      </c>
      <c r="E2033">
        <v>1013248317</v>
      </c>
      <c r="F2033">
        <v>1.293556200294E-2</v>
      </c>
      <c r="G2033">
        <v>1.1874469889737E-2</v>
      </c>
      <c r="H2033">
        <v>1.9636219387626001E-2</v>
      </c>
      <c r="I2033" t="s">
        <v>21</v>
      </c>
      <c r="J2033">
        <v>0</v>
      </c>
      <c r="K2033" t="s">
        <v>22</v>
      </c>
      <c r="M2033" t="s">
        <v>23</v>
      </c>
      <c r="N2033" t="s">
        <v>24</v>
      </c>
      <c r="O2033">
        <v>1</v>
      </c>
      <c r="P2033" t="s">
        <v>20</v>
      </c>
      <c r="Q2033" t="str">
        <f t="shared" si="31"/>
        <v>UP</v>
      </c>
    </row>
    <row r="2034" spans="1:17" x14ac:dyDescent="0.3">
      <c r="A2034" s="1">
        <v>42656</v>
      </c>
      <c r="B2034">
        <v>8665190</v>
      </c>
      <c r="C2034">
        <v>11.96</v>
      </c>
      <c r="D2034">
        <v>1.8781701973962998E-2</v>
      </c>
      <c r="E2034">
        <v>1016169767</v>
      </c>
      <c r="F2034">
        <v>2.8832517666052002E-3</v>
      </c>
      <c r="G2034">
        <v>2.514668901928E-3</v>
      </c>
      <c r="H2034">
        <v>1.5700736643441001E-3</v>
      </c>
      <c r="I2034" t="s">
        <v>21</v>
      </c>
      <c r="J2034">
        <v>0</v>
      </c>
      <c r="K2034" t="s">
        <v>22</v>
      </c>
      <c r="M2034" t="s">
        <v>23</v>
      </c>
      <c r="N2034" t="s">
        <v>24</v>
      </c>
      <c r="O2034">
        <v>1</v>
      </c>
      <c r="P2034" t="s">
        <v>20</v>
      </c>
      <c r="Q2034" t="str">
        <f t="shared" si="31"/>
        <v>DOWN</v>
      </c>
    </row>
    <row r="2035" spans="1:17" x14ac:dyDescent="0.3">
      <c r="A2035" s="1">
        <v>42657</v>
      </c>
      <c r="B2035">
        <v>4333510</v>
      </c>
      <c r="C2035">
        <v>11.94</v>
      </c>
      <c r="D2035">
        <v>1.8645179424716999E-2</v>
      </c>
      <c r="E2035">
        <v>1014456176</v>
      </c>
      <c r="F2035">
        <v>-1.6863235412514E-3</v>
      </c>
      <c r="G2035">
        <v>-1.6722408026757E-3</v>
      </c>
      <c r="H2035">
        <v>-7.2689125530714998E-3</v>
      </c>
      <c r="I2035" t="s">
        <v>21</v>
      </c>
      <c r="J2035">
        <v>0</v>
      </c>
      <c r="K2035" t="s">
        <v>22</v>
      </c>
      <c r="M2035" t="s">
        <v>23</v>
      </c>
      <c r="N2035" t="s">
        <v>24</v>
      </c>
      <c r="O2035">
        <v>1</v>
      </c>
      <c r="P2035" t="s">
        <v>20</v>
      </c>
      <c r="Q2035" t="str">
        <f t="shared" si="31"/>
        <v>UP</v>
      </c>
    </row>
    <row r="2036" spans="1:17" x14ac:dyDescent="0.3">
      <c r="A2036" s="1">
        <v>42658</v>
      </c>
      <c r="B2036">
        <v>4991840</v>
      </c>
      <c r="C2036">
        <v>11.98</v>
      </c>
      <c r="D2036">
        <v>1.8758318327723001E-2</v>
      </c>
      <c r="E2036">
        <v>1018682988</v>
      </c>
      <c r="F2036">
        <v>4.1665791977987003E-3</v>
      </c>
      <c r="G2036">
        <v>3.3500837520939E-3</v>
      </c>
      <c r="H2036">
        <v>6.0679975466466996E-3</v>
      </c>
      <c r="I2036" t="s">
        <v>21</v>
      </c>
      <c r="J2036">
        <v>0</v>
      </c>
      <c r="K2036" t="s">
        <v>22</v>
      </c>
      <c r="M2036" t="s">
        <v>23</v>
      </c>
      <c r="N2036" t="s">
        <v>24</v>
      </c>
      <c r="O2036">
        <v>1</v>
      </c>
      <c r="P2036" t="s">
        <v>20</v>
      </c>
      <c r="Q2036" t="str">
        <f t="shared" si="31"/>
        <v>DOWN</v>
      </c>
    </row>
    <row r="2037" spans="1:17" x14ac:dyDescent="0.3">
      <c r="A2037" s="1">
        <v>42659</v>
      </c>
      <c r="B2037">
        <v>3617280</v>
      </c>
      <c r="C2037">
        <v>11.95</v>
      </c>
      <c r="D2037">
        <v>1.8624440877141001E-2</v>
      </c>
      <c r="E2037">
        <v>1016373308</v>
      </c>
      <c r="F2037">
        <v>-2.2673196933765002E-3</v>
      </c>
      <c r="G2037">
        <v>-2.5041736227045999E-3</v>
      </c>
      <c r="H2037">
        <v>-7.1369644251987998E-3</v>
      </c>
      <c r="I2037" t="s">
        <v>21</v>
      </c>
      <c r="J2037">
        <v>0</v>
      </c>
      <c r="K2037" t="s">
        <v>22</v>
      </c>
      <c r="M2037" t="s">
        <v>23</v>
      </c>
      <c r="N2037" t="s">
        <v>24</v>
      </c>
      <c r="O2037">
        <v>1</v>
      </c>
      <c r="P2037" t="s">
        <v>20</v>
      </c>
      <c r="Q2037" t="str">
        <f t="shared" si="31"/>
        <v>UP</v>
      </c>
    </row>
    <row r="2038" spans="1:17" x14ac:dyDescent="0.3">
      <c r="A2038" s="1">
        <v>42660</v>
      </c>
      <c r="B2038">
        <v>5724440</v>
      </c>
      <c r="C2038">
        <v>12.01</v>
      </c>
      <c r="D2038">
        <v>1.8789405341135001E-2</v>
      </c>
      <c r="E2038">
        <v>1021302744</v>
      </c>
      <c r="F2038">
        <v>4.8500250461122997E-3</v>
      </c>
      <c r="G2038">
        <v>5.0209205020921004E-3</v>
      </c>
      <c r="H2038">
        <v>8.8574183290685993E-3</v>
      </c>
      <c r="I2038" t="s">
        <v>21</v>
      </c>
      <c r="J2038">
        <v>0</v>
      </c>
      <c r="K2038" t="s">
        <v>22</v>
      </c>
      <c r="M2038" t="s">
        <v>23</v>
      </c>
      <c r="N2038" t="s">
        <v>24</v>
      </c>
      <c r="O2038">
        <v>1</v>
      </c>
      <c r="P2038" t="s">
        <v>20</v>
      </c>
      <c r="Q2038" t="str">
        <f t="shared" si="31"/>
        <v>UP</v>
      </c>
    </row>
    <row r="2039" spans="1:17" x14ac:dyDescent="0.3">
      <c r="A2039" s="1">
        <v>42661</v>
      </c>
      <c r="B2039">
        <v>18864200</v>
      </c>
      <c r="C2039">
        <v>12.59</v>
      </c>
      <c r="D2039">
        <v>1.9734779610007001E-2</v>
      </c>
      <c r="E2039">
        <v>1071362741</v>
      </c>
      <c r="F2039">
        <v>4.9015825419147001E-2</v>
      </c>
      <c r="G2039">
        <v>4.8293089092422997E-2</v>
      </c>
      <c r="H2039">
        <v>5.0314219726919997E-2</v>
      </c>
      <c r="I2039" t="s">
        <v>21</v>
      </c>
      <c r="J2039">
        <v>0</v>
      </c>
      <c r="K2039" t="s">
        <v>22</v>
      </c>
      <c r="M2039" t="s">
        <v>23</v>
      </c>
      <c r="N2039" t="s">
        <v>24</v>
      </c>
      <c r="O2039">
        <v>1</v>
      </c>
      <c r="P2039" t="s">
        <v>20</v>
      </c>
      <c r="Q2039" t="str">
        <f t="shared" si="31"/>
        <v>DOWN</v>
      </c>
    </row>
    <row r="2040" spans="1:17" x14ac:dyDescent="0.3">
      <c r="A2040" s="1">
        <v>42662</v>
      </c>
      <c r="B2040">
        <v>10576200</v>
      </c>
      <c r="C2040">
        <v>12.02</v>
      </c>
      <c r="D2040">
        <v>1.9063630019666E-2</v>
      </c>
      <c r="E2040">
        <v>1023599502</v>
      </c>
      <c r="F2040">
        <v>-4.4581762247414003E-2</v>
      </c>
      <c r="G2040">
        <v>-4.5274027005559998E-2</v>
      </c>
      <c r="H2040">
        <v>-3.4008466453826998E-2</v>
      </c>
      <c r="I2040" t="s">
        <v>21</v>
      </c>
      <c r="J2040">
        <v>0</v>
      </c>
      <c r="K2040" t="s">
        <v>22</v>
      </c>
      <c r="M2040" t="s">
        <v>23</v>
      </c>
      <c r="N2040" t="s">
        <v>24</v>
      </c>
      <c r="O2040">
        <v>1</v>
      </c>
      <c r="P2040" t="s">
        <v>20</v>
      </c>
      <c r="Q2040" t="str">
        <f t="shared" si="31"/>
        <v>UP</v>
      </c>
    </row>
    <row r="2041" spans="1:17" x14ac:dyDescent="0.3">
      <c r="A2041" s="1">
        <v>42663</v>
      </c>
      <c r="B2041">
        <v>8170760</v>
      </c>
      <c r="C2041">
        <v>12.1</v>
      </c>
      <c r="D2041">
        <v>1.9180166756491E-2</v>
      </c>
      <c r="E2041">
        <v>1030522234</v>
      </c>
      <c r="F2041">
        <v>6.7631256037872E-3</v>
      </c>
      <c r="G2041">
        <v>6.6555740432612002E-3</v>
      </c>
      <c r="H2041">
        <v>6.1130402082190003E-3</v>
      </c>
      <c r="I2041" t="s">
        <v>21</v>
      </c>
      <c r="J2041">
        <v>0</v>
      </c>
      <c r="K2041" t="s">
        <v>22</v>
      </c>
      <c r="M2041" t="s">
        <v>23</v>
      </c>
      <c r="N2041" t="s">
        <v>24</v>
      </c>
      <c r="O2041">
        <v>1</v>
      </c>
      <c r="P2041" t="s">
        <v>20</v>
      </c>
      <c r="Q2041" t="str">
        <f t="shared" si="31"/>
        <v>UP</v>
      </c>
    </row>
    <row r="2042" spans="1:17" x14ac:dyDescent="0.3">
      <c r="A2042" s="1">
        <v>42664</v>
      </c>
      <c r="B2042">
        <v>5676920</v>
      </c>
      <c r="C2042">
        <v>12.18</v>
      </c>
      <c r="D2042">
        <v>1.9246875148144001E-2</v>
      </c>
      <c r="E2042">
        <v>1037420190</v>
      </c>
      <c r="F2042">
        <v>6.6936508232582001E-3</v>
      </c>
      <c r="G2042">
        <v>6.6115702479338997E-3</v>
      </c>
      <c r="H2042">
        <v>3.4779880957152998E-3</v>
      </c>
      <c r="I2042" t="s">
        <v>21</v>
      </c>
      <c r="J2042">
        <v>0</v>
      </c>
      <c r="K2042" t="s">
        <v>22</v>
      </c>
      <c r="M2042" t="s">
        <v>23</v>
      </c>
      <c r="N2042" t="s">
        <v>24</v>
      </c>
      <c r="O2042">
        <v>1</v>
      </c>
      <c r="P2042" t="s">
        <v>20</v>
      </c>
      <c r="Q2042" t="str">
        <f t="shared" si="31"/>
        <v>DOWN</v>
      </c>
    </row>
    <row r="2043" spans="1:17" x14ac:dyDescent="0.3">
      <c r="A2043" s="1">
        <v>42665</v>
      </c>
      <c r="B2043">
        <v>7583820</v>
      </c>
      <c r="C2043">
        <v>12.07</v>
      </c>
      <c r="D2043">
        <v>1.8363279526541001E-2</v>
      </c>
      <c r="E2043">
        <v>1028949804</v>
      </c>
      <c r="F2043">
        <v>-8.1648555538522995E-3</v>
      </c>
      <c r="G2043">
        <v>-9.0311986863710995E-3</v>
      </c>
      <c r="H2043">
        <v>-4.5908523581214E-2</v>
      </c>
      <c r="I2043" t="s">
        <v>21</v>
      </c>
      <c r="J2043">
        <v>0</v>
      </c>
      <c r="K2043" t="s">
        <v>22</v>
      </c>
      <c r="M2043" t="s">
        <v>23</v>
      </c>
      <c r="N2043" t="s">
        <v>24</v>
      </c>
      <c r="O2043">
        <v>1</v>
      </c>
      <c r="P2043" t="s">
        <v>20</v>
      </c>
      <c r="Q2043" t="str">
        <f t="shared" si="31"/>
        <v>DOWN</v>
      </c>
    </row>
    <row r="2044" spans="1:17" x14ac:dyDescent="0.3">
      <c r="A2044" s="1">
        <v>42666</v>
      </c>
      <c r="B2044">
        <v>5774660</v>
      </c>
      <c r="C2044">
        <v>12.04</v>
      </c>
      <c r="D2044">
        <v>1.8323770678923001E-2</v>
      </c>
      <c r="E2044">
        <v>1026301229</v>
      </c>
      <c r="F2044">
        <v>-2.5740565669032001E-3</v>
      </c>
      <c r="G2044">
        <v>-2.4855012427507E-3</v>
      </c>
      <c r="H2044">
        <v>-2.1515137075923002E-3</v>
      </c>
      <c r="I2044" t="s">
        <v>21</v>
      </c>
      <c r="J2044">
        <v>0</v>
      </c>
      <c r="K2044" t="s">
        <v>22</v>
      </c>
      <c r="M2044" t="s">
        <v>23</v>
      </c>
      <c r="N2044" t="s">
        <v>24</v>
      </c>
      <c r="O2044">
        <v>1</v>
      </c>
      <c r="P2044" t="s">
        <v>20</v>
      </c>
      <c r="Q2044" t="str">
        <f t="shared" si="31"/>
        <v>DOWN</v>
      </c>
    </row>
    <row r="2045" spans="1:17" x14ac:dyDescent="0.3">
      <c r="A2045" s="1">
        <v>42667</v>
      </c>
      <c r="B2045">
        <v>5739690</v>
      </c>
      <c r="C2045">
        <v>11.97</v>
      </c>
      <c r="D2045">
        <v>1.8309471365638999E-2</v>
      </c>
      <c r="E2045">
        <v>1020971991</v>
      </c>
      <c r="F2045">
        <v>-5.1926645407924001E-3</v>
      </c>
      <c r="G2045">
        <v>-5.8139534883720001E-3</v>
      </c>
      <c r="H2045">
        <v>-7.8036958303432996E-4</v>
      </c>
      <c r="I2045" t="s">
        <v>21</v>
      </c>
      <c r="J2045">
        <v>0</v>
      </c>
      <c r="K2045" t="s">
        <v>22</v>
      </c>
      <c r="M2045" t="s">
        <v>23</v>
      </c>
      <c r="N2045" t="s">
        <v>24</v>
      </c>
      <c r="O2045">
        <v>1</v>
      </c>
      <c r="P2045" t="s">
        <v>20</v>
      </c>
      <c r="Q2045" t="str">
        <f t="shared" si="31"/>
        <v>DOWN</v>
      </c>
    </row>
    <row r="2046" spans="1:17" x14ac:dyDescent="0.3">
      <c r="A2046" s="1">
        <v>42668</v>
      </c>
      <c r="B2046">
        <v>19316000</v>
      </c>
      <c r="C2046">
        <v>11.41</v>
      </c>
      <c r="D2046">
        <v>1.7351237093020999E-2</v>
      </c>
      <c r="E2046">
        <v>973991742</v>
      </c>
      <c r="F2046">
        <v>-4.6015218256854E-2</v>
      </c>
      <c r="G2046">
        <v>-4.6783625730993997E-2</v>
      </c>
      <c r="H2046">
        <v>-5.2335441776630999E-2</v>
      </c>
      <c r="I2046" t="s">
        <v>21</v>
      </c>
      <c r="J2046">
        <v>0</v>
      </c>
      <c r="K2046" t="s">
        <v>22</v>
      </c>
      <c r="M2046" t="s">
        <v>23</v>
      </c>
      <c r="N2046" t="s">
        <v>24</v>
      </c>
      <c r="O2046">
        <v>1</v>
      </c>
      <c r="P2046" t="s">
        <v>20</v>
      </c>
      <c r="Q2046" t="str">
        <f t="shared" si="31"/>
        <v>UP</v>
      </c>
    </row>
    <row r="2047" spans="1:17" x14ac:dyDescent="0.3">
      <c r="A2047" s="1">
        <v>42669</v>
      </c>
      <c r="B2047">
        <v>10221800</v>
      </c>
      <c r="C2047">
        <v>11.53</v>
      </c>
      <c r="D2047">
        <v>1.6998378298687999E-2</v>
      </c>
      <c r="E2047">
        <v>984429110</v>
      </c>
      <c r="F2047">
        <v>1.0716074428483E-2</v>
      </c>
      <c r="G2047">
        <v>1.0517090271690999E-2</v>
      </c>
      <c r="H2047">
        <v>-2.0336232652570001E-2</v>
      </c>
      <c r="I2047" t="s">
        <v>21</v>
      </c>
      <c r="J2047">
        <v>0</v>
      </c>
      <c r="K2047" t="s">
        <v>22</v>
      </c>
      <c r="M2047" t="s">
        <v>23</v>
      </c>
      <c r="N2047" t="s">
        <v>24</v>
      </c>
      <c r="O2047">
        <v>1</v>
      </c>
      <c r="P2047" t="s">
        <v>20</v>
      </c>
      <c r="Q2047" t="str">
        <f t="shared" si="31"/>
        <v>DOWN</v>
      </c>
    </row>
    <row r="2048" spans="1:17" x14ac:dyDescent="0.3">
      <c r="A2048" s="1">
        <v>42670</v>
      </c>
      <c r="B2048">
        <v>13255400</v>
      </c>
      <c r="C2048">
        <v>11.5</v>
      </c>
      <c r="D2048">
        <v>1.6707588150687999E-2</v>
      </c>
      <c r="E2048">
        <v>982033774</v>
      </c>
      <c r="F2048">
        <v>-2.4332234547595E-3</v>
      </c>
      <c r="G2048">
        <v>-2.6019080659148998E-3</v>
      </c>
      <c r="H2048">
        <v>-1.7106934725792E-2</v>
      </c>
      <c r="I2048" t="s">
        <v>21</v>
      </c>
      <c r="J2048">
        <v>0</v>
      </c>
      <c r="K2048" t="s">
        <v>22</v>
      </c>
      <c r="M2048" t="s">
        <v>23</v>
      </c>
      <c r="N2048" t="s">
        <v>24</v>
      </c>
      <c r="O2048">
        <v>1</v>
      </c>
      <c r="P2048" t="s">
        <v>20</v>
      </c>
      <c r="Q2048" t="str">
        <f t="shared" si="31"/>
        <v>DOWN</v>
      </c>
    </row>
    <row r="2049" spans="1:17" x14ac:dyDescent="0.3">
      <c r="A2049" s="1">
        <v>42671</v>
      </c>
      <c r="B2049">
        <v>13971500</v>
      </c>
      <c r="C2049">
        <v>11.09</v>
      </c>
      <c r="D2049">
        <v>1.6080620604655E-2</v>
      </c>
      <c r="E2049">
        <v>946972469</v>
      </c>
      <c r="F2049">
        <v>-3.5702748651087003E-2</v>
      </c>
      <c r="G2049">
        <v>-3.5652173913042998E-2</v>
      </c>
      <c r="H2049">
        <v>-3.7525915792194997E-2</v>
      </c>
      <c r="I2049" t="s">
        <v>21</v>
      </c>
      <c r="J2049">
        <v>0</v>
      </c>
      <c r="K2049" t="s">
        <v>22</v>
      </c>
      <c r="M2049" t="s">
        <v>23</v>
      </c>
      <c r="N2049" t="s">
        <v>24</v>
      </c>
      <c r="O2049">
        <v>1</v>
      </c>
      <c r="P2049" t="s">
        <v>20</v>
      </c>
      <c r="Q2049" t="str">
        <f t="shared" si="31"/>
        <v>DOWN</v>
      </c>
    </row>
    <row r="2050" spans="1:17" x14ac:dyDescent="0.3">
      <c r="A2050" s="1">
        <v>42672</v>
      </c>
      <c r="B2050">
        <v>27070400</v>
      </c>
      <c r="C2050">
        <v>10.44</v>
      </c>
      <c r="D2050">
        <v>1.4612025529055999E-2</v>
      </c>
      <c r="E2050">
        <v>892565736</v>
      </c>
      <c r="F2050">
        <v>-5.7453341866901E-2</v>
      </c>
      <c r="G2050">
        <v>-5.8611361587015E-2</v>
      </c>
      <c r="H2050">
        <v>-9.1327014777859997E-2</v>
      </c>
      <c r="I2050" t="s">
        <v>21</v>
      </c>
      <c r="J2050">
        <v>0</v>
      </c>
      <c r="K2050" t="s">
        <v>22</v>
      </c>
      <c r="M2050" t="s">
        <v>23</v>
      </c>
      <c r="N2050" t="s">
        <v>24</v>
      </c>
      <c r="O2050">
        <v>1</v>
      </c>
      <c r="P2050" t="s">
        <v>20</v>
      </c>
      <c r="Q2050" t="str">
        <f t="shared" si="31"/>
        <v>UP</v>
      </c>
    </row>
    <row r="2051" spans="1:17" x14ac:dyDescent="0.3">
      <c r="A2051" s="1">
        <v>42673</v>
      </c>
      <c r="B2051">
        <v>16694900</v>
      </c>
      <c r="C2051">
        <v>11.18</v>
      </c>
      <c r="D2051">
        <v>1.5929102670048E-2</v>
      </c>
      <c r="E2051">
        <v>956007454</v>
      </c>
      <c r="F2051">
        <v>7.1077922265212007E-2</v>
      </c>
      <c r="G2051">
        <v>7.0881226053640001E-2</v>
      </c>
      <c r="H2051">
        <v>9.0136520660536998E-2</v>
      </c>
      <c r="I2051" t="s">
        <v>21</v>
      </c>
      <c r="J2051">
        <v>0</v>
      </c>
      <c r="K2051" t="s">
        <v>22</v>
      </c>
      <c r="M2051" t="s">
        <v>23</v>
      </c>
      <c r="N2051" t="s">
        <v>24</v>
      </c>
      <c r="O2051">
        <v>1</v>
      </c>
      <c r="P2051" t="s">
        <v>20</v>
      </c>
      <c r="Q2051" t="str">
        <f t="shared" ref="Q2051:Q2114" si="32">IF(C2052&gt;C2051,"UP","DOWN")</f>
        <v>DOWN</v>
      </c>
    </row>
    <row r="2052" spans="1:17" x14ac:dyDescent="0.3">
      <c r="A2052" s="1">
        <v>42674</v>
      </c>
      <c r="B2052">
        <v>13393900</v>
      </c>
      <c r="C2052">
        <v>11</v>
      </c>
      <c r="D2052">
        <v>1.5692540336962001E-2</v>
      </c>
      <c r="E2052">
        <v>940578264</v>
      </c>
      <c r="F2052">
        <v>-1.6139194245237E-2</v>
      </c>
      <c r="G2052">
        <v>-1.6100178890877E-2</v>
      </c>
      <c r="H2052">
        <v>-1.4850951618972E-2</v>
      </c>
      <c r="I2052" t="s">
        <v>21</v>
      </c>
      <c r="J2052">
        <v>0</v>
      </c>
      <c r="K2052" t="s">
        <v>22</v>
      </c>
      <c r="M2052" t="s">
        <v>23</v>
      </c>
      <c r="N2052" t="s">
        <v>24</v>
      </c>
      <c r="O2052">
        <v>1</v>
      </c>
      <c r="P2052" t="s">
        <v>20</v>
      </c>
      <c r="Q2052" t="str">
        <f t="shared" si="32"/>
        <v>DOWN</v>
      </c>
    </row>
    <row r="2053" spans="1:17" x14ac:dyDescent="0.3">
      <c r="A2053" s="1">
        <v>42675</v>
      </c>
      <c r="B2053">
        <v>22901300</v>
      </c>
      <c r="C2053">
        <v>10.77</v>
      </c>
      <c r="D2053">
        <v>1.4757670014662E-2</v>
      </c>
      <c r="E2053">
        <v>921057444</v>
      </c>
      <c r="F2053">
        <v>-2.0754062417925E-2</v>
      </c>
      <c r="G2053">
        <v>-2.0909090909090999E-2</v>
      </c>
      <c r="H2053">
        <v>-5.9574186347504998E-2</v>
      </c>
      <c r="I2053" t="s">
        <v>21</v>
      </c>
      <c r="J2053">
        <v>0</v>
      </c>
      <c r="K2053" t="s">
        <v>22</v>
      </c>
      <c r="M2053" t="s">
        <v>23</v>
      </c>
      <c r="N2053" t="s">
        <v>24</v>
      </c>
      <c r="O2053">
        <v>1</v>
      </c>
      <c r="P2053" t="s">
        <v>20</v>
      </c>
      <c r="Q2053" t="str">
        <f t="shared" si="32"/>
        <v>DOWN</v>
      </c>
    </row>
    <row r="2054" spans="1:17" x14ac:dyDescent="0.3">
      <c r="A2054" s="1">
        <v>42676</v>
      </c>
      <c r="B2054">
        <v>11691700</v>
      </c>
      <c r="C2054">
        <v>10.75</v>
      </c>
      <c r="D2054">
        <v>1.4510751454450001E-2</v>
      </c>
      <c r="E2054">
        <v>920236997</v>
      </c>
      <c r="F2054">
        <v>-8.9076637439346998E-4</v>
      </c>
      <c r="G2054">
        <v>-1.8570102135561E-3</v>
      </c>
      <c r="H2054">
        <v>-1.6731540952379002E-2</v>
      </c>
      <c r="I2054" t="s">
        <v>21</v>
      </c>
      <c r="J2054">
        <v>0</v>
      </c>
      <c r="K2054" t="s">
        <v>22</v>
      </c>
      <c r="M2054" t="s">
        <v>23</v>
      </c>
      <c r="N2054" t="s">
        <v>24</v>
      </c>
      <c r="O2054">
        <v>1</v>
      </c>
      <c r="P2054" t="s">
        <v>20</v>
      </c>
      <c r="Q2054" t="str">
        <f t="shared" si="32"/>
        <v>UP</v>
      </c>
    </row>
    <row r="2055" spans="1:17" x14ac:dyDescent="0.3">
      <c r="A2055" s="1">
        <v>42677</v>
      </c>
      <c r="B2055">
        <v>15228600</v>
      </c>
      <c r="C2055">
        <v>10.8</v>
      </c>
      <c r="D2055">
        <v>1.5681719181065999E-2</v>
      </c>
      <c r="E2055">
        <v>924716659</v>
      </c>
      <c r="F2055">
        <v>4.8679438173033999E-3</v>
      </c>
      <c r="G2055">
        <v>4.6511627906977004E-3</v>
      </c>
      <c r="H2055">
        <v>8.0696560084554003E-2</v>
      </c>
      <c r="I2055" t="s">
        <v>21</v>
      </c>
      <c r="J2055">
        <v>0</v>
      </c>
      <c r="K2055" t="s">
        <v>22</v>
      </c>
      <c r="M2055" t="s">
        <v>23</v>
      </c>
      <c r="N2055" t="s">
        <v>24</v>
      </c>
      <c r="O2055">
        <v>1</v>
      </c>
      <c r="P2055" t="s">
        <v>20</v>
      </c>
      <c r="Q2055" t="str">
        <f t="shared" si="32"/>
        <v>UP</v>
      </c>
    </row>
    <row r="2056" spans="1:17" x14ac:dyDescent="0.3">
      <c r="A2056" s="1">
        <v>42678</v>
      </c>
      <c r="B2056">
        <v>9958040</v>
      </c>
      <c r="C2056">
        <v>11.09</v>
      </c>
      <c r="D2056">
        <v>1.5769865195381001E-2</v>
      </c>
      <c r="E2056">
        <v>949862035</v>
      </c>
      <c r="F2056">
        <v>2.7192519735929E-2</v>
      </c>
      <c r="G2056">
        <v>2.6851851851852002E-2</v>
      </c>
      <c r="H2056">
        <v>5.6209407462180002E-3</v>
      </c>
      <c r="I2056" t="s">
        <v>21</v>
      </c>
      <c r="J2056">
        <v>0</v>
      </c>
      <c r="K2056" t="s">
        <v>22</v>
      </c>
      <c r="M2056" t="s">
        <v>23</v>
      </c>
      <c r="N2056" t="s">
        <v>24</v>
      </c>
      <c r="O2056">
        <v>1</v>
      </c>
      <c r="P2056" t="s">
        <v>20</v>
      </c>
      <c r="Q2056" t="str">
        <f t="shared" si="32"/>
        <v>DOWN</v>
      </c>
    </row>
    <row r="2057" spans="1:17" x14ac:dyDescent="0.3">
      <c r="A2057" s="1">
        <v>42679</v>
      </c>
      <c r="B2057">
        <v>5502670</v>
      </c>
      <c r="C2057">
        <v>11</v>
      </c>
      <c r="D2057">
        <v>1.5637883483551999E-2</v>
      </c>
      <c r="E2057">
        <v>942653972</v>
      </c>
      <c r="F2057">
        <v>-7.5885367920826997E-3</v>
      </c>
      <c r="G2057">
        <v>-8.1154192966636004E-3</v>
      </c>
      <c r="H2057">
        <v>-8.3692352594265003E-3</v>
      </c>
      <c r="I2057" t="s">
        <v>21</v>
      </c>
      <c r="J2057">
        <v>0</v>
      </c>
      <c r="K2057" t="s">
        <v>22</v>
      </c>
      <c r="M2057" t="s">
        <v>23</v>
      </c>
      <c r="N2057" t="s">
        <v>24</v>
      </c>
      <c r="O2057">
        <v>1</v>
      </c>
      <c r="P2057" t="s">
        <v>20</v>
      </c>
      <c r="Q2057" t="str">
        <f t="shared" si="32"/>
        <v>DOWN</v>
      </c>
    </row>
    <row r="2058" spans="1:17" x14ac:dyDescent="0.3">
      <c r="A2058" s="1">
        <v>42680</v>
      </c>
      <c r="B2058">
        <v>5688710</v>
      </c>
      <c r="C2058">
        <v>10.87</v>
      </c>
      <c r="D2058">
        <v>1.5277153136946E-2</v>
      </c>
      <c r="E2058">
        <v>931947467</v>
      </c>
      <c r="F2058">
        <v>-1.1357831524631001E-2</v>
      </c>
      <c r="G2058">
        <v>-1.1818181818182E-2</v>
      </c>
      <c r="H2058">
        <v>-2.3067721855387999E-2</v>
      </c>
      <c r="I2058" t="s">
        <v>21</v>
      </c>
      <c r="J2058">
        <v>0</v>
      </c>
      <c r="K2058" t="s">
        <v>22</v>
      </c>
      <c r="M2058" t="s">
        <v>23</v>
      </c>
      <c r="N2058" t="s">
        <v>24</v>
      </c>
      <c r="O2058">
        <v>1</v>
      </c>
      <c r="P2058" t="s">
        <v>20</v>
      </c>
      <c r="Q2058" t="str">
        <f t="shared" si="32"/>
        <v>DOWN</v>
      </c>
    </row>
    <row r="2059" spans="1:17" x14ac:dyDescent="0.3">
      <c r="A2059" s="1">
        <v>42681</v>
      </c>
      <c r="B2059">
        <v>5992480</v>
      </c>
      <c r="C2059">
        <v>10.81</v>
      </c>
      <c r="D2059">
        <v>1.5374112895197E-2</v>
      </c>
      <c r="E2059">
        <v>926761430</v>
      </c>
      <c r="F2059">
        <v>-5.5647310429354996E-3</v>
      </c>
      <c r="G2059">
        <v>-5.5197792088314997E-3</v>
      </c>
      <c r="H2059">
        <v>6.3467163928892997E-3</v>
      </c>
      <c r="I2059" t="s">
        <v>21</v>
      </c>
      <c r="J2059">
        <v>0</v>
      </c>
      <c r="K2059" t="s">
        <v>22</v>
      </c>
      <c r="M2059" t="s">
        <v>23</v>
      </c>
      <c r="N2059" t="s">
        <v>24</v>
      </c>
      <c r="O2059">
        <v>1</v>
      </c>
      <c r="P2059" t="s">
        <v>20</v>
      </c>
      <c r="Q2059" t="str">
        <f t="shared" si="32"/>
        <v>UP</v>
      </c>
    </row>
    <row r="2060" spans="1:17" x14ac:dyDescent="0.3">
      <c r="A2060" s="1">
        <v>42682</v>
      </c>
      <c r="B2060">
        <v>6258150</v>
      </c>
      <c r="C2060">
        <v>10.83</v>
      </c>
      <c r="D2060">
        <v>1.5256744382616001E-2</v>
      </c>
      <c r="E2060">
        <v>929246807</v>
      </c>
      <c r="F2060">
        <v>2.6817872642801001E-3</v>
      </c>
      <c r="G2060">
        <v>1.850138760407E-3</v>
      </c>
      <c r="H2060">
        <v>-7.6341648705995002E-3</v>
      </c>
      <c r="I2060" t="s">
        <v>21</v>
      </c>
      <c r="J2060">
        <v>0</v>
      </c>
      <c r="K2060" t="s">
        <v>22</v>
      </c>
      <c r="M2060" t="s">
        <v>23</v>
      </c>
      <c r="N2060" t="s">
        <v>24</v>
      </c>
      <c r="O2060">
        <v>1</v>
      </c>
      <c r="P2060" t="s">
        <v>20</v>
      </c>
      <c r="Q2060" t="str">
        <f t="shared" si="32"/>
        <v>DOWN</v>
      </c>
    </row>
    <row r="2061" spans="1:17" x14ac:dyDescent="0.3">
      <c r="A2061" s="1">
        <v>42683</v>
      </c>
      <c r="B2061">
        <v>14606600</v>
      </c>
      <c r="C2061">
        <v>10.66</v>
      </c>
      <c r="D2061">
        <v>1.4738617666984999E-2</v>
      </c>
      <c r="E2061">
        <v>914292103</v>
      </c>
      <c r="F2061">
        <v>-1.6093360652247E-2</v>
      </c>
      <c r="G2061">
        <v>-1.5697137580794E-2</v>
      </c>
      <c r="H2061">
        <v>-3.3960503147823999E-2</v>
      </c>
      <c r="I2061" t="s">
        <v>21</v>
      </c>
      <c r="J2061">
        <v>0</v>
      </c>
      <c r="K2061" t="s">
        <v>22</v>
      </c>
      <c r="M2061" t="s">
        <v>23</v>
      </c>
      <c r="N2061" t="s">
        <v>24</v>
      </c>
      <c r="O2061">
        <v>1</v>
      </c>
      <c r="P2061" t="s">
        <v>20</v>
      </c>
      <c r="Q2061" t="str">
        <f t="shared" si="32"/>
        <v>DOWN</v>
      </c>
    </row>
    <row r="2062" spans="1:17" x14ac:dyDescent="0.3">
      <c r="A2062" s="1">
        <v>42684</v>
      </c>
      <c r="B2062">
        <v>4253980</v>
      </c>
      <c r="C2062">
        <v>10.52</v>
      </c>
      <c r="D2062">
        <v>1.4702388439338999E-2</v>
      </c>
      <c r="E2062">
        <v>903380024</v>
      </c>
      <c r="F2062">
        <v>-1.1935003008552001E-2</v>
      </c>
      <c r="G2062">
        <v>-1.3133208255159999E-2</v>
      </c>
      <c r="H2062">
        <v>-2.4581157110243998E-3</v>
      </c>
      <c r="I2062" t="s">
        <v>21</v>
      </c>
      <c r="J2062">
        <v>0</v>
      </c>
      <c r="K2062" t="s">
        <v>22</v>
      </c>
      <c r="M2062" t="s">
        <v>23</v>
      </c>
      <c r="N2062" t="s">
        <v>24</v>
      </c>
      <c r="O2062">
        <v>1</v>
      </c>
      <c r="P2062" t="s">
        <v>20</v>
      </c>
      <c r="Q2062" t="str">
        <f t="shared" si="32"/>
        <v>DOWN</v>
      </c>
    </row>
    <row r="2063" spans="1:17" x14ac:dyDescent="0.3">
      <c r="A2063" s="1">
        <v>42685</v>
      </c>
      <c r="B2063">
        <v>6056300</v>
      </c>
      <c r="C2063">
        <v>10.29</v>
      </c>
      <c r="D2063">
        <v>1.436328359459E-2</v>
      </c>
      <c r="E2063">
        <v>883565427</v>
      </c>
      <c r="F2063">
        <v>-2.1933844532297998E-2</v>
      </c>
      <c r="G2063">
        <v>-2.1863117870721999E-2</v>
      </c>
      <c r="H2063">
        <v>-2.3064609274072001E-2</v>
      </c>
      <c r="I2063" t="s">
        <v>21</v>
      </c>
      <c r="J2063">
        <v>0</v>
      </c>
      <c r="K2063" t="s">
        <v>22</v>
      </c>
      <c r="M2063" t="s">
        <v>23</v>
      </c>
      <c r="N2063" t="s">
        <v>24</v>
      </c>
      <c r="O2063">
        <v>1</v>
      </c>
      <c r="P2063" t="s">
        <v>20</v>
      </c>
      <c r="Q2063" t="str">
        <f t="shared" si="32"/>
        <v>DOWN</v>
      </c>
    </row>
    <row r="2064" spans="1:17" x14ac:dyDescent="0.3">
      <c r="A2064" s="1">
        <v>42686</v>
      </c>
      <c r="B2064">
        <v>10052500</v>
      </c>
      <c r="C2064">
        <v>9.8800000000000008</v>
      </c>
      <c r="D2064">
        <v>1.4013190553861E-2</v>
      </c>
      <c r="E2064">
        <v>848509382</v>
      </c>
      <c r="F2064">
        <v>-3.9675663995848001E-2</v>
      </c>
      <c r="G2064">
        <v>-3.9844509232264E-2</v>
      </c>
      <c r="H2064">
        <v>-2.4374164752977E-2</v>
      </c>
      <c r="I2064" t="s">
        <v>21</v>
      </c>
      <c r="J2064">
        <v>0</v>
      </c>
      <c r="K2064" t="s">
        <v>22</v>
      </c>
      <c r="M2064" t="s">
        <v>23</v>
      </c>
      <c r="N2064" t="s">
        <v>24</v>
      </c>
      <c r="O2064">
        <v>1</v>
      </c>
      <c r="P2064" t="s">
        <v>20</v>
      </c>
      <c r="Q2064" t="str">
        <f t="shared" si="32"/>
        <v>UP</v>
      </c>
    </row>
    <row r="2065" spans="1:17" x14ac:dyDescent="0.3">
      <c r="A2065" s="1">
        <v>42687</v>
      </c>
      <c r="B2065">
        <v>8227770</v>
      </c>
      <c r="C2065">
        <v>10.1</v>
      </c>
      <c r="D2065">
        <v>1.4386849564833E-2</v>
      </c>
      <c r="E2065">
        <v>868038290</v>
      </c>
      <c r="F2065">
        <v>2.3015547516951E-2</v>
      </c>
      <c r="G2065">
        <v>2.2267206477733E-2</v>
      </c>
      <c r="H2065">
        <v>2.6664806243501E-2</v>
      </c>
      <c r="I2065" t="s">
        <v>21</v>
      </c>
      <c r="J2065">
        <v>0</v>
      </c>
      <c r="K2065" t="s">
        <v>22</v>
      </c>
      <c r="M2065" t="s">
        <v>23</v>
      </c>
      <c r="N2065" t="s">
        <v>24</v>
      </c>
      <c r="O2065">
        <v>1</v>
      </c>
      <c r="P2065" t="s">
        <v>20</v>
      </c>
      <c r="Q2065" t="str">
        <f t="shared" si="32"/>
        <v>DOWN</v>
      </c>
    </row>
    <row r="2066" spans="1:17" x14ac:dyDescent="0.3">
      <c r="A2066" s="1">
        <v>42688</v>
      </c>
      <c r="B2066">
        <v>3573250</v>
      </c>
      <c r="C2066">
        <v>9.9700000000000006</v>
      </c>
      <c r="D2066">
        <v>1.4141442795949E-2</v>
      </c>
      <c r="E2066">
        <v>856753361</v>
      </c>
      <c r="F2066">
        <v>-1.3000496786841001E-2</v>
      </c>
      <c r="G2066">
        <v>-1.2871287128713001E-2</v>
      </c>
      <c r="H2066">
        <v>-1.7057714253453999E-2</v>
      </c>
      <c r="I2066" t="s">
        <v>21</v>
      </c>
      <c r="J2066">
        <v>0</v>
      </c>
      <c r="K2066" t="s">
        <v>22</v>
      </c>
      <c r="M2066" t="s">
        <v>23</v>
      </c>
      <c r="N2066" t="s">
        <v>24</v>
      </c>
      <c r="O2066">
        <v>1</v>
      </c>
      <c r="P2066" t="s">
        <v>20</v>
      </c>
      <c r="Q2066" t="str">
        <f t="shared" si="32"/>
        <v>UP</v>
      </c>
    </row>
    <row r="2067" spans="1:17" x14ac:dyDescent="0.3">
      <c r="A2067" s="1">
        <v>42689</v>
      </c>
      <c r="B2067">
        <v>6557550</v>
      </c>
      <c r="C2067">
        <v>10.220000000000001</v>
      </c>
      <c r="D2067">
        <v>1.4361597481802E-2</v>
      </c>
      <c r="E2067">
        <v>878653067</v>
      </c>
      <c r="F2067">
        <v>2.5561272353152999E-2</v>
      </c>
      <c r="G2067">
        <v>2.5075225677031E-2</v>
      </c>
      <c r="H2067">
        <v>1.5568049811445E-2</v>
      </c>
      <c r="I2067" t="s">
        <v>21</v>
      </c>
      <c r="J2067">
        <v>0</v>
      </c>
      <c r="K2067" t="s">
        <v>22</v>
      </c>
      <c r="M2067" t="s">
        <v>23</v>
      </c>
      <c r="N2067" t="s">
        <v>24</v>
      </c>
      <c r="O2067">
        <v>1</v>
      </c>
      <c r="P2067" t="s">
        <v>20</v>
      </c>
      <c r="Q2067" t="str">
        <f t="shared" si="32"/>
        <v>DOWN</v>
      </c>
    </row>
    <row r="2068" spans="1:17" x14ac:dyDescent="0.3">
      <c r="A2068" s="1">
        <v>42690</v>
      </c>
      <c r="B2068">
        <v>9533550</v>
      </c>
      <c r="C2068">
        <v>10.06</v>
      </c>
      <c r="D2068">
        <v>1.3517871539909E-2</v>
      </c>
      <c r="E2068">
        <v>865349966</v>
      </c>
      <c r="F2068">
        <v>-1.5140334108683999E-2</v>
      </c>
      <c r="G2068">
        <v>-1.5655577299413002E-2</v>
      </c>
      <c r="H2068">
        <v>-5.8748752912937997E-2</v>
      </c>
      <c r="I2068" t="s">
        <v>21</v>
      </c>
      <c r="J2068">
        <v>0</v>
      </c>
      <c r="K2068" t="s">
        <v>22</v>
      </c>
      <c r="M2068" t="s">
        <v>23</v>
      </c>
      <c r="N2068" t="s">
        <v>24</v>
      </c>
      <c r="O2068">
        <v>1</v>
      </c>
      <c r="P2068" t="s">
        <v>20</v>
      </c>
      <c r="Q2068" t="str">
        <f t="shared" si="32"/>
        <v>DOWN</v>
      </c>
    </row>
    <row r="2069" spans="1:17" x14ac:dyDescent="0.3">
      <c r="A2069" s="1">
        <v>42691</v>
      </c>
      <c r="B2069">
        <v>6984700</v>
      </c>
      <c r="C2069">
        <v>9.99</v>
      </c>
      <c r="D2069">
        <v>1.3482145267079E-2</v>
      </c>
      <c r="E2069">
        <v>859814328</v>
      </c>
      <c r="F2069">
        <v>-6.3969933755102003E-3</v>
      </c>
      <c r="G2069">
        <v>-6.9582504970179E-3</v>
      </c>
      <c r="H2069">
        <v>-2.6428918727641002E-3</v>
      </c>
      <c r="I2069" t="s">
        <v>21</v>
      </c>
      <c r="J2069">
        <v>0</v>
      </c>
      <c r="K2069" t="s">
        <v>22</v>
      </c>
      <c r="M2069" t="s">
        <v>23</v>
      </c>
      <c r="N2069" t="s">
        <v>24</v>
      </c>
      <c r="O2069">
        <v>1</v>
      </c>
      <c r="P2069" t="s">
        <v>20</v>
      </c>
      <c r="Q2069" t="str">
        <f t="shared" si="32"/>
        <v>DOWN</v>
      </c>
    </row>
    <row r="2070" spans="1:17" x14ac:dyDescent="0.3">
      <c r="A2070" s="1">
        <v>42692</v>
      </c>
      <c r="B2070">
        <v>10816100</v>
      </c>
      <c r="C2070">
        <v>9.48</v>
      </c>
      <c r="D2070">
        <v>1.2613259889035E-2</v>
      </c>
      <c r="E2070">
        <v>815806832</v>
      </c>
      <c r="F2070">
        <v>-5.1182557171808002E-2</v>
      </c>
      <c r="G2070">
        <v>-5.1051051051050997E-2</v>
      </c>
      <c r="H2070">
        <v>-6.4447115858125001E-2</v>
      </c>
      <c r="I2070" t="s">
        <v>21</v>
      </c>
      <c r="J2070">
        <v>0</v>
      </c>
      <c r="K2070" t="s">
        <v>22</v>
      </c>
      <c r="M2070" t="s">
        <v>23</v>
      </c>
      <c r="N2070" t="s">
        <v>24</v>
      </c>
      <c r="O2070">
        <v>1</v>
      </c>
      <c r="P2070" t="s">
        <v>20</v>
      </c>
      <c r="Q2070" t="str">
        <f t="shared" si="32"/>
        <v>UP</v>
      </c>
    </row>
    <row r="2071" spans="1:17" x14ac:dyDescent="0.3">
      <c r="A2071" s="1">
        <v>42693</v>
      </c>
      <c r="B2071">
        <v>5186540</v>
      </c>
      <c r="C2071">
        <v>9.66</v>
      </c>
      <c r="D2071">
        <v>1.2852239163406999E-2</v>
      </c>
      <c r="E2071">
        <v>832183861</v>
      </c>
      <c r="F2071">
        <v>2.0074640659543001E-2</v>
      </c>
      <c r="G2071">
        <v>1.8987341772152E-2</v>
      </c>
      <c r="H2071">
        <v>1.894667012923E-2</v>
      </c>
      <c r="I2071" t="s">
        <v>21</v>
      </c>
      <c r="J2071">
        <v>0</v>
      </c>
      <c r="K2071" t="s">
        <v>22</v>
      </c>
      <c r="M2071" t="s">
        <v>23</v>
      </c>
      <c r="N2071" t="s">
        <v>24</v>
      </c>
      <c r="O2071">
        <v>1</v>
      </c>
      <c r="P2071" t="s">
        <v>20</v>
      </c>
      <c r="Q2071" t="str">
        <f t="shared" si="32"/>
        <v>DOWN</v>
      </c>
    </row>
    <row r="2072" spans="1:17" x14ac:dyDescent="0.3">
      <c r="A2072" s="1">
        <v>42694</v>
      </c>
      <c r="B2072">
        <v>5173420</v>
      </c>
      <c r="C2072">
        <v>9.58</v>
      </c>
      <c r="D2072">
        <v>1.3104797340738E-2</v>
      </c>
      <c r="E2072">
        <v>825305262</v>
      </c>
      <c r="F2072">
        <v>-8.2657202601049001E-3</v>
      </c>
      <c r="G2072">
        <v>-8.2815734989648004E-3</v>
      </c>
      <c r="H2072">
        <v>1.9650908617578001E-2</v>
      </c>
      <c r="I2072" t="s">
        <v>21</v>
      </c>
      <c r="J2072">
        <v>0</v>
      </c>
      <c r="K2072" t="s">
        <v>22</v>
      </c>
      <c r="M2072" t="s">
        <v>23</v>
      </c>
      <c r="N2072" t="s">
        <v>24</v>
      </c>
      <c r="O2072">
        <v>1</v>
      </c>
      <c r="P2072" t="s">
        <v>20</v>
      </c>
      <c r="Q2072" t="str">
        <f t="shared" si="32"/>
        <v>UP</v>
      </c>
    </row>
    <row r="2073" spans="1:17" x14ac:dyDescent="0.3">
      <c r="A2073" s="1">
        <v>42695</v>
      </c>
      <c r="B2073">
        <v>3663210</v>
      </c>
      <c r="C2073">
        <v>9.6199999999999992</v>
      </c>
      <c r="D2073">
        <v>1.3013189042949E-2</v>
      </c>
      <c r="E2073">
        <v>829190391</v>
      </c>
      <c r="F2073">
        <v>4.7075054272463996E-3</v>
      </c>
      <c r="G2073">
        <v>4.1753653444675997E-3</v>
      </c>
      <c r="H2073">
        <v>-6.9904398677495998E-3</v>
      </c>
      <c r="I2073" t="s">
        <v>21</v>
      </c>
      <c r="J2073">
        <v>0</v>
      </c>
      <c r="K2073" t="s">
        <v>22</v>
      </c>
      <c r="M2073" t="s">
        <v>23</v>
      </c>
      <c r="N2073" t="s">
        <v>24</v>
      </c>
      <c r="O2073">
        <v>1</v>
      </c>
      <c r="P2073" t="s">
        <v>20</v>
      </c>
      <c r="Q2073" t="str">
        <f t="shared" si="32"/>
        <v>UP</v>
      </c>
    </row>
    <row r="2074" spans="1:17" x14ac:dyDescent="0.3">
      <c r="A2074" s="1">
        <v>42696</v>
      </c>
      <c r="B2074">
        <v>11284400</v>
      </c>
      <c r="C2074">
        <v>9.91</v>
      </c>
      <c r="D2074">
        <v>1.3189592067611999E-2</v>
      </c>
      <c r="E2074">
        <v>854053528</v>
      </c>
      <c r="F2074">
        <v>2.9984834930389E-2</v>
      </c>
      <c r="G2074">
        <v>3.0145530145530001E-2</v>
      </c>
      <c r="H2074">
        <v>1.3555710601028999E-2</v>
      </c>
      <c r="I2074" t="s">
        <v>21</v>
      </c>
      <c r="J2074">
        <v>0</v>
      </c>
      <c r="K2074" t="s">
        <v>22</v>
      </c>
      <c r="M2074" t="s">
        <v>23</v>
      </c>
      <c r="N2074" t="s">
        <v>24</v>
      </c>
      <c r="O2074">
        <v>1</v>
      </c>
      <c r="P2074" t="s">
        <v>20</v>
      </c>
      <c r="Q2074" t="str">
        <f t="shared" si="32"/>
        <v>DOWN</v>
      </c>
    </row>
    <row r="2075" spans="1:17" x14ac:dyDescent="0.3">
      <c r="A2075" s="1">
        <v>42697</v>
      </c>
      <c r="B2075">
        <v>4812310</v>
      </c>
      <c r="C2075">
        <v>9.84</v>
      </c>
      <c r="D2075">
        <v>1.3215326555554E-2</v>
      </c>
      <c r="E2075">
        <v>849020680</v>
      </c>
      <c r="F2075">
        <v>-5.8928952752946998E-3</v>
      </c>
      <c r="G2075">
        <v>-7.0635721493441002E-3</v>
      </c>
      <c r="H2075">
        <v>1.9511208391065E-3</v>
      </c>
      <c r="I2075" t="s">
        <v>21</v>
      </c>
      <c r="J2075">
        <v>0</v>
      </c>
      <c r="K2075" t="s">
        <v>22</v>
      </c>
      <c r="M2075" t="s">
        <v>23</v>
      </c>
      <c r="N2075" t="s">
        <v>24</v>
      </c>
      <c r="O2075">
        <v>1</v>
      </c>
      <c r="P2075" t="s">
        <v>20</v>
      </c>
      <c r="Q2075" t="str">
        <f t="shared" si="32"/>
        <v>DOWN</v>
      </c>
    </row>
    <row r="2076" spans="1:17" x14ac:dyDescent="0.3">
      <c r="A2076" s="1">
        <v>42698</v>
      </c>
      <c r="B2076">
        <v>15987800</v>
      </c>
      <c r="C2076">
        <v>9.23</v>
      </c>
      <c r="D2076">
        <v>1.2468086830837E-2</v>
      </c>
      <c r="E2076">
        <v>796538442</v>
      </c>
      <c r="F2076">
        <v>-6.1815029052060003E-2</v>
      </c>
      <c r="G2076">
        <v>-6.1991869918698997E-2</v>
      </c>
      <c r="H2076">
        <v>-5.6543417340182998E-2</v>
      </c>
      <c r="I2076" t="s">
        <v>21</v>
      </c>
      <c r="J2076">
        <v>0</v>
      </c>
      <c r="K2076" t="s">
        <v>22</v>
      </c>
      <c r="M2076" t="s">
        <v>23</v>
      </c>
      <c r="N2076" t="s">
        <v>24</v>
      </c>
      <c r="O2076">
        <v>1</v>
      </c>
      <c r="P2076" t="s">
        <v>20</v>
      </c>
      <c r="Q2076" t="str">
        <f t="shared" si="32"/>
        <v>UP</v>
      </c>
    </row>
    <row r="2077" spans="1:17" x14ac:dyDescent="0.3">
      <c r="A2077" s="1">
        <v>42699</v>
      </c>
      <c r="B2077">
        <v>7669720</v>
      </c>
      <c r="C2077">
        <v>9.4</v>
      </c>
      <c r="D2077">
        <v>1.2674442122295E-2</v>
      </c>
      <c r="E2077">
        <v>811553949</v>
      </c>
      <c r="F2077">
        <v>1.8850950824543002E-2</v>
      </c>
      <c r="G2077">
        <v>1.8418201516792999E-2</v>
      </c>
      <c r="H2077">
        <v>1.6550678083822001E-2</v>
      </c>
      <c r="I2077" t="s">
        <v>21</v>
      </c>
      <c r="J2077">
        <v>0</v>
      </c>
      <c r="K2077" t="s">
        <v>22</v>
      </c>
      <c r="M2077" t="s">
        <v>23</v>
      </c>
      <c r="N2077" t="s">
        <v>24</v>
      </c>
      <c r="O2077">
        <v>1</v>
      </c>
      <c r="P2077" t="s">
        <v>20</v>
      </c>
      <c r="Q2077" t="str">
        <f t="shared" si="32"/>
        <v>DOWN</v>
      </c>
    </row>
    <row r="2078" spans="1:17" x14ac:dyDescent="0.3">
      <c r="A2078" s="1">
        <v>42700</v>
      </c>
      <c r="B2078">
        <v>3505990</v>
      </c>
      <c r="C2078">
        <v>9.33</v>
      </c>
      <c r="D2078">
        <v>1.2687318121243E-2</v>
      </c>
      <c r="E2078">
        <v>805474198</v>
      </c>
      <c r="F2078">
        <v>-7.4914933350907001E-3</v>
      </c>
      <c r="G2078">
        <v>-7.4468085106382999E-3</v>
      </c>
      <c r="H2078">
        <v>1.0159026191698E-3</v>
      </c>
      <c r="I2078" t="s">
        <v>21</v>
      </c>
      <c r="J2078">
        <v>0</v>
      </c>
      <c r="K2078" t="s">
        <v>22</v>
      </c>
      <c r="M2078" t="s">
        <v>23</v>
      </c>
      <c r="N2078" t="s">
        <v>24</v>
      </c>
      <c r="O2078">
        <v>1</v>
      </c>
      <c r="P2078" t="s">
        <v>20</v>
      </c>
      <c r="Q2078" t="str">
        <f t="shared" si="32"/>
        <v>DOWN</v>
      </c>
    </row>
    <row r="2079" spans="1:17" x14ac:dyDescent="0.3">
      <c r="A2079" s="1">
        <v>42701</v>
      </c>
      <c r="B2079">
        <v>8707660</v>
      </c>
      <c r="C2079">
        <v>9</v>
      </c>
      <c r="D2079">
        <v>1.2294578091062E-2</v>
      </c>
      <c r="E2079">
        <v>777313922</v>
      </c>
      <c r="F2079">
        <v>-3.4961114918296003E-2</v>
      </c>
      <c r="G2079">
        <v>-3.5369774919614003E-2</v>
      </c>
      <c r="H2079">
        <v>-3.0955322979093002E-2</v>
      </c>
      <c r="I2079" t="s">
        <v>21</v>
      </c>
      <c r="J2079">
        <v>0</v>
      </c>
      <c r="K2079" t="s">
        <v>22</v>
      </c>
      <c r="M2079" t="s">
        <v>23</v>
      </c>
      <c r="N2079" t="s">
        <v>24</v>
      </c>
      <c r="O2079">
        <v>1</v>
      </c>
      <c r="P2079" t="s">
        <v>20</v>
      </c>
      <c r="Q2079" t="str">
        <f t="shared" si="32"/>
        <v>DOWN</v>
      </c>
    </row>
    <row r="2080" spans="1:17" x14ac:dyDescent="0.3">
      <c r="A2080" s="1">
        <v>42702</v>
      </c>
      <c r="B2080">
        <v>6046890</v>
      </c>
      <c r="C2080">
        <v>8.7200000000000006</v>
      </c>
      <c r="D2080">
        <v>1.1850885418789999E-2</v>
      </c>
      <c r="E2080">
        <v>753971438</v>
      </c>
      <c r="F2080">
        <v>-3.0029674420265998E-2</v>
      </c>
      <c r="G2080">
        <v>-3.1111111111110999E-2</v>
      </c>
      <c r="H2080">
        <v>-3.6088482987002998E-2</v>
      </c>
      <c r="I2080" t="s">
        <v>21</v>
      </c>
      <c r="J2080">
        <v>0</v>
      </c>
      <c r="K2080" t="s">
        <v>22</v>
      </c>
      <c r="M2080" t="s">
        <v>23</v>
      </c>
      <c r="N2080" t="s">
        <v>24</v>
      </c>
      <c r="O2080">
        <v>1</v>
      </c>
      <c r="P2080" t="s">
        <v>20</v>
      </c>
      <c r="Q2080" t="str">
        <f t="shared" si="32"/>
        <v>DOWN</v>
      </c>
    </row>
    <row r="2081" spans="1:17" x14ac:dyDescent="0.3">
      <c r="A2081" s="1">
        <v>42703</v>
      </c>
      <c r="B2081">
        <v>17000400</v>
      </c>
      <c r="C2081">
        <v>8.17</v>
      </c>
      <c r="D2081">
        <v>1.110657966286E-2</v>
      </c>
      <c r="E2081">
        <v>706651179</v>
      </c>
      <c r="F2081">
        <v>-6.2761341630556994E-2</v>
      </c>
      <c r="G2081">
        <v>-6.3073394495412993E-2</v>
      </c>
      <c r="H2081">
        <v>-6.2805919526467996E-2</v>
      </c>
      <c r="I2081" t="s">
        <v>21</v>
      </c>
      <c r="J2081">
        <v>0</v>
      </c>
      <c r="K2081" t="s">
        <v>22</v>
      </c>
      <c r="M2081" t="s">
        <v>23</v>
      </c>
      <c r="N2081" t="s">
        <v>24</v>
      </c>
      <c r="O2081">
        <v>1</v>
      </c>
      <c r="P2081" t="s">
        <v>20</v>
      </c>
      <c r="Q2081" t="str">
        <f t="shared" si="32"/>
        <v>UP</v>
      </c>
    </row>
    <row r="2082" spans="1:17" x14ac:dyDescent="0.3">
      <c r="A2082" s="1">
        <v>42704</v>
      </c>
      <c r="B2082">
        <v>10626600</v>
      </c>
      <c r="C2082">
        <v>8.59</v>
      </c>
      <c r="D2082">
        <v>1.1519532245303001E-2</v>
      </c>
      <c r="E2082">
        <v>742664775</v>
      </c>
      <c r="F2082">
        <v>5.0963752796626002E-2</v>
      </c>
      <c r="G2082">
        <v>5.1407588739290001E-2</v>
      </c>
      <c r="H2082">
        <v>3.7180895917367E-2</v>
      </c>
      <c r="I2082" t="s">
        <v>21</v>
      </c>
      <c r="J2082">
        <v>0</v>
      </c>
      <c r="K2082" t="s">
        <v>22</v>
      </c>
      <c r="M2082" t="s">
        <v>23</v>
      </c>
      <c r="N2082" t="s">
        <v>24</v>
      </c>
      <c r="O2082">
        <v>1</v>
      </c>
      <c r="P2082" t="s">
        <v>20</v>
      </c>
      <c r="Q2082" t="str">
        <f t="shared" si="32"/>
        <v>DOWN</v>
      </c>
    </row>
    <row r="2083" spans="1:17" x14ac:dyDescent="0.3">
      <c r="A2083" s="1">
        <v>42705</v>
      </c>
      <c r="B2083">
        <v>5882340</v>
      </c>
      <c r="C2083">
        <v>8.4499999999999993</v>
      </c>
      <c r="D2083">
        <v>1.1165876025741E-2</v>
      </c>
      <c r="E2083">
        <v>731254342</v>
      </c>
      <c r="F2083">
        <v>-1.5364176926259E-2</v>
      </c>
      <c r="G2083">
        <v>-1.6298020954598001E-2</v>
      </c>
      <c r="H2083">
        <v>-3.0700571171736E-2</v>
      </c>
      <c r="I2083" t="s">
        <v>21</v>
      </c>
      <c r="J2083">
        <v>0</v>
      </c>
      <c r="K2083" t="s">
        <v>22</v>
      </c>
      <c r="M2083" t="s">
        <v>23</v>
      </c>
      <c r="N2083" t="s">
        <v>24</v>
      </c>
      <c r="O2083">
        <v>1</v>
      </c>
      <c r="P2083" t="s">
        <v>20</v>
      </c>
      <c r="Q2083" t="str">
        <f t="shared" si="32"/>
        <v>DOWN</v>
      </c>
    </row>
    <row r="2084" spans="1:17" x14ac:dyDescent="0.3">
      <c r="A2084" s="1">
        <v>42706</v>
      </c>
      <c r="B2084">
        <v>18579800</v>
      </c>
      <c r="C2084">
        <v>7.76</v>
      </c>
      <c r="D2084">
        <v>9.9750623441396992E-3</v>
      </c>
      <c r="E2084">
        <v>671587252</v>
      </c>
      <c r="F2084">
        <v>-8.1595536016660003E-2</v>
      </c>
      <c r="G2084">
        <v>-8.1656804733727995E-2</v>
      </c>
      <c r="H2084">
        <v>-0.10664758222786</v>
      </c>
      <c r="I2084" t="s">
        <v>21</v>
      </c>
      <c r="J2084">
        <v>0</v>
      </c>
      <c r="K2084" t="s">
        <v>22</v>
      </c>
      <c r="M2084" t="s">
        <v>23</v>
      </c>
      <c r="N2084" t="s">
        <v>24</v>
      </c>
      <c r="O2084">
        <v>1</v>
      </c>
      <c r="P2084" t="s">
        <v>20</v>
      </c>
      <c r="Q2084" t="str">
        <f t="shared" si="32"/>
        <v>UP</v>
      </c>
    </row>
    <row r="2085" spans="1:17" x14ac:dyDescent="0.3">
      <c r="A2085" s="1">
        <v>42707</v>
      </c>
      <c r="B2085">
        <v>12112100</v>
      </c>
      <c r="C2085">
        <v>7.92</v>
      </c>
      <c r="D2085">
        <v>1.0270375413344E-2</v>
      </c>
      <c r="E2085">
        <v>685808136</v>
      </c>
      <c r="F2085">
        <v>2.1175035645256999E-2</v>
      </c>
      <c r="G2085">
        <v>2.0618556701031E-2</v>
      </c>
      <c r="H2085">
        <v>2.9605135187707E-2</v>
      </c>
      <c r="I2085" t="s">
        <v>21</v>
      </c>
      <c r="J2085">
        <v>0</v>
      </c>
      <c r="K2085" t="s">
        <v>22</v>
      </c>
      <c r="M2085" t="s">
        <v>23</v>
      </c>
      <c r="N2085" t="s">
        <v>24</v>
      </c>
      <c r="O2085">
        <v>1</v>
      </c>
      <c r="P2085" t="s">
        <v>20</v>
      </c>
      <c r="Q2085" t="str">
        <f t="shared" si="32"/>
        <v>DOWN</v>
      </c>
    </row>
    <row r="2086" spans="1:17" x14ac:dyDescent="0.3">
      <c r="A2086" s="1">
        <v>42708</v>
      </c>
      <c r="B2086">
        <v>8450790</v>
      </c>
      <c r="C2086">
        <v>7.44</v>
      </c>
      <c r="D2086">
        <v>9.6140178582965995E-3</v>
      </c>
      <c r="E2086">
        <v>644685715</v>
      </c>
      <c r="F2086">
        <v>-5.9961990593823997E-2</v>
      </c>
      <c r="G2086">
        <v>-6.0606060606061003E-2</v>
      </c>
      <c r="H2086">
        <v>-6.3907844516990997E-2</v>
      </c>
      <c r="I2086" t="s">
        <v>21</v>
      </c>
      <c r="J2086">
        <v>0</v>
      </c>
      <c r="K2086" t="s">
        <v>22</v>
      </c>
      <c r="M2086" t="s">
        <v>23</v>
      </c>
      <c r="N2086" t="s">
        <v>24</v>
      </c>
      <c r="O2086">
        <v>1</v>
      </c>
      <c r="P2086" t="s">
        <v>20</v>
      </c>
      <c r="Q2086" t="str">
        <f t="shared" si="32"/>
        <v>DOWN</v>
      </c>
    </row>
    <row r="2087" spans="1:17" x14ac:dyDescent="0.3">
      <c r="A2087" s="1">
        <v>42709</v>
      </c>
      <c r="B2087">
        <v>17344500</v>
      </c>
      <c r="C2087">
        <v>6.82</v>
      </c>
      <c r="D2087">
        <v>8.9890602346118006E-3</v>
      </c>
      <c r="E2087">
        <v>591026579</v>
      </c>
      <c r="F2087">
        <v>-8.3233015330579002E-2</v>
      </c>
      <c r="G2087">
        <v>-8.3333333333332996E-2</v>
      </c>
      <c r="H2087">
        <v>-6.5004832828083003E-2</v>
      </c>
      <c r="I2087" t="s">
        <v>21</v>
      </c>
      <c r="J2087">
        <v>0</v>
      </c>
      <c r="K2087" t="s">
        <v>22</v>
      </c>
      <c r="M2087" t="s">
        <v>23</v>
      </c>
      <c r="N2087" t="s">
        <v>24</v>
      </c>
      <c r="O2087">
        <v>1</v>
      </c>
      <c r="P2087" t="s">
        <v>20</v>
      </c>
      <c r="Q2087" t="str">
        <f t="shared" si="32"/>
        <v>UP</v>
      </c>
    </row>
    <row r="2088" spans="1:17" x14ac:dyDescent="0.3">
      <c r="A2088" s="1">
        <v>42710</v>
      </c>
      <c r="B2088">
        <v>50671200</v>
      </c>
      <c r="C2088">
        <v>7.87</v>
      </c>
      <c r="D2088">
        <v>1.0298081704221E-2</v>
      </c>
      <c r="E2088">
        <v>682013454</v>
      </c>
      <c r="F2088">
        <v>0.15394717975958</v>
      </c>
      <c r="G2088">
        <v>0.15395894428151999</v>
      </c>
      <c r="H2088">
        <v>0.14562384002824999</v>
      </c>
      <c r="I2088" t="s">
        <v>21</v>
      </c>
      <c r="J2088">
        <v>0</v>
      </c>
      <c r="K2088" t="s">
        <v>22</v>
      </c>
      <c r="M2088" t="s">
        <v>23</v>
      </c>
      <c r="N2088" t="s">
        <v>24</v>
      </c>
      <c r="O2088">
        <v>1</v>
      </c>
      <c r="P2088" t="s">
        <v>20</v>
      </c>
      <c r="Q2088" t="str">
        <f t="shared" si="32"/>
        <v>UP</v>
      </c>
    </row>
    <row r="2089" spans="1:17" x14ac:dyDescent="0.3">
      <c r="A2089" s="1">
        <v>42711</v>
      </c>
      <c r="B2089">
        <v>22229600</v>
      </c>
      <c r="C2089">
        <v>8.3800000000000008</v>
      </c>
      <c r="D2089">
        <v>1.0909611654277E-2</v>
      </c>
      <c r="E2089">
        <v>726702380</v>
      </c>
      <c r="F2089">
        <v>6.5524991828094001E-2</v>
      </c>
      <c r="G2089">
        <v>6.4803049555272996E-2</v>
      </c>
      <c r="H2089">
        <v>5.9382899419540003E-2</v>
      </c>
      <c r="I2089" t="s">
        <v>21</v>
      </c>
      <c r="J2089">
        <v>0</v>
      </c>
      <c r="K2089" t="s">
        <v>22</v>
      </c>
      <c r="M2089" t="s">
        <v>23</v>
      </c>
      <c r="N2089" t="s">
        <v>24</v>
      </c>
      <c r="O2089">
        <v>1</v>
      </c>
      <c r="P2089" t="s">
        <v>20</v>
      </c>
      <c r="Q2089" t="str">
        <f t="shared" si="32"/>
        <v>DOWN</v>
      </c>
    </row>
    <row r="2090" spans="1:17" x14ac:dyDescent="0.3">
      <c r="A2090" s="1">
        <v>42712</v>
      </c>
      <c r="B2090">
        <v>16042700</v>
      </c>
      <c r="C2090">
        <v>8.23</v>
      </c>
      <c r="D2090">
        <v>1.0677079954853E-2</v>
      </c>
      <c r="E2090">
        <v>713877391</v>
      </c>
      <c r="F2090">
        <v>-1.7648200078827E-2</v>
      </c>
      <c r="G2090">
        <v>-1.7899761336515999E-2</v>
      </c>
      <c r="H2090">
        <v>-2.1314388338782998E-2</v>
      </c>
      <c r="I2090" t="s">
        <v>21</v>
      </c>
      <c r="J2090">
        <v>0</v>
      </c>
      <c r="K2090" t="s">
        <v>22</v>
      </c>
      <c r="M2090" t="s">
        <v>23</v>
      </c>
      <c r="N2090" t="s">
        <v>24</v>
      </c>
      <c r="O2090">
        <v>1</v>
      </c>
      <c r="P2090" t="s">
        <v>20</v>
      </c>
      <c r="Q2090" t="str">
        <f t="shared" si="32"/>
        <v>UP</v>
      </c>
    </row>
    <row r="2091" spans="1:17" x14ac:dyDescent="0.3">
      <c r="A2091" s="1">
        <v>42713</v>
      </c>
      <c r="B2091">
        <v>12916300</v>
      </c>
      <c r="C2091">
        <v>8.4499999999999993</v>
      </c>
      <c r="D2091">
        <v>1.0934406501118999E-2</v>
      </c>
      <c r="E2091">
        <v>732836297</v>
      </c>
      <c r="F2091">
        <v>2.6557650149758E-2</v>
      </c>
      <c r="G2091">
        <v>2.6731470230862999E-2</v>
      </c>
      <c r="H2091">
        <v>2.4100835373971001E-2</v>
      </c>
      <c r="I2091" t="s">
        <v>21</v>
      </c>
      <c r="J2091">
        <v>0</v>
      </c>
      <c r="K2091" t="s">
        <v>22</v>
      </c>
      <c r="M2091" t="s">
        <v>23</v>
      </c>
      <c r="N2091" t="s">
        <v>24</v>
      </c>
      <c r="O2091">
        <v>1</v>
      </c>
      <c r="P2091" t="s">
        <v>20</v>
      </c>
      <c r="Q2091" t="str">
        <f t="shared" si="32"/>
        <v>DOWN</v>
      </c>
    </row>
    <row r="2092" spans="1:17" x14ac:dyDescent="0.3">
      <c r="A2092" s="1">
        <v>42714</v>
      </c>
      <c r="B2092">
        <v>8108370</v>
      </c>
      <c r="C2092">
        <v>8.1300000000000008</v>
      </c>
      <c r="D2092">
        <v>1.0495062286194E-2</v>
      </c>
      <c r="E2092">
        <v>705254561</v>
      </c>
      <c r="F2092">
        <v>-3.7636967645995001E-2</v>
      </c>
      <c r="G2092">
        <v>-3.7869822485206997E-2</v>
      </c>
      <c r="H2092">
        <v>-4.0179978207374997E-2</v>
      </c>
      <c r="I2092" t="s">
        <v>21</v>
      </c>
      <c r="J2092">
        <v>0</v>
      </c>
      <c r="K2092" t="s">
        <v>22</v>
      </c>
      <c r="M2092" t="s">
        <v>23</v>
      </c>
      <c r="N2092" t="s">
        <v>24</v>
      </c>
      <c r="O2092">
        <v>1</v>
      </c>
      <c r="P2092" t="s">
        <v>20</v>
      </c>
      <c r="Q2092" t="str">
        <f t="shared" si="32"/>
        <v>UP</v>
      </c>
    </row>
    <row r="2093" spans="1:17" x14ac:dyDescent="0.3">
      <c r="A2093" s="1">
        <v>42715</v>
      </c>
      <c r="B2093">
        <v>5545500</v>
      </c>
      <c r="C2093">
        <v>8.19</v>
      </c>
      <c r="D2093">
        <v>1.0640094578618E-2</v>
      </c>
      <c r="E2093">
        <v>711457159</v>
      </c>
      <c r="F2093">
        <v>8.7948357132284008E-3</v>
      </c>
      <c r="G2093">
        <v>7.3800738007377999E-3</v>
      </c>
      <c r="H2093">
        <v>1.3819097826175001E-2</v>
      </c>
      <c r="I2093" t="s">
        <v>21</v>
      </c>
      <c r="J2093">
        <v>0</v>
      </c>
      <c r="K2093" t="s">
        <v>22</v>
      </c>
      <c r="M2093" t="s">
        <v>23</v>
      </c>
      <c r="N2093" t="s">
        <v>24</v>
      </c>
      <c r="O2093">
        <v>1</v>
      </c>
      <c r="P2093" t="s">
        <v>20</v>
      </c>
      <c r="Q2093" t="str">
        <f t="shared" si="32"/>
        <v>UP</v>
      </c>
    </row>
    <row r="2094" spans="1:17" x14ac:dyDescent="0.3">
      <c r="A2094" s="1">
        <v>42716</v>
      </c>
      <c r="B2094">
        <v>9119700</v>
      </c>
      <c r="C2094">
        <v>8.52</v>
      </c>
      <c r="D2094">
        <v>1.0921816713456E-2</v>
      </c>
      <c r="E2094">
        <v>740255866</v>
      </c>
      <c r="F2094">
        <v>4.0478483680560999E-2</v>
      </c>
      <c r="G2094">
        <v>4.0293040293039997E-2</v>
      </c>
      <c r="H2094">
        <v>2.6477408894821999E-2</v>
      </c>
      <c r="I2094" t="s">
        <v>21</v>
      </c>
      <c r="J2094">
        <v>0</v>
      </c>
      <c r="K2094" t="s">
        <v>22</v>
      </c>
      <c r="M2094" t="s">
        <v>23</v>
      </c>
      <c r="N2094" t="s">
        <v>24</v>
      </c>
      <c r="O2094">
        <v>1</v>
      </c>
      <c r="P2094" t="s">
        <v>20</v>
      </c>
      <c r="Q2094" t="str">
        <f t="shared" si="32"/>
        <v>DOWN</v>
      </c>
    </row>
    <row r="2095" spans="1:17" x14ac:dyDescent="0.3">
      <c r="A2095" s="1">
        <v>42717</v>
      </c>
      <c r="B2095">
        <v>4486190</v>
      </c>
      <c r="C2095">
        <v>8.42</v>
      </c>
      <c r="D2095">
        <v>1.0787127190734999E-2</v>
      </c>
      <c r="E2095">
        <v>731892846</v>
      </c>
      <c r="F2095">
        <v>-1.1297472109461E-2</v>
      </c>
      <c r="G2095">
        <v>-1.1737089201878E-2</v>
      </c>
      <c r="H2095">
        <v>-1.2332153730004999E-2</v>
      </c>
      <c r="I2095" t="s">
        <v>21</v>
      </c>
      <c r="J2095">
        <v>0</v>
      </c>
      <c r="K2095" t="s">
        <v>22</v>
      </c>
      <c r="M2095" t="s">
        <v>23</v>
      </c>
      <c r="N2095" t="s">
        <v>24</v>
      </c>
      <c r="O2095">
        <v>1</v>
      </c>
      <c r="P2095" t="s">
        <v>20</v>
      </c>
      <c r="Q2095" t="str">
        <f t="shared" si="32"/>
        <v>DOWN</v>
      </c>
    </row>
    <row r="2096" spans="1:17" x14ac:dyDescent="0.3">
      <c r="A2096" s="1">
        <v>42718</v>
      </c>
      <c r="B2096">
        <v>7337220</v>
      </c>
      <c r="C2096">
        <v>8.27</v>
      </c>
      <c r="D2096">
        <v>1.0582484516557999E-2</v>
      </c>
      <c r="E2096">
        <v>718460239</v>
      </c>
      <c r="F2096">
        <v>-1.8353242654867999E-2</v>
      </c>
      <c r="G2096">
        <v>-1.7814726840855E-2</v>
      </c>
      <c r="H2096">
        <v>-1.8971007809409999E-2</v>
      </c>
      <c r="I2096" t="s">
        <v>21</v>
      </c>
      <c r="J2096">
        <v>0</v>
      </c>
      <c r="K2096" t="s">
        <v>22</v>
      </c>
      <c r="M2096" t="s">
        <v>23</v>
      </c>
      <c r="N2096" t="s">
        <v>24</v>
      </c>
      <c r="O2096">
        <v>1</v>
      </c>
      <c r="P2096" t="s">
        <v>20</v>
      </c>
      <c r="Q2096" t="str">
        <f t="shared" si="32"/>
        <v>DOWN</v>
      </c>
    </row>
    <row r="2097" spans="1:17" x14ac:dyDescent="0.3">
      <c r="A2097" s="1">
        <v>42719</v>
      </c>
      <c r="B2097">
        <v>13184400</v>
      </c>
      <c r="C2097">
        <v>7.83</v>
      </c>
      <c r="D2097">
        <v>1.0063103239984999E-2</v>
      </c>
      <c r="E2097">
        <v>680740349</v>
      </c>
      <c r="F2097">
        <v>-5.2501012516017999E-2</v>
      </c>
      <c r="G2097">
        <v>-5.3204353083433999E-2</v>
      </c>
      <c r="H2097">
        <v>-4.9079332529196003E-2</v>
      </c>
      <c r="I2097" t="s">
        <v>21</v>
      </c>
      <c r="J2097">
        <v>0</v>
      </c>
      <c r="K2097" t="s">
        <v>22</v>
      </c>
      <c r="M2097" t="s">
        <v>23</v>
      </c>
      <c r="N2097" t="s">
        <v>24</v>
      </c>
      <c r="O2097">
        <v>1</v>
      </c>
      <c r="P2097" t="s">
        <v>20</v>
      </c>
      <c r="Q2097" t="str">
        <f t="shared" si="32"/>
        <v>UP</v>
      </c>
    </row>
    <row r="2098" spans="1:17" x14ac:dyDescent="0.3">
      <c r="A2098" s="1">
        <v>42720</v>
      </c>
      <c r="B2098">
        <v>5178610</v>
      </c>
      <c r="C2098">
        <v>7.86</v>
      </c>
      <c r="D2098">
        <v>1.0013886942452E-2</v>
      </c>
      <c r="E2098">
        <v>683575806</v>
      </c>
      <c r="F2098">
        <v>4.1652547908542E-3</v>
      </c>
      <c r="G2098">
        <v>3.8314176245210999E-3</v>
      </c>
      <c r="H2098">
        <v>-4.8907674262480003E-3</v>
      </c>
      <c r="I2098" t="s">
        <v>21</v>
      </c>
      <c r="J2098">
        <v>0</v>
      </c>
      <c r="K2098" t="s">
        <v>22</v>
      </c>
      <c r="M2098" t="s">
        <v>23</v>
      </c>
      <c r="N2098" t="s">
        <v>24</v>
      </c>
      <c r="O2098">
        <v>1</v>
      </c>
      <c r="P2098" t="s">
        <v>20</v>
      </c>
      <c r="Q2098" t="str">
        <f t="shared" si="32"/>
        <v>UP</v>
      </c>
    </row>
    <row r="2099" spans="1:17" x14ac:dyDescent="0.3">
      <c r="A2099" s="1">
        <v>42721</v>
      </c>
      <c r="B2099">
        <v>8502620</v>
      </c>
      <c r="C2099">
        <v>7.88</v>
      </c>
      <c r="D2099">
        <v>9.9642148122858001E-3</v>
      </c>
      <c r="E2099">
        <v>685426528</v>
      </c>
      <c r="F2099">
        <v>2.7074129654026998E-3</v>
      </c>
      <c r="G2099">
        <v>2.5445292620864999E-3</v>
      </c>
      <c r="H2099">
        <v>-4.9603246423324003E-3</v>
      </c>
      <c r="I2099" t="s">
        <v>21</v>
      </c>
      <c r="J2099">
        <v>0</v>
      </c>
      <c r="K2099" t="s">
        <v>22</v>
      </c>
      <c r="M2099" t="s">
        <v>23</v>
      </c>
      <c r="N2099" t="s">
        <v>24</v>
      </c>
      <c r="O2099">
        <v>1</v>
      </c>
      <c r="P2099" t="s">
        <v>20</v>
      </c>
      <c r="Q2099" t="str">
        <f t="shared" si="32"/>
        <v>DOWN</v>
      </c>
    </row>
    <row r="2100" spans="1:17" x14ac:dyDescent="0.3">
      <c r="A2100" s="1">
        <v>42722</v>
      </c>
      <c r="B2100">
        <v>5890020</v>
      </c>
      <c r="C2100">
        <v>7.87</v>
      </c>
      <c r="D2100">
        <v>9.9553464131658994E-3</v>
      </c>
      <c r="E2100">
        <v>684696555</v>
      </c>
      <c r="F2100">
        <v>-1.0649908782053999E-3</v>
      </c>
      <c r="G2100">
        <v>-1.2690355329948999E-3</v>
      </c>
      <c r="H2100">
        <v>-8.9002488274746996E-4</v>
      </c>
      <c r="I2100" t="s">
        <v>21</v>
      </c>
      <c r="J2100">
        <v>0</v>
      </c>
      <c r="K2100" t="s">
        <v>22</v>
      </c>
      <c r="M2100" t="s">
        <v>23</v>
      </c>
      <c r="N2100" t="s">
        <v>24</v>
      </c>
      <c r="O2100">
        <v>1</v>
      </c>
      <c r="P2100" t="s">
        <v>20</v>
      </c>
      <c r="Q2100" t="str">
        <f t="shared" si="32"/>
        <v>DOWN</v>
      </c>
    </row>
    <row r="2101" spans="1:17" x14ac:dyDescent="0.3">
      <c r="A2101" s="1">
        <v>42723</v>
      </c>
      <c r="B2101">
        <v>5894760</v>
      </c>
      <c r="C2101">
        <v>7.64</v>
      </c>
      <c r="D2101">
        <v>9.6378246773726004E-3</v>
      </c>
      <c r="E2101">
        <v>665654987</v>
      </c>
      <c r="F2101">
        <v>-2.7810229014515998E-2</v>
      </c>
      <c r="G2101">
        <v>-2.9224904701398002E-2</v>
      </c>
      <c r="H2101">
        <v>-3.1894594383312998E-2</v>
      </c>
      <c r="I2101" t="s">
        <v>21</v>
      </c>
      <c r="J2101">
        <v>0</v>
      </c>
      <c r="K2101" t="s">
        <v>22</v>
      </c>
      <c r="M2101" t="s">
        <v>23</v>
      </c>
      <c r="N2101" t="s">
        <v>24</v>
      </c>
      <c r="O2101">
        <v>1</v>
      </c>
      <c r="P2101" t="s">
        <v>20</v>
      </c>
      <c r="Q2101" t="str">
        <f t="shared" si="32"/>
        <v>UP</v>
      </c>
    </row>
    <row r="2102" spans="1:17" x14ac:dyDescent="0.3">
      <c r="A2102" s="1">
        <v>42724</v>
      </c>
      <c r="B2102">
        <v>6313550</v>
      </c>
      <c r="C2102">
        <v>7.66</v>
      </c>
      <c r="D2102">
        <v>9.5644790730197004E-3</v>
      </c>
      <c r="E2102">
        <v>667309961</v>
      </c>
      <c r="F2102">
        <v>2.4862339084375999E-3</v>
      </c>
      <c r="G2102">
        <v>2.6178010471205001E-3</v>
      </c>
      <c r="H2102">
        <v>-7.6101824642108001E-3</v>
      </c>
      <c r="I2102" t="s">
        <v>21</v>
      </c>
      <c r="J2102">
        <v>0</v>
      </c>
      <c r="K2102" t="s">
        <v>22</v>
      </c>
      <c r="M2102" t="s">
        <v>23</v>
      </c>
      <c r="N2102" t="s">
        <v>24</v>
      </c>
      <c r="O2102">
        <v>1</v>
      </c>
      <c r="P2102" t="s">
        <v>20</v>
      </c>
      <c r="Q2102" t="str">
        <f t="shared" si="32"/>
        <v>UP</v>
      </c>
    </row>
    <row r="2103" spans="1:17" x14ac:dyDescent="0.3">
      <c r="A2103" s="1">
        <v>42725</v>
      </c>
      <c r="B2103">
        <v>9393550</v>
      </c>
      <c r="C2103">
        <v>7.91</v>
      </c>
      <c r="D2103">
        <v>9.4812293234885006E-3</v>
      </c>
      <c r="E2103">
        <v>689718972</v>
      </c>
      <c r="F2103">
        <v>3.3581112690749003E-2</v>
      </c>
      <c r="G2103">
        <v>3.2637075718016002E-2</v>
      </c>
      <c r="H2103">
        <v>-8.7040547525477005E-3</v>
      </c>
      <c r="I2103" t="s">
        <v>21</v>
      </c>
      <c r="J2103">
        <v>0</v>
      </c>
      <c r="K2103" t="s">
        <v>22</v>
      </c>
      <c r="M2103" t="s">
        <v>23</v>
      </c>
      <c r="N2103" t="s">
        <v>24</v>
      </c>
      <c r="O2103">
        <v>1</v>
      </c>
      <c r="P2103" t="s">
        <v>20</v>
      </c>
      <c r="Q2103" t="str">
        <f t="shared" si="32"/>
        <v>DOWN</v>
      </c>
    </row>
    <row r="2104" spans="1:17" x14ac:dyDescent="0.3">
      <c r="A2104" s="1">
        <v>42726</v>
      </c>
      <c r="B2104">
        <v>16376700</v>
      </c>
      <c r="C2104">
        <v>7.59</v>
      </c>
      <c r="D2104">
        <v>8.7792352002220991E-3</v>
      </c>
      <c r="E2104">
        <v>661247899</v>
      </c>
      <c r="F2104">
        <v>-4.1279237132540003E-2</v>
      </c>
      <c r="G2104">
        <v>-4.0455120101137998E-2</v>
      </c>
      <c r="H2104">
        <v>-7.4040411777335002E-2</v>
      </c>
      <c r="I2104" t="s">
        <v>21</v>
      </c>
      <c r="J2104">
        <v>0</v>
      </c>
      <c r="K2104" t="s">
        <v>22</v>
      </c>
      <c r="M2104" t="s">
        <v>23</v>
      </c>
      <c r="N2104" t="s">
        <v>24</v>
      </c>
      <c r="O2104">
        <v>1</v>
      </c>
      <c r="P2104" t="s">
        <v>20</v>
      </c>
      <c r="Q2104" t="str">
        <f t="shared" si="32"/>
        <v>DOWN</v>
      </c>
    </row>
    <row r="2105" spans="1:17" x14ac:dyDescent="0.3">
      <c r="A2105" s="1">
        <v>42727</v>
      </c>
      <c r="B2105">
        <v>19613100</v>
      </c>
      <c r="C2105">
        <v>7.17</v>
      </c>
      <c r="D2105">
        <v>7.7767413609839998E-3</v>
      </c>
      <c r="E2105">
        <v>624956487</v>
      </c>
      <c r="F2105">
        <v>-5.4883217103423997E-2</v>
      </c>
      <c r="G2105">
        <v>-5.5335968379447001E-2</v>
      </c>
      <c r="H2105">
        <v>-0.11418919944333999</v>
      </c>
      <c r="I2105" t="s">
        <v>21</v>
      </c>
      <c r="J2105">
        <v>0</v>
      </c>
      <c r="K2105" t="s">
        <v>22</v>
      </c>
      <c r="M2105" t="s">
        <v>23</v>
      </c>
      <c r="N2105" t="s">
        <v>24</v>
      </c>
      <c r="O2105">
        <v>1</v>
      </c>
      <c r="P2105" t="s">
        <v>20</v>
      </c>
      <c r="Q2105" t="str">
        <f t="shared" si="32"/>
        <v>UP</v>
      </c>
    </row>
    <row r="2106" spans="1:17" x14ac:dyDescent="0.3">
      <c r="A2106" s="1">
        <v>42728</v>
      </c>
      <c r="B2106">
        <v>7626020</v>
      </c>
      <c r="C2106">
        <v>7.27</v>
      </c>
      <c r="D2106">
        <v>8.0883825460048003E-3</v>
      </c>
      <c r="E2106">
        <v>633871896</v>
      </c>
      <c r="F2106">
        <v>1.4265647585797001E-2</v>
      </c>
      <c r="G2106">
        <v>1.3947001394700001E-2</v>
      </c>
      <c r="H2106">
        <v>4.0073492296439001E-2</v>
      </c>
      <c r="I2106" t="s">
        <v>21</v>
      </c>
      <c r="J2106">
        <v>0</v>
      </c>
      <c r="K2106" t="s">
        <v>22</v>
      </c>
      <c r="M2106" t="s">
        <v>23</v>
      </c>
      <c r="N2106" t="s">
        <v>24</v>
      </c>
      <c r="O2106">
        <v>1</v>
      </c>
      <c r="P2106" t="s">
        <v>20</v>
      </c>
      <c r="Q2106" t="str">
        <f t="shared" si="32"/>
        <v>DOWN</v>
      </c>
    </row>
    <row r="2107" spans="1:17" x14ac:dyDescent="0.3">
      <c r="A2107" s="1">
        <v>42729</v>
      </c>
      <c r="B2107">
        <v>8671840</v>
      </c>
      <c r="C2107">
        <v>7.18</v>
      </c>
      <c r="D2107">
        <v>8.0117833470954008E-3</v>
      </c>
      <c r="E2107">
        <v>626189631</v>
      </c>
      <c r="F2107">
        <v>-1.2119586068539001E-2</v>
      </c>
      <c r="G2107">
        <v>-1.2379642365886999E-2</v>
      </c>
      <c r="H2107">
        <v>-9.4702739977534003E-3</v>
      </c>
      <c r="I2107" t="s">
        <v>21</v>
      </c>
      <c r="J2107">
        <v>0</v>
      </c>
      <c r="K2107" t="s">
        <v>22</v>
      </c>
      <c r="M2107" t="s">
        <v>23</v>
      </c>
      <c r="N2107" t="s">
        <v>24</v>
      </c>
      <c r="O2107">
        <v>1</v>
      </c>
      <c r="P2107" t="s">
        <v>20</v>
      </c>
      <c r="Q2107" t="str">
        <f t="shared" si="32"/>
        <v>UP</v>
      </c>
    </row>
    <row r="2108" spans="1:17" x14ac:dyDescent="0.3">
      <c r="A2108" s="1">
        <v>42730</v>
      </c>
      <c r="B2108">
        <v>5836810</v>
      </c>
      <c r="C2108">
        <v>7.27</v>
      </c>
      <c r="D2108">
        <v>8.0100483687928006E-3</v>
      </c>
      <c r="E2108">
        <v>635060699</v>
      </c>
      <c r="F2108">
        <v>1.4166743684071E-2</v>
      </c>
      <c r="G2108">
        <v>1.2534818941503999E-2</v>
      </c>
      <c r="H2108">
        <v>-2.1655332246545001E-4</v>
      </c>
      <c r="I2108" t="s">
        <v>21</v>
      </c>
      <c r="J2108">
        <v>0</v>
      </c>
      <c r="K2108" t="s">
        <v>22</v>
      </c>
      <c r="M2108" t="s">
        <v>23</v>
      </c>
      <c r="N2108" t="s">
        <v>24</v>
      </c>
      <c r="O2108">
        <v>1</v>
      </c>
      <c r="P2108" t="s">
        <v>20</v>
      </c>
      <c r="Q2108" t="str">
        <f t="shared" si="32"/>
        <v>DOWN</v>
      </c>
    </row>
    <row r="2109" spans="1:17" x14ac:dyDescent="0.3">
      <c r="A2109" s="1">
        <v>42731</v>
      </c>
      <c r="B2109">
        <v>8778610</v>
      </c>
      <c r="C2109">
        <v>7.17</v>
      </c>
      <c r="D2109">
        <v>7.6832404629233004E-3</v>
      </c>
      <c r="E2109">
        <v>626268701</v>
      </c>
      <c r="F2109">
        <v>-1.3844342775178001E-2</v>
      </c>
      <c r="G2109">
        <v>-1.3755158184318999E-2</v>
      </c>
      <c r="H2109">
        <v>-4.0799741877056997E-2</v>
      </c>
      <c r="I2109" t="s">
        <v>21</v>
      </c>
      <c r="J2109">
        <v>0</v>
      </c>
      <c r="K2109" t="s">
        <v>22</v>
      </c>
      <c r="M2109" t="s">
        <v>23</v>
      </c>
      <c r="N2109" t="s">
        <v>24</v>
      </c>
      <c r="O2109">
        <v>1</v>
      </c>
      <c r="P2109" t="s">
        <v>20</v>
      </c>
      <c r="Q2109" t="str">
        <f t="shared" si="32"/>
        <v>UP</v>
      </c>
    </row>
    <row r="2110" spans="1:17" x14ac:dyDescent="0.3">
      <c r="A2110" s="1">
        <v>42732</v>
      </c>
      <c r="B2110">
        <v>17453300</v>
      </c>
      <c r="C2110">
        <v>7.52</v>
      </c>
      <c r="D2110">
        <v>7.7055496352160004E-3</v>
      </c>
      <c r="E2110">
        <v>657011884</v>
      </c>
      <c r="F2110">
        <v>4.9089445075109997E-2</v>
      </c>
      <c r="G2110">
        <v>4.8814504881449998E-2</v>
      </c>
      <c r="H2110">
        <v>2.9036150046823999E-3</v>
      </c>
      <c r="I2110" t="s">
        <v>21</v>
      </c>
      <c r="J2110">
        <v>0</v>
      </c>
      <c r="K2110" t="s">
        <v>22</v>
      </c>
      <c r="M2110" t="s">
        <v>23</v>
      </c>
      <c r="N2110" t="s">
        <v>24</v>
      </c>
      <c r="O2110">
        <v>1</v>
      </c>
      <c r="P2110" t="s">
        <v>20</v>
      </c>
      <c r="Q2110" t="str">
        <f t="shared" si="32"/>
        <v>UP</v>
      </c>
    </row>
    <row r="2111" spans="1:17" x14ac:dyDescent="0.3">
      <c r="A2111" s="1">
        <v>42733</v>
      </c>
      <c r="B2111">
        <v>27543800</v>
      </c>
      <c r="C2111">
        <v>8.2799999999999994</v>
      </c>
      <c r="D2111">
        <v>8.5053929121726001E-3</v>
      </c>
      <c r="E2111">
        <v>724028107</v>
      </c>
      <c r="F2111">
        <v>0.10200153852924999</v>
      </c>
      <c r="G2111">
        <v>0.10106382978723</v>
      </c>
      <c r="H2111">
        <v>0.10380093761269001</v>
      </c>
      <c r="I2111" t="s">
        <v>21</v>
      </c>
      <c r="J2111">
        <v>0</v>
      </c>
      <c r="K2111" t="s">
        <v>22</v>
      </c>
      <c r="M2111" t="s">
        <v>23</v>
      </c>
      <c r="N2111" t="s">
        <v>24</v>
      </c>
      <c r="O2111">
        <v>1</v>
      </c>
      <c r="P2111" t="s">
        <v>20</v>
      </c>
      <c r="Q2111" t="str">
        <f t="shared" si="32"/>
        <v>DOWN</v>
      </c>
    </row>
    <row r="2112" spans="1:17" x14ac:dyDescent="0.3">
      <c r="A2112" s="1">
        <v>42734</v>
      </c>
      <c r="B2112">
        <v>13909900</v>
      </c>
      <c r="C2112">
        <v>8.16</v>
      </c>
      <c r="D2112">
        <v>8.4890349964628995E-3</v>
      </c>
      <c r="E2112">
        <v>713433620</v>
      </c>
      <c r="F2112">
        <v>-1.4632701268875E-2</v>
      </c>
      <c r="G2112">
        <v>-1.4492753623188E-2</v>
      </c>
      <c r="H2112">
        <v>-1.9232404520969999E-3</v>
      </c>
      <c r="I2112" t="s">
        <v>21</v>
      </c>
      <c r="J2112">
        <v>0</v>
      </c>
      <c r="K2112" t="s">
        <v>22</v>
      </c>
      <c r="M2112" t="s">
        <v>23</v>
      </c>
      <c r="N2112" t="s">
        <v>24</v>
      </c>
      <c r="O2112">
        <v>1</v>
      </c>
      <c r="P2112" t="s">
        <v>20</v>
      </c>
      <c r="Q2112" t="str">
        <f t="shared" si="32"/>
        <v>DOWN</v>
      </c>
    </row>
    <row r="2113" spans="1:17" x14ac:dyDescent="0.3">
      <c r="A2113" s="1">
        <v>42735</v>
      </c>
      <c r="B2113">
        <v>9066800</v>
      </c>
      <c r="C2113">
        <v>7.97</v>
      </c>
      <c r="D2113">
        <v>8.2698653163716003E-3</v>
      </c>
      <c r="E2113">
        <v>696993600</v>
      </c>
      <c r="F2113">
        <v>-2.3043517349237999E-2</v>
      </c>
      <c r="G2113">
        <v>-2.3284313725489999E-2</v>
      </c>
      <c r="H2113">
        <v>-2.5817973442516001E-2</v>
      </c>
      <c r="I2113" t="s">
        <v>21</v>
      </c>
      <c r="J2113">
        <v>0</v>
      </c>
      <c r="K2113" t="s">
        <v>22</v>
      </c>
      <c r="M2113" t="s">
        <v>23</v>
      </c>
      <c r="N2113" t="s">
        <v>24</v>
      </c>
      <c r="O2113">
        <v>1</v>
      </c>
      <c r="P2113" t="s">
        <v>20</v>
      </c>
      <c r="Q2113" t="str">
        <f t="shared" si="32"/>
        <v>UP</v>
      </c>
    </row>
    <row r="2114" spans="1:17" x14ac:dyDescent="0.3">
      <c r="A2114" s="1">
        <v>42736</v>
      </c>
      <c r="B2114">
        <v>14731700</v>
      </c>
      <c r="C2114">
        <v>8.17</v>
      </c>
      <c r="D2114">
        <v>8.1836667234280996E-3</v>
      </c>
      <c r="E2114">
        <v>715049208</v>
      </c>
      <c r="F2114">
        <v>2.5904983919508E-2</v>
      </c>
      <c r="G2114">
        <v>2.5094102885821999E-2</v>
      </c>
      <c r="H2114">
        <v>-1.0423216055631001E-2</v>
      </c>
      <c r="I2114" t="s">
        <v>21</v>
      </c>
      <c r="J2114">
        <v>0</v>
      </c>
      <c r="K2114" t="s">
        <v>22</v>
      </c>
      <c r="M2114" t="s">
        <v>23</v>
      </c>
      <c r="N2114" t="s">
        <v>24</v>
      </c>
      <c r="O2114">
        <v>1</v>
      </c>
      <c r="P2114" t="s">
        <v>20</v>
      </c>
      <c r="Q2114" t="str">
        <f t="shared" si="32"/>
        <v>UP</v>
      </c>
    </row>
    <row r="2115" spans="1:17" x14ac:dyDescent="0.3">
      <c r="A2115" s="1">
        <v>42737</v>
      </c>
      <c r="B2115">
        <v>14579600</v>
      </c>
      <c r="C2115">
        <v>8.3800000000000008</v>
      </c>
      <c r="D2115">
        <v>8.2016148764375001E-3</v>
      </c>
      <c r="E2115">
        <v>733331654</v>
      </c>
      <c r="F2115">
        <v>2.5568094888373E-2</v>
      </c>
      <c r="G2115">
        <v>2.5703794369645001E-2</v>
      </c>
      <c r="H2115">
        <v>2.1931676369445E-3</v>
      </c>
      <c r="I2115" t="s">
        <v>21</v>
      </c>
      <c r="J2115">
        <v>0</v>
      </c>
      <c r="K2115" t="s">
        <v>22</v>
      </c>
      <c r="M2115" t="s">
        <v>23</v>
      </c>
      <c r="N2115" t="s">
        <v>24</v>
      </c>
      <c r="O2115">
        <v>1</v>
      </c>
      <c r="P2115" t="s">
        <v>20</v>
      </c>
      <c r="Q2115" t="str">
        <f t="shared" ref="Q2115:Q2178" si="33">IF(C2116&gt;C2115,"UP","DOWN")</f>
        <v>UP</v>
      </c>
    </row>
    <row r="2116" spans="1:17" x14ac:dyDescent="0.3">
      <c r="A2116" s="1">
        <v>42738</v>
      </c>
      <c r="B2116">
        <v>33625200</v>
      </c>
      <c r="C2116">
        <v>9.73</v>
      </c>
      <c r="D2116">
        <v>9.3213519313305009E-3</v>
      </c>
      <c r="E2116">
        <v>851512055</v>
      </c>
      <c r="F2116">
        <v>0.16115546131872999</v>
      </c>
      <c r="G2116">
        <v>0.16109785202863999</v>
      </c>
      <c r="H2116">
        <v>0.13652641239103999</v>
      </c>
      <c r="I2116" t="s">
        <v>21</v>
      </c>
      <c r="J2116">
        <v>0</v>
      </c>
      <c r="K2116" t="s">
        <v>22</v>
      </c>
      <c r="M2116" t="s">
        <v>23</v>
      </c>
      <c r="N2116" t="s">
        <v>24</v>
      </c>
      <c r="O2116">
        <v>1</v>
      </c>
      <c r="P2116" t="s">
        <v>20</v>
      </c>
      <c r="Q2116" t="str">
        <f t="shared" si="33"/>
        <v>UP</v>
      </c>
    </row>
    <row r="2117" spans="1:17" x14ac:dyDescent="0.3">
      <c r="A2117" s="1">
        <v>42739</v>
      </c>
      <c r="B2117">
        <v>41051200</v>
      </c>
      <c r="C2117">
        <v>11.25</v>
      </c>
      <c r="D2117">
        <v>9.7425372164921999E-3</v>
      </c>
      <c r="E2117">
        <v>985515893</v>
      </c>
      <c r="F2117">
        <v>0.15737162758077</v>
      </c>
      <c r="G2117">
        <v>0.15621788283658999</v>
      </c>
      <c r="H2117">
        <v>4.5184999800944002E-2</v>
      </c>
      <c r="I2117" t="s">
        <v>21</v>
      </c>
      <c r="J2117">
        <v>0</v>
      </c>
      <c r="K2117" t="s">
        <v>22</v>
      </c>
      <c r="M2117" t="s">
        <v>23</v>
      </c>
      <c r="N2117" t="s">
        <v>24</v>
      </c>
      <c r="O2117">
        <v>1</v>
      </c>
      <c r="P2117" t="s">
        <v>20</v>
      </c>
      <c r="Q2117" t="str">
        <f t="shared" si="33"/>
        <v>DOWN</v>
      </c>
    </row>
    <row r="2118" spans="1:17" x14ac:dyDescent="0.3">
      <c r="A2118" s="1">
        <v>42740</v>
      </c>
      <c r="B2118">
        <v>41557400</v>
      </c>
      <c r="C2118">
        <v>10.25</v>
      </c>
      <c r="D2118">
        <v>1.0114665771970999E-2</v>
      </c>
      <c r="E2118">
        <v>898497892</v>
      </c>
      <c r="F2118">
        <v>-8.8296902787746004E-2</v>
      </c>
      <c r="G2118">
        <v>-8.8888888888889003E-2</v>
      </c>
      <c r="H2118">
        <v>3.8196267277164998E-2</v>
      </c>
      <c r="I2118" t="s">
        <v>21</v>
      </c>
      <c r="J2118">
        <v>0</v>
      </c>
      <c r="K2118" t="s">
        <v>22</v>
      </c>
      <c r="M2118" t="s">
        <v>23</v>
      </c>
      <c r="N2118" t="s">
        <v>24</v>
      </c>
      <c r="O2118">
        <v>1</v>
      </c>
      <c r="P2118" t="s">
        <v>20</v>
      </c>
      <c r="Q2118" t="str">
        <f t="shared" si="33"/>
        <v>DOWN</v>
      </c>
    </row>
    <row r="2119" spans="1:17" x14ac:dyDescent="0.3">
      <c r="A2119" s="1">
        <v>42741</v>
      </c>
      <c r="B2119">
        <v>29471800</v>
      </c>
      <c r="C2119">
        <v>10.25</v>
      </c>
      <c r="D2119">
        <v>1.1361117268898E-2</v>
      </c>
      <c r="E2119">
        <v>898845928</v>
      </c>
      <c r="F2119">
        <v>3.8735316253808E-4</v>
      </c>
      <c r="G2119">
        <v>0</v>
      </c>
      <c r="H2119">
        <v>0.12323209931279</v>
      </c>
      <c r="I2119" t="s">
        <v>21</v>
      </c>
      <c r="J2119">
        <v>0</v>
      </c>
      <c r="K2119" t="s">
        <v>22</v>
      </c>
      <c r="M2119" t="s">
        <v>23</v>
      </c>
      <c r="N2119" t="s">
        <v>24</v>
      </c>
      <c r="O2119">
        <v>1</v>
      </c>
      <c r="P2119" t="s">
        <v>20</v>
      </c>
      <c r="Q2119" t="str">
        <f t="shared" si="33"/>
        <v>DOWN</v>
      </c>
    </row>
    <row r="2120" spans="1:17" x14ac:dyDescent="0.3">
      <c r="A2120" s="1">
        <v>42742</v>
      </c>
      <c r="B2120">
        <v>23153600</v>
      </c>
      <c r="C2120">
        <v>9.8699999999999992</v>
      </c>
      <c r="D2120">
        <v>1.0862985505013001E-2</v>
      </c>
      <c r="E2120">
        <v>865194523</v>
      </c>
      <c r="F2120">
        <v>-3.7438457417143002E-2</v>
      </c>
      <c r="G2120">
        <v>-3.7073170731707003E-2</v>
      </c>
      <c r="H2120">
        <v>-4.3845314866051997E-2</v>
      </c>
      <c r="I2120" t="s">
        <v>21</v>
      </c>
      <c r="J2120">
        <v>0</v>
      </c>
      <c r="K2120" t="s">
        <v>22</v>
      </c>
      <c r="M2120" t="s">
        <v>23</v>
      </c>
      <c r="N2120" t="s">
        <v>24</v>
      </c>
      <c r="O2120">
        <v>1</v>
      </c>
      <c r="P2120" t="s">
        <v>20</v>
      </c>
      <c r="Q2120" t="str">
        <f t="shared" si="33"/>
        <v>UP</v>
      </c>
    </row>
    <row r="2121" spans="1:17" x14ac:dyDescent="0.3">
      <c r="A2121" s="1">
        <v>42743</v>
      </c>
      <c r="B2121">
        <v>16676600</v>
      </c>
      <c r="C2121">
        <v>10.29</v>
      </c>
      <c r="D2121">
        <v>1.1292800702369999E-2</v>
      </c>
      <c r="E2121">
        <v>902576769</v>
      </c>
      <c r="F2121">
        <v>4.3206752939650997E-2</v>
      </c>
      <c r="G2121">
        <v>4.2553191489361999E-2</v>
      </c>
      <c r="H2121">
        <v>3.9566949358340001E-2</v>
      </c>
      <c r="I2121" t="s">
        <v>21</v>
      </c>
      <c r="J2121">
        <v>0</v>
      </c>
      <c r="K2121" t="s">
        <v>22</v>
      </c>
      <c r="M2121" t="s">
        <v>23</v>
      </c>
      <c r="N2121" t="s">
        <v>24</v>
      </c>
      <c r="O2121">
        <v>1</v>
      </c>
      <c r="P2121" t="s">
        <v>20</v>
      </c>
      <c r="Q2121" t="str">
        <f t="shared" si="33"/>
        <v>UP</v>
      </c>
    </row>
    <row r="2122" spans="1:17" x14ac:dyDescent="0.3">
      <c r="A2122" s="1">
        <v>42744</v>
      </c>
      <c r="B2122">
        <v>25718300</v>
      </c>
      <c r="C2122">
        <v>10.33</v>
      </c>
      <c r="D2122">
        <v>1.1441799674357E-2</v>
      </c>
      <c r="E2122">
        <v>906044584</v>
      </c>
      <c r="F2122">
        <v>3.8421274722615999E-3</v>
      </c>
      <c r="G2122">
        <v>3.8872691933916998E-3</v>
      </c>
      <c r="H2122">
        <v>1.3194155808977001E-2</v>
      </c>
      <c r="I2122" t="s">
        <v>21</v>
      </c>
      <c r="J2122">
        <v>0</v>
      </c>
      <c r="K2122" t="s">
        <v>22</v>
      </c>
      <c r="M2122" t="s">
        <v>23</v>
      </c>
      <c r="N2122" t="s">
        <v>24</v>
      </c>
      <c r="O2122">
        <v>1</v>
      </c>
      <c r="P2122" t="s">
        <v>20</v>
      </c>
      <c r="Q2122" t="str">
        <f t="shared" si="33"/>
        <v>UP</v>
      </c>
    </row>
    <row r="2123" spans="1:17" x14ac:dyDescent="0.3">
      <c r="A2123" s="1">
        <v>42745</v>
      </c>
      <c r="B2123">
        <v>10879700</v>
      </c>
      <c r="C2123">
        <v>10.55</v>
      </c>
      <c r="D2123">
        <v>1.162303895646E-2</v>
      </c>
      <c r="E2123">
        <v>926031183</v>
      </c>
      <c r="F2123">
        <v>2.2059178271077E-2</v>
      </c>
      <c r="G2123">
        <v>2.1297192642787999E-2</v>
      </c>
      <c r="H2123">
        <v>1.5840102716473001E-2</v>
      </c>
      <c r="I2123" t="s">
        <v>21</v>
      </c>
      <c r="J2123">
        <v>0</v>
      </c>
      <c r="K2123" t="s">
        <v>22</v>
      </c>
      <c r="M2123" t="s">
        <v>23</v>
      </c>
      <c r="N2123" t="s">
        <v>24</v>
      </c>
      <c r="O2123">
        <v>1</v>
      </c>
      <c r="P2123" t="s">
        <v>20</v>
      </c>
      <c r="Q2123" t="str">
        <f t="shared" si="33"/>
        <v>DOWN</v>
      </c>
    </row>
    <row r="2124" spans="1:17" x14ac:dyDescent="0.3">
      <c r="A2124" s="1">
        <v>42746</v>
      </c>
      <c r="B2124">
        <v>26823500</v>
      </c>
      <c r="C2124">
        <v>9.7200000000000006</v>
      </c>
      <c r="D2124">
        <v>1.2497428512652E-2</v>
      </c>
      <c r="E2124">
        <v>853319722</v>
      </c>
      <c r="F2124">
        <v>-7.8519451974006005E-2</v>
      </c>
      <c r="G2124">
        <v>-7.8672985781991001E-2</v>
      </c>
      <c r="H2124">
        <v>7.5228996432579007E-2</v>
      </c>
      <c r="I2124" t="s">
        <v>21</v>
      </c>
      <c r="J2124">
        <v>0</v>
      </c>
      <c r="K2124" t="s">
        <v>22</v>
      </c>
      <c r="M2124" t="s">
        <v>23</v>
      </c>
      <c r="N2124" t="s">
        <v>24</v>
      </c>
      <c r="O2124">
        <v>1</v>
      </c>
      <c r="P2124" t="s">
        <v>20</v>
      </c>
      <c r="Q2124" t="str">
        <f t="shared" si="33"/>
        <v>UP</v>
      </c>
    </row>
    <row r="2125" spans="1:17" x14ac:dyDescent="0.3">
      <c r="A2125" s="1">
        <v>42747</v>
      </c>
      <c r="B2125">
        <v>30453800</v>
      </c>
      <c r="C2125">
        <v>9.86</v>
      </c>
      <c r="D2125">
        <v>1.2251034379931001E-2</v>
      </c>
      <c r="E2125">
        <v>866237622</v>
      </c>
      <c r="F2125">
        <v>1.5138405531894999E-2</v>
      </c>
      <c r="G2125">
        <v>1.4403292181070001E-2</v>
      </c>
      <c r="H2125">
        <v>-1.9715586488141999E-2</v>
      </c>
      <c r="I2125" t="s">
        <v>21</v>
      </c>
      <c r="J2125">
        <v>0</v>
      </c>
      <c r="K2125" t="s">
        <v>22</v>
      </c>
      <c r="M2125" t="s">
        <v>23</v>
      </c>
      <c r="N2125" t="s">
        <v>24</v>
      </c>
      <c r="O2125">
        <v>1</v>
      </c>
      <c r="P2125" t="s">
        <v>20</v>
      </c>
      <c r="Q2125" t="str">
        <f t="shared" si="33"/>
        <v>DOWN</v>
      </c>
    </row>
    <row r="2126" spans="1:17" x14ac:dyDescent="0.3">
      <c r="A2126" s="1">
        <v>42748</v>
      </c>
      <c r="B2126">
        <v>25066600</v>
      </c>
      <c r="C2126">
        <v>9.77</v>
      </c>
      <c r="D2126">
        <v>1.1857083909804E-2</v>
      </c>
      <c r="E2126">
        <v>858481082</v>
      </c>
      <c r="F2126">
        <v>-8.9542866795504009E-3</v>
      </c>
      <c r="G2126">
        <v>-9.1277890466531005E-3</v>
      </c>
      <c r="H2126">
        <v>-3.2156506782225001E-2</v>
      </c>
      <c r="I2126" t="s">
        <v>21</v>
      </c>
      <c r="J2126">
        <v>0</v>
      </c>
      <c r="K2126" t="s">
        <v>22</v>
      </c>
      <c r="M2126" t="s">
        <v>23</v>
      </c>
      <c r="N2126" t="s">
        <v>24</v>
      </c>
      <c r="O2126">
        <v>1</v>
      </c>
      <c r="P2126" t="s">
        <v>20</v>
      </c>
      <c r="Q2126" t="str">
        <f t="shared" si="33"/>
        <v>DOWN</v>
      </c>
    </row>
    <row r="2127" spans="1:17" x14ac:dyDescent="0.3">
      <c r="A2127" s="1">
        <v>42749</v>
      </c>
      <c r="B2127">
        <v>20085800</v>
      </c>
      <c r="C2127">
        <v>9.65</v>
      </c>
      <c r="D2127">
        <v>1.1791156022043E-2</v>
      </c>
      <c r="E2127">
        <v>847990590</v>
      </c>
      <c r="F2127">
        <v>-1.2219828974635E-2</v>
      </c>
      <c r="G2127">
        <v>-1.2282497441146E-2</v>
      </c>
      <c r="H2127">
        <v>-5.5602109475149002E-3</v>
      </c>
      <c r="I2127" t="s">
        <v>21</v>
      </c>
      <c r="J2127">
        <v>0</v>
      </c>
      <c r="K2127" t="s">
        <v>22</v>
      </c>
      <c r="M2127" t="s">
        <v>23</v>
      </c>
      <c r="N2127" t="s">
        <v>24</v>
      </c>
      <c r="O2127">
        <v>1</v>
      </c>
      <c r="P2127" t="s">
        <v>20</v>
      </c>
      <c r="Q2127" t="str">
        <f t="shared" si="33"/>
        <v>UP</v>
      </c>
    </row>
    <row r="2128" spans="1:17" x14ac:dyDescent="0.3">
      <c r="A2128" s="1">
        <v>42750</v>
      </c>
      <c r="B2128">
        <v>14837900</v>
      </c>
      <c r="C2128">
        <v>9.9</v>
      </c>
      <c r="D2128">
        <v>1.2046726697493E-2</v>
      </c>
      <c r="E2128">
        <v>870948977</v>
      </c>
      <c r="F2128">
        <v>2.7073870006034E-2</v>
      </c>
      <c r="G2128">
        <v>2.5906735751294999E-2</v>
      </c>
      <c r="H2128">
        <v>2.1674776838911999E-2</v>
      </c>
      <c r="I2128" t="s">
        <v>21</v>
      </c>
      <c r="J2128">
        <v>0</v>
      </c>
      <c r="K2128" t="s">
        <v>22</v>
      </c>
      <c r="M2128" t="s">
        <v>23</v>
      </c>
      <c r="N2128" t="s">
        <v>24</v>
      </c>
      <c r="O2128">
        <v>1</v>
      </c>
      <c r="P2128" t="s">
        <v>20</v>
      </c>
      <c r="Q2128" t="str">
        <f t="shared" si="33"/>
        <v>DOWN</v>
      </c>
    </row>
    <row r="2129" spans="1:17" x14ac:dyDescent="0.3">
      <c r="A2129" s="1">
        <v>42751</v>
      </c>
      <c r="B2129">
        <v>14937400</v>
      </c>
      <c r="C2129">
        <v>9.64</v>
      </c>
      <c r="D2129">
        <v>1.1593087441222999E-2</v>
      </c>
      <c r="E2129">
        <v>847706513</v>
      </c>
      <c r="F2129">
        <v>-2.6686366955798999E-2</v>
      </c>
      <c r="G2129">
        <v>-2.6262626262626002E-2</v>
      </c>
      <c r="H2129">
        <v>-3.7656640485161E-2</v>
      </c>
      <c r="I2129" t="s">
        <v>21</v>
      </c>
      <c r="J2129">
        <v>0</v>
      </c>
      <c r="K2129" t="s">
        <v>22</v>
      </c>
      <c r="M2129" t="s">
        <v>23</v>
      </c>
      <c r="N2129" t="s">
        <v>24</v>
      </c>
      <c r="O2129">
        <v>1</v>
      </c>
      <c r="P2129" t="s">
        <v>20</v>
      </c>
      <c r="Q2129" t="str">
        <f t="shared" si="33"/>
        <v>UP</v>
      </c>
    </row>
    <row r="2130" spans="1:17" x14ac:dyDescent="0.3">
      <c r="A2130" s="1">
        <v>42752</v>
      </c>
      <c r="B2130">
        <v>18391900</v>
      </c>
      <c r="C2130">
        <v>10.3</v>
      </c>
      <c r="D2130">
        <v>1.1344361962244E-2</v>
      </c>
      <c r="E2130">
        <v>906597925</v>
      </c>
      <c r="F2130">
        <v>6.9471463409647993E-2</v>
      </c>
      <c r="G2130">
        <v>6.8464730290455994E-2</v>
      </c>
      <c r="H2130">
        <v>-2.1454636673762999E-2</v>
      </c>
      <c r="I2130" t="s">
        <v>21</v>
      </c>
      <c r="J2130">
        <v>0</v>
      </c>
      <c r="K2130" t="s">
        <v>22</v>
      </c>
      <c r="M2130" t="s">
        <v>23</v>
      </c>
      <c r="N2130" t="s">
        <v>24</v>
      </c>
      <c r="O2130">
        <v>1</v>
      </c>
      <c r="P2130" t="s">
        <v>20</v>
      </c>
      <c r="Q2130" t="str">
        <f t="shared" si="33"/>
        <v>DOWN</v>
      </c>
    </row>
    <row r="2131" spans="1:17" x14ac:dyDescent="0.3">
      <c r="A2131" s="1">
        <v>42753</v>
      </c>
      <c r="B2131">
        <v>10788200</v>
      </c>
      <c r="C2131">
        <v>10.23</v>
      </c>
      <c r="D2131">
        <v>1.1538201258713E-2</v>
      </c>
      <c r="E2131">
        <v>900365728</v>
      </c>
      <c r="F2131">
        <v>-6.8742678845199997E-3</v>
      </c>
      <c r="G2131">
        <v>-6.7961165048544001E-3</v>
      </c>
      <c r="H2131">
        <v>1.7086839886966999E-2</v>
      </c>
      <c r="I2131" t="s">
        <v>21</v>
      </c>
      <c r="J2131">
        <v>0</v>
      </c>
      <c r="K2131" t="s">
        <v>22</v>
      </c>
      <c r="M2131" t="s">
        <v>23</v>
      </c>
      <c r="N2131" t="s">
        <v>24</v>
      </c>
      <c r="O2131">
        <v>1</v>
      </c>
      <c r="P2131" t="s">
        <v>20</v>
      </c>
      <c r="Q2131" t="str">
        <f t="shared" si="33"/>
        <v>UP</v>
      </c>
    </row>
    <row r="2132" spans="1:17" x14ac:dyDescent="0.3">
      <c r="A2132" s="1">
        <v>42754</v>
      </c>
      <c r="B2132">
        <v>8347550</v>
      </c>
      <c r="C2132">
        <v>10.4</v>
      </c>
      <c r="D2132">
        <v>1.1567508647824999E-2</v>
      </c>
      <c r="E2132">
        <v>915611849</v>
      </c>
      <c r="F2132">
        <v>1.6933253372345001E-2</v>
      </c>
      <c r="G2132">
        <v>1.6617790811339E-2</v>
      </c>
      <c r="H2132">
        <v>2.5400310199978999E-3</v>
      </c>
      <c r="I2132" t="s">
        <v>21</v>
      </c>
      <c r="J2132">
        <v>0</v>
      </c>
      <c r="K2132" t="s">
        <v>22</v>
      </c>
      <c r="M2132" t="s">
        <v>23</v>
      </c>
      <c r="N2132" t="s">
        <v>24</v>
      </c>
      <c r="O2132">
        <v>1</v>
      </c>
      <c r="P2132" t="s">
        <v>20</v>
      </c>
      <c r="Q2132" t="str">
        <f t="shared" si="33"/>
        <v>UP</v>
      </c>
    </row>
    <row r="2133" spans="1:17" x14ac:dyDescent="0.3">
      <c r="A2133" s="1">
        <v>42755</v>
      </c>
      <c r="B2133">
        <v>10992800</v>
      </c>
      <c r="C2133">
        <v>10.6</v>
      </c>
      <c r="D2133">
        <v>1.1843178440946E-2</v>
      </c>
      <c r="E2133">
        <v>933854252</v>
      </c>
      <c r="F2133">
        <v>1.9923729711365998E-2</v>
      </c>
      <c r="G2133">
        <v>1.9230769230768999E-2</v>
      </c>
      <c r="H2133">
        <v>2.3831388548214E-2</v>
      </c>
      <c r="I2133" t="s">
        <v>21</v>
      </c>
      <c r="J2133">
        <v>0</v>
      </c>
      <c r="K2133" t="s">
        <v>22</v>
      </c>
      <c r="M2133" t="s">
        <v>23</v>
      </c>
      <c r="N2133" t="s">
        <v>24</v>
      </c>
      <c r="O2133">
        <v>1</v>
      </c>
      <c r="P2133" t="s">
        <v>20</v>
      </c>
      <c r="Q2133" t="str">
        <f t="shared" si="33"/>
        <v>UP</v>
      </c>
    </row>
    <row r="2134" spans="1:17" x14ac:dyDescent="0.3">
      <c r="A2134" s="1">
        <v>42756</v>
      </c>
      <c r="B2134">
        <v>11937600</v>
      </c>
      <c r="C2134">
        <v>10.91</v>
      </c>
      <c r="D2134">
        <v>1.1835667559855999E-2</v>
      </c>
      <c r="E2134">
        <v>961383820</v>
      </c>
      <c r="F2134">
        <v>2.9479512398257999E-2</v>
      </c>
      <c r="G2134">
        <v>2.9245283018868001E-2</v>
      </c>
      <c r="H2134">
        <v>-6.3419470771283997E-4</v>
      </c>
      <c r="I2134" t="s">
        <v>21</v>
      </c>
      <c r="J2134">
        <v>0</v>
      </c>
      <c r="K2134" t="s">
        <v>22</v>
      </c>
      <c r="M2134" t="s">
        <v>23</v>
      </c>
      <c r="N2134" t="s">
        <v>24</v>
      </c>
      <c r="O2134">
        <v>1</v>
      </c>
      <c r="P2134" t="s">
        <v>20</v>
      </c>
      <c r="Q2134" t="str">
        <f t="shared" si="33"/>
        <v>DOWN</v>
      </c>
    </row>
    <row r="2135" spans="1:17" x14ac:dyDescent="0.3">
      <c r="A2135" s="1">
        <v>42757</v>
      </c>
      <c r="B2135">
        <v>8678620</v>
      </c>
      <c r="C2135">
        <v>10.7</v>
      </c>
      <c r="D2135">
        <v>1.1571695848249E-2</v>
      </c>
      <c r="E2135">
        <v>943567856</v>
      </c>
      <c r="F2135">
        <v>-1.8531582942595999E-2</v>
      </c>
      <c r="G2135">
        <v>-1.9248395967003E-2</v>
      </c>
      <c r="H2135">
        <v>-2.2303069114845E-2</v>
      </c>
      <c r="I2135" t="s">
        <v>21</v>
      </c>
      <c r="J2135">
        <v>0</v>
      </c>
      <c r="K2135" t="s">
        <v>22</v>
      </c>
      <c r="M2135" t="s">
        <v>23</v>
      </c>
      <c r="N2135" t="s">
        <v>24</v>
      </c>
      <c r="O2135">
        <v>1</v>
      </c>
      <c r="P2135" t="s">
        <v>20</v>
      </c>
      <c r="Q2135" t="str">
        <f t="shared" si="33"/>
        <v>UP</v>
      </c>
    </row>
    <row r="2136" spans="1:17" x14ac:dyDescent="0.3">
      <c r="A2136" s="1">
        <v>42758</v>
      </c>
      <c r="B2136">
        <v>7267210</v>
      </c>
      <c r="C2136">
        <v>10.82</v>
      </c>
      <c r="D2136">
        <v>1.1747972334719E-2</v>
      </c>
      <c r="E2136">
        <v>954275900</v>
      </c>
      <c r="F2136">
        <v>1.134846204426E-2</v>
      </c>
      <c r="G2136">
        <v>1.1214953271028E-2</v>
      </c>
      <c r="H2136">
        <v>1.5233418574306001E-2</v>
      </c>
      <c r="I2136" t="s">
        <v>21</v>
      </c>
      <c r="J2136">
        <v>0</v>
      </c>
      <c r="K2136" t="s">
        <v>22</v>
      </c>
      <c r="M2136" t="s">
        <v>23</v>
      </c>
      <c r="N2136" t="s">
        <v>24</v>
      </c>
      <c r="O2136">
        <v>1</v>
      </c>
      <c r="P2136" t="s">
        <v>20</v>
      </c>
      <c r="Q2136" t="str">
        <f t="shared" si="33"/>
        <v>DOWN</v>
      </c>
    </row>
    <row r="2137" spans="1:17" x14ac:dyDescent="0.3">
      <c r="A2137" s="1">
        <v>42759</v>
      </c>
      <c r="B2137">
        <v>8327330</v>
      </c>
      <c r="C2137">
        <v>10.63</v>
      </c>
      <c r="D2137">
        <v>1.1907829145616E-2</v>
      </c>
      <c r="E2137">
        <v>938004330</v>
      </c>
      <c r="F2137">
        <v>-1.7051221769301999E-2</v>
      </c>
      <c r="G2137">
        <v>-1.7560073937153E-2</v>
      </c>
      <c r="H2137">
        <v>1.3607183124199999E-2</v>
      </c>
      <c r="I2137" t="s">
        <v>21</v>
      </c>
      <c r="J2137">
        <v>0</v>
      </c>
      <c r="K2137" t="s">
        <v>22</v>
      </c>
      <c r="M2137" t="s">
        <v>23</v>
      </c>
      <c r="N2137" t="s">
        <v>24</v>
      </c>
      <c r="O2137">
        <v>1</v>
      </c>
      <c r="P2137" t="s">
        <v>20</v>
      </c>
      <c r="Q2137" t="str">
        <f t="shared" si="33"/>
        <v>DOWN</v>
      </c>
    </row>
    <row r="2138" spans="1:17" x14ac:dyDescent="0.3">
      <c r="A2138" s="1">
        <v>42760</v>
      </c>
      <c r="B2138">
        <v>6751450</v>
      </c>
      <c r="C2138">
        <v>10.57</v>
      </c>
      <c r="D2138">
        <v>1.1724382722896E-2</v>
      </c>
      <c r="E2138">
        <v>932866678</v>
      </c>
      <c r="F2138">
        <v>-5.4772156542176997E-3</v>
      </c>
      <c r="G2138">
        <v>-5.6444026340546002E-3</v>
      </c>
      <c r="H2138">
        <v>-1.5405530300811999E-2</v>
      </c>
      <c r="I2138" t="s">
        <v>21</v>
      </c>
      <c r="J2138">
        <v>0</v>
      </c>
      <c r="K2138" t="s">
        <v>22</v>
      </c>
      <c r="M2138" t="s">
        <v>23</v>
      </c>
      <c r="N2138" t="s">
        <v>24</v>
      </c>
      <c r="O2138">
        <v>1</v>
      </c>
      <c r="P2138" t="s">
        <v>20</v>
      </c>
      <c r="Q2138" t="str">
        <f t="shared" si="33"/>
        <v>UP</v>
      </c>
    </row>
    <row r="2139" spans="1:17" x14ac:dyDescent="0.3">
      <c r="A2139" s="1">
        <v>42761</v>
      </c>
      <c r="B2139">
        <v>8465020</v>
      </c>
      <c r="C2139">
        <v>10.59</v>
      </c>
      <c r="D2139">
        <v>1.1541102235203E-2</v>
      </c>
      <c r="E2139">
        <v>934844928</v>
      </c>
      <c r="F2139">
        <v>2.1206138526046001E-3</v>
      </c>
      <c r="G2139">
        <v>1.8921475875117999E-3</v>
      </c>
      <c r="H2139">
        <v>-1.5632421085621E-2</v>
      </c>
      <c r="I2139" t="s">
        <v>21</v>
      </c>
      <c r="J2139">
        <v>0</v>
      </c>
      <c r="K2139" t="s">
        <v>22</v>
      </c>
      <c r="M2139" t="s">
        <v>23</v>
      </c>
      <c r="N2139" t="s">
        <v>24</v>
      </c>
      <c r="O2139">
        <v>1</v>
      </c>
      <c r="P2139" t="s">
        <v>20</v>
      </c>
      <c r="Q2139" t="str">
        <f t="shared" si="33"/>
        <v>DOWN</v>
      </c>
    </row>
    <row r="2140" spans="1:17" x14ac:dyDescent="0.3">
      <c r="A2140" s="1">
        <v>42762</v>
      </c>
      <c r="B2140">
        <v>7189170</v>
      </c>
      <c r="C2140">
        <v>10.54</v>
      </c>
      <c r="D2140">
        <v>1.1459635770590001E-2</v>
      </c>
      <c r="E2140">
        <v>930599699</v>
      </c>
      <c r="F2140">
        <v>-4.5411050248539003E-3</v>
      </c>
      <c r="G2140">
        <v>-4.7214353163361998E-3</v>
      </c>
      <c r="H2140">
        <v>-7.0588114508474999E-3</v>
      </c>
      <c r="I2140" t="s">
        <v>21</v>
      </c>
      <c r="J2140">
        <v>0</v>
      </c>
      <c r="K2140" t="s">
        <v>22</v>
      </c>
      <c r="M2140" t="s">
        <v>23</v>
      </c>
      <c r="N2140" t="s">
        <v>24</v>
      </c>
      <c r="O2140">
        <v>1</v>
      </c>
      <c r="P2140" t="s">
        <v>20</v>
      </c>
      <c r="Q2140" t="str">
        <f t="shared" si="33"/>
        <v>UP</v>
      </c>
    </row>
    <row r="2141" spans="1:17" x14ac:dyDescent="0.3">
      <c r="A2141" s="1">
        <v>42763</v>
      </c>
      <c r="B2141">
        <v>6580700</v>
      </c>
      <c r="C2141">
        <v>10.56</v>
      </c>
      <c r="D2141">
        <v>1.1458457665555999E-2</v>
      </c>
      <c r="E2141">
        <v>933378690</v>
      </c>
      <c r="F2141">
        <v>2.9862367277641E-3</v>
      </c>
      <c r="G2141">
        <v>1.8975332068312E-3</v>
      </c>
      <c r="H2141">
        <v>-1.0280475375925E-4</v>
      </c>
      <c r="I2141" t="s">
        <v>21</v>
      </c>
      <c r="J2141">
        <v>0</v>
      </c>
      <c r="K2141" t="s">
        <v>22</v>
      </c>
      <c r="M2141" t="s">
        <v>23</v>
      </c>
      <c r="N2141" t="s">
        <v>24</v>
      </c>
      <c r="O2141">
        <v>1</v>
      </c>
      <c r="P2141" t="s">
        <v>20</v>
      </c>
      <c r="Q2141" t="str">
        <f t="shared" si="33"/>
        <v>DOWN</v>
      </c>
    </row>
    <row r="2142" spans="1:17" x14ac:dyDescent="0.3">
      <c r="A2142" s="1">
        <v>42764</v>
      </c>
      <c r="B2142">
        <v>4689950</v>
      </c>
      <c r="C2142">
        <v>10.48</v>
      </c>
      <c r="D2142">
        <v>1.1397498640566E-2</v>
      </c>
      <c r="E2142">
        <v>926548657</v>
      </c>
      <c r="F2142">
        <v>-7.3175368938409998E-3</v>
      </c>
      <c r="G2142">
        <v>-7.5757575757576003E-3</v>
      </c>
      <c r="H2142">
        <v>-5.3200026364788999E-3</v>
      </c>
      <c r="I2142" t="s">
        <v>21</v>
      </c>
      <c r="J2142">
        <v>0</v>
      </c>
      <c r="K2142" t="s">
        <v>22</v>
      </c>
      <c r="M2142" t="s">
        <v>23</v>
      </c>
      <c r="N2142" t="s">
        <v>24</v>
      </c>
      <c r="O2142">
        <v>1</v>
      </c>
      <c r="P2142" t="s">
        <v>20</v>
      </c>
      <c r="Q2142" t="str">
        <f t="shared" si="33"/>
        <v>UP</v>
      </c>
    </row>
    <row r="2143" spans="1:17" x14ac:dyDescent="0.3">
      <c r="A2143" s="1">
        <v>42765</v>
      </c>
      <c r="B2143">
        <v>8042180</v>
      </c>
      <c r="C2143">
        <v>10.57</v>
      </c>
      <c r="D2143">
        <v>1.1484386883678E-2</v>
      </c>
      <c r="E2143">
        <v>934593362</v>
      </c>
      <c r="F2143">
        <v>8.6824420274347006E-3</v>
      </c>
      <c r="G2143">
        <v>8.5877862595420008E-3</v>
      </c>
      <c r="H2143">
        <v>7.6234484296147003E-3</v>
      </c>
      <c r="I2143" t="s">
        <v>21</v>
      </c>
      <c r="J2143">
        <v>0</v>
      </c>
      <c r="K2143" t="s">
        <v>22</v>
      </c>
      <c r="M2143" t="s">
        <v>23</v>
      </c>
      <c r="N2143" t="s">
        <v>24</v>
      </c>
      <c r="O2143">
        <v>1</v>
      </c>
      <c r="P2143" t="s">
        <v>20</v>
      </c>
      <c r="Q2143" t="str">
        <f t="shared" si="33"/>
        <v>UP</v>
      </c>
    </row>
    <row r="2144" spans="1:17" x14ac:dyDescent="0.3">
      <c r="A2144" s="1">
        <v>42766</v>
      </c>
      <c r="B2144">
        <v>11648700</v>
      </c>
      <c r="C2144">
        <v>10.73</v>
      </c>
      <c r="D2144">
        <v>1.1057295960429E-2</v>
      </c>
      <c r="E2144">
        <v>948748952</v>
      </c>
      <c r="F2144">
        <v>1.5146255661080001E-2</v>
      </c>
      <c r="G2144">
        <v>1.5137180700094999E-2</v>
      </c>
      <c r="H2144">
        <v>-3.7188831025605003E-2</v>
      </c>
      <c r="I2144" t="s">
        <v>21</v>
      </c>
      <c r="J2144">
        <v>0</v>
      </c>
      <c r="K2144" t="s">
        <v>22</v>
      </c>
      <c r="M2144" t="s">
        <v>23</v>
      </c>
      <c r="N2144" t="s">
        <v>24</v>
      </c>
      <c r="O2144">
        <v>1</v>
      </c>
      <c r="P2144" t="s">
        <v>20</v>
      </c>
      <c r="Q2144" t="str">
        <f t="shared" si="33"/>
        <v>DOWN</v>
      </c>
    </row>
    <row r="2145" spans="1:17" x14ac:dyDescent="0.3">
      <c r="A2145" s="1">
        <v>42767</v>
      </c>
      <c r="B2145">
        <v>12852200</v>
      </c>
      <c r="C2145">
        <v>10.73</v>
      </c>
      <c r="D2145">
        <v>1.0849123374653999E-2</v>
      </c>
      <c r="E2145">
        <v>949491718</v>
      </c>
      <c r="F2145">
        <v>7.8288992934772003E-4</v>
      </c>
      <c r="G2145">
        <v>0</v>
      </c>
      <c r="H2145">
        <v>-1.8826717356574998E-2</v>
      </c>
      <c r="I2145" t="s">
        <v>21</v>
      </c>
      <c r="J2145">
        <v>0</v>
      </c>
      <c r="K2145" t="s">
        <v>22</v>
      </c>
      <c r="M2145" t="s">
        <v>23</v>
      </c>
      <c r="N2145" t="s">
        <v>24</v>
      </c>
      <c r="O2145">
        <v>1</v>
      </c>
      <c r="P2145" t="s">
        <v>20</v>
      </c>
      <c r="Q2145" t="str">
        <f t="shared" si="33"/>
        <v>UP</v>
      </c>
    </row>
    <row r="2146" spans="1:17" x14ac:dyDescent="0.3">
      <c r="A2146" s="1">
        <v>42768</v>
      </c>
      <c r="B2146">
        <v>10172500</v>
      </c>
      <c r="C2146">
        <v>10.82</v>
      </c>
      <c r="D2146">
        <v>1.0693813006523001E-2</v>
      </c>
      <c r="E2146">
        <v>957731836</v>
      </c>
      <c r="F2146">
        <v>8.6784516850309003E-3</v>
      </c>
      <c r="G2146">
        <v>8.3876980428704007E-3</v>
      </c>
      <c r="H2146">
        <v>-1.4315476261751999E-2</v>
      </c>
      <c r="I2146" t="s">
        <v>21</v>
      </c>
      <c r="J2146">
        <v>0</v>
      </c>
      <c r="K2146" t="s">
        <v>22</v>
      </c>
      <c r="M2146" t="s">
        <v>23</v>
      </c>
      <c r="N2146" t="s">
        <v>24</v>
      </c>
      <c r="O2146">
        <v>1</v>
      </c>
      <c r="P2146" t="s">
        <v>20</v>
      </c>
      <c r="Q2146" t="str">
        <f t="shared" si="33"/>
        <v>UP</v>
      </c>
    </row>
    <row r="2147" spans="1:17" x14ac:dyDescent="0.3">
      <c r="A2147" s="1">
        <v>42769</v>
      </c>
      <c r="B2147">
        <v>12897800</v>
      </c>
      <c r="C2147">
        <v>11.11</v>
      </c>
      <c r="D2147">
        <v>1.0787350351001999E-2</v>
      </c>
      <c r="E2147">
        <v>984019776</v>
      </c>
      <c r="F2147">
        <v>2.7448121709927002E-2</v>
      </c>
      <c r="G2147">
        <v>2.6802218114603E-2</v>
      </c>
      <c r="H2147">
        <v>8.7468655400519003E-3</v>
      </c>
      <c r="I2147" t="s">
        <v>21</v>
      </c>
      <c r="J2147">
        <v>0</v>
      </c>
      <c r="K2147" t="s">
        <v>22</v>
      </c>
      <c r="M2147" t="s">
        <v>23</v>
      </c>
      <c r="N2147" t="s">
        <v>24</v>
      </c>
      <c r="O2147">
        <v>1</v>
      </c>
      <c r="P2147" t="s">
        <v>20</v>
      </c>
      <c r="Q2147" t="str">
        <f t="shared" si="33"/>
        <v>UP</v>
      </c>
    </row>
    <row r="2148" spans="1:17" x14ac:dyDescent="0.3">
      <c r="A2148" s="1">
        <v>42770</v>
      </c>
      <c r="B2148">
        <v>14139500</v>
      </c>
      <c r="C2148">
        <v>11.43</v>
      </c>
      <c r="D2148">
        <v>1.0959823568894E-2</v>
      </c>
      <c r="E2148">
        <v>1012625893</v>
      </c>
      <c r="F2148">
        <v>2.9070672864201001E-2</v>
      </c>
      <c r="G2148">
        <v>2.8802880288028999E-2</v>
      </c>
      <c r="H2148">
        <v>1.5988469112517001E-2</v>
      </c>
      <c r="I2148" t="s">
        <v>21</v>
      </c>
      <c r="J2148">
        <v>0</v>
      </c>
      <c r="K2148" t="s">
        <v>22</v>
      </c>
      <c r="M2148" t="s">
        <v>23</v>
      </c>
      <c r="N2148" t="s">
        <v>24</v>
      </c>
      <c r="O2148">
        <v>1</v>
      </c>
      <c r="P2148" t="s">
        <v>20</v>
      </c>
      <c r="Q2148" t="str">
        <f t="shared" si="33"/>
        <v>DOWN</v>
      </c>
    </row>
    <row r="2149" spans="1:17" x14ac:dyDescent="0.3">
      <c r="A2149" s="1">
        <v>42771</v>
      </c>
      <c r="B2149">
        <v>5942960</v>
      </c>
      <c r="C2149">
        <v>11.35</v>
      </c>
      <c r="D2149">
        <v>1.1047949072362E-2</v>
      </c>
      <c r="E2149">
        <v>1005855021</v>
      </c>
      <c r="F2149">
        <v>-6.6864496027656001E-3</v>
      </c>
      <c r="G2149">
        <v>-6.9991251093612997E-3</v>
      </c>
      <c r="H2149">
        <v>8.0407775648248993E-3</v>
      </c>
      <c r="I2149" t="s">
        <v>21</v>
      </c>
      <c r="J2149">
        <v>0</v>
      </c>
      <c r="K2149" t="s">
        <v>22</v>
      </c>
      <c r="M2149" t="s">
        <v>23</v>
      </c>
      <c r="N2149" t="s">
        <v>24</v>
      </c>
      <c r="O2149">
        <v>1</v>
      </c>
      <c r="P2149" t="s">
        <v>20</v>
      </c>
      <c r="Q2149" t="str">
        <f t="shared" si="33"/>
        <v>UP</v>
      </c>
    </row>
    <row r="2150" spans="1:17" x14ac:dyDescent="0.3">
      <c r="A2150" s="1">
        <v>42772</v>
      </c>
      <c r="B2150">
        <v>5695440</v>
      </c>
      <c r="C2150">
        <v>11.39</v>
      </c>
      <c r="D2150">
        <v>1.0971439580022E-2</v>
      </c>
      <c r="E2150">
        <v>1009440330</v>
      </c>
      <c r="F2150">
        <v>3.5644391340170999E-3</v>
      </c>
      <c r="G2150">
        <v>3.5242290748899001E-3</v>
      </c>
      <c r="H2150">
        <v>-6.9252213092545999E-3</v>
      </c>
      <c r="I2150" t="s">
        <v>21</v>
      </c>
      <c r="J2150">
        <v>0</v>
      </c>
      <c r="K2150" t="s">
        <v>22</v>
      </c>
      <c r="M2150" t="s">
        <v>23</v>
      </c>
      <c r="N2150" t="s">
        <v>24</v>
      </c>
      <c r="O2150">
        <v>1</v>
      </c>
      <c r="P2150" t="s">
        <v>20</v>
      </c>
      <c r="Q2150" t="str">
        <f t="shared" si="33"/>
        <v>UP</v>
      </c>
    </row>
    <row r="2151" spans="1:17" x14ac:dyDescent="0.3">
      <c r="A2151" s="1">
        <v>42773</v>
      </c>
      <c r="B2151">
        <v>7629640</v>
      </c>
      <c r="C2151">
        <v>11.52</v>
      </c>
      <c r="D2151">
        <v>1.0854100909219001E-2</v>
      </c>
      <c r="E2151">
        <v>1020961130</v>
      </c>
      <c r="F2151">
        <v>1.1413056975838999E-2</v>
      </c>
      <c r="G2151">
        <v>1.1413520632133E-2</v>
      </c>
      <c r="H2151">
        <v>-1.0694920201395E-2</v>
      </c>
      <c r="I2151" t="s">
        <v>21</v>
      </c>
      <c r="J2151">
        <v>0</v>
      </c>
      <c r="K2151" t="s">
        <v>22</v>
      </c>
      <c r="M2151" t="s">
        <v>23</v>
      </c>
      <c r="N2151" t="s">
        <v>24</v>
      </c>
      <c r="O2151">
        <v>1</v>
      </c>
      <c r="P2151" t="s">
        <v>20</v>
      </c>
      <c r="Q2151" t="str">
        <f t="shared" si="33"/>
        <v>DOWN</v>
      </c>
    </row>
    <row r="2152" spans="1:17" x14ac:dyDescent="0.3">
      <c r="A2152" s="1">
        <v>42774</v>
      </c>
      <c r="B2152">
        <v>9688630</v>
      </c>
      <c r="C2152">
        <v>11.43</v>
      </c>
      <c r="D2152">
        <v>1.0751878991976001E-2</v>
      </c>
      <c r="E2152">
        <v>1013867331</v>
      </c>
      <c r="F2152">
        <v>-6.9481577618925004E-3</v>
      </c>
      <c r="G2152">
        <v>-7.8125E-3</v>
      </c>
      <c r="H2152">
        <v>-9.4178152661630998E-3</v>
      </c>
      <c r="I2152" t="s">
        <v>21</v>
      </c>
      <c r="J2152">
        <v>0</v>
      </c>
      <c r="K2152" t="s">
        <v>22</v>
      </c>
      <c r="M2152" t="s">
        <v>23</v>
      </c>
      <c r="N2152" t="s">
        <v>24</v>
      </c>
      <c r="O2152">
        <v>1</v>
      </c>
      <c r="P2152" t="s">
        <v>20</v>
      </c>
      <c r="Q2152" t="str">
        <f t="shared" si="33"/>
        <v>DOWN</v>
      </c>
    </row>
    <row r="2153" spans="1:17" x14ac:dyDescent="0.3">
      <c r="A2153" s="1">
        <v>42775</v>
      </c>
      <c r="B2153">
        <v>18400300</v>
      </c>
      <c r="C2153">
        <v>11.03</v>
      </c>
      <c r="D2153">
        <v>1.109233894487E-2</v>
      </c>
      <c r="E2153">
        <v>978825690</v>
      </c>
      <c r="F2153">
        <v>-3.4562353405191003E-2</v>
      </c>
      <c r="G2153">
        <v>-3.4995625546806998E-2</v>
      </c>
      <c r="H2153">
        <v>3.1665158540956001E-2</v>
      </c>
      <c r="I2153" t="s">
        <v>21</v>
      </c>
      <c r="J2153">
        <v>0</v>
      </c>
      <c r="K2153" t="s">
        <v>22</v>
      </c>
      <c r="M2153" t="s">
        <v>23</v>
      </c>
      <c r="N2153" t="s">
        <v>24</v>
      </c>
      <c r="O2153">
        <v>1</v>
      </c>
      <c r="P2153" t="s">
        <v>20</v>
      </c>
      <c r="Q2153" t="str">
        <f t="shared" si="33"/>
        <v>UP</v>
      </c>
    </row>
    <row r="2154" spans="1:17" x14ac:dyDescent="0.3">
      <c r="A2154" s="1">
        <v>42776</v>
      </c>
      <c r="B2154">
        <v>11914200</v>
      </c>
      <c r="C2154">
        <v>11.28</v>
      </c>
      <c r="D2154">
        <v>1.1409266995054001E-2</v>
      </c>
      <c r="E2154">
        <v>1001069228</v>
      </c>
      <c r="F2154">
        <v>2.2724718228431001E-2</v>
      </c>
      <c r="G2154">
        <v>2.2665457842248E-2</v>
      </c>
      <c r="H2154">
        <v>2.8571796422643E-2</v>
      </c>
      <c r="I2154" t="s">
        <v>21</v>
      </c>
      <c r="J2154">
        <v>0</v>
      </c>
      <c r="K2154" t="s">
        <v>22</v>
      </c>
      <c r="M2154" t="s">
        <v>23</v>
      </c>
      <c r="N2154" t="s">
        <v>24</v>
      </c>
      <c r="O2154">
        <v>1</v>
      </c>
      <c r="P2154" t="s">
        <v>20</v>
      </c>
      <c r="Q2154" t="str">
        <f t="shared" si="33"/>
        <v>UP</v>
      </c>
    </row>
    <row r="2155" spans="1:17" x14ac:dyDescent="0.3">
      <c r="A2155" s="1">
        <v>42777</v>
      </c>
      <c r="B2155">
        <v>7544520</v>
      </c>
      <c r="C2155">
        <v>11.35</v>
      </c>
      <c r="D2155">
        <v>1.1299716262631E-2</v>
      </c>
      <c r="E2155">
        <v>1007694076</v>
      </c>
      <c r="F2155">
        <v>6.6177720927807996E-3</v>
      </c>
      <c r="G2155">
        <v>6.2056737588652997E-3</v>
      </c>
      <c r="H2155">
        <v>-9.6019080340710994E-3</v>
      </c>
      <c r="I2155" t="s">
        <v>21</v>
      </c>
      <c r="J2155">
        <v>0</v>
      </c>
      <c r="K2155" t="s">
        <v>22</v>
      </c>
      <c r="M2155" t="s">
        <v>23</v>
      </c>
      <c r="N2155" t="s">
        <v>24</v>
      </c>
      <c r="O2155">
        <v>1</v>
      </c>
      <c r="P2155" t="s">
        <v>20</v>
      </c>
      <c r="Q2155" t="str">
        <f t="shared" si="33"/>
        <v>UP</v>
      </c>
    </row>
    <row r="2156" spans="1:17" x14ac:dyDescent="0.3">
      <c r="A2156" s="1">
        <v>42778</v>
      </c>
      <c r="B2156">
        <v>6264900</v>
      </c>
      <c r="C2156">
        <v>11.4</v>
      </c>
      <c r="D2156">
        <v>1.1409355671651E-2</v>
      </c>
      <c r="E2156">
        <v>1012466457</v>
      </c>
      <c r="F2156">
        <v>4.7359423000121002E-3</v>
      </c>
      <c r="G2156">
        <v>4.4052863436124003E-3</v>
      </c>
      <c r="H2156">
        <v>9.7028462017270996E-3</v>
      </c>
      <c r="I2156" t="s">
        <v>21</v>
      </c>
      <c r="J2156">
        <v>0</v>
      </c>
      <c r="K2156" t="s">
        <v>22</v>
      </c>
      <c r="M2156" t="s">
        <v>23</v>
      </c>
      <c r="N2156" t="s">
        <v>24</v>
      </c>
      <c r="O2156">
        <v>1</v>
      </c>
      <c r="P2156" t="s">
        <v>20</v>
      </c>
      <c r="Q2156" t="str">
        <f t="shared" si="33"/>
        <v>DOWN</v>
      </c>
    </row>
    <row r="2157" spans="1:17" x14ac:dyDescent="0.3">
      <c r="A2157" s="1">
        <v>42779</v>
      </c>
      <c r="B2157">
        <v>7216520</v>
      </c>
      <c r="C2157">
        <v>11.27</v>
      </c>
      <c r="D2157">
        <v>1.1376483889202999E-2</v>
      </c>
      <c r="E2157">
        <v>1001304093</v>
      </c>
      <c r="F2157">
        <v>-1.1024922280462E-2</v>
      </c>
      <c r="G2157">
        <v>-1.1403508771930001E-2</v>
      </c>
      <c r="H2157">
        <v>-2.8811252268605E-3</v>
      </c>
      <c r="I2157" t="s">
        <v>21</v>
      </c>
      <c r="J2157">
        <v>0</v>
      </c>
      <c r="K2157" t="s">
        <v>22</v>
      </c>
      <c r="M2157" t="s">
        <v>23</v>
      </c>
      <c r="N2157" t="s">
        <v>24</v>
      </c>
      <c r="O2157">
        <v>1</v>
      </c>
      <c r="P2157" t="s">
        <v>20</v>
      </c>
      <c r="Q2157" t="str">
        <f t="shared" si="33"/>
        <v>UP</v>
      </c>
    </row>
    <row r="2158" spans="1:17" x14ac:dyDescent="0.3">
      <c r="A2158" s="1">
        <v>42780</v>
      </c>
      <c r="B2158">
        <v>42911500</v>
      </c>
      <c r="C2158">
        <v>13.03</v>
      </c>
      <c r="D2158">
        <v>1.2970982031756E-2</v>
      </c>
      <c r="E2158">
        <v>1157709435</v>
      </c>
      <c r="F2158">
        <v>0.15620164053398999</v>
      </c>
      <c r="G2158">
        <v>0.15616681455191</v>
      </c>
      <c r="H2158">
        <v>0.14015737710189</v>
      </c>
      <c r="I2158" t="s">
        <v>21</v>
      </c>
      <c r="J2158">
        <v>0</v>
      </c>
      <c r="K2158" t="s">
        <v>22</v>
      </c>
      <c r="M2158" t="s">
        <v>23</v>
      </c>
      <c r="N2158" t="s">
        <v>24</v>
      </c>
      <c r="O2158">
        <v>1</v>
      </c>
      <c r="P2158" t="s">
        <v>20</v>
      </c>
      <c r="Q2158" t="str">
        <f t="shared" si="33"/>
        <v>DOWN</v>
      </c>
    </row>
    <row r="2159" spans="1:17" x14ac:dyDescent="0.3">
      <c r="A2159" s="1">
        <v>42781</v>
      </c>
      <c r="B2159">
        <v>18464700</v>
      </c>
      <c r="C2159">
        <v>12.92</v>
      </c>
      <c r="D2159">
        <v>1.2824075912177E-2</v>
      </c>
      <c r="E2159">
        <v>1148742628</v>
      </c>
      <c r="F2159">
        <v>-7.7453000976881996E-3</v>
      </c>
      <c r="G2159">
        <v>-8.4420567920184004E-3</v>
      </c>
      <c r="H2159">
        <v>-1.1325751528985E-2</v>
      </c>
      <c r="I2159" t="s">
        <v>21</v>
      </c>
      <c r="J2159">
        <v>0</v>
      </c>
      <c r="K2159" t="s">
        <v>22</v>
      </c>
      <c r="M2159" t="s">
        <v>23</v>
      </c>
      <c r="N2159" t="s">
        <v>24</v>
      </c>
      <c r="O2159">
        <v>1</v>
      </c>
      <c r="P2159" t="s">
        <v>20</v>
      </c>
      <c r="Q2159" t="str">
        <f t="shared" si="33"/>
        <v>DOWN</v>
      </c>
    </row>
    <row r="2160" spans="1:17" x14ac:dyDescent="0.3">
      <c r="A2160" s="1">
        <v>42782</v>
      </c>
      <c r="B2160">
        <v>38002600</v>
      </c>
      <c r="C2160">
        <v>12.9</v>
      </c>
      <c r="D2160">
        <v>1.2555477692128E-2</v>
      </c>
      <c r="E2160">
        <v>1147726668</v>
      </c>
      <c r="F2160">
        <v>-8.8441046343759003E-4</v>
      </c>
      <c r="G2160">
        <v>-1.547987616099E-3</v>
      </c>
      <c r="H2160">
        <v>-2.0944840149758E-2</v>
      </c>
      <c r="I2160" t="s">
        <v>21</v>
      </c>
      <c r="J2160">
        <v>0</v>
      </c>
      <c r="K2160" t="s">
        <v>22</v>
      </c>
      <c r="M2160" t="s">
        <v>23</v>
      </c>
      <c r="N2160" t="s">
        <v>24</v>
      </c>
      <c r="O2160">
        <v>1</v>
      </c>
      <c r="P2160" t="s">
        <v>20</v>
      </c>
      <c r="Q2160" t="str">
        <f t="shared" si="33"/>
        <v>DOWN</v>
      </c>
    </row>
    <row r="2161" spans="1:17" x14ac:dyDescent="0.3">
      <c r="A2161" s="1">
        <v>42783</v>
      </c>
      <c r="B2161">
        <v>11636500</v>
      </c>
      <c r="C2161">
        <v>12.68</v>
      </c>
      <c r="D2161">
        <v>1.2119937679815999E-2</v>
      </c>
      <c r="E2161">
        <v>1127915204</v>
      </c>
      <c r="F2161">
        <v>-1.7261482679079999E-2</v>
      </c>
      <c r="G2161">
        <v>-1.7054263565892E-2</v>
      </c>
      <c r="H2161">
        <v>-3.4689242655050002E-2</v>
      </c>
      <c r="I2161" t="s">
        <v>21</v>
      </c>
      <c r="J2161">
        <v>0</v>
      </c>
      <c r="K2161" t="s">
        <v>22</v>
      </c>
      <c r="M2161" t="s">
        <v>23</v>
      </c>
      <c r="N2161" t="s">
        <v>24</v>
      </c>
      <c r="O2161">
        <v>1</v>
      </c>
      <c r="P2161" t="s">
        <v>20</v>
      </c>
      <c r="Q2161" t="str">
        <f t="shared" si="33"/>
        <v>UP</v>
      </c>
    </row>
    <row r="2162" spans="1:17" x14ac:dyDescent="0.3">
      <c r="A2162" s="1">
        <v>42784</v>
      </c>
      <c r="B2162">
        <v>9370010</v>
      </c>
      <c r="C2162">
        <v>12.81</v>
      </c>
      <c r="D2162">
        <v>1.2148859088409E-2</v>
      </c>
      <c r="E2162">
        <v>1140211197</v>
      </c>
      <c r="F2162">
        <v>1.0901522522610001E-2</v>
      </c>
      <c r="G2162">
        <v>1.0252365930599E-2</v>
      </c>
      <c r="H2162">
        <v>2.3862671044294001E-3</v>
      </c>
      <c r="I2162" t="s">
        <v>21</v>
      </c>
      <c r="J2162">
        <v>0</v>
      </c>
      <c r="K2162" t="s">
        <v>22</v>
      </c>
      <c r="M2162" t="s">
        <v>23</v>
      </c>
      <c r="N2162" t="s">
        <v>24</v>
      </c>
      <c r="O2162">
        <v>1</v>
      </c>
      <c r="P2162" t="s">
        <v>20</v>
      </c>
      <c r="Q2162" t="str">
        <f t="shared" si="33"/>
        <v>DOWN</v>
      </c>
    </row>
    <row r="2163" spans="1:17" x14ac:dyDescent="0.3">
      <c r="A2163" s="1">
        <v>42785</v>
      </c>
      <c r="B2163">
        <v>7799740</v>
      </c>
      <c r="C2163">
        <v>12.76</v>
      </c>
      <c r="D2163">
        <v>1.2177083035109001E-2</v>
      </c>
      <c r="E2163">
        <v>1136008890</v>
      </c>
      <c r="F2163">
        <v>-3.6855514233298998E-3</v>
      </c>
      <c r="G2163">
        <v>-3.9032006245122001E-3</v>
      </c>
      <c r="H2163">
        <v>2.3231767275539998E-3</v>
      </c>
      <c r="I2163" t="s">
        <v>21</v>
      </c>
      <c r="J2163">
        <v>0</v>
      </c>
      <c r="K2163" t="s">
        <v>22</v>
      </c>
      <c r="M2163" t="s">
        <v>23</v>
      </c>
      <c r="N2163" t="s">
        <v>24</v>
      </c>
      <c r="O2163">
        <v>1</v>
      </c>
      <c r="P2163" t="s">
        <v>20</v>
      </c>
      <c r="Q2163" t="str">
        <f t="shared" si="33"/>
        <v>DOWN</v>
      </c>
    </row>
    <row r="2164" spans="1:17" x14ac:dyDescent="0.3">
      <c r="A2164" s="1">
        <v>42786</v>
      </c>
      <c r="B2164">
        <v>12994400</v>
      </c>
      <c r="C2164">
        <v>12.43</v>
      </c>
      <c r="D2164">
        <v>1.1509472397636999E-2</v>
      </c>
      <c r="E2164">
        <v>1107158285</v>
      </c>
      <c r="F2164">
        <v>-2.5396460585797E-2</v>
      </c>
      <c r="G2164">
        <v>-2.5862068965517002E-2</v>
      </c>
      <c r="H2164">
        <v>-5.4825169176184997E-2</v>
      </c>
      <c r="I2164" t="s">
        <v>21</v>
      </c>
      <c r="J2164">
        <v>0</v>
      </c>
      <c r="K2164" t="s">
        <v>22</v>
      </c>
      <c r="M2164" t="s">
        <v>23</v>
      </c>
      <c r="N2164" t="s">
        <v>24</v>
      </c>
      <c r="O2164">
        <v>1</v>
      </c>
      <c r="P2164" t="s">
        <v>20</v>
      </c>
      <c r="Q2164" t="str">
        <f t="shared" si="33"/>
        <v>UP</v>
      </c>
    </row>
    <row r="2165" spans="1:17" x14ac:dyDescent="0.3">
      <c r="A2165" s="1">
        <v>42787</v>
      </c>
      <c r="B2165">
        <v>15183300</v>
      </c>
      <c r="C2165">
        <v>12.67</v>
      </c>
      <c r="D2165">
        <v>1.1360172150990999E-2</v>
      </c>
      <c r="E2165">
        <v>1128781640</v>
      </c>
      <c r="F2165">
        <v>1.9530500103695999E-2</v>
      </c>
      <c r="G2165">
        <v>1.9308125502816E-2</v>
      </c>
      <c r="H2165">
        <v>-1.2971945323652E-2</v>
      </c>
      <c r="I2165" t="s">
        <v>21</v>
      </c>
      <c r="J2165">
        <v>0</v>
      </c>
      <c r="K2165" t="s">
        <v>22</v>
      </c>
      <c r="M2165" t="s">
        <v>23</v>
      </c>
      <c r="N2165" t="s">
        <v>24</v>
      </c>
      <c r="O2165">
        <v>1</v>
      </c>
      <c r="P2165" t="s">
        <v>20</v>
      </c>
      <c r="Q2165" t="str">
        <f t="shared" si="33"/>
        <v>DOWN</v>
      </c>
    </row>
    <row r="2166" spans="1:17" x14ac:dyDescent="0.3">
      <c r="A2166" s="1">
        <v>42788</v>
      </c>
      <c r="B2166">
        <v>10360900</v>
      </c>
      <c r="C2166">
        <v>12.6</v>
      </c>
      <c r="D2166">
        <v>1.1275773195876001E-2</v>
      </c>
      <c r="E2166">
        <v>1123050433</v>
      </c>
      <c r="F2166">
        <v>-5.0773389616790999E-3</v>
      </c>
      <c r="G2166">
        <v>-5.5248618784531E-3</v>
      </c>
      <c r="H2166">
        <v>-7.4293728996981997E-3</v>
      </c>
      <c r="I2166" t="s">
        <v>21</v>
      </c>
      <c r="J2166">
        <v>0</v>
      </c>
      <c r="K2166" t="s">
        <v>22</v>
      </c>
      <c r="M2166" t="s">
        <v>23</v>
      </c>
      <c r="N2166" t="s">
        <v>24</v>
      </c>
      <c r="O2166">
        <v>1</v>
      </c>
      <c r="P2166" t="s">
        <v>20</v>
      </c>
      <c r="Q2166" t="str">
        <f t="shared" si="33"/>
        <v>UP</v>
      </c>
    </row>
    <row r="2167" spans="1:17" x14ac:dyDescent="0.3">
      <c r="A2167" s="1">
        <v>42789</v>
      </c>
      <c r="B2167">
        <v>14522300</v>
      </c>
      <c r="C2167">
        <v>13.12</v>
      </c>
      <c r="D2167">
        <v>1.1245200219419001E-2</v>
      </c>
      <c r="E2167">
        <v>1169783161</v>
      </c>
      <c r="F2167">
        <v>4.1612314662631003E-2</v>
      </c>
      <c r="G2167">
        <v>4.1269841269840998E-2</v>
      </c>
      <c r="H2167">
        <v>-2.7113862549958002E-3</v>
      </c>
      <c r="I2167" t="s">
        <v>21</v>
      </c>
      <c r="J2167">
        <v>0</v>
      </c>
      <c r="K2167" t="s">
        <v>22</v>
      </c>
      <c r="M2167" t="s">
        <v>23</v>
      </c>
      <c r="N2167" t="s">
        <v>24</v>
      </c>
      <c r="O2167">
        <v>1</v>
      </c>
      <c r="P2167" t="s">
        <v>20</v>
      </c>
      <c r="Q2167" t="str">
        <f t="shared" si="33"/>
        <v>DOWN</v>
      </c>
    </row>
    <row r="2168" spans="1:17" x14ac:dyDescent="0.3">
      <c r="A2168" s="1">
        <v>42790</v>
      </c>
      <c r="B2168">
        <v>19574400</v>
      </c>
      <c r="C2168">
        <v>13.07</v>
      </c>
      <c r="D2168">
        <v>1.1135914388931E-2</v>
      </c>
      <c r="E2168">
        <v>1165715765</v>
      </c>
      <c r="F2168">
        <v>-3.4770512481329999E-3</v>
      </c>
      <c r="G2168">
        <v>-3.8109756097559999E-3</v>
      </c>
      <c r="H2168">
        <v>-9.7184423892496992E-3</v>
      </c>
      <c r="I2168" t="s">
        <v>21</v>
      </c>
      <c r="J2168">
        <v>0</v>
      </c>
      <c r="K2168" t="s">
        <v>22</v>
      </c>
      <c r="M2168" t="s">
        <v>23</v>
      </c>
      <c r="N2168" t="s">
        <v>24</v>
      </c>
      <c r="O2168">
        <v>1</v>
      </c>
      <c r="P2168" t="s">
        <v>20</v>
      </c>
      <c r="Q2168" t="str">
        <f t="shared" si="33"/>
        <v>UP</v>
      </c>
    </row>
    <row r="2169" spans="1:17" x14ac:dyDescent="0.3">
      <c r="A2169" s="1">
        <v>42791</v>
      </c>
      <c r="B2169">
        <v>18533900</v>
      </c>
      <c r="C2169">
        <v>13.55</v>
      </c>
      <c r="D2169">
        <v>1.1846062386348E-2</v>
      </c>
      <c r="E2169">
        <v>1208911983</v>
      </c>
      <c r="F2169">
        <v>3.7055532143377999E-2</v>
      </c>
      <c r="G2169">
        <v>3.6725325172149999E-2</v>
      </c>
      <c r="H2169">
        <v>6.3770964162863E-2</v>
      </c>
      <c r="I2169" t="s">
        <v>21</v>
      </c>
      <c r="J2169">
        <v>0</v>
      </c>
      <c r="K2169" t="s">
        <v>22</v>
      </c>
      <c r="M2169" t="s">
        <v>23</v>
      </c>
      <c r="N2169" t="s">
        <v>24</v>
      </c>
      <c r="O2169">
        <v>1</v>
      </c>
      <c r="P2169" t="s">
        <v>20</v>
      </c>
      <c r="Q2169" t="str">
        <f t="shared" si="33"/>
        <v>UP</v>
      </c>
    </row>
    <row r="2170" spans="1:17" x14ac:dyDescent="0.3">
      <c r="A2170" s="1">
        <v>42792</v>
      </c>
      <c r="B2170">
        <v>20307500</v>
      </c>
      <c r="C2170">
        <v>14.52</v>
      </c>
      <c r="D2170">
        <v>1.2461380020597001E-2</v>
      </c>
      <c r="E2170">
        <v>1296040794</v>
      </c>
      <c r="F2170">
        <v>7.2072088146387006E-2</v>
      </c>
      <c r="G2170">
        <v>7.1586715867159006E-2</v>
      </c>
      <c r="H2170">
        <v>5.1942798727678E-2</v>
      </c>
      <c r="I2170" t="s">
        <v>21</v>
      </c>
      <c r="J2170">
        <v>0</v>
      </c>
      <c r="K2170" t="s">
        <v>22</v>
      </c>
      <c r="M2170" t="s">
        <v>23</v>
      </c>
      <c r="N2170" t="s">
        <v>24</v>
      </c>
      <c r="O2170">
        <v>1</v>
      </c>
      <c r="P2170" t="s">
        <v>20</v>
      </c>
      <c r="Q2170" t="str">
        <f t="shared" si="33"/>
        <v>UP</v>
      </c>
    </row>
    <row r="2171" spans="1:17" x14ac:dyDescent="0.3">
      <c r="A2171" s="1">
        <v>42793</v>
      </c>
      <c r="B2171">
        <v>31667000</v>
      </c>
      <c r="C2171">
        <v>15.4</v>
      </c>
      <c r="D2171">
        <v>1.3051179267270001E-2</v>
      </c>
      <c r="E2171">
        <v>1374757041</v>
      </c>
      <c r="F2171">
        <v>6.0735933131437998E-2</v>
      </c>
      <c r="G2171">
        <v>6.0606060606061003E-2</v>
      </c>
      <c r="H2171">
        <v>4.7330170951958003E-2</v>
      </c>
      <c r="I2171" t="s">
        <v>21</v>
      </c>
      <c r="J2171">
        <v>0</v>
      </c>
      <c r="K2171" t="s">
        <v>22</v>
      </c>
      <c r="M2171" t="s">
        <v>23</v>
      </c>
      <c r="N2171" t="s">
        <v>24</v>
      </c>
      <c r="O2171">
        <v>1</v>
      </c>
      <c r="P2171" t="s">
        <v>20</v>
      </c>
      <c r="Q2171" t="str">
        <f t="shared" si="33"/>
        <v>UP</v>
      </c>
    </row>
    <row r="2172" spans="1:17" x14ac:dyDescent="0.3">
      <c r="A2172" s="1">
        <v>42794</v>
      </c>
      <c r="B2172">
        <v>65478900</v>
      </c>
      <c r="C2172">
        <v>15.82</v>
      </c>
      <c r="D2172">
        <v>1.3407120520012999E-2</v>
      </c>
      <c r="E2172">
        <v>1412825288</v>
      </c>
      <c r="F2172">
        <v>2.7690890728087999E-2</v>
      </c>
      <c r="G2172">
        <v>2.7272727272727001E-2</v>
      </c>
      <c r="H2172">
        <v>2.7272727272727001E-2</v>
      </c>
      <c r="I2172" t="s">
        <v>21</v>
      </c>
      <c r="J2172">
        <v>0</v>
      </c>
      <c r="K2172" t="s">
        <v>22</v>
      </c>
      <c r="M2172" t="s">
        <v>23</v>
      </c>
      <c r="N2172" t="s">
        <v>24</v>
      </c>
      <c r="O2172">
        <v>1</v>
      </c>
      <c r="P2172" t="s">
        <v>20</v>
      </c>
      <c r="Q2172" t="str">
        <f t="shared" si="33"/>
        <v>UP</v>
      </c>
    </row>
    <row r="2173" spans="1:17" x14ac:dyDescent="0.3">
      <c r="A2173" s="1">
        <v>42795</v>
      </c>
      <c r="B2173">
        <v>44927500</v>
      </c>
      <c r="C2173">
        <v>17.350000000000001</v>
      </c>
      <c r="D2173">
        <v>1.4192229038855E-2</v>
      </c>
      <c r="E2173">
        <v>1550251865</v>
      </c>
      <c r="F2173">
        <v>9.7270751144708997E-2</v>
      </c>
      <c r="G2173">
        <v>9.6713021491782999E-2</v>
      </c>
      <c r="H2173">
        <v>5.8559070731827E-2</v>
      </c>
      <c r="I2173" t="s">
        <v>21</v>
      </c>
      <c r="J2173">
        <v>0</v>
      </c>
      <c r="K2173" t="s">
        <v>22</v>
      </c>
      <c r="M2173" t="s">
        <v>23</v>
      </c>
      <c r="N2173" t="s">
        <v>24</v>
      </c>
      <c r="O2173">
        <v>1</v>
      </c>
      <c r="P2173" t="s">
        <v>20</v>
      </c>
      <c r="Q2173" t="str">
        <f t="shared" si="33"/>
        <v>UP</v>
      </c>
    </row>
    <row r="2174" spans="1:17" x14ac:dyDescent="0.3">
      <c r="A2174" s="1">
        <v>42796</v>
      </c>
      <c r="B2174">
        <v>83627104</v>
      </c>
      <c r="C2174">
        <v>19.03</v>
      </c>
      <c r="D2174">
        <v>1.5211708939176999E-2</v>
      </c>
      <c r="E2174">
        <v>1701011948</v>
      </c>
      <c r="F2174">
        <v>9.7248767380130996E-2</v>
      </c>
      <c r="G2174">
        <v>9.6829971181555993E-2</v>
      </c>
      <c r="H2174">
        <v>7.1833670210031994E-2</v>
      </c>
      <c r="I2174" t="s">
        <v>21</v>
      </c>
      <c r="J2174">
        <v>0</v>
      </c>
      <c r="K2174" t="s">
        <v>22</v>
      </c>
      <c r="M2174" t="s">
        <v>23</v>
      </c>
      <c r="N2174" t="s">
        <v>24</v>
      </c>
      <c r="O2174">
        <v>1</v>
      </c>
      <c r="P2174" t="s">
        <v>20</v>
      </c>
      <c r="Q2174" t="str">
        <f t="shared" si="33"/>
        <v>UP</v>
      </c>
    </row>
    <row r="2175" spans="1:17" x14ac:dyDescent="0.3">
      <c r="A2175" s="1">
        <v>42797</v>
      </c>
      <c r="B2175">
        <v>95863400</v>
      </c>
      <c r="C2175">
        <v>19.46</v>
      </c>
      <c r="D2175">
        <v>1.5262864806783001E-2</v>
      </c>
      <c r="E2175">
        <v>1739949803</v>
      </c>
      <c r="F2175">
        <v>2.2890994414108998E-2</v>
      </c>
      <c r="G2175">
        <v>2.2595901208617999E-2</v>
      </c>
      <c r="H2175">
        <v>3.3629270590303999E-3</v>
      </c>
      <c r="I2175" t="s">
        <v>21</v>
      </c>
      <c r="J2175">
        <v>0</v>
      </c>
      <c r="K2175" t="s">
        <v>22</v>
      </c>
      <c r="M2175" t="s">
        <v>23</v>
      </c>
      <c r="N2175" t="s">
        <v>24</v>
      </c>
      <c r="O2175">
        <v>1</v>
      </c>
      <c r="P2175" t="s">
        <v>20</v>
      </c>
      <c r="Q2175" t="str">
        <f t="shared" si="33"/>
        <v>DOWN</v>
      </c>
    </row>
    <row r="2176" spans="1:17" x14ac:dyDescent="0.3">
      <c r="A2176" s="1">
        <v>42798</v>
      </c>
      <c r="B2176">
        <v>27341900</v>
      </c>
      <c r="C2176">
        <v>18.62</v>
      </c>
      <c r="D2176">
        <v>1.4834880293192E-2</v>
      </c>
      <c r="E2176">
        <v>1665411583</v>
      </c>
      <c r="F2176">
        <v>-4.2839293335636998E-2</v>
      </c>
      <c r="G2176">
        <v>-4.3165467625898998E-2</v>
      </c>
      <c r="H2176">
        <v>-2.8040903133765002E-2</v>
      </c>
      <c r="I2176" t="s">
        <v>21</v>
      </c>
      <c r="J2176">
        <v>0</v>
      </c>
      <c r="K2176" t="s">
        <v>22</v>
      </c>
      <c r="M2176" t="s">
        <v>23</v>
      </c>
      <c r="N2176" t="s">
        <v>24</v>
      </c>
      <c r="O2176">
        <v>1</v>
      </c>
      <c r="P2176" t="s">
        <v>20</v>
      </c>
      <c r="Q2176" t="str">
        <f t="shared" si="33"/>
        <v>UP</v>
      </c>
    </row>
    <row r="2177" spans="1:17" x14ac:dyDescent="0.3">
      <c r="A2177" s="1">
        <v>42799</v>
      </c>
      <c r="B2177">
        <v>26816300</v>
      </c>
      <c r="C2177">
        <v>19.3</v>
      </c>
      <c r="D2177">
        <v>1.5231390870636E-2</v>
      </c>
      <c r="E2177">
        <v>1727148626</v>
      </c>
      <c r="F2177">
        <v>3.7070141477454001E-2</v>
      </c>
      <c r="G2177">
        <v>3.6519871106336997E-2</v>
      </c>
      <c r="H2177">
        <v>2.6728262689500001E-2</v>
      </c>
      <c r="I2177" t="s">
        <v>21</v>
      </c>
      <c r="J2177">
        <v>0</v>
      </c>
      <c r="K2177" t="s">
        <v>22</v>
      </c>
      <c r="M2177" t="s">
        <v>23</v>
      </c>
      <c r="N2177" t="s">
        <v>24</v>
      </c>
      <c r="O2177">
        <v>1</v>
      </c>
      <c r="P2177" t="s">
        <v>20</v>
      </c>
      <c r="Q2177" t="str">
        <f t="shared" si="33"/>
        <v>UP</v>
      </c>
    </row>
    <row r="2178" spans="1:17" x14ac:dyDescent="0.3">
      <c r="A2178" s="1">
        <v>42800</v>
      </c>
      <c r="B2178">
        <v>32432700</v>
      </c>
      <c r="C2178">
        <v>19.61</v>
      </c>
      <c r="D2178">
        <v>1.5406613609044001E-2</v>
      </c>
      <c r="E2178">
        <v>1754907794</v>
      </c>
      <c r="F2178">
        <v>1.6072252024012999E-2</v>
      </c>
      <c r="G2178">
        <v>1.6062176165803001E-2</v>
      </c>
      <c r="H2178">
        <v>1.1504053693904E-2</v>
      </c>
      <c r="I2178" t="s">
        <v>21</v>
      </c>
      <c r="J2178">
        <v>0</v>
      </c>
      <c r="K2178" t="s">
        <v>22</v>
      </c>
      <c r="M2178" t="s">
        <v>23</v>
      </c>
      <c r="N2178" t="s">
        <v>24</v>
      </c>
      <c r="O2178">
        <v>1</v>
      </c>
      <c r="P2178" t="s">
        <v>20</v>
      </c>
      <c r="Q2178" t="str">
        <f t="shared" si="33"/>
        <v>DOWN</v>
      </c>
    </row>
    <row r="2179" spans="1:17" x14ac:dyDescent="0.3">
      <c r="A2179" s="1">
        <v>42801</v>
      </c>
      <c r="B2179">
        <v>37972200</v>
      </c>
      <c r="C2179">
        <v>18.89</v>
      </c>
      <c r="D2179">
        <v>1.5438808702616999E-2</v>
      </c>
      <c r="E2179">
        <v>1691307055</v>
      </c>
      <c r="F2179">
        <v>-3.6241641422672E-2</v>
      </c>
      <c r="G2179">
        <v>-3.6715961244262997E-2</v>
      </c>
      <c r="H2179">
        <v>2.0896930623148001E-3</v>
      </c>
      <c r="I2179" t="s">
        <v>21</v>
      </c>
      <c r="J2179">
        <v>0</v>
      </c>
      <c r="K2179" t="s">
        <v>22</v>
      </c>
      <c r="M2179" t="s">
        <v>23</v>
      </c>
      <c r="N2179" t="s">
        <v>24</v>
      </c>
      <c r="O2179">
        <v>1</v>
      </c>
      <c r="P2179" t="s">
        <v>20</v>
      </c>
      <c r="Q2179" t="str">
        <f t="shared" ref="Q2179:Q2242" si="34">IF(C2180&gt;C2179,"UP","DOWN")</f>
        <v>DOWN</v>
      </c>
    </row>
    <row r="2180" spans="1:17" x14ac:dyDescent="0.3">
      <c r="A2180" s="1">
        <v>42802</v>
      </c>
      <c r="B2180">
        <v>44304600</v>
      </c>
      <c r="C2180">
        <v>16.649999999999999</v>
      </c>
      <c r="D2180">
        <v>1.4478260869565E-2</v>
      </c>
      <c r="E2180">
        <v>1491498830</v>
      </c>
      <c r="F2180">
        <v>-0.1181383501058</v>
      </c>
      <c r="G2180">
        <v>-0.11858125992589</v>
      </c>
      <c r="H2180">
        <v>-6.2216447625842997E-2</v>
      </c>
      <c r="I2180" t="s">
        <v>21</v>
      </c>
      <c r="J2180">
        <v>0</v>
      </c>
      <c r="K2180" t="s">
        <v>22</v>
      </c>
      <c r="M2180" t="s">
        <v>23</v>
      </c>
      <c r="N2180" t="s">
        <v>24</v>
      </c>
      <c r="O2180">
        <v>1</v>
      </c>
      <c r="P2180" t="s">
        <v>20</v>
      </c>
      <c r="Q2180" t="str">
        <f t="shared" si="34"/>
        <v>UP</v>
      </c>
    </row>
    <row r="2181" spans="1:17" x14ac:dyDescent="0.3">
      <c r="A2181" s="1">
        <v>42803</v>
      </c>
      <c r="B2181">
        <v>31418400</v>
      </c>
      <c r="C2181">
        <v>17.75</v>
      </c>
      <c r="D2181">
        <v>1.4934917416217001E-2</v>
      </c>
      <c r="E2181">
        <v>1590879625</v>
      </c>
      <c r="F2181">
        <v>6.6631493770599001E-2</v>
      </c>
      <c r="G2181">
        <v>6.6066066066066007E-2</v>
      </c>
      <c r="H2181">
        <v>3.154084256155E-2</v>
      </c>
      <c r="I2181" t="s">
        <v>21</v>
      </c>
      <c r="J2181">
        <v>0</v>
      </c>
      <c r="K2181" t="s">
        <v>22</v>
      </c>
      <c r="M2181" t="s">
        <v>23</v>
      </c>
      <c r="N2181" t="s">
        <v>24</v>
      </c>
      <c r="O2181">
        <v>1</v>
      </c>
      <c r="P2181" t="s">
        <v>20</v>
      </c>
      <c r="Q2181" t="str">
        <f t="shared" si="34"/>
        <v>UP</v>
      </c>
    </row>
    <row r="2182" spans="1:17" x14ac:dyDescent="0.3">
      <c r="A2182" s="1">
        <v>42804</v>
      </c>
      <c r="B2182">
        <v>87506800</v>
      </c>
      <c r="C2182">
        <v>19.329999999999998</v>
      </c>
      <c r="D2182">
        <v>1.7309621033025E-2</v>
      </c>
      <c r="E2182">
        <v>1732837145</v>
      </c>
      <c r="F2182">
        <v>8.9232093848710003E-2</v>
      </c>
      <c r="G2182">
        <v>8.9014084507041999E-2</v>
      </c>
      <c r="H2182">
        <v>0.15900346487551001</v>
      </c>
      <c r="I2182" t="s">
        <v>21</v>
      </c>
      <c r="J2182">
        <v>0</v>
      </c>
      <c r="K2182" t="s">
        <v>22</v>
      </c>
      <c r="M2182" t="s">
        <v>23</v>
      </c>
      <c r="N2182" t="s">
        <v>24</v>
      </c>
      <c r="O2182">
        <v>1</v>
      </c>
      <c r="P2182" t="s">
        <v>20</v>
      </c>
      <c r="Q2182" t="str">
        <f t="shared" si="34"/>
        <v>UP</v>
      </c>
    </row>
    <row r="2183" spans="1:17" x14ac:dyDescent="0.3">
      <c r="A2183" s="1">
        <v>42805</v>
      </c>
      <c r="B2183">
        <v>69150096</v>
      </c>
      <c r="C2183">
        <v>21.47</v>
      </c>
      <c r="D2183">
        <v>1.8259442266313999E-2</v>
      </c>
      <c r="E2183">
        <v>1925342939</v>
      </c>
      <c r="F2183">
        <v>0.11109283671317</v>
      </c>
      <c r="G2183">
        <v>0.1107087428867</v>
      </c>
      <c r="H2183">
        <v>5.4872445299439999E-2</v>
      </c>
      <c r="I2183" t="s">
        <v>21</v>
      </c>
      <c r="J2183">
        <v>0</v>
      </c>
      <c r="K2183" t="s">
        <v>22</v>
      </c>
      <c r="M2183" t="s">
        <v>23</v>
      </c>
      <c r="N2183" t="s">
        <v>24</v>
      </c>
      <c r="O2183">
        <v>1</v>
      </c>
      <c r="P2183" t="s">
        <v>20</v>
      </c>
      <c r="Q2183" t="str">
        <f t="shared" si="34"/>
        <v>UP</v>
      </c>
    </row>
    <row r="2184" spans="1:17" x14ac:dyDescent="0.3">
      <c r="A2184" s="1">
        <v>42806</v>
      </c>
      <c r="B2184">
        <v>74628896</v>
      </c>
      <c r="C2184">
        <v>23.44</v>
      </c>
      <c r="D2184">
        <v>1.9191406441894002E-2</v>
      </c>
      <c r="E2184">
        <v>2102276260</v>
      </c>
      <c r="F2184">
        <v>9.1897042036519994E-2</v>
      </c>
      <c r="G2184">
        <v>9.1755938518864003E-2</v>
      </c>
      <c r="H2184">
        <v>5.1040122802595997E-2</v>
      </c>
      <c r="I2184" t="s">
        <v>21</v>
      </c>
      <c r="J2184">
        <v>0</v>
      </c>
      <c r="K2184" t="s">
        <v>22</v>
      </c>
      <c r="M2184" t="s">
        <v>23</v>
      </c>
      <c r="N2184" t="s">
        <v>24</v>
      </c>
      <c r="O2184">
        <v>1</v>
      </c>
      <c r="P2184" t="s">
        <v>20</v>
      </c>
      <c r="Q2184" t="str">
        <f t="shared" si="34"/>
        <v>UP</v>
      </c>
    </row>
    <row r="2185" spans="1:17" x14ac:dyDescent="0.3">
      <c r="A2185" s="1">
        <v>42807</v>
      </c>
      <c r="B2185">
        <v>255488000</v>
      </c>
      <c r="C2185">
        <v>28.59</v>
      </c>
      <c r="D2185">
        <v>2.3207675823105001E-2</v>
      </c>
      <c r="E2185">
        <v>2565583285</v>
      </c>
      <c r="F2185">
        <v>0.22038351182256</v>
      </c>
      <c r="G2185">
        <v>0.21970989761092</v>
      </c>
      <c r="H2185">
        <v>0.209274364199</v>
      </c>
      <c r="I2185" t="s">
        <v>21</v>
      </c>
      <c r="J2185">
        <v>0</v>
      </c>
      <c r="K2185" t="s">
        <v>22</v>
      </c>
      <c r="M2185" t="s">
        <v>23</v>
      </c>
      <c r="N2185" t="s">
        <v>24</v>
      </c>
      <c r="O2185">
        <v>1</v>
      </c>
      <c r="P2185" t="s">
        <v>20</v>
      </c>
      <c r="Q2185" t="str">
        <f t="shared" si="34"/>
        <v>UP</v>
      </c>
    </row>
    <row r="2186" spans="1:17" x14ac:dyDescent="0.3">
      <c r="A2186" s="1">
        <v>42808</v>
      </c>
      <c r="B2186">
        <v>101797000</v>
      </c>
      <c r="C2186">
        <v>28.65</v>
      </c>
      <c r="D2186">
        <v>2.3104838709677E-2</v>
      </c>
      <c r="E2186">
        <v>2572014998</v>
      </c>
      <c r="F2186">
        <v>2.5069203707412998E-3</v>
      </c>
      <c r="G2186">
        <v>2.0986358866736002E-3</v>
      </c>
      <c r="H2186">
        <v>-4.4311681278136998E-3</v>
      </c>
      <c r="I2186" t="s">
        <v>21</v>
      </c>
      <c r="J2186">
        <v>0</v>
      </c>
      <c r="K2186" t="s">
        <v>22</v>
      </c>
      <c r="M2186" t="s">
        <v>23</v>
      </c>
      <c r="N2186" t="s">
        <v>24</v>
      </c>
      <c r="O2186">
        <v>1</v>
      </c>
      <c r="P2186" t="s">
        <v>20</v>
      </c>
      <c r="Q2186" t="str">
        <f t="shared" si="34"/>
        <v>UP</v>
      </c>
    </row>
    <row r="2187" spans="1:17" x14ac:dyDescent="0.3">
      <c r="A2187" s="1">
        <v>42809</v>
      </c>
      <c r="B2187">
        <v>170344000</v>
      </c>
      <c r="C2187">
        <v>35.06</v>
      </c>
      <c r="D2187">
        <v>2.8056753707157E-2</v>
      </c>
      <c r="E2187">
        <v>3147689118</v>
      </c>
      <c r="F2187">
        <v>0.22382222516107</v>
      </c>
      <c r="G2187">
        <v>0.22373472949389001</v>
      </c>
      <c r="H2187">
        <v>0.21432372065878999</v>
      </c>
      <c r="I2187" t="s">
        <v>21</v>
      </c>
      <c r="J2187">
        <v>0</v>
      </c>
      <c r="K2187" t="s">
        <v>22</v>
      </c>
      <c r="M2187" t="s">
        <v>23</v>
      </c>
      <c r="N2187" t="s">
        <v>24</v>
      </c>
      <c r="O2187">
        <v>1</v>
      </c>
      <c r="P2187" t="s">
        <v>20</v>
      </c>
      <c r="Q2187" t="str">
        <f t="shared" si="34"/>
        <v>UP</v>
      </c>
    </row>
    <row r="2188" spans="1:17" x14ac:dyDescent="0.3">
      <c r="A2188" s="1">
        <v>42810</v>
      </c>
      <c r="B2188">
        <v>454417984</v>
      </c>
      <c r="C2188">
        <v>46.35</v>
      </c>
      <c r="D2188">
        <v>3.9021392310217999E-2</v>
      </c>
      <c r="E2188">
        <v>4162873752</v>
      </c>
      <c r="F2188">
        <v>0.32251743928416998</v>
      </c>
      <c r="G2188">
        <v>0.32201939532230001</v>
      </c>
      <c r="H2188">
        <v>0.39080211194441999</v>
      </c>
      <c r="I2188" t="s">
        <v>21</v>
      </c>
      <c r="J2188">
        <v>0</v>
      </c>
      <c r="K2188" t="s">
        <v>22</v>
      </c>
      <c r="M2188" t="s">
        <v>23</v>
      </c>
      <c r="N2188" t="s">
        <v>24</v>
      </c>
      <c r="O2188">
        <v>1</v>
      </c>
      <c r="P2188" t="s">
        <v>20</v>
      </c>
      <c r="Q2188" t="str">
        <f t="shared" si="34"/>
        <v>UP</v>
      </c>
    </row>
    <row r="2189" spans="1:17" x14ac:dyDescent="0.3">
      <c r="A2189" s="1">
        <v>42811</v>
      </c>
      <c r="B2189">
        <v>497534016</v>
      </c>
      <c r="C2189">
        <v>46.83</v>
      </c>
      <c r="D2189">
        <v>4.2563827563328001E-2</v>
      </c>
      <c r="E2189">
        <v>4207676009</v>
      </c>
      <c r="F2189">
        <v>1.0762338631691E-2</v>
      </c>
      <c r="G2189">
        <v>1.0355987055015999E-2</v>
      </c>
      <c r="H2189">
        <v>9.0781877410922002E-2</v>
      </c>
      <c r="I2189" t="s">
        <v>21</v>
      </c>
      <c r="J2189">
        <v>0</v>
      </c>
      <c r="K2189" t="s">
        <v>22</v>
      </c>
      <c r="M2189" t="s">
        <v>23</v>
      </c>
      <c r="N2189" t="s">
        <v>24</v>
      </c>
      <c r="O2189">
        <v>1</v>
      </c>
      <c r="P2189" t="s">
        <v>20</v>
      </c>
      <c r="Q2189" t="str">
        <f t="shared" si="34"/>
        <v>DOWN</v>
      </c>
    </row>
    <row r="2190" spans="1:17" x14ac:dyDescent="0.3">
      <c r="A2190" s="1">
        <v>42812</v>
      </c>
      <c r="B2190">
        <v>262180000</v>
      </c>
      <c r="C2190">
        <v>34.159999999999997</v>
      </c>
      <c r="D2190">
        <v>3.5078351235340997E-2</v>
      </c>
      <c r="E2190">
        <v>3070500515</v>
      </c>
      <c r="F2190">
        <v>-0.27026213319837999</v>
      </c>
      <c r="G2190">
        <v>-0.27055306427504</v>
      </c>
      <c r="H2190">
        <v>-0.17586473671451</v>
      </c>
      <c r="I2190" t="s">
        <v>21</v>
      </c>
      <c r="J2190">
        <v>0</v>
      </c>
      <c r="K2190" t="s">
        <v>22</v>
      </c>
      <c r="M2190" t="s">
        <v>23</v>
      </c>
      <c r="N2190" t="s">
        <v>24</v>
      </c>
      <c r="O2190">
        <v>1</v>
      </c>
      <c r="P2190" t="s">
        <v>20</v>
      </c>
      <c r="Q2190" t="str">
        <f t="shared" si="34"/>
        <v>UP</v>
      </c>
    </row>
    <row r="2191" spans="1:17" x14ac:dyDescent="0.3">
      <c r="A2191" s="1">
        <v>42813</v>
      </c>
      <c r="B2191">
        <v>239430000</v>
      </c>
      <c r="C2191">
        <v>44.74</v>
      </c>
      <c r="D2191">
        <v>4.3154503539942997E-2</v>
      </c>
      <c r="E2191">
        <v>4022867100</v>
      </c>
      <c r="F2191">
        <v>0.31016656090675998</v>
      </c>
      <c r="G2191">
        <v>0.30971896955504002</v>
      </c>
      <c r="H2191">
        <v>0.23023181022444</v>
      </c>
      <c r="I2191" t="s">
        <v>21</v>
      </c>
      <c r="J2191">
        <v>0</v>
      </c>
      <c r="K2191" t="s">
        <v>22</v>
      </c>
      <c r="M2191" t="s">
        <v>23</v>
      </c>
      <c r="N2191" t="s">
        <v>24</v>
      </c>
      <c r="O2191">
        <v>1</v>
      </c>
      <c r="P2191" t="s">
        <v>20</v>
      </c>
      <c r="Q2191" t="str">
        <f t="shared" si="34"/>
        <v>DOWN</v>
      </c>
    </row>
    <row r="2192" spans="1:17" x14ac:dyDescent="0.3">
      <c r="A2192" s="1">
        <v>42814</v>
      </c>
      <c r="B2192">
        <v>154700992</v>
      </c>
      <c r="C2192">
        <v>43.39</v>
      </c>
      <c r="D2192">
        <v>4.1158001574608999E-2</v>
      </c>
      <c r="E2192">
        <v>3902862599</v>
      </c>
      <c r="F2192">
        <v>-2.9830590476131E-2</v>
      </c>
      <c r="G2192">
        <v>-3.0174340634779001E-2</v>
      </c>
      <c r="H2192">
        <v>-4.6264046659362998E-2</v>
      </c>
      <c r="I2192" t="s">
        <v>21</v>
      </c>
      <c r="J2192">
        <v>0</v>
      </c>
      <c r="K2192" t="s">
        <v>22</v>
      </c>
      <c r="M2192" t="s">
        <v>23</v>
      </c>
      <c r="N2192" t="s">
        <v>24</v>
      </c>
      <c r="O2192">
        <v>1</v>
      </c>
      <c r="P2192" t="s">
        <v>20</v>
      </c>
      <c r="Q2192" t="str">
        <f t="shared" si="34"/>
        <v>DOWN</v>
      </c>
    </row>
    <row r="2193" spans="1:17" x14ac:dyDescent="0.3">
      <c r="A2193" s="1">
        <v>42815</v>
      </c>
      <c r="B2193">
        <v>91265400</v>
      </c>
      <c r="C2193">
        <v>43.15</v>
      </c>
      <c r="D2193">
        <v>3.8508219251431997E-2</v>
      </c>
      <c r="E2193">
        <v>3882154700</v>
      </c>
      <c r="F2193">
        <v>-5.3058232194250999E-3</v>
      </c>
      <c r="G2193">
        <v>-5.5312283936390996E-3</v>
      </c>
      <c r="H2193">
        <v>-6.4380733315567998E-2</v>
      </c>
      <c r="I2193" t="s">
        <v>21</v>
      </c>
      <c r="J2193">
        <v>0</v>
      </c>
      <c r="K2193" t="s">
        <v>22</v>
      </c>
      <c r="M2193" t="s">
        <v>23</v>
      </c>
      <c r="N2193" t="s">
        <v>24</v>
      </c>
      <c r="O2193">
        <v>1</v>
      </c>
      <c r="P2193" t="s">
        <v>20</v>
      </c>
      <c r="Q2193" t="str">
        <f t="shared" si="34"/>
        <v>DOWN</v>
      </c>
    </row>
    <row r="2194" spans="1:17" x14ac:dyDescent="0.3">
      <c r="A2194" s="1">
        <v>42816</v>
      </c>
      <c r="B2194">
        <v>113952000</v>
      </c>
      <c r="C2194">
        <v>42.34</v>
      </c>
      <c r="D2194">
        <v>4.0356863716949E-2</v>
      </c>
      <c r="E2194">
        <v>3811229796</v>
      </c>
      <c r="F2194">
        <v>-1.8269468756616E-2</v>
      </c>
      <c r="G2194">
        <v>-1.8771726535341999E-2</v>
      </c>
      <c r="H2194">
        <v>4.8006490600003997E-2</v>
      </c>
      <c r="I2194" t="s">
        <v>21</v>
      </c>
      <c r="J2194">
        <v>0</v>
      </c>
      <c r="K2194" t="s">
        <v>22</v>
      </c>
      <c r="M2194" t="s">
        <v>23</v>
      </c>
      <c r="N2194" t="s">
        <v>24</v>
      </c>
      <c r="O2194">
        <v>1</v>
      </c>
      <c r="P2194" t="s">
        <v>20</v>
      </c>
      <c r="Q2194" t="str">
        <f t="shared" si="34"/>
        <v>UP</v>
      </c>
    </row>
    <row r="2195" spans="1:17" x14ac:dyDescent="0.3">
      <c r="A2195" s="1">
        <v>42817</v>
      </c>
      <c r="B2195">
        <v>100724000</v>
      </c>
      <c r="C2195">
        <v>43.68</v>
      </c>
      <c r="D2195">
        <v>4.2057019613129E-2</v>
      </c>
      <c r="E2195">
        <v>3932863932</v>
      </c>
      <c r="F2195">
        <v>3.1914668626819E-2</v>
      </c>
      <c r="G2195">
        <v>3.1648559282002997E-2</v>
      </c>
      <c r="H2195">
        <v>4.2128048108608998E-2</v>
      </c>
      <c r="I2195" t="s">
        <v>21</v>
      </c>
      <c r="J2195">
        <v>0</v>
      </c>
      <c r="K2195" t="s">
        <v>22</v>
      </c>
      <c r="M2195" t="s">
        <v>23</v>
      </c>
      <c r="N2195" t="s">
        <v>24</v>
      </c>
      <c r="O2195">
        <v>1</v>
      </c>
      <c r="P2195" t="s">
        <v>20</v>
      </c>
      <c r="Q2195" t="str">
        <f t="shared" si="34"/>
        <v>UP</v>
      </c>
    </row>
    <row r="2196" spans="1:17" x14ac:dyDescent="0.3">
      <c r="A2196" s="1">
        <v>42818</v>
      </c>
      <c r="B2196">
        <v>297046016</v>
      </c>
      <c r="C2196">
        <v>53.11</v>
      </c>
      <c r="D2196">
        <v>5.6649458144893E-2</v>
      </c>
      <c r="E2196">
        <v>4783511280</v>
      </c>
      <c r="F2196">
        <v>0.21629208706629</v>
      </c>
      <c r="G2196">
        <v>0.21588827838828001</v>
      </c>
      <c r="H2196">
        <v>0.3469679655381</v>
      </c>
      <c r="I2196" t="s">
        <v>21</v>
      </c>
      <c r="J2196">
        <v>0</v>
      </c>
      <c r="K2196" t="s">
        <v>22</v>
      </c>
      <c r="M2196" t="s">
        <v>23</v>
      </c>
      <c r="N2196" t="s">
        <v>24</v>
      </c>
      <c r="O2196">
        <v>1</v>
      </c>
      <c r="P2196" t="s">
        <v>20</v>
      </c>
      <c r="Q2196" t="str">
        <f t="shared" si="34"/>
        <v>DOWN</v>
      </c>
    </row>
    <row r="2197" spans="1:17" x14ac:dyDescent="0.3">
      <c r="A2197" s="1">
        <v>42819</v>
      </c>
      <c r="B2197">
        <v>223059008</v>
      </c>
      <c r="C2197">
        <v>51.25</v>
      </c>
      <c r="D2197">
        <v>5.2684060116368003E-2</v>
      </c>
      <c r="E2197">
        <v>4617794703</v>
      </c>
      <c r="F2197">
        <v>-3.4643291778753998E-2</v>
      </c>
      <c r="G2197">
        <v>-3.5021653172661003E-2</v>
      </c>
      <c r="H2197">
        <v>-6.9998869510509001E-2</v>
      </c>
      <c r="I2197" t="s">
        <v>21</v>
      </c>
      <c r="J2197">
        <v>0</v>
      </c>
      <c r="K2197" t="s">
        <v>22</v>
      </c>
      <c r="M2197" t="s">
        <v>23</v>
      </c>
      <c r="N2197" t="s">
        <v>24</v>
      </c>
      <c r="O2197">
        <v>1</v>
      </c>
      <c r="P2197" t="s">
        <v>20</v>
      </c>
      <c r="Q2197" t="str">
        <f t="shared" si="34"/>
        <v>DOWN</v>
      </c>
    </row>
    <row r="2198" spans="1:17" x14ac:dyDescent="0.3">
      <c r="A2198" s="1">
        <v>42820</v>
      </c>
      <c r="B2198">
        <v>106859000</v>
      </c>
      <c r="C2198">
        <v>50.52</v>
      </c>
      <c r="D2198">
        <v>5.2258645123250999E-2</v>
      </c>
      <c r="E2198">
        <v>4553738462</v>
      </c>
      <c r="F2198">
        <v>-1.3871608661681E-2</v>
      </c>
      <c r="G2198">
        <v>-1.4243902439024E-2</v>
      </c>
      <c r="H2198">
        <v>-8.0748331122796994E-3</v>
      </c>
      <c r="I2198" t="s">
        <v>21</v>
      </c>
      <c r="J2198">
        <v>0</v>
      </c>
      <c r="K2198" t="s">
        <v>22</v>
      </c>
      <c r="M2198" t="s">
        <v>23</v>
      </c>
      <c r="N2198" t="s">
        <v>24</v>
      </c>
      <c r="O2198">
        <v>1</v>
      </c>
      <c r="P2198" t="s">
        <v>20</v>
      </c>
      <c r="Q2198" t="str">
        <f t="shared" si="34"/>
        <v>DOWN</v>
      </c>
    </row>
    <row r="2199" spans="1:17" x14ac:dyDescent="0.3">
      <c r="A2199" s="1">
        <v>42821</v>
      </c>
      <c r="B2199">
        <v>118978000</v>
      </c>
      <c r="C2199">
        <v>49.67</v>
      </c>
      <c r="D2199">
        <v>4.7496103349685001E-2</v>
      </c>
      <c r="E2199">
        <v>4478238274</v>
      </c>
      <c r="F2199">
        <v>-1.6579825264458E-2</v>
      </c>
      <c r="G2199">
        <v>-1.6825019794141E-2</v>
      </c>
      <c r="H2199">
        <v>-9.1134046095786E-2</v>
      </c>
      <c r="I2199" t="s">
        <v>21</v>
      </c>
      <c r="J2199">
        <v>0</v>
      </c>
      <c r="K2199" t="s">
        <v>22</v>
      </c>
      <c r="M2199" t="s">
        <v>23</v>
      </c>
      <c r="N2199" t="s">
        <v>24</v>
      </c>
      <c r="O2199">
        <v>1</v>
      </c>
      <c r="P2199" t="s">
        <v>20</v>
      </c>
      <c r="Q2199" t="str">
        <f t="shared" si="34"/>
        <v>UP</v>
      </c>
    </row>
    <row r="2200" spans="1:17" x14ac:dyDescent="0.3">
      <c r="A2200" s="1">
        <v>42822</v>
      </c>
      <c r="B2200">
        <v>97745296</v>
      </c>
      <c r="C2200">
        <v>50.77</v>
      </c>
      <c r="D2200">
        <v>4.8483980327555999E-2</v>
      </c>
      <c r="E2200">
        <v>4579693493</v>
      </c>
      <c r="F2200">
        <v>2.2655163212068001E-2</v>
      </c>
      <c r="G2200">
        <v>2.2146164686933999E-2</v>
      </c>
      <c r="H2200">
        <v>2.0799116310609E-2</v>
      </c>
      <c r="I2200" t="s">
        <v>21</v>
      </c>
      <c r="J2200">
        <v>0</v>
      </c>
      <c r="K2200" t="s">
        <v>22</v>
      </c>
      <c r="M2200" t="s">
        <v>23</v>
      </c>
      <c r="N2200" t="s">
        <v>24</v>
      </c>
      <c r="O2200">
        <v>1</v>
      </c>
      <c r="P2200" t="s">
        <v>20</v>
      </c>
      <c r="Q2200" t="str">
        <f t="shared" si="34"/>
        <v>UP</v>
      </c>
    </row>
    <row r="2201" spans="1:17" x14ac:dyDescent="0.3">
      <c r="A2201" s="1">
        <v>42823</v>
      </c>
      <c r="B2201">
        <v>144998000</v>
      </c>
      <c r="C2201">
        <v>53.13</v>
      </c>
      <c r="D2201">
        <v>5.1088012154196998E-2</v>
      </c>
      <c r="E2201">
        <v>4793424049</v>
      </c>
      <c r="F2201">
        <v>4.6669183500312003E-2</v>
      </c>
      <c r="G2201">
        <v>4.6484144179634E-2</v>
      </c>
      <c r="H2201">
        <v>5.3709118126199003E-2</v>
      </c>
      <c r="I2201" t="s">
        <v>21</v>
      </c>
      <c r="J2201">
        <v>0</v>
      </c>
      <c r="K2201" t="s">
        <v>22</v>
      </c>
      <c r="M2201" t="s">
        <v>23</v>
      </c>
      <c r="N2201" t="s">
        <v>24</v>
      </c>
      <c r="O2201">
        <v>1</v>
      </c>
      <c r="P2201" t="s">
        <v>20</v>
      </c>
      <c r="Q2201" t="str">
        <f t="shared" si="34"/>
        <v>DOWN</v>
      </c>
    </row>
    <row r="2202" spans="1:17" x14ac:dyDescent="0.3">
      <c r="A2202" s="1">
        <v>42824</v>
      </c>
      <c r="B2202">
        <v>86885696</v>
      </c>
      <c r="C2202">
        <v>52.21</v>
      </c>
      <c r="D2202">
        <v>5.0865621620568E-2</v>
      </c>
      <c r="E2202">
        <v>4711996588</v>
      </c>
      <c r="F2202">
        <v>-1.6987326839358E-2</v>
      </c>
      <c r="G2202">
        <v>-1.7316017316017E-2</v>
      </c>
      <c r="H2202">
        <v>-4.3530864531809996E-3</v>
      </c>
      <c r="I2202" t="s">
        <v>21</v>
      </c>
      <c r="J2202">
        <v>0</v>
      </c>
      <c r="K2202" t="s">
        <v>22</v>
      </c>
      <c r="M2202" t="s">
        <v>23</v>
      </c>
      <c r="N2202" t="s">
        <v>24</v>
      </c>
      <c r="O2202">
        <v>1</v>
      </c>
      <c r="P2202" t="s">
        <v>20</v>
      </c>
      <c r="Q2202" t="str">
        <f t="shared" si="34"/>
        <v>DOWN</v>
      </c>
    </row>
    <row r="2203" spans="1:17" x14ac:dyDescent="0.3">
      <c r="A2203" s="1">
        <v>42825</v>
      </c>
      <c r="B2203">
        <v>151416000</v>
      </c>
      <c r="C2203">
        <v>50.04</v>
      </c>
      <c r="D2203">
        <v>4.6688250496832E-2</v>
      </c>
      <c r="E2203">
        <v>4517835716</v>
      </c>
      <c r="F2203">
        <v>-4.1205647833971001E-2</v>
      </c>
      <c r="G2203">
        <v>-4.1562918981037998E-2</v>
      </c>
      <c r="H2203">
        <v>-8.2125628089184E-2</v>
      </c>
      <c r="I2203" t="s">
        <v>21</v>
      </c>
      <c r="J2203">
        <v>0</v>
      </c>
      <c r="K2203" t="s">
        <v>22</v>
      </c>
      <c r="M2203" t="s">
        <v>23</v>
      </c>
      <c r="N2203" t="s">
        <v>24</v>
      </c>
      <c r="O2203">
        <v>1</v>
      </c>
      <c r="P2203" t="s">
        <v>20</v>
      </c>
      <c r="Q2203" t="str">
        <f t="shared" si="34"/>
        <v>UP</v>
      </c>
    </row>
    <row r="2204" spans="1:17" x14ac:dyDescent="0.3">
      <c r="A2204" s="1">
        <v>42826</v>
      </c>
      <c r="B2204">
        <v>92461904</v>
      </c>
      <c r="C2204">
        <v>50.7</v>
      </c>
      <c r="D2204">
        <v>4.6922720962516998E-2</v>
      </c>
      <c r="E2204">
        <v>4579187936</v>
      </c>
      <c r="F2204">
        <v>1.3580002429641001E-2</v>
      </c>
      <c r="G2204">
        <v>1.3189448441247E-2</v>
      </c>
      <c r="H2204">
        <v>5.0220443728313004E-3</v>
      </c>
      <c r="I2204" t="s">
        <v>21</v>
      </c>
      <c r="J2204">
        <v>0</v>
      </c>
      <c r="K2204" t="s">
        <v>22</v>
      </c>
      <c r="M2204" t="s">
        <v>23</v>
      </c>
      <c r="N2204" t="s">
        <v>24</v>
      </c>
      <c r="O2204">
        <v>1</v>
      </c>
      <c r="P2204" t="s">
        <v>20</v>
      </c>
      <c r="Q2204" t="str">
        <f t="shared" si="34"/>
        <v>DOWN</v>
      </c>
    </row>
    <row r="2205" spans="1:17" x14ac:dyDescent="0.3">
      <c r="A2205" s="1">
        <v>42827</v>
      </c>
      <c r="B2205">
        <v>134604000</v>
      </c>
      <c r="C2205">
        <v>48.75</v>
      </c>
      <c r="D2205">
        <v>4.4230926263643999E-2</v>
      </c>
      <c r="E2205">
        <v>4404475423</v>
      </c>
      <c r="F2205">
        <v>-3.8153601783073997E-2</v>
      </c>
      <c r="G2205">
        <v>-3.8461538461538998E-2</v>
      </c>
      <c r="H2205">
        <v>-5.7366551718602998E-2</v>
      </c>
      <c r="I2205" t="s">
        <v>21</v>
      </c>
      <c r="J2205">
        <v>0</v>
      </c>
      <c r="K2205" t="s">
        <v>22</v>
      </c>
      <c r="M2205" t="s">
        <v>23</v>
      </c>
      <c r="N2205" t="s">
        <v>24</v>
      </c>
      <c r="O2205">
        <v>1</v>
      </c>
      <c r="P2205" t="s">
        <v>20</v>
      </c>
      <c r="Q2205" t="str">
        <f t="shared" si="34"/>
        <v>DOWN</v>
      </c>
    </row>
    <row r="2206" spans="1:17" x14ac:dyDescent="0.3">
      <c r="A2206" s="1">
        <v>42828</v>
      </c>
      <c r="B2206">
        <v>190512992</v>
      </c>
      <c r="C2206">
        <v>44.36</v>
      </c>
      <c r="D2206">
        <v>3.8782664953095E-2</v>
      </c>
      <c r="E2206">
        <v>4009009196</v>
      </c>
      <c r="F2206">
        <v>-8.9787361494831006E-2</v>
      </c>
      <c r="G2206">
        <v>-9.0051282051282003E-2</v>
      </c>
      <c r="H2206">
        <v>-0.12317764448505999</v>
      </c>
      <c r="I2206" t="s">
        <v>21</v>
      </c>
      <c r="J2206">
        <v>0</v>
      </c>
      <c r="K2206" t="s">
        <v>22</v>
      </c>
      <c r="M2206" t="s">
        <v>23</v>
      </c>
      <c r="N2206" t="s">
        <v>24</v>
      </c>
      <c r="O2206">
        <v>1</v>
      </c>
      <c r="P2206" t="s">
        <v>20</v>
      </c>
      <c r="Q2206" t="str">
        <f t="shared" si="34"/>
        <v>UP</v>
      </c>
    </row>
    <row r="2207" spans="1:17" x14ac:dyDescent="0.3">
      <c r="A2207" s="1">
        <v>42829</v>
      </c>
      <c r="B2207">
        <v>157568000</v>
      </c>
      <c r="C2207">
        <v>44.64</v>
      </c>
      <c r="D2207">
        <v>3.9391131700859998E-2</v>
      </c>
      <c r="E2207">
        <v>4036201194</v>
      </c>
      <c r="F2207">
        <v>6.7827227802646998E-3</v>
      </c>
      <c r="G2207">
        <v>6.3119927862940002E-3</v>
      </c>
      <c r="H2207">
        <v>1.5689142262423E-2</v>
      </c>
      <c r="I2207" t="s">
        <v>21</v>
      </c>
      <c r="J2207">
        <v>0</v>
      </c>
      <c r="K2207" t="s">
        <v>22</v>
      </c>
      <c r="M2207" t="s">
        <v>23</v>
      </c>
      <c r="N2207" t="s">
        <v>24</v>
      </c>
      <c r="O2207">
        <v>1</v>
      </c>
      <c r="P2207" t="s">
        <v>20</v>
      </c>
      <c r="Q2207" t="str">
        <f t="shared" si="34"/>
        <v>UP</v>
      </c>
    </row>
    <row r="2208" spans="1:17" x14ac:dyDescent="0.3">
      <c r="A2208" s="1">
        <v>42830</v>
      </c>
      <c r="B2208">
        <v>119733000</v>
      </c>
      <c r="C2208">
        <v>45.3</v>
      </c>
      <c r="D2208">
        <v>4.0274542577215001E-2</v>
      </c>
      <c r="E2208">
        <v>4097477788</v>
      </c>
      <c r="F2208">
        <v>1.5181749138544001E-2</v>
      </c>
      <c r="G2208">
        <v>1.4784946236559E-2</v>
      </c>
      <c r="H2208">
        <v>2.2426643719288E-2</v>
      </c>
      <c r="I2208" t="s">
        <v>21</v>
      </c>
      <c r="J2208">
        <v>0</v>
      </c>
      <c r="K2208" t="s">
        <v>22</v>
      </c>
      <c r="M2208" t="s">
        <v>23</v>
      </c>
      <c r="N2208" t="s">
        <v>24</v>
      </c>
      <c r="O2208">
        <v>1</v>
      </c>
      <c r="P2208" t="s">
        <v>20</v>
      </c>
      <c r="Q2208" t="str">
        <f t="shared" si="34"/>
        <v>DOWN</v>
      </c>
    </row>
    <row r="2209" spans="1:17" x14ac:dyDescent="0.3">
      <c r="A2209" s="1">
        <v>42831</v>
      </c>
      <c r="B2209">
        <v>147120000</v>
      </c>
      <c r="C2209">
        <v>43.24</v>
      </c>
      <c r="D2209">
        <v>3.6561030879021003E-2</v>
      </c>
      <c r="E2209">
        <v>3912317959</v>
      </c>
      <c r="F2209">
        <v>-4.5188732820532998E-2</v>
      </c>
      <c r="G2209">
        <v>-4.5474613686534E-2</v>
      </c>
      <c r="H2209">
        <v>-9.2204937922632998E-2</v>
      </c>
      <c r="I2209" t="s">
        <v>21</v>
      </c>
      <c r="J2209">
        <v>0</v>
      </c>
      <c r="K2209" t="s">
        <v>22</v>
      </c>
      <c r="M2209" t="s">
        <v>23</v>
      </c>
      <c r="N2209" t="s">
        <v>24</v>
      </c>
      <c r="O2209">
        <v>1</v>
      </c>
      <c r="P2209" t="s">
        <v>20</v>
      </c>
      <c r="Q2209" t="str">
        <f t="shared" si="34"/>
        <v>DOWN</v>
      </c>
    </row>
    <row r="2210" spans="1:17" x14ac:dyDescent="0.3">
      <c r="A2210" s="1">
        <v>42832</v>
      </c>
      <c r="B2210">
        <v>81474704</v>
      </c>
      <c r="C2210">
        <v>42.16</v>
      </c>
      <c r="D2210">
        <v>3.5822924632509003E-2</v>
      </c>
      <c r="E2210">
        <v>3815963046</v>
      </c>
      <c r="F2210">
        <v>-2.4628599722663999E-2</v>
      </c>
      <c r="G2210">
        <v>-2.4976873265495001E-2</v>
      </c>
      <c r="H2210">
        <v>-2.0188332461241999E-2</v>
      </c>
      <c r="I2210" t="s">
        <v>21</v>
      </c>
      <c r="J2210">
        <v>0</v>
      </c>
      <c r="K2210" t="s">
        <v>22</v>
      </c>
      <c r="M2210" t="s">
        <v>23</v>
      </c>
      <c r="N2210" t="s">
        <v>24</v>
      </c>
      <c r="O2210">
        <v>1</v>
      </c>
      <c r="P2210" t="s">
        <v>20</v>
      </c>
      <c r="Q2210" t="str">
        <f t="shared" si="34"/>
        <v>UP</v>
      </c>
    </row>
    <row r="2211" spans="1:17" x14ac:dyDescent="0.3">
      <c r="A2211" s="1">
        <v>42833</v>
      </c>
      <c r="B2211">
        <v>74138800</v>
      </c>
      <c r="C2211">
        <v>44.31</v>
      </c>
      <c r="D2211">
        <v>3.7680173476763001E-2</v>
      </c>
      <c r="E2211">
        <v>4011422381</v>
      </c>
      <c r="F2211">
        <v>5.1221495764978003E-2</v>
      </c>
      <c r="G2211">
        <v>5.0996204933585997E-2</v>
      </c>
      <c r="H2211">
        <v>5.1845260075970998E-2</v>
      </c>
      <c r="I2211" t="s">
        <v>21</v>
      </c>
      <c r="J2211">
        <v>0</v>
      </c>
      <c r="K2211" t="s">
        <v>22</v>
      </c>
      <c r="M2211" t="s">
        <v>23</v>
      </c>
      <c r="N2211" t="s">
        <v>24</v>
      </c>
      <c r="O2211">
        <v>1</v>
      </c>
      <c r="P2211" t="s">
        <v>20</v>
      </c>
      <c r="Q2211" t="str">
        <f t="shared" si="34"/>
        <v>DOWN</v>
      </c>
    </row>
    <row r="2212" spans="1:17" x14ac:dyDescent="0.3">
      <c r="A2212" s="1">
        <v>42834</v>
      </c>
      <c r="B2212">
        <v>55143000</v>
      </c>
      <c r="C2212">
        <v>43.27</v>
      </c>
      <c r="D2212">
        <v>3.6426544992297E-2</v>
      </c>
      <c r="E2212">
        <v>3918563431</v>
      </c>
      <c r="F2212">
        <v>-2.3148634369649999E-2</v>
      </c>
      <c r="G2212">
        <v>-2.3470999774316999E-2</v>
      </c>
      <c r="H2212">
        <v>-3.3270241848525998E-2</v>
      </c>
      <c r="I2212" t="s">
        <v>21</v>
      </c>
      <c r="J2212">
        <v>0</v>
      </c>
      <c r="K2212" t="s">
        <v>22</v>
      </c>
      <c r="M2212" t="s">
        <v>23</v>
      </c>
      <c r="N2212" t="s">
        <v>24</v>
      </c>
      <c r="O2212">
        <v>1</v>
      </c>
      <c r="P2212" t="s">
        <v>20</v>
      </c>
      <c r="Q2212" t="str">
        <f t="shared" si="34"/>
        <v>UP</v>
      </c>
    </row>
    <row r="2213" spans="1:17" x14ac:dyDescent="0.3">
      <c r="A2213" s="1">
        <v>42835</v>
      </c>
      <c r="B2213">
        <v>44061500</v>
      </c>
      <c r="C2213">
        <v>43.44</v>
      </c>
      <c r="D2213">
        <v>3.6592454069899999E-2</v>
      </c>
      <c r="E2213">
        <v>3935103268</v>
      </c>
      <c r="F2213">
        <v>4.2208930112377996E-3</v>
      </c>
      <c r="G2213">
        <v>3.9288190432168997E-3</v>
      </c>
      <c r="H2213">
        <v>4.5546201990226002E-3</v>
      </c>
      <c r="I2213" t="s">
        <v>21</v>
      </c>
      <c r="J2213">
        <v>0</v>
      </c>
      <c r="K2213" t="s">
        <v>22</v>
      </c>
      <c r="M2213" t="s">
        <v>23</v>
      </c>
      <c r="N2213" t="s">
        <v>24</v>
      </c>
      <c r="O2213">
        <v>1</v>
      </c>
      <c r="P2213" t="s">
        <v>20</v>
      </c>
      <c r="Q2213" t="str">
        <f t="shared" si="34"/>
        <v>DOWN</v>
      </c>
    </row>
    <row r="2214" spans="1:17" x14ac:dyDescent="0.3">
      <c r="A2214" s="1">
        <v>42836</v>
      </c>
      <c r="B2214">
        <v>38303300</v>
      </c>
      <c r="C2214">
        <v>43.41</v>
      </c>
      <c r="D2214">
        <v>3.6024597306245999E-2</v>
      </c>
      <c r="E2214">
        <v>3933886291</v>
      </c>
      <c r="F2214">
        <v>-3.0926176954399002E-4</v>
      </c>
      <c r="G2214">
        <v>-6.9060773480665995E-4</v>
      </c>
      <c r="H2214">
        <v>-1.5518411598427E-2</v>
      </c>
      <c r="I2214" t="s">
        <v>21</v>
      </c>
      <c r="J2214">
        <v>0</v>
      </c>
      <c r="K2214" t="s">
        <v>22</v>
      </c>
      <c r="M2214" t="s">
        <v>23</v>
      </c>
      <c r="N2214" t="s">
        <v>24</v>
      </c>
      <c r="O2214">
        <v>1</v>
      </c>
      <c r="P2214" t="s">
        <v>20</v>
      </c>
      <c r="Q2214" t="str">
        <f t="shared" si="34"/>
        <v>UP</v>
      </c>
    </row>
    <row r="2215" spans="1:17" x14ac:dyDescent="0.3">
      <c r="A2215" s="1">
        <v>42837</v>
      </c>
      <c r="B2215">
        <v>88045696</v>
      </c>
      <c r="C2215">
        <v>46.29</v>
      </c>
      <c r="D2215">
        <v>3.856310970784E-2</v>
      </c>
      <c r="E2215">
        <v>4196302994</v>
      </c>
      <c r="F2215">
        <v>6.6706733135718996E-2</v>
      </c>
      <c r="G2215">
        <v>6.6344160331720997E-2</v>
      </c>
      <c r="H2215">
        <v>7.0466086824335E-2</v>
      </c>
      <c r="I2215" t="s">
        <v>21</v>
      </c>
      <c r="J2215">
        <v>0</v>
      </c>
      <c r="K2215" t="s">
        <v>22</v>
      </c>
      <c r="M2215" t="s">
        <v>23</v>
      </c>
      <c r="N2215" t="s">
        <v>24</v>
      </c>
      <c r="O2215">
        <v>1</v>
      </c>
      <c r="P2215" t="s">
        <v>20</v>
      </c>
      <c r="Q2215" t="str">
        <f t="shared" si="34"/>
        <v>UP</v>
      </c>
    </row>
    <row r="2216" spans="1:17" x14ac:dyDescent="0.3">
      <c r="A2216" s="1">
        <v>42838</v>
      </c>
      <c r="B2216">
        <v>157200000</v>
      </c>
      <c r="C2216">
        <v>50.22</v>
      </c>
      <c r="D2216">
        <v>4.2949507389162998E-2</v>
      </c>
      <c r="E2216">
        <v>4554299452</v>
      </c>
      <c r="F2216">
        <v>8.5312347204639996E-2</v>
      </c>
      <c r="G2216">
        <v>8.4899546338302004E-2</v>
      </c>
      <c r="H2216">
        <v>0.11374595343982</v>
      </c>
      <c r="I2216" t="s">
        <v>21</v>
      </c>
      <c r="J2216">
        <v>0</v>
      </c>
      <c r="K2216" t="s">
        <v>22</v>
      </c>
      <c r="M2216" t="s">
        <v>23</v>
      </c>
      <c r="N2216" t="s">
        <v>24</v>
      </c>
      <c r="O2216">
        <v>1</v>
      </c>
      <c r="P2216" t="s">
        <v>20</v>
      </c>
      <c r="Q2216" t="str">
        <f t="shared" si="34"/>
        <v>DOWN</v>
      </c>
    </row>
    <row r="2217" spans="1:17" x14ac:dyDescent="0.3">
      <c r="A2217" s="1">
        <v>42839</v>
      </c>
      <c r="B2217">
        <v>91674400</v>
      </c>
      <c r="C2217">
        <v>47.57</v>
      </c>
      <c r="D2217">
        <v>4.0743786080134001E-2</v>
      </c>
      <c r="E2217">
        <v>4315878957</v>
      </c>
      <c r="F2217">
        <v>-5.2350640864270999E-2</v>
      </c>
      <c r="G2217">
        <v>-5.2767821585025999E-2</v>
      </c>
      <c r="H2217">
        <v>-5.1356149187984E-2</v>
      </c>
      <c r="I2217" t="s">
        <v>21</v>
      </c>
      <c r="J2217">
        <v>0</v>
      </c>
      <c r="K2217" t="s">
        <v>22</v>
      </c>
      <c r="M2217" t="s">
        <v>23</v>
      </c>
      <c r="N2217" t="s">
        <v>24</v>
      </c>
      <c r="O2217">
        <v>1</v>
      </c>
      <c r="P2217" t="s">
        <v>20</v>
      </c>
      <c r="Q2217" t="str">
        <f t="shared" si="34"/>
        <v>UP</v>
      </c>
    </row>
    <row r="2218" spans="1:17" x14ac:dyDescent="0.3">
      <c r="A2218" s="1">
        <v>42840</v>
      </c>
      <c r="B2218">
        <v>66207800</v>
      </c>
      <c r="C2218">
        <v>49.1</v>
      </c>
      <c r="D2218">
        <v>4.187561832634E-2</v>
      </c>
      <c r="E2218">
        <v>4455916490</v>
      </c>
      <c r="F2218">
        <v>3.2447048305855E-2</v>
      </c>
      <c r="G2218">
        <v>3.2163128021862997E-2</v>
      </c>
      <c r="H2218">
        <v>2.7779260473719002E-2</v>
      </c>
      <c r="I2218" t="s">
        <v>21</v>
      </c>
      <c r="J2218">
        <v>0</v>
      </c>
      <c r="K2218" t="s">
        <v>22</v>
      </c>
      <c r="M2218" t="s">
        <v>23</v>
      </c>
      <c r="N2218" t="s">
        <v>24</v>
      </c>
      <c r="O2218">
        <v>1</v>
      </c>
      <c r="P2218" t="s">
        <v>20</v>
      </c>
      <c r="Q2218" t="str">
        <f t="shared" si="34"/>
        <v>DOWN</v>
      </c>
    </row>
    <row r="2219" spans="1:17" x14ac:dyDescent="0.3">
      <c r="A2219" s="1">
        <v>42841</v>
      </c>
      <c r="B2219">
        <v>31343800</v>
      </c>
      <c r="C2219">
        <v>48.72</v>
      </c>
      <c r="D2219">
        <v>4.1185520821005003E-2</v>
      </c>
      <c r="E2219">
        <v>4422644315</v>
      </c>
      <c r="F2219">
        <v>-7.4669655669421997E-3</v>
      </c>
      <c r="G2219">
        <v>-7.7393075356415996E-3</v>
      </c>
      <c r="H2219">
        <v>-1.6479697086658002E-2</v>
      </c>
      <c r="I2219" t="s">
        <v>21</v>
      </c>
      <c r="J2219">
        <v>0</v>
      </c>
      <c r="K2219" t="s">
        <v>22</v>
      </c>
      <c r="M2219" t="s">
        <v>23</v>
      </c>
      <c r="N2219" t="s">
        <v>24</v>
      </c>
      <c r="O2219">
        <v>1</v>
      </c>
      <c r="P2219" t="s">
        <v>20</v>
      </c>
      <c r="Q2219" t="str">
        <f t="shared" si="34"/>
        <v>DOWN</v>
      </c>
    </row>
    <row r="2220" spans="1:17" x14ac:dyDescent="0.3">
      <c r="A2220" s="1">
        <v>42842</v>
      </c>
      <c r="B2220">
        <v>44013300</v>
      </c>
      <c r="C2220">
        <v>48.3</v>
      </c>
      <c r="D2220">
        <v>4.0455310701811999E-2</v>
      </c>
      <c r="E2220">
        <v>4386552041</v>
      </c>
      <c r="F2220">
        <v>-8.1607905654062993E-3</v>
      </c>
      <c r="G2220">
        <v>-8.6206896551723998E-3</v>
      </c>
      <c r="H2220">
        <v>-1.7729777471241E-2</v>
      </c>
      <c r="I2220" t="s">
        <v>21</v>
      </c>
      <c r="J2220">
        <v>0</v>
      </c>
      <c r="K2220" t="s">
        <v>22</v>
      </c>
      <c r="M2220" t="s">
        <v>23</v>
      </c>
      <c r="N2220" t="s">
        <v>24</v>
      </c>
      <c r="O2220">
        <v>1</v>
      </c>
      <c r="P2220" t="s">
        <v>20</v>
      </c>
      <c r="Q2220" t="str">
        <f t="shared" si="34"/>
        <v>UP</v>
      </c>
    </row>
    <row r="2221" spans="1:17" x14ac:dyDescent="0.3">
      <c r="A2221" s="1">
        <v>42843</v>
      </c>
      <c r="B2221">
        <v>78748496</v>
      </c>
      <c r="C2221">
        <v>50.71</v>
      </c>
      <c r="D2221">
        <v>4.1851329157279002E-2</v>
      </c>
      <c r="E2221">
        <v>4606307174</v>
      </c>
      <c r="F2221">
        <v>5.0097464009545997E-2</v>
      </c>
      <c r="G2221">
        <v>4.9896480331263003E-2</v>
      </c>
      <c r="H2221">
        <v>3.4507668616287998E-2</v>
      </c>
      <c r="I2221" t="s">
        <v>21</v>
      </c>
      <c r="J2221">
        <v>0</v>
      </c>
      <c r="K2221" t="s">
        <v>22</v>
      </c>
      <c r="M2221" t="s">
        <v>23</v>
      </c>
      <c r="N2221" t="s">
        <v>24</v>
      </c>
      <c r="O2221">
        <v>1</v>
      </c>
      <c r="P2221" t="s">
        <v>20</v>
      </c>
      <c r="Q2221" t="str">
        <f t="shared" si="34"/>
        <v>DOWN</v>
      </c>
    </row>
    <row r="2222" spans="1:17" x14ac:dyDescent="0.3">
      <c r="A2222" s="1">
        <v>42844</v>
      </c>
      <c r="B2222">
        <v>76281000</v>
      </c>
      <c r="C2222">
        <v>48.31</v>
      </c>
      <c r="D2222">
        <v>3.9916053177337998E-2</v>
      </c>
      <c r="E2222">
        <v>4389519738</v>
      </c>
      <c r="F2222">
        <v>-4.7063173994049003E-2</v>
      </c>
      <c r="G2222">
        <v>-4.7327943206468E-2</v>
      </c>
      <c r="H2222">
        <v>-4.6241685005231001E-2</v>
      </c>
      <c r="I2222" t="s">
        <v>21</v>
      </c>
      <c r="J2222">
        <v>0</v>
      </c>
      <c r="K2222" t="s">
        <v>22</v>
      </c>
      <c r="M2222" t="s">
        <v>23</v>
      </c>
      <c r="N2222" t="s">
        <v>24</v>
      </c>
      <c r="O2222">
        <v>1</v>
      </c>
      <c r="P2222" t="s">
        <v>20</v>
      </c>
      <c r="Q2222" t="str">
        <f t="shared" si="34"/>
        <v>UP</v>
      </c>
    </row>
    <row r="2223" spans="1:17" x14ac:dyDescent="0.3">
      <c r="A2223" s="1">
        <v>42845</v>
      </c>
      <c r="B2223">
        <v>79600896</v>
      </c>
      <c r="C2223">
        <v>49.67</v>
      </c>
      <c r="D2223">
        <v>4.0412340937936997E-2</v>
      </c>
      <c r="E2223">
        <v>4515241563</v>
      </c>
      <c r="F2223">
        <v>2.8641362268320002E-2</v>
      </c>
      <c r="G2223">
        <v>2.8151521424135999E-2</v>
      </c>
      <c r="H2223">
        <v>1.2433287389280999E-2</v>
      </c>
      <c r="I2223" t="s">
        <v>21</v>
      </c>
      <c r="J2223">
        <v>0</v>
      </c>
      <c r="K2223" t="s">
        <v>22</v>
      </c>
      <c r="M2223" t="s">
        <v>23</v>
      </c>
      <c r="N2223" t="s">
        <v>24</v>
      </c>
      <c r="O2223">
        <v>1</v>
      </c>
      <c r="P2223" t="s">
        <v>20</v>
      </c>
      <c r="Q2223" t="str">
        <f t="shared" si="34"/>
        <v>DOWN</v>
      </c>
    </row>
    <row r="2224" spans="1:17" x14ac:dyDescent="0.3">
      <c r="A2224" s="1">
        <v>42846</v>
      </c>
      <c r="B2224">
        <v>45048300</v>
      </c>
      <c r="C2224">
        <v>48.22</v>
      </c>
      <c r="D2224">
        <v>3.9458287304120002E-2</v>
      </c>
      <c r="E2224">
        <v>4385105012</v>
      </c>
      <c r="F2224">
        <v>-2.8821614344269001E-2</v>
      </c>
      <c r="G2224">
        <v>-2.9192671632776002E-2</v>
      </c>
      <c r="H2224">
        <v>-2.3607977456252E-2</v>
      </c>
      <c r="I2224" t="s">
        <v>21</v>
      </c>
      <c r="J2224">
        <v>0</v>
      </c>
      <c r="K2224" t="s">
        <v>22</v>
      </c>
      <c r="M2224" t="s">
        <v>23</v>
      </c>
      <c r="N2224" t="s">
        <v>24</v>
      </c>
      <c r="O2224">
        <v>1</v>
      </c>
      <c r="P2224" t="s">
        <v>20</v>
      </c>
      <c r="Q2224" t="str">
        <f t="shared" si="34"/>
        <v>UP</v>
      </c>
    </row>
    <row r="2225" spans="1:17" x14ac:dyDescent="0.3">
      <c r="A2225" s="1">
        <v>42847</v>
      </c>
      <c r="B2225">
        <v>37357600</v>
      </c>
      <c r="C2225">
        <v>48.55</v>
      </c>
      <c r="D2225">
        <v>3.9416745824909998E-2</v>
      </c>
      <c r="E2225">
        <v>4416442028</v>
      </c>
      <c r="F2225">
        <v>7.1462407204034998E-3</v>
      </c>
      <c r="G2225">
        <v>6.8436333471588E-3</v>
      </c>
      <c r="H2225">
        <v>-1.0527947878191E-3</v>
      </c>
      <c r="I2225" t="s">
        <v>21</v>
      </c>
      <c r="J2225">
        <v>0</v>
      </c>
      <c r="K2225" t="s">
        <v>22</v>
      </c>
      <c r="M2225" t="s">
        <v>23</v>
      </c>
      <c r="N2225" t="s">
        <v>24</v>
      </c>
      <c r="O2225">
        <v>1</v>
      </c>
      <c r="P2225" t="s">
        <v>20</v>
      </c>
      <c r="Q2225" t="str">
        <f t="shared" si="34"/>
        <v>DOWN</v>
      </c>
    </row>
    <row r="2226" spans="1:17" x14ac:dyDescent="0.3">
      <c r="A2226" s="1">
        <v>42848</v>
      </c>
      <c r="B2226">
        <v>36234000</v>
      </c>
      <c r="C2226">
        <v>48.49</v>
      </c>
      <c r="D2226">
        <v>4.0166996628590003E-2</v>
      </c>
      <c r="E2226">
        <v>4412126295</v>
      </c>
      <c r="F2226">
        <v>-9.7719679611744004E-4</v>
      </c>
      <c r="G2226">
        <v>-1.2358393408856E-3</v>
      </c>
      <c r="H2226">
        <v>1.9033808803305002E-2</v>
      </c>
      <c r="I2226" t="s">
        <v>21</v>
      </c>
      <c r="J2226">
        <v>0</v>
      </c>
      <c r="K2226" t="s">
        <v>22</v>
      </c>
      <c r="M2226" t="s">
        <v>23</v>
      </c>
      <c r="N2226" t="s">
        <v>24</v>
      </c>
      <c r="O2226">
        <v>1</v>
      </c>
      <c r="P2226" t="s">
        <v>20</v>
      </c>
      <c r="Q2226" t="str">
        <f t="shared" si="34"/>
        <v>UP</v>
      </c>
    </row>
    <row r="2227" spans="1:17" x14ac:dyDescent="0.3">
      <c r="A2227" s="1">
        <v>42849</v>
      </c>
      <c r="B2227">
        <v>55580600</v>
      </c>
      <c r="C2227">
        <v>50.03</v>
      </c>
      <c r="D2227">
        <v>4.0019197696276002E-2</v>
      </c>
      <c r="E2227">
        <v>4553943109</v>
      </c>
      <c r="F2227">
        <v>3.2142510100110003E-2</v>
      </c>
      <c r="G2227">
        <v>3.1759125592906001E-2</v>
      </c>
      <c r="H2227">
        <v>-3.6796112410418E-3</v>
      </c>
      <c r="I2227" t="s">
        <v>21</v>
      </c>
      <c r="J2227">
        <v>0</v>
      </c>
      <c r="K2227" t="s">
        <v>22</v>
      </c>
      <c r="M2227" t="s">
        <v>23</v>
      </c>
      <c r="N2227" t="s">
        <v>24</v>
      </c>
      <c r="O2227">
        <v>1</v>
      </c>
      <c r="P2227" t="s">
        <v>20</v>
      </c>
      <c r="Q2227" t="str">
        <f t="shared" si="34"/>
        <v>DOWN</v>
      </c>
    </row>
    <row r="2228" spans="1:17" x14ac:dyDescent="0.3">
      <c r="A2228" s="1">
        <v>42850</v>
      </c>
      <c r="B2228">
        <v>38264600</v>
      </c>
      <c r="C2228">
        <v>49.89</v>
      </c>
      <c r="D2228">
        <v>3.9423464428798002E-2</v>
      </c>
      <c r="E2228">
        <v>4542708761</v>
      </c>
      <c r="F2228">
        <v>-2.4669495711962999E-3</v>
      </c>
      <c r="G2228">
        <v>-2.7983210073956001E-3</v>
      </c>
      <c r="H2228">
        <v>-1.4886187174450999E-2</v>
      </c>
      <c r="I2228" t="s">
        <v>21</v>
      </c>
      <c r="J2228">
        <v>0</v>
      </c>
      <c r="K2228" t="s">
        <v>22</v>
      </c>
      <c r="M2228" t="s">
        <v>23</v>
      </c>
      <c r="N2228" t="s">
        <v>24</v>
      </c>
      <c r="O2228">
        <v>1</v>
      </c>
      <c r="P2228" t="s">
        <v>20</v>
      </c>
      <c r="Q2228" t="str">
        <f t="shared" si="34"/>
        <v>UP</v>
      </c>
    </row>
    <row r="2229" spans="1:17" x14ac:dyDescent="0.3">
      <c r="A2229" s="1">
        <v>42851</v>
      </c>
      <c r="B2229">
        <v>104884000</v>
      </c>
      <c r="C2229">
        <v>52.72</v>
      </c>
      <c r="D2229">
        <v>4.1152777344116001E-2</v>
      </c>
      <c r="E2229">
        <v>4801851008</v>
      </c>
      <c r="F2229">
        <v>5.7045754115867001E-2</v>
      </c>
      <c r="G2229">
        <v>5.6724794548005997E-2</v>
      </c>
      <c r="H2229">
        <v>4.3865067171883002E-2</v>
      </c>
      <c r="I2229" t="s">
        <v>21</v>
      </c>
      <c r="J2229">
        <v>0</v>
      </c>
      <c r="K2229" t="s">
        <v>22</v>
      </c>
      <c r="M2229" t="s">
        <v>23</v>
      </c>
      <c r="N2229" t="s">
        <v>24</v>
      </c>
      <c r="O2229">
        <v>1</v>
      </c>
      <c r="P2229" t="s">
        <v>20</v>
      </c>
      <c r="Q2229" t="str">
        <f t="shared" si="34"/>
        <v>UP</v>
      </c>
    </row>
    <row r="2230" spans="1:17" x14ac:dyDescent="0.3">
      <c r="A2230" s="1">
        <v>42852</v>
      </c>
      <c r="B2230">
        <v>246775008</v>
      </c>
      <c r="C2230">
        <v>62.17</v>
      </c>
      <c r="D2230">
        <v>4.7179619497166002E-2</v>
      </c>
      <c r="E2230">
        <v>5664157655</v>
      </c>
      <c r="F2230">
        <v>0.17957796807177001</v>
      </c>
      <c r="G2230">
        <v>0.17924886191198999</v>
      </c>
      <c r="H2230">
        <v>0.14645043523196</v>
      </c>
      <c r="I2230" t="s">
        <v>21</v>
      </c>
      <c r="J2230">
        <v>0</v>
      </c>
      <c r="K2230" t="s">
        <v>22</v>
      </c>
      <c r="M2230" t="s">
        <v>23</v>
      </c>
      <c r="N2230" t="s">
        <v>24</v>
      </c>
      <c r="O2230">
        <v>1</v>
      </c>
      <c r="P2230" t="s">
        <v>20</v>
      </c>
      <c r="Q2230" t="str">
        <f t="shared" si="34"/>
        <v>UP</v>
      </c>
    </row>
    <row r="2231" spans="1:17" x14ac:dyDescent="0.3">
      <c r="A2231" s="1">
        <v>42853</v>
      </c>
      <c r="B2231">
        <v>346545984</v>
      </c>
      <c r="C2231">
        <v>70.16</v>
      </c>
      <c r="D2231">
        <v>5.3293631502188001E-2</v>
      </c>
      <c r="E2231">
        <v>6394355247</v>
      </c>
      <c r="F2231">
        <v>0.12891547807737999</v>
      </c>
      <c r="G2231">
        <v>0.12851857809233</v>
      </c>
      <c r="H2231">
        <v>0.12959010840241</v>
      </c>
      <c r="I2231" t="s">
        <v>21</v>
      </c>
      <c r="J2231">
        <v>0</v>
      </c>
      <c r="K2231" t="s">
        <v>22</v>
      </c>
      <c r="M2231" t="s">
        <v>23</v>
      </c>
      <c r="N2231" t="s">
        <v>24</v>
      </c>
      <c r="O2231">
        <v>1</v>
      </c>
      <c r="P2231" t="s">
        <v>20</v>
      </c>
      <c r="Q2231" t="str">
        <f t="shared" si="34"/>
        <v>DOWN</v>
      </c>
    </row>
    <row r="2232" spans="1:17" x14ac:dyDescent="0.3">
      <c r="A2232" s="1">
        <v>42854</v>
      </c>
      <c r="B2232">
        <v>165448000</v>
      </c>
      <c r="C2232">
        <v>68.38</v>
      </c>
      <c r="D2232">
        <v>5.1732877385969003E-2</v>
      </c>
      <c r="E2232">
        <v>6233911088</v>
      </c>
      <c r="F2232">
        <v>-2.5091530389286999E-2</v>
      </c>
      <c r="G2232">
        <v>-2.5370581527936E-2</v>
      </c>
      <c r="H2232">
        <v>-2.9285940406492E-2</v>
      </c>
      <c r="I2232" t="s">
        <v>21</v>
      </c>
      <c r="J2232">
        <v>0</v>
      </c>
      <c r="K2232" t="s">
        <v>22</v>
      </c>
      <c r="M2232" t="s">
        <v>23</v>
      </c>
      <c r="N2232" t="s">
        <v>24</v>
      </c>
      <c r="O2232">
        <v>1</v>
      </c>
      <c r="P2232" t="s">
        <v>20</v>
      </c>
      <c r="Q2232" t="str">
        <f t="shared" si="34"/>
        <v>UP</v>
      </c>
    </row>
    <row r="2233" spans="1:17" x14ac:dyDescent="0.3">
      <c r="A2233" s="1">
        <v>42855</v>
      </c>
      <c r="B2233">
        <v>229944992</v>
      </c>
      <c r="C2233">
        <v>79.02</v>
      </c>
      <c r="D2233">
        <v>5.8624961977608997E-2</v>
      </c>
      <c r="E2233">
        <v>7206669917</v>
      </c>
      <c r="F2233">
        <v>0.15604310283997</v>
      </c>
      <c r="G2233">
        <v>0.15560105293946</v>
      </c>
      <c r="H2233">
        <v>0.13322445879474001</v>
      </c>
      <c r="I2233" t="s">
        <v>21</v>
      </c>
      <c r="J2233">
        <v>0</v>
      </c>
      <c r="K2233" t="s">
        <v>22</v>
      </c>
      <c r="M2233" t="s">
        <v>23</v>
      </c>
      <c r="N2233" t="s">
        <v>24</v>
      </c>
      <c r="O2233">
        <v>1</v>
      </c>
      <c r="P2233" t="s">
        <v>20</v>
      </c>
      <c r="Q2233" t="str">
        <f t="shared" si="34"/>
        <v>DOWN</v>
      </c>
    </row>
    <row r="2234" spans="1:17" x14ac:dyDescent="0.3">
      <c r="A2234" s="1">
        <v>42856</v>
      </c>
      <c r="B2234">
        <v>376841984</v>
      </c>
      <c r="C2234">
        <v>76.3</v>
      </c>
      <c r="D2234">
        <v>5.3671918964546997E-2</v>
      </c>
      <c r="E2234">
        <v>6960466482</v>
      </c>
      <c r="F2234">
        <v>-3.4163273444676998E-2</v>
      </c>
      <c r="G2234">
        <v>-3.4421665401164002E-2</v>
      </c>
      <c r="H2234">
        <v>-8.4486929218891005E-2</v>
      </c>
      <c r="I2234" t="s">
        <v>21</v>
      </c>
      <c r="J2234">
        <v>0</v>
      </c>
      <c r="K2234" t="s">
        <v>22</v>
      </c>
      <c r="M2234" t="s">
        <v>23</v>
      </c>
      <c r="N2234" t="s">
        <v>24</v>
      </c>
      <c r="O2234">
        <v>1</v>
      </c>
      <c r="P2234" t="s">
        <v>20</v>
      </c>
      <c r="Q2234" t="str">
        <f t="shared" si="34"/>
        <v>UP</v>
      </c>
    </row>
    <row r="2235" spans="1:17" x14ac:dyDescent="0.3">
      <c r="A2235" s="1">
        <v>42857</v>
      </c>
      <c r="B2235">
        <v>193772992</v>
      </c>
      <c r="C2235">
        <v>77.260000000000005</v>
      </c>
      <c r="D2235">
        <v>5.317933398494E-2</v>
      </c>
      <c r="E2235">
        <v>7050941746</v>
      </c>
      <c r="F2235">
        <v>1.2998448341640999E-2</v>
      </c>
      <c r="G2235">
        <v>1.2581913499345E-2</v>
      </c>
      <c r="H2235">
        <v>-9.1777038926581008E-3</v>
      </c>
      <c r="I2235" t="s">
        <v>21</v>
      </c>
      <c r="J2235">
        <v>0</v>
      </c>
      <c r="K2235" t="s">
        <v>22</v>
      </c>
      <c r="M2235" t="s">
        <v>23</v>
      </c>
      <c r="N2235" t="s">
        <v>24</v>
      </c>
      <c r="O2235">
        <v>1</v>
      </c>
      <c r="P2235" t="s">
        <v>20</v>
      </c>
      <c r="Q2235" t="str">
        <f t="shared" si="34"/>
        <v>UP</v>
      </c>
    </row>
    <row r="2236" spans="1:17" x14ac:dyDescent="0.3">
      <c r="A2236" s="1">
        <v>42858</v>
      </c>
      <c r="B2236">
        <v>141922000</v>
      </c>
      <c r="C2236">
        <v>79.72</v>
      </c>
      <c r="D2236">
        <v>5.3500124153575003E-2</v>
      </c>
      <c r="E2236">
        <v>7277279246</v>
      </c>
      <c r="F2236">
        <v>3.2100321936201E-2</v>
      </c>
      <c r="G2236">
        <v>3.1840538441626001E-2</v>
      </c>
      <c r="H2236">
        <v>6.0322336629079999E-3</v>
      </c>
      <c r="I2236" t="s">
        <v>21</v>
      </c>
      <c r="J2236">
        <v>0</v>
      </c>
      <c r="K2236" t="s">
        <v>22</v>
      </c>
      <c r="M2236" t="s">
        <v>23</v>
      </c>
      <c r="N2236" t="s">
        <v>24</v>
      </c>
      <c r="O2236">
        <v>1</v>
      </c>
      <c r="P2236" t="s">
        <v>20</v>
      </c>
      <c r="Q2236" t="str">
        <f t="shared" si="34"/>
        <v>UP</v>
      </c>
    </row>
    <row r="2237" spans="1:17" x14ac:dyDescent="0.3">
      <c r="A2237" s="1">
        <v>42859</v>
      </c>
      <c r="B2237">
        <v>366847008</v>
      </c>
      <c r="C2237">
        <v>96.98</v>
      </c>
      <c r="D2237">
        <v>6.3069449231630006E-2</v>
      </c>
      <c r="E2237">
        <v>8856050446</v>
      </c>
      <c r="F2237">
        <v>0.21694525476231999</v>
      </c>
      <c r="G2237">
        <v>0.21650777722027001</v>
      </c>
      <c r="H2237">
        <v>0.17886547422929</v>
      </c>
      <c r="I2237" t="s">
        <v>21</v>
      </c>
      <c r="J2237">
        <v>0</v>
      </c>
      <c r="K2237" t="s">
        <v>22</v>
      </c>
      <c r="M2237" t="s">
        <v>23</v>
      </c>
      <c r="N2237" t="s">
        <v>24</v>
      </c>
      <c r="O2237">
        <v>1</v>
      </c>
      <c r="P2237" t="s">
        <v>20</v>
      </c>
      <c r="Q2237" t="str">
        <f t="shared" si="34"/>
        <v>DOWN</v>
      </c>
    </row>
    <row r="2238" spans="1:17" x14ac:dyDescent="0.3">
      <c r="A2238" s="1">
        <v>42860</v>
      </c>
      <c r="B2238">
        <v>331928000</v>
      </c>
      <c r="C2238">
        <v>94.4</v>
      </c>
      <c r="D2238">
        <v>6.068983252435E-2</v>
      </c>
      <c r="E2238">
        <v>8622992171</v>
      </c>
      <c r="F2238">
        <v>-2.6316276812228999E-2</v>
      </c>
      <c r="G2238">
        <v>-2.6603423386265E-2</v>
      </c>
      <c r="H2238">
        <v>-3.7730101281532001E-2</v>
      </c>
      <c r="I2238" t="s">
        <v>21</v>
      </c>
      <c r="J2238">
        <v>0</v>
      </c>
      <c r="K2238" t="s">
        <v>22</v>
      </c>
      <c r="M2238" t="s">
        <v>23</v>
      </c>
      <c r="N2238" t="s">
        <v>24</v>
      </c>
      <c r="O2238">
        <v>1</v>
      </c>
      <c r="P2238" t="s">
        <v>20</v>
      </c>
      <c r="Q2238" t="str">
        <f t="shared" si="34"/>
        <v>UP</v>
      </c>
    </row>
    <row r="2239" spans="1:17" x14ac:dyDescent="0.3">
      <c r="A2239" s="1">
        <v>42861</v>
      </c>
      <c r="B2239">
        <v>151462000</v>
      </c>
      <c r="C2239">
        <v>97.81</v>
      </c>
      <c r="D2239">
        <v>6.1952115530783003E-2</v>
      </c>
      <c r="E2239">
        <v>8937843151</v>
      </c>
      <c r="F2239">
        <v>3.6512961366110999E-2</v>
      </c>
      <c r="G2239">
        <v>3.6122881355932002E-2</v>
      </c>
      <c r="H2239">
        <v>2.0798920575807001E-2</v>
      </c>
      <c r="I2239" t="s">
        <v>21</v>
      </c>
      <c r="J2239">
        <v>0</v>
      </c>
      <c r="K2239" t="s">
        <v>22</v>
      </c>
      <c r="M2239" t="s">
        <v>23</v>
      </c>
      <c r="N2239" t="s">
        <v>24</v>
      </c>
      <c r="O2239">
        <v>1</v>
      </c>
      <c r="P2239" t="s">
        <v>20</v>
      </c>
      <c r="Q2239" t="str">
        <f t="shared" si="34"/>
        <v>DOWN</v>
      </c>
    </row>
    <row r="2240" spans="1:17" x14ac:dyDescent="0.3">
      <c r="A2240" s="1">
        <v>42862</v>
      </c>
      <c r="B2240">
        <v>183295008</v>
      </c>
      <c r="C2240">
        <v>94.01</v>
      </c>
      <c r="D2240">
        <v>5.8877316482016002E-2</v>
      </c>
      <c r="E2240">
        <v>8592854298</v>
      </c>
      <c r="F2240">
        <v>-3.8598669407328E-2</v>
      </c>
      <c r="G2240">
        <v>-3.8850833248134001E-2</v>
      </c>
      <c r="H2240">
        <v>-4.9631865230477003E-2</v>
      </c>
      <c r="I2240" t="s">
        <v>21</v>
      </c>
      <c r="J2240">
        <v>0</v>
      </c>
      <c r="K2240" t="s">
        <v>22</v>
      </c>
      <c r="M2240" t="s">
        <v>23</v>
      </c>
      <c r="N2240" t="s">
        <v>24</v>
      </c>
      <c r="O2240">
        <v>1</v>
      </c>
      <c r="P2240" t="s">
        <v>20</v>
      </c>
      <c r="Q2240" t="str">
        <f t="shared" si="34"/>
        <v>DOWN</v>
      </c>
    </row>
    <row r="2241" spans="1:17" x14ac:dyDescent="0.3">
      <c r="A2241" s="1">
        <v>42863</v>
      </c>
      <c r="B2241">
        <v>231344000</v>
      </c>
      <c r="C2241">
        <v>91.42</v>
      </c>
      <c r="D2241">
        <v>5.3047842864189003E-2</v>
      </c>
      <c r="E2241">
        <v>8359085414</v>
      </c>
      <c r="F2241">
        <v>-2.7205032913733E-2</v>
      </c>
      <c r="G2241">
        <v>-2.7550260610572998E-2</v>
      </c>
      <c r="H2241">
        <v>-9.9010518246153006E-2</v>
      </c>
      <c r="I2241" t="s">
        <v>21</v>
      </c>
      <c r="J2241">
        <v>0</v>
      </c>
      <c r="K2241" t="s">
        <v>22</v>
      </c>
      <c r="M2241" t="s">
        <v>23</v>
      </c>
      <c r="N2241" t="s">
        <v>24</v>
      </c>
      <c r="O2241">
        <v>1</v>
      </c>
      <c r="P2241" t="s">
        <v>20</v>
      </c>
      <c r="Q2241" t="str">
        <f t="shared" si="34"/>
        <v>DOWN</v>
      </c>
    </row>
    <row r="2242" spans="1:17" x14ac:dyDescent="0.3">
      <c r="A2242" s="1">
        <v>42864</v>
      </c>
      <c r="B2242">
        <v>363433984</v>
      </c>
      <c r="C2242">
        <v>91.16</v>
      </c>
      <c r="D2242">
        <v>5.1932367149757998E-2</v>
      </c>
      <c r="E2242">
        <v>8338258352</v>
      </c>
      <c r="F2242">
        <v>-2.4915479347918002E-3</v>
      </c>
      <c r="G2242">
        <v>-2.8440166265588001E-3</v>
      </c>
      <c r="H2242">
        <v>-2.1027729954755998E-2</v>
      </c>
      <c r="I2242" t="s">
        <v>21</v>
      </c>
      <c r="J2242">
        <v>0</v>
      </c>
      <c r="K2242" t="s">
        <v>22</v>
      </c>
      <c r="M2242" t="s">
        <v>23</v>
      </c>
      <c r="N2242" t="s">
        <v>24</v>
      </c>
      <c r="O2242">
        <v>1</v>
      </c>
      <c r="P2242" t="s">
        <v>20</v>
      </c>
      <c r="Q2242" t="str">
        <f t="shared" si="34"/>
        <v>DOWN</v>
      </c>
    </row>
    <row r="2243" spans="1:17" x14ac:dyDescent="0.3">
      <c r="A2243" s="1">
        <v>42865</v>
      </c>
      <c r="B2243">
        <v>145602000</v>
      </c>
      <c r="C2243">
        <v>89.52</v>
      </c>
      <c r="D2243">
        <v>5.0091487468734999E-2</v>
      </c>
      <c r="E2243">
        <v>8191083680</v>
      </c>
      <c r="F2243">
        <v>-1.7650529137742E-2</v>
      </c>
      <c r="G2243">
        <v>-1.7990346643265001E-2</v>
      </c>
      <c r="H2243">
        <v>-3.5447636648548997E-2</v>
      </c>
      <c r="I2243" t="s">
        <v>21</v>
      </c>
      <c r="J2243">
        <v>0</v>
      </c>
      <c r="K2243" t="s">
        <v>22</v>
      </c>
      <c r="M2243" t="s">
        <v>23</v>
      </c>
      <c r="N2243" t="s">
        <v>24</v>
      </c>
      <c r="O2243">
        <v>1</v>
      </c>
      <c r="P2243" t="s">
        <v>20</v>
      </c>
      <c r="Q2243" t="str">
        <f t="shared" ref="Q2243:Q2306" si="35">IF(C2244&gt;C2243,"UP","DOWN")</f>
        <v>UP</v>
      </c>
    </row>
    <row r="2244" spans="1:17" x14ac:dyDescent="0.3">
      <c r="A2244" s="1">
        <v>42866</v>
      </c>
      <c r="B2244">
        <v>132722000</v>
      </c>
      <c r="C2244">
        <v>89.88</v>
      </c>
      <c r="D2244">
        <v>4.8621366786218999E-2</v>
      </c>
      <c r="E2244">
        <v>8226220249</v>
      </c>
      <c r="F2244">
        <v>4.2896117745435999E-3</v>
      </c>
      <c r="G2244">
        <v>4.0214477211795996E-3</v>
      </c>
      <c r="H2244">
        <v>-2.9348712861319001E-2</v>
      </c>
      <c r="I2244" t="s">
        <v>21</v>
      </c>
      <c r="J2244">
        <v>0</v>
      </c>
      <c r="K2244" t="s">
        <v>22</v>
      </c>
      <c r="M2244" t="s">
        <v>23</v>
      </c>
      <c r="N2244" t="s">
        <v>24</v>
      </c>
      <c r="O2244">
        <v>1</v>
      </c>
      <c r="P2244" t="s">
        <v>20</v>
      </c>
      <c r="Q2244" t="str">
        <f t="shared" si="35"/>
        <v>DOWN</v>
      </c>
    </row>
    <row r="2245" spans="1:17" x14ac:dyDescent="0.3">
      <c r="A2245" s="1">
        <v>42867</v>
      </c>
      <c r="B2245">
        <v>145824992</v>
      </c>
      <c r="C2245">
        <v>88.66</v>
      </c>
      <c r="D2245">
        <v>5.1419755950448003E-2</v>
      </c>
      <c r="E2245">
        <v>8116816184</v>
      </c>
      <c r="F2245">
        <v>-1.3299432994552E-2</v>
      </c>
      <c r="G2245">
        <v>-1.3573653760570001E-2</v>
      </c>
      <c r="H2245">
        <v>5.7554720263897997E-2</v>
      </c>
      <c r="I2245" t="s">
        <v>21</v>
      </c>
      <c r="J2245">
        <v>0</v>
      </c>
      <c r="K2245" t="s">
        <v>22</v>
      </c>
      <c r="M2245" t="s">
        <v>23</v>
      </c>
      <c r="N2245" t="s">
        <v>24</v>
      </c>
      <c r="O2245">
        <v>1</v>
      </c>
      <c r="P2245" t="s">
        <v>20</v>
      </c>
      <c r="Q2245" t="str">
        <f t="shared" si="35"/>
        <v>UP</v>
      </c>
    </row>
    <row r="2246" spans="1:17" x14ac:dyDescent="0.3">
      <c r="A2246" s="1">
        <v>42868</v>
      </c>
      <c r="B2246">
        <v>88742200</v>
      </c>
      <c r="C2246">
        <v>90.84</v>
      </c>
      <c r="D2246">
        <v>5.0329379304231002E-2</v>
      </c>
      <c r="E2246">
        <v>8319066651</v>
      </c>
      <c r="F2246">
        <v>2.4917463007068999E-2</v>
      </c>
      <c r="G2246">
        <v>2.4588314910896001E-2</v>
      </c>
      <c r="H2246">
        <v>-2.1205402982995E-2</v>
      </c>
      <c r="I2246" t="s">
        <v>21</v>
      </c>
      <c r="J2246">
        <v>0</v>
      </c>
      <c r="K2246" t="s">
        <v>22</v>
      </c>
      <c r="M2246" t="s">
        <v>23</v>
      </c>
      <c r="N2246" t="s">
        <v>24</v>
      </c>
      <c r="O2246">
        <v>1</v>
      </c>
      <c r="P2246" t="s">
        <v>20</v>
      </c>
      <c r="Q2246" t="str">
        <f t="shared" si="35"/>
        <v>DOWN</v>
      </c>
    </row>
    <row r="2247" spans="1:17" x14ac:dyDescent="0.3">
      <c r="A2247" s="1">
        <v>42869</v>
      </c>
      <c r="B2247">
        <v>66046600</v>
      </c>
      <c r="C2247">
        <v>90.79</v>
      </c>
      <c r="D2247">
        <v>5.0190446180296E-2</v>
      </c>
      <c r="E2247">
        <v>8317148601</v>
      </c>
      <c r="F2247">
        <v>-2.3056072038676E-4</v>
      </c>
      <c r="G2247">
        <v>-5.5041831792158999E-4</v>
      </c>
      <c r="H2247">
        <v>-2.7604775949052001E-3</v>
      </c>
      <c r="I2247" t="s">
        <v>21</v>
      </c>
      <c r="J2247">
        <v>0</v>
      </c>
      <c r="K2247" t="s">
        <v>22</v>
      </c>
      <c r="M2247" t="s">
        <v>23</v>
      </c>
      <c r="N2247" t="s">
        <v>24</v>
      </c>
      <c r="O2247">
        <v>1</v>
      </c>
      <c r="P2247" t="s">
        <v>20</v>
      </c>
      <c r="Q2247" t="str">
        <f t="shared" si="35"/>
        <v>UP</v>
      </c>
    </row>
    <row r="2248" spans="1:17" x14ac:dyDescent="0.3">
      <c r="A2248" s="1">
        <v>42870</v>
      </c>
      <c r="B2248">
        <v>170999008</v>
      </c>
      <c r="C2248">
        <v>92.41</v>
      </c>
      <c r="D2248">
        <v>5.3157159045806E-2</v>
      </c>
      <c r="E2248">
        <v>8468960166</v>
      </c>
      <c r="F2248">
        <v>1.8252837875440998E-2</v>
      </c>
      <c r="G2248">
        <v>1.7843374821015001E-2</v>
      </c>
      <c r="H2248">
        <v>5.9109115205952002E-2</v>
      </c>
      <c r="I2248" t="s">
        <v>21</v>
      </c>
      <c r="J2248">
        <v>0</v>
      </c>
      <c r="K2248" t="s">
        <v>22</v>
      </c>
      <c r="M2248" t="s">
        <v>23</v>
      </c>
      <c r="N2248" t="s">
        <v>24</v>
      </c>
      <c r="O2248">
        <v>1</v>
      </c>
      <c r="P2248" t="s">
        <v>20</v>
      </c>
      <c r="Q2248" t="str">
        <f t="shared" si="35"/>
        <v>DOWN</v>
      </c>
    </row>
    <row r="2249" spans="1:17" x14ac:dyDescent="0.3">
      <c r="A2249" s="1">
        <v>42871</v>
      </c>
      <c r="B2249">
        <v>152284992</v>
      </c>
      <c r="C2249">
        <v>89.44</v>
      </c>
      <c r="D2249">
        <v>5.1566779094237E-2</v>
      </c>
      <c r="E2249">
        <v>8198722531</v>
      </c>
      <c r="F2249">
        <v>-3.1909187161478003E-2</v>
      </c>
      <c r="G2249">
        <v>-3.2139378855101999E-2</v>
      </c>
      <c r="H2249">
        <v>-2.9918452756248999E-2</v>
      </c>
      <c r="I2249" t="s">
        <v>21</v>
      </c>
      <c r="J2249">
        <v>0</v>
      </c>
      <c r="K2249" t="s">
        <v>22</v>
      </c>
      <c r="M2249" t="s">
        <v>23</v>
      </c>
      <c r="N2249" t="s">
        <v>24</v>
      </c>
      <c r="O2249">
        <v>1</v>
      </c>
      <c r="P2249" t="s">
        <v>20</v>
      </c>
      <c r="Q2249" t="str">
        <f t="shared" si="35"/>
        <v>UP</v>
      </c>
    </row>
    <row r="2250" spans="1:17" x14ac:dyDescent="0.3">
      <c r="A2250" s="1">
        <v>42872</v>
      </c>
      <c r="B2250">
        <v>183031008</v>
      </c>
      <c r="C2250">
        <v>89.86</v>
      </c>
      <c r="D2250">
        <v>4.8861121532931998E-2</v>
      </c>
      <c r="E2250">
        <v>8239948169</v>
      </c>
      <c r="F2250">
        <v>5.0283001826348997E-3</v>
      </c>
      <c r="G2250">
        <v>4.6958855098390003E-3</v>
      </c>
      <c r="H2250">
        <v>-5.2469004441033001E-2</v>
      </c>
      <c r="I2250" t="s">
        <v>21</v>
      </c>
      <c r="J2250">
        <v>0</v>
      </c>
      <c r="K2250" t="s">
        <v>22</v>
      </c>
      <c r="M2250" t="s">
        <v>23</v>
      </c>
      <c r="N2250" t="s">
        <v>24</v>
      </c>
      <c r="O2250">
        <v>1</v>
      </c>
      <c r="P2250" t="s">
        <v>20</v>
      </c>
      <c r="Q2250" t="str">
        <f t="shared" si="35"/>
        <v>UP</v>
      </c>
    </row>
    <row r="2251" spans="1:17" x14ac:dyDescent="0.3">
      <c r="A2251" s="1">
        <v>42873</v>
      </c>
      <c r="B2251">
        <v>196236992</v>
      </c>
      <c r="C2251">
        <v>96.91</v>
      </c>
      <c r="D2251">
        <v>5.1311783549095998E-2</v>
      </c>
      <c r="E2251">
        <v>8888797357</v>
      </c>
      <c r="F2251">
        <v>7.8744328810352995E-2</v>
      </c>
      <c r="G2251">
        <v>7.8455375027821003E-2</v>
      </c>
      <c r="H2251">
        <v>5.0155664448105999E-2</v>
      </c>
      <c r="I2251" t="s">
        <v>21</v>
      </c>
      <c r="J2251">
        <v>0</v>
      </c>
      <c r="K2251" t="s">
        <v>22</v>
      </c>
      <c r="M2251" t="s">
        <v>23</v>
      </c>
      <c r="N2251" t="s">
        <v>24</v>
      </c>
      <c r="O2251">
        <v>1</v>
      </c>
      <c r="P2251" t="s">
        <v>20</v>
      </c>
      <c r="Q2251" t="str">
        <f t="shared" si="35"/>
        <v>UP</v>
      </c>
    </row>
    <row r="2252" spans="1:17" x14ac:dyDescent="0.3">
      <c r="A2252" s="1">
        <v>42874</v>
      </c>
      <c r="B2252">
        <v>626945024</v>
      </c>
      <c r="C2252">
        <v>129.53</v>
      </c>
      <c r="D2252">
        <v>6.5165441638871002E-2</v>
      </c>
      <c r="E2252">
        <v>11884632930</v>
      </c>
      <c r="F2252">
        <v>0.33703497252536002</v>
      </c>
      <c r="G2252">
        <v>0.33660096997214001</v>
      </c>
      <c r="H2252">
        <v>0.26998979827936997</v>
      </c>
      <c r="I2252" t="s">
        <v>21</v>
      </c>
      <c r="J2252">
        <v>0</v>
      </c>
      <c r="K2252" t="s">
        <v>22</v>
      </c>
      <c r="M2252" t="s">
        <v>23</v>
      </c>
      <c r="N2252" t="s">
        <v>24</v>
      </c>
      <c r="O2252">
        <v>1</v>
      </c>
      <c r="P2252" t="s">
        <v>20</v>
      </c>
      <c r="Q2252" t="str">
        <f t="shared" si="35"/>
        <v>DOWN</v>
      </c>
    </row>
    <row r="2253" spans="1:17" x14ac:dyDescent="0.3">
      <c r="A2253" s="1">
        <v>42875</v>
      </c>
      <c r="B2253">
        <v>331455008</v>
      </c>
      <c r="C2253">
        <v>126.52</v>
      </c>
      <c r="D2253">
        <v>6.0688914151953002E-2</v>
      </c>
      <c r="E2253">
        <v>11612447946</v>
      </c>
      <c r="F2253">
        <v>-2.2902262577494999E-2</v>
      </c>
      <c r="G2253">
        <v>-2.3237859955223001E-2</v>
      </c>
      <c r="H2253">
        <v>-6.8694807774434E-2</v>
      </c>
      <c r="I2253" t="s">
        <v>21</v>
      </c>
      <c r="J2253">
        <v>0</v>
      </c>
      <c r="K2253" t="s">
        <v>22</v>
      </c>
      <c r="M2253" t="s">
        <v>23</v>
      </c>
      <c r="N2253" t="s">
        <v>24</v>
      </c>
      <c r="O2253">
        <v>1</v>
      </c>
      <c r="P2253" t="s">
        <v>20</v>
      </c>
      <c r="Q2253" t="str">
        <f t="shared" si="35"/>
        <v>UP</v>
      </c>
    </row>
    <row r="2254" spans="1:17" x14ac:dyDescent="0.3">
      <c r="A2254" s="1">
        <v>42876</v>
      </c>
      <c r="B2254">
        <v>570361024</v>
      </c>
      <c r="C2254">
        <v>157.94</v>
      </c>
      <c r="D2254">
        <v>7.7376053301978998E-2</v>
      </c>
      <c r="E2254">
        <v>14500421529</v>
      </c>
      <c r="F2254">
        <v>0.24869636414558</v>
      </c>
      <c r="G2254">
        <v>0.24834018337022001</v>
      </c>
      <c r="H2254">
        <v>0.27496190009671001</v>
      </c>
      <c r="I2254" t="s">
        <v>21</v>
      </c>
      <c r="J2254">
        <v>0</v>
      </c>
      <c r="K2254" t="s">
        <v>22</v>
      </c>
      <c r="M2254" t="s">
        <v>23</v>
      </c>
      <c r="N2254" t="s">
        <v>24</v>
      </c>
      <c r="O2254">
        <v>1</v>
      </c>
      <c r="P2254" t="s">
        <v>20</v>
      </c>
      <c r="Q2254" t="str">
        <f t="shared" si="35"/>
        <v>UP</v>
      </c>
    </row>
    <row r="2255" spans="1:17" x14ac:dyDescent="0.3">
      <c r="A2255" s="1">
        <v>42877</v>
      </c>
      <c r="B2255">
        <v>1188909952</v>
      </c>
      <c r="C2255">
        <v>174.26</v>
      </c>
      <c r="D2255">
        <v>8.0178522131223007E-2</v>
      </c>
      <c r="E2255">
        <v>16004156112</v>
      </c>
      <c r="F2255">
        <v>0.10370281856928</v>
      </c>
      <c r="G2255">
        <v>0.10333037862479</v>
      </c>
      <c r="H2255">
        <v>3.6218813310449002E-2</v>
      </c>
      <c r="I2255" t="s">
        <v>21</v>
      </c>
      <c r="J2255">
        <v>0</v>
      </c>
      <c r="K2255" t="s">
        <v>22</v>
      </c>
      <c r="M2255" t="s">
        <v>23</v>
      </c>
      <c r="N2255" t="s">
        <v>24</v>
      </c>
      <c r="O2255">
        <v>1</v>
      </c>
      <c r="P2255" t="s">
        <v>20</v>
      </c>
      <c r="Q2255" t="str">
        <f t="shared" si="35"/>
        <v>UP</v>
      </c>
    </row>
    <row r="2256" spans="1:17" x14ac:dyDescent="0.3">
      <c r="A2256" s="1">
        <v>42878</v>
      </c>
      <c r="B2256">
        <v>530708992</v>
      </c>
      <c r="C2256">
        <v>181.95</v>
      </c>
      <c r="D2256">
        <v>7.8412528766343997E-2</v>
      </c>
      <c r="E2256">
        <v>16715702521</v>
      </c>
      <c r="F2256">
        <v>4.4460101739852001E-2</v>
      </c>
      <c r="G2256">
        <v>4.4129461723861001E-2</v>
      </c>
      <c r="H2256">
        <v>-2.2025765977435999E-2</v>
      </c>
      <c r="I2256" t="s">
        <v>21</v>
      </c>
      <c r="J2256">
        <v>0</v>
      </c>
      <c r="K2256" t="s">
        <v>22</v>
      </c>
      <c r="M2256" t="s">
        <v>23</v>
      </c>
      <c r="N2256" t="s">
        <v>24</v>
      </c>
      <c r="O2256">
        <v>1</v>
      </c>
      <c r="P2256" t="s">
        <v>20</v>
      </c>
      <c r="Q2256" t="str">
        <f t="shared" si="35"/>
        <v>UP</v>
      </c>
    </row>
    <row r="2257" spans="1:17" x14ac:dyDescent="0.3">
      <c r="A2257" s="1">
        <v>42879</v>
      </c>
      <c r="B2257">
        <v>561014016</v>
      </c>
      <c r="C2257">
        <v>190.05</v>
      </c>
      <c r="D2257">
        <v>7.7773321765889997E-2</v>
      </c>
      <c r="E2257">
        <v>17464735543</v>
      </c>
      <c r="F2257">
        <v>4.4810143101014999E-2</v>
      </c>
      <c r="G2257">
        <v>4.4517724649628998E-2</v>
      </c>
      <c r="H2257">
        <v>-8.1518478043031001E-3</v>
      </c>
      <c r="I2257" t="s">
        <v>21</v>
      </c>
      <c r="J2257">
        <v>0</v>
      </c>
      <c r="K2257" t="s">
        <v>22</v>
      </c>
      <c r="M2257" t="s">
        <v>23</v>
      </c>
      <c r="N2257" t="s">
        <v>24</v>
      </c>
      <c r="O2257">
        <v>1</v>
      </c>
      <c r="P2257" t="s">
        <v>20</v>
      </c>
      <c r="Q2257" t="str">
        <f t="shared" si="35"/>
        <v>DOWN</v>
      </c>
    </row>
    <row r="2258" spans="1:17" x14ac:dyDescent="0.3">
      <c r="A2258" s="1">
        <v>42880</v>
      </c>
      <c r="B2258">
        <v>943636992</v>
      </c>
      <c r="C2258">
        <v>174.45</v>
      </c>
      <c r="D2258">
        <v>7.5683953873786E-2</v>
      </c>
      <c r="E2258">
        <v>16036165877</v>
      </c>
      <c r="F2258">
        <v>-8.1797383217325006E-2</v>
      </c>
      <c r="G2258">
        <v>-8.2083662194159995E-2</v>
      </c>
      <c r="H2258">
        <v>-2.6864840599109999E-2</v>
      </c>
      <c r="I2258" t="s">
        <v>21</v>
      </c>
      <c r="J2258">
        <v>0</v>
      </c>
      <c r="K2258" t="s">
        <v>22</v>
      </c>
      <c r="M2258" t="s">
        <v>23</v>
      </c>
      <c r="N2258" t="s">
        <v>24</v>
      </c>
      <c r="O2258">
        <v>1</v>
      </c>
      <c r="P2258" t="s">
        <v>20</v>
      </c>
      <c r="Q2258" t="str">
        <f t="shared" si="35"/>
        <v>DOWN</v>
      </c>
    </row>
    <row r="2259" spans="1:17" x14ac:dyDescent="0.3">
      <c r="A2259" s="1">
        <v>42881</v>
      </c>
      <c r="B2259">
        <v>792457984</v>
      </c>
      <c r="C2259">
        <v>160.4</v>
      </c>
      <c r="D2259">
        <v>7.2828979032156002E-2</v>
      </c>
      <c r="E2259">
        <v>14749889600</v>
      </c>
      <c r="F2259">
        <v>-8.0210961077974999E-2</v>
      </c>
      <c r="G2259">
        <v>-8.0538836342792006E-2</v>
      </c>
      <c r="H2259">
        <v>-3.7722326801159001E-2</v>
      </c>
      <c r="I2259" t="s">
        <v>21</v>
      </c>
      <c r="J2259">
        <v>0</v>
      </c>
      <c r="K2259" t="s">
        <v>22</v>
      </c>
      <c r="M2259" t="s">
        <v>23</v>
      </c>
      <c r="N2259" t="s">
        <v>24</v>
      </c>
      <c r="O2259">
        <v>1</v>
      </c>
      <c r="P2259" t="s">
        <v>20</v>
      </c>
      <c r="Q2259" t="str">
        <f t="shared" si="35"/>
        <v>DOWN</v>
      </c>
    </row>
    <row r="2260" spans="1:17" x14ac:dyDescent="0.3">
      <c r="A2260" s="1">
        <v>42882</v>
      </c>
      <c r="B2260">
        <v>1217059968</v>
      </c>
      <c r="C2260">
        <v>157.76</v>
      </c>
      <c r="D2260">
        <v>7.7376193675909005E-2</v>
      </c>
      <c r="E2260">
        <v>14511207045</v>
      </c>
      <c r="F2260">
        <v>-1.6181989253669E-2</v>
      </c>
      <c r="G2260">
        <v>-1.6458852867831001E-2</v>
      </c>
      <c r="H2260">
        <v>6.2436885758695999E-2</v>
      </c>
      <c r="I2260" t="s">
        <v>21</v>
      </c>
      <c r="J2260">
        <v>0</v>
      </c>
      <c r="K2260" t="s">
        <v>22</v>
      </c>
      <c r="M2260" t="s">
        <v>23</v>
      </c>
      <c r="N2260" t="s">
        <v>24</v>
      </c>
      <c r="O2260">
        <v>1</v>
      </c>
      <c r="P2260" t="s">
        <v>20</v>
      </c>
      <c r="Q2260" t="str">
        <f t="shared" si="35"/>
        <v>UP</v>
      </c>
    </row>
    <row r="2261" spans="1:17" x14ac:dyDescent="0.3">
      <c r="A2261" s="1">
        <v>42883</v>
      </c>
      <c r="B2261">
        <v>717971008</v>
      </c>
      <c r="C2261">
        <v>170.51</v>
      </c>
      <c r="D2261">
        <v>7.9093607941366995E-2</v>
      </c>
      <c r="E2261">
        <v>15689192548</v>
      </c>
      <c r="F2261">
        <v>8.1177637349325996E-2</v>
      </c>
      <c r="G2261">
        <v>8.0818965517241007E-2</v>
      </c>
      <c r="H2261">
        <v>2.2195641629156999E-2</v>
      </c>
      <c r="I2261" t="s">
        <v>21</v>
      </c>
      <c r="J2261">
        <v>0</v>
      </c>
      <c r="K2261" t="s">
        <v>22</v>
      </c>
      <c r="M2261" t="s">
        <v>23</v>
      </c>
      <c r="N2261" t="s">
        <v>24</v>
      </c>
      <c r="O2261">
        <v>1</v>
      </c>
      <c r="P2261" t="s">
        <v>20</v>
      </c>
      <c r="Q2261" t="str">
        <f t="shared" si="35"/>
        <v>UP</v>
      </c>
    </row>
    <row r="2262" spans="1:17" x14ac:dyDescent="0.3">
      <c r="A2262" s="1">
        <v>42884</v>
      </c>
      <c r="B2262">
        <v>718828032</v>
      </c>
      <c r="C2262">
        <v>194.91</v>
      </c>
      <c r="D2262">
        <v>8.6411214704670003E-2</v>
      </c>
      <c r="E2262">
        <v>17939882189</v>
      </c>
      <c r="F2262">
        <v>0.14345477844790999</v>
      </c>
      <c r="G2262">
        <v>0.14310011143040999</v>
      </c>
      <c r="H2262">
        <v>9.2518307784451997E-2</v>
      </c>
      <c r="I2262" t="s">
        <v>21</v>
      </c>
      <c r="J2262">
        <v>0</v>
      </c>
      <c r="K2262" t="s">
        <v>22</v>
      </c>
      <c r="M2262" t="s">
        <v>23</v>
      </c>
      <c r="N2262" t="s">
        <v>24</v>
      </c>
      <c r="O2262">
        <v>1</v>
      </c>
      <c r="P2262" t="s">
        <v>20</v>
      </c>
      <c r="Q2262" t="str">
        <f t="shared" si="35"/>
        <v>UP</v>
      </c>
    </row>
    <row r="2263" spans="1:17" x14ac:dyDescent="0.3">
      <c r="A2263" s="1">
        <v>42885</v>
      </c>
      <c r="B2263">
        <v>1586669952</v>
      </c>
      <c r="C2263">
        <v>231.91</v>
      </c>
      <c r="D2263">
        <v>0.10660225146750001</v>
      </c>
      <c r="E2263">
        <v>21352550184</v>
      </c>
      <c r="F2263">
        <v>0.19022800479105001</v>
      </c>
      <c r="G2263">
        <v>0.1898312041455</v>
      </c>
      <c r="H2263">
        <v>0.23366222580988999</v>
      </c>
      <c r="I2263" t="s">
        <v>21</v>
      </c>
      <c r="J2263">
        <v>0</v>
      </c>
      <c r="K2263" t="s">
        <v>22</v>
      </c>
      <c r="M2263" t="s">
        <v>23</v>
      </c>
      <c r="N2263" t="s">
        <v>24</v>
      </c>
      <c r="O2263">
        <v>1</v>
      </c>
      <c r="P2263" t="s">
        <v>20</v>
      </c>
      <c r="Q2263" t="str">
        <f t="shared" si="35"/>
        <v>DOWN</v>
      </c>
    </row>
    <row r="2264" spans="1:17" x14ac:dyDescent="0.3">
      <c r="A2264" s="1">
        <v>42886</v>
      </c>
      <c r="B2264">
        <v>1271600000</v>
      </c>
      <c r="C2264">
        <v>230.67</v>
      </c>
      <c r="D2264">
        <v>0.10088741739232999</v>
      </c>
      <c r="E2264">
        <v>21244817139</v>
      </c>
      <c r="F2264">
        <v>-5.0454416016653004E-3</v>
      </c>
      <c r="G2264">
        <v>-5.3469018153594E-3</v>
      </c>
      <c r="H2264">
        <v>-5.3608943493187997E-2</v>
      </c>
      <c r="I2264" t="s">
        <v>21</v>
      </c>
      <c r="J2264">
        <v>0</v>
      </c>
      <c r="K2264" t="s">
        <v>22</v>
      </c>
      <c r="M2264" t="s">
        <v>23</v>
      </c>
      <c r="N2264" t="s">
        <v>24</v>
      </c>
      <c r="O2264">
        <v>1</v>
      </c>
      <c r="P2264" t="s">
        <v>20</v>
      </c>
      <c r="Q2264" t="str">
        <f t="shared" si="35"/>
        <v>DOWN</v>
      </c>
    </row>
    <row r="2265" spans="1:17" x14ac:dyDescent="0.3">
      <c r="A2265" s="1">
        <v>42887</v>
      </c>
      <c r="B2265">
        <v>812924032</v>
      </c>
      <c r="C2265">
        <v>222.24</v>
      </c>
      <c r="D2265">
        <v>9.2296958320182004E-2</v>
      </c>
      <c r="E2265">
        <v>20474652879</v>
      </c>
      <c r="F2265">
        <v>-3.6251865806187E-2</v>
      </c>
      <c r="G2265">
        <v>-3.6545714657302997E-2</v>
      </c>
      <c r="H2265">
        <v>-8.5148964005516997E-2</v>
      </c>
      <c r="I2265" t="s">
        <v>21</v>
      </c>
      <c r="J2265">
        <v>0</v>
      </c>
      <c r="K2265" t="s">
        <v>22</v>
      </c>
      <c r="M2265" t="s">
        <v>23</v>
      </c>
      <c r="N2265" t="s">
        <v>24</v>
      </c>
      <c r="O2265">
        <v>1</v>
      </c>
      <c r="P2265" t="s">
        <v>20</v>
      </c>
      <c r="Q2265" t="str">
        <f t="shared" si="35"/>
        <v>UP</v>
      </c>
    </row>
    <row r="2266" spans="1:17" x14ac:dyDescent="0.3">
      <c r="A2266" s="1">
        <v>42888</v>
      </c>
      <c r="B2266">
        <v>469532000</v>
      </c>
      <c r="C2266">
        <v>223.77</v>
      </c>
      <c r="D2266">
        <v>8.9919832834381E-2</v>
      </c>
      <c r="E2266">
        <v>20622162299</v>
      </c>
      <c r="F2266">
        <v>7.2044894178057003E-3</v>
      </c>
      <c r="G2266">
        <v>6.8844492440605001E-3</v>
      </c>
      <c r="H2266">
        <v>-2.5755187701356999E-2</v>
      </c>
      <c r="I2266" t="s">
        <v>21</v>
      </c>
      <c r="J2266">
        <v>0</v>
      </c>
      <c r="K2266" t="s">
        <v>22</v>
      </c>
      <c r="M2266" t="s">
        <v>23</v>
      </c>
      <c r="N2266" t="s">
        <v>24</v>
      </c>
      <c r="O2266">
        <v>1</v>
      </c>
      <c r="P2266" t="s">
        <v>20</v>
      </c>
      <c r="Q2266" t="str">
        <f t="shared" si="35"/>
        <v>UP</v>
      </c>
    </row>
    <row r="2267" spans="1:17" x14ac:dyDescent="0.3">
      <c r="A2267" s="1">
        <v>42889</v>
      </c>
      <c r="B2267">
        <v>427896000</v>
      </c>
      <c r="C2267">
        <v>224.38</v>
      </c>
      <c r="D2267">
        <v>8.9204285685889007E-2</v>
      </c>
      <c r="E2267">
        <v>20683715605</v>
      </c>
      <c r="F2267">
        <v>2.9848133822021998E-3</v>
      </c>
      <c r="G2267">
        <v>2.7260133172453001E-3</v>
      </c>
      <c r="H2267">
        <v>-7.9576120855421994E-3</v>
      </c>
      <c r="I2267" t="s">
        <v>21</v>
      </c>
      <c r="J2267">
        <v>0</v>
      </c>
      <c r="K2267" t="s">
        <v>22</v>
      </c>
      <c r="M2267" t="s">
        <v>23</v>
      </c>
      <c r="N2267" t="s">
        <v>24</v>
      </c>
      <c r="O2267">
        <v>1</v>
      </c>
      <c r="P2267" t="s">
        <v>20</v>
      </c>
      <c r="Q2267" t="str">
        <f t="shared" si="35"/>
        <v>UP</v>
      </c>
    </row>
    <row r="2268" spans="1:17" x14ac:dyDescent="0.3">
      <c r="A2268" s="1">
        <v>42890</v>
      </c>
      <c r="B2268">
        <v>753820032</v>
      </c>
      <c r="C2268">
        <v>245.33</v>
      </c>
      <c r="D2268">
        <v>9.7670604066389999E-2</v>
      </c>
      <c r="E2268">
        <v>22622207553</v>
      </c>
      <c r="F2268">
        <v>9.3720682735137006E-2</v>
      </c>
      <c r="G2268">
        <v>9.3368392904894001E-2</v>
      </c>
      <c r="H2268">
        <v>9.4909323194557998E-2</v>
      </c>
      <c r="I2268" t="s">
        <v>21</v>
      </c>
      <c r="J2268">
        <v>0</v>
      </c>
      <c r="K2268" t="s">
        <v>22</v>
      </c>
      <c r="M2268" t="s">
        <v>23</v>
      </c>
      <c r="N2268" t="s">
        <v>24</v>
      </c>
      <c r="O2268">
        <v>1</v>
      </c>
      <c r="P2268" t="s">
        <v>20</v>
      </c>
      <c r="Q2268" t="str">
        <f t="shared" si="35"/>
        <v>UP</v>
      </c>
    </row>
    <row r="2269" spans="1:17" x14ac:dyDescent="0.3">
      <c r="A2269" s="1">
        <v>42891</v>
      </c>
      <c r="B2269">
        <v>435660000</v>
      </c>
      <c r="C2269">
        <v>248.46</v>
      </c>
      <c r="D2269">
        <v>9.2473974713508003E-2</v>
      </c>
      <c r="E2269">
        <v>22917910489</v>
      </c>
      <c r="F2269">
        <v>1.3071356334576E-2</v>
      </c>
      <c r="G2269">
        <v>1.2758325520727001E-2</v>
      </c>
      <c r="H2269">
        <v>-5.3205664104935997E-2</v>
      </c>
      <c r="I2269" t="s">
        <v>21</v>
      </c>
      <c r="J2269">
        <v>0</v>
      </c>
      <c r="K2269" t="s">
        <v>22</v>
      </c>
      <c r="M2269" t="s">
        <v>23</v>
      </c>
      <c r="N2269" t="s">
        <v>24</v>
      </c>
      <c r="O2269">
        <v>1</v>
      </c>
      <c r="P2269" t="s">
        <v>20</v>
      </c>
      <c r="Q2269" t="str">
        <f t="shared" si="35"/>
        <v>UP</v>
      </c>
    </row>
    <row r="2270" spans="1:17" x14ac:dyDescent="0.3">
      <c r="A2270" s="1">
        <v>42892</v>
      </c>
      <c r="B2270">
        <v>741553024</v>
      </c>
      <c r="C2270">
        <v>264.47000000000003</v>
      </c>
      <c r="D2270">
        <v>9.2368678401788001E-2</v>
      </c>
      <c r="E2270">
        <v>24401181121</v>
      </c>
      <c r="F2270">
        <v>6.4721023878329995E-2</v>
      </c>
      <c r="G2270">
        <v>6.4436931498027997E-2</v>
      </c>
      <c r="H2270">
        <v>-1.1386588718159999E-3</v>
      </c>
      <c r="I2270" t="s">
        <v>21</v>
      </c>
      <c r="J2270">
        <v>0</v>
      </c>
      <c r="K2270" t="s">
        <v>22</v>
      </c>
      <c r="M2270" t="s">
        <v>23</v>
      </c>
      <c r="N2270" t="s">
        <v>24</v>
      </c>
      <c r="O2270">
        <v>1</v>
      </c>
      <c r="P2270" t="s">
        <v>20</v>
      </c>
      <c r="Q2270" t="str">
        <f t="shared" si="35"/>
        <v>DOWN</v>
      </c>
    </row>
    <row r="2271" spans="1:17" x14ac:dyDescent="0.3">
      <c r="A2271" s="1">
        <v>42893</v>
      </c>
      <c r="B2271">
        <v>461648992</v>
      </c>
      <c r="C2271">
        <v>258.07</v>
      </c>
      <c r="D2271">
        <v>9.4456400796438994E-2</v>
      </c>
      <c r="E2271">
        <v>23818300202</v>
      </c>
      <c r="F2271">
        <v>-2.3887405946032999E-2</v>
      </c>
      <c r="G2271">
        <v>-2.4199342080387001E-2</v>
      </c>
      <c r="H2271">
        <v>2.2602059819130001E-2</v>
      </c>
      <c r="I2271" t="s">
        <v>21</v>
      </c>
      <c r="J2271">
        <v>0</v>
      </c>
      <c r="K2271" t="s">
        <v>22</v>
      </c>
      <c r="M2271" t="s">
        <v>23</v>
      </c>
      <c r="N2271" t="s">
        <v>24</v>
      </c>
      <c r="O2271">
        <v>1</v>
      </c>
      <c r="P2271" t="s">
        <v>20</v>
      </c>
      <c r="Q2271" t="str">
        <f t="shared" si="35"/>
        <v>UP</v>
      </c>
    </row>
    <row r="2272" spans="1:17" x14ac:dyDescent="0.3">
      <c r="A2272" s="1">
        <v>42894</v>
      </c>
      <c r="B2272">
        <v>385494016</v>
      </c>
      <c r="C2272">
        <v>261.67</v>
      </c>
      <c r="D2272">
        <v>9.3266372495206001E-2</v>
      </c>
      <c r="E2272">
        <v>24157329921</v>
      </c>
      <c r="F2272">
        <v>1.4234001424314E-2</v>
      </c>
      <c r="G2272">
        <v>1.3949703568799E-2</v>
      </c>
      <c r="H2272">
        <v>-1.2598704706079E-2</v>
      </c>
      <c r="I2272" t="s">
        <v>21</v>
      </c>
      <c r="J2272">
        <v>0</v>
      </c>
      <c r="K2272" t="s">
        <v>22</v>
      </c>
      <c r="M2272" t="s">
        <v>23</v>
      </c>
      <c r="N2272" t="s">
        <v>24</v>
      </c>
      <c r="O2272">
        <v>1</v>
      </c>
      <c r="P2272" t="s">
        <v>20</v>
      </c>
      <c r="Q2272" t="str">
        <f t="shared" si="35"/>
        <v>UP</v>
      </c>
    </row>
    <row r="2273" spans="1:17" x14ac:dyDescent="0.3">
      <c r="A2273" s="1">
        <v>42895</v>
      </c>
      <c r="B2273">
        <v>557985984</v>
      </c>
      <c r="C2273">
        <v>281.74</v>
      </c>
      <c r="D2273">
        <v>9.9773001724620003E-2</v>
      </c>
      <c r="E2273">
        <v>26018098658</v>
      </c>
      <c r="F2273">
        <v>7.7027086316456994E-2</v>
      </c>
      <c r="G2273">
        <v>7.6699659876944007E-2</v>
      </c>
      <c r="H2273">
        <v>6.9763935868190005E-2</v>
      </c>
      <c r="I2273" t="s">
        <v>21</v>
      </c>
      <c r="J2273">
        <v>0</v>
      </c>
      <c r="K2273" t="s">
        <v>22</v>
      </c>
      <c r="M2273" t="s">
        <v>23</v>
      </c>
      <c r="N2273" t="s">
        <v>24</v>
      </c>
      <c r="O2273">
        <v>1</v>
      </c>
      <c r="P2273" t="s">
        <v>20</v>
      </c>
      <c r="Q2273" t="str">
        <f t="shared" si="35"/>
        <v>UP</v>
      </c>
    </row>
    <row r="2274" spans="1:17" x14ac:dyDescent="0.3">
      <c r="A2274" s="1">
        <v>42896</v>
      </c>
      <c r="B2274">
        <v>1611629952</v>
      </c>
      <c r="C2274">
        <v>337.67</v>
      </c>
      <c r="D2274">
        <v>0.11455333123001001</v>
      </c>
      <c r="E2274">
        <v>31192780483</v>
      </c>
      <c r="F2274">
        <v>0.19888777781264999</v>
      </c>
      <c r="G2274">
        <v>0.19851636260382</v>
      </c>
      <c r="H2274">
        <v>0.14813956932137001</v>
      </c>
      <c r="I2274" t="s">
        <v>21</v>
      </c>
      <c r="J2274">
        <v>0</v>
      </c>
      <c r="K2274" t="s">
        <v>22</v>
      </c>
      <c r="M2274" t="s">
        <v>23</v>
      </c>
      <c r="N2274" t="s">
        <v>24</v>
      </c>
      <c r="O2274">
        <v>1</v>
      </c>
      <c r="P2274" t="s">
        <v>20</v>
      </c>
      <c r="Q2274" t="str">
        <f t="shared" si="35"/>
        <v>UP</v>
      </c>
    </row>
    <row r="2275" spans="1:17" x14ac:dyDescent="0.3">
      <c r="A2275" s="1">
        <v>42897</v>
      </c>
      <c r="B2275">
        <v>1373219968</v>
      </c>
      <c r="C2275">
        <v>340.61</v>
      </c>
      <c r="D2275">
        <v>0.11514446724429001</v>
      </c>
      <c r="E2275">
        <v>31473965821</v>
      </c>
      <c r="F2275">
        <v>9.0144364704276992E-3</v>
      </c>
      <c r="G2275">
        <v>8.7067255012289995E-3</v>
      </c>
      <c r="H2275">
        <v>5.1603563854040998E-3</v>
      </c>
      <c r="I2275" t="s">
        <v>21</v>
      </c>
      <c r="J2275">
        <v>0</v>
      </c>
      <c r="K2275" t="s">
        <v>22</v>
      </c>
      <c r="M2275" t="s">
        <v>23</v>
      </c>
      <c r="N2275" t="s">
        <v>24</v>
      </c>
      <c r="O2275">
        <v>1</v>
      </c>
      <c r="P2275" t="s">
        <v>20</v>
      </c>
      <c r="Q2275" t="str">
        <f t="shared" si="35"/>
        <v>UP</v>
      </c>
    </row>
    <row r="2276" spans="1:17" x14ac:dyDescent="0.3">
      <c r="A2276" s="1">
        <v>42898</v>
      </c>
      <c r="B2276">
        <v>2882650112</v>
      </c>
      <c r="C2276">
        <v>401.49</v>
      </c>
      <c r="D2276">
        <v>0.150957088016</v>
      </c>
      <c r="E2276">
        <v>37110948644</v>
      </c>
      <c r="F2276">
        <v>0.17909985843724999</v>
      </c>
      <c r="G2276">
        <v>0.17873814626699</v>
      </c>
      <c r="H2276">
        <v>0.31102337462499002</v>
      </c>
      <c r="I2276" t="s">
        <v>21</v>
      </c>
      <c r="J2276">
        <v>0</v>
      </c>
      <c r="K2276" t="s">
        <v>22</v>
      </c>
      <c r="M2276" t="s">
        <v>23</v>
      </c>
      <c r="N2276" t="s">
        <v>24</v>
      </c>
      <c r="O2276">
        <v>1</v>
      </c>
      <c r="P2276" t="s">
        <v>20</v>
      </c>
      <c r="Q2276" t="str">
        <f t="shared" si="35"/>
        <v>DOWN</v>
      </c>
    </row>
    <row r="2277" spans="1:17" x14ac:dyDescent="0.3">
      <c r="A2277" s="1">
        <v>42899</v>
      </c>
      <c r="B2277">
        <v>1717379968</v>
      </c>
      <c r="C2277">
        <v>397.54</v>
      </c>
      <c r="D2277">
        <v>0.14631471244231001</v>
      </c>
      <c r="E2277">
        <v>36756801123</v>
      </c>
      <c r="F2277">
        <v>-9.5429390500708002E-3</v>
      </c>
      <c r="G2277">
        <v>-9.8383521382849008E-3</v>
      </c>
      <c r="H2277">
        <v>-3.0752948633997999E-2</v>
      </c>
      <c r="I2277" t="s">
        <v>21</v>
      </c>
      <c r="J2277">
        <v>0</v>
      </c>
      <c r="K2277" t="s">
        <v>22</v>
      </c>
      <c r="M2277" t="s">
        <v>23</v>
      </c>
      <c r="N2277" t="s">
        <v>24</v>
      </c>
      <c r="O2277">
        <v>1</v>
      </c>
      <c r="P2277" t="s">
        <v>20</v>
      </c>
      <c r="Q2277" t="str">
        <f t="shared" si="35"/>
        <v>DOWN</v>
      </c>
    </row>
    <row r="2278" spans="1:17" x14ac:dyDescent="0.3">
      <c r="A2278" s="1">
        <v>42900</v>
      </c>
      <c r="B2278">
        <v>1272579968</v>
      </c>
      <c r="C2278">
        <v>359.05</v>
      </c>
      <c r="D2278">
        <v>0.14325498629492001</v>
      </c>
      <c r="E2278">
        <v>33208658542</v>
      </c>
      <c r="F2278">
        <v>-9.6530233115955003E-2</v>
      </c>
      <c r="G2278">
        <v>-9.6820445741309005E-2</v>
      </c>
      <c r="H2278">
        <v>-2.0911951343197999E-2</v>
      </c>
      <c r="I2278" t="s">
        <v>21</v>
      </c>
      <c r="J2278">
        <v>0</v>
      </c>
      <c r="K2278" t="s">
        <v>22</v>
      </c>
      <c r="M2278" t="s">
        <v>23</v>
      </c>
      <c r="N2278" t="s">
        <v>24</v>
      </c>
      <c r="O2278">
        <v>1</v>
      </c>
      <c r="P2278" t="s">
        <v>20</v>
      </c>
      <c r="Q2278" t="str">
        <f t="shared" si="35"/>
        <v>UP</v>
      </c>
    </row>
    <row r="2279" spans="1:17" x14ac:dyDescent="0.3">
      <c r="A2279" s="1">
        <v>42901</v>
      </c>
      <c r="B2279">
        <v>2463450112</v>
      </c>
      <c r="C2279">
        <v>361.93</v>
      </c>
      <c r="D2279">
        <v>0.14685260774655001</v>
      </c>
      <c r="E2279">
        <v>33485258152</v>
      </c>
      <c r="F2279">
        <v>8.3291413186768002E-3</v>
      </c>
      <c r="G2279">
        <v>8.0211669683887994E-3</v>
      </c>
      <c r="H2279">
        <v>2.5113411719060001E-2</v>
      </c>
      <c r="I2279" t="s">
        <v>21</v>
      </c>
      <c r="J2279">
        <v>0</v>
      </c>
      <c r="K2279" t="s">
        <v>22</v>
      </c>
      <c r="M2279" t="s">
        <v>23</v>
      </c>
      <c r="N2279" t="s">
        <v>24</v>
      </c>
      <c r="O2279">
        <v>1</v>
      </c>
      <c r="P2279" t="s">
        <v>20</v>
      </c>
      <c r="Q2279" t="str">
        <f t="shared" si="35"/>
        <v>UP</v>
      </c>
    </row>
    <row r="2280" spans="1:17" x14ac:dyDescent="0.3">
      <c r="A2280" s="1">
        <v>42902</v>
      </c>
      <c r="B2280">
        <v>1096280064</v>
      </c>
      <c r="C2280">
        <v>370.23</v>
      </c>
      <c r="D2280">
        <v>0.14700066704784001</v>
      </c>
      <c r="E2280">
        <v>34263095462</v>
      </c>
      <c r="F2280">
        <v>2.3229246328912E-2</v>
      </c>
      <c r="G2280">
        <v>2.2932611278424001E-2</v>
      </c>
      <c r="H2280">
        <v>1.0082170385372E-3</v>
      </c>
      <c r="I2280" t="s">
        <v>21</v>
      </c>
      <c r="J2280">
        <v>0</v>
      </c>
      <c r="K2280" t="s">
        <v>22</v>
      </c>
      <c r="M2280" t="s">
        <v>23</v>
      </c>
      <c r="N2280" t="s">
        <v>24</v>
      </c>
      <c r="O2280">
        <v>1</v>
      </c>
      <c r="P2280" t="s">
        <v>20</v>
      </c>
      <c r="Q2280" t="str">
        <f t="shared" si="35"/>
        <v>UP</v>
      </c>
    </row>
    <row r="2281" spans="1:17" x14ac:dyDescent="0.3">
      <c r="A2281" s="1">
        <v>42903</v>
      </c>
      <c r="B2281">
        <v>904652992</v>
      </c>
      <c r="C2281">
        <v>379.41</v>
      </c>
      <c r="D2281">
        <v>0.14285660496708999</v>
      </c>
      <c r="E2281">
        <v>35124053707</v>
      </c>
      <c r="F2281">
        <v>2.5127859388970001E-2</v>
      </c>
      <c r="G2281">
        <v>2.4795397455636001E-2</v>
      </c>
      <c r="H2281">
        <v>-2.8190770586071001E-2</v>
      </c>
      <c r="I2281" t="s">
        <v>21</v>
      </c>
      <c r="J2281">
        <v>0</v>
      </c>
      <c r="K2281" t="s">
        <v>22</v>
      </c>
      <c r="M2281" t="s">
        <v>23</v>
      </c>
      <c r="N2281" t="s">
        <v>24</v>
      </c>
      <c r="O2281">
        <v>1</v>
      </c>
      <c r="P2281" t="s">
        <v>20</v>
      </c>
      <c r="Q2281" t="str">
        <f t="shared" si="35"/>
        <v>DOWN</v>
      </c>
    </row>
    <row r="2282" spans="1:17" x14ac:dyDescent="0.3">
      <c r="A2282" s="1">
        <v>42904</v>
      </c>
      <c r="B2282">
        <v>904702976</v>
      </c>
      <c r="C2282">
        <v>371.46</v>
      </c>
      <c r="D2282">
        <v>0.14576833876834999</v>
      </c>
      <c r="E2282">
        <v>34398150201</v>
      </c>
      <c r="F2282">
        <v>-2.0666848765675001E-2</v>
      </c>
      <c r="G2282">
        <v>-2.0953585830632001E-2</v>
      </c>
      <c r="H2282">
        <v>2.0382213352539001E-2</v>
      </c>
      <c r="I2282" t="s">
        <v>21</v>
      </c>
      <c r="J2282">
        <v>0</v>
      </c>
      <c r="K2282" t="s">
        <v>22</v>
      </c>
      <c r="M2282" t="s">
        <v>23</v>
      </c>
      <c r="N2282" t="s">
        <v>24</v>
      </c>
      <c r="O2282">
        <v>1</v>
      </c>
      <c r="P2282" t="s">
        <v>20</v>
      </c>
      <c r="Q2282" t="str">
        <f t="shared" si="35"/>
        <v>DOWN</v>
      </c>
    </row>
    <row r="2283" spans="1:17" x14ac:dyDescent="0.3">
      <c r="A2283" s="1">
        <v>42905</v>
      </c>
      <c r="B2283">
        <v>685171968</v>
      </c>
      <c r="C2283">
        <v>370.06</v>
      </c>
      <c r="D2283">
        <v>0.14290237874575001</v>
      </c>
      <c r="E2283">
        <v>34278915230</v>
      </c>
      <c r="F2283">
        <v>-3.4663192730792001E-3</v>
      </c>
      <c r="G2283">
        <v>-3.7689118613040001E-3</v>
      </c>
      <c r="H2283">
        <v>-1.9661059780291E-2</v>
      </c>
      <c r="I2283" t="s">
        <v>21</v>
      </c>
      <c r="J2283">
        <v>0</v>
      </c>
      <c r="K2283" t="s">
        <v>22</v>
      </c>
      <c r="M2283" t="s">
        <v>23</v>
      </c>
      <c r="N2283" t="s">
        <v>24</v>
      </c>
      <c r="O2283">
        <v>1</v>
      </c>
      <c r="P2283" t="s">
        <v>20</v>
      </c>
      <c r="Q2283" t="str">
        <f t="shared" si="35"/>
        <v>DOWN</v>
      </c>
    </row>
    <row r="2284" spans="1:17" x14ac:dyDescent="0.3">
      <c r="A2284" s="1">
        <v>42906</v>
      </c>
      <c r="B2284">
        <v>1020390016</v>
      </c>
      <c r="C2284">
        <v>359.01</v>
      </c>
      <c r="D2284">
        <v>0.13190216732370999</v>
      </c>
      <c r="E2284">
        <v>33260958885</v>
      </c>
      <c r="F2284">
        <v>-2.9696282340612001E-2</v>
      </c>
      <c r="G2284">
        <v>-2.9860022699022E-2</v>
      </c>
      <c r="H2284">
        <v>-7.6977105060046999E-2</v>
      </c>
      <c r="I2284" t="s">
        <v>21</v>
      </c>
      <c r="J2284">
        <v>0</v>
      </c>
      <c r="K2284" t="s">
        <v>22</v>
      </c>
      <c r="M2284" t="s">
        <v>23</v>
      </c>
      <c r="N2284" t="s">
        <v>24</v>
      </c>
      <c r="O2284">
        <v>1</v>
      </c>
      <c r="P2284" t="s">
        <v>20</v>
      </c>
      <c r="Q2284" t="str">
        <f t="shared" si="35"/>
        <v>DOWN</v>
      </c>
    </row>
    <row r="2285" spans="1:17" x14ac:dyDescent="0.3">
      <c r="A2285" s="1">
        <v>42907</v>
      </c>
      <c r="B2285">
        <v>1420130048</v>
      </c>
      <c r="C2285">
        <v>336.87</v>
      </c>
      <c r="D2285">
        <v>0.12527239596890999</v>
      </c>
      <c r="E2285">
        <v>31222823000</v>
      </c>
      <c r="F2285">
        <v>-6.1277123490242003E-2</v>
      </c>
      <c r="G2285">
        <v>-6.1669591376284999E-2</v>
      </c>
      <c r="H2285">
        <v>-5.0262793169482997E-2</v>
      </c>
      <c r="I2285" t="s">
        <v>21</v>
      </c>
      <c r="J2285">
        <v>0</v>
      </c>
      <c r="K2285" t="s">
        <v>22</v>
      </c>
      <c r="M2285" t="s">
        <v>23</v>
      </c>
      <c r="N2285" t="s">
        <v>24</v>
      </c>
      <c r="O2285">
        <v>1</v>
      </c>
      <c r="P2285" t="s">
        <v>20</v>
      </c>
      <c r="Q2285" t="str">
        <f t="shared" si="35"/>
        <v>DOWN</v>
      </c>
    </row>
    <row r="2286" spans="1:17" x14ac:dyDescent="0.3">
      <c r="A2286" s="1">
        <v>42908</v>
      </c>
      <c r="B2286">
        <v>925766976</v>
      </c>
      <c r="C2286">
        <v>336.37</v>
      </c>
      <c r="D2286">
        <v>0.12433235627872</v>
      </c>
      <c r="E2286">
        <v>31185326164</v>
      </c>
      <c r="F2286">
        <v>-1.2009431690401999E-3</v>
      </c>
      <c r="G2286">
        <v>-1.4842520853742E-3</v>
      </c>
      <c r="H2286">
        <v>-7.503965122765E-3</v>
      </c>
      <c r="I2286" t="s">
        <v>21</v>
      </c>
      <c r="J2286">
        <v>0</v>
      </c>
      <c r="K2286" t="s">
        <v>22</v>
      </c>
      <c r="M2286" t="s">
        <v>23</v>
      </c>
      <c r="N2286" t="s">
        <v>24</v>
      </c>
      <c r="O2286">
        <v>1</v>
      </c>
      <c r="P2286" t="s">
        <v>20</v>
      </c>
      <c r="Q2286" t="str">
        <f t="shared" si="35"/>
        <v>UP</v>
      </c>
    </row>
    <row r="2287" spans="1:17" x14ac:dyDescent="0.3">
      <c r="A2287" s="1">
        <v>42909</v>
      </c>
      <c r="B2287">
        <v>593206976</v>
      </c>
      <c r="C2287">
        <v>341.74</v>
      </c>
      <c r="D2287">
        <v>0.12449952821768</v>
      </c>
      <c r="E2287">
        <v>31691908924</v>
      </c>
      <c r="F2287">
        <v>1.6244266849605001E-2</v>
      </c>
      <c r="G2287">
        <v>1.5964562832595001E-2</v>
      </c>
      <c r="H2287">
        <v>1.3445569920074001E-3</v>
      </c>
      <c r="I2287" t="s">
        <v>21</v>
      </c>
      <c r="J2287">
        <v>0</v>
      </c>
      <c r="K2287" t="s">
        <v>22</v>
      </c>
      <c r="M2287" t="s">
        <v>23</v>
      </c>
      <c r="N2287" t="s">
        <v>24</v>
      </c>
      <c r="O2287">
        <v>1</v>
      </c>
      <c r="P2287" t="s">
        <v>20</v>
      </c>
      <c r="Q2287" t="str">
        <f t="shared" si="35"/>
        <v>DOWN</v>
      </c>
    </row>
    <row r="2288" spans="1:17" x14ac:dyDescent="0.3">
      <c r="A2288" s="1">
        <v>42910</v>
      </c>
      <c r="B2288">
        <v>673585024</v>
      </c>
      <c r="C2288">
        <v>323.7</v>
      </c>
      <c r="D2288">
        <v>0.12408384188414</v>
      </c>
      <c r="E2288">
        <v>30027238696</v>
      </c>
      <c r="F2288">
        <v>-5.2526663256290997E-2</v>
      </c>
      <c r="G2288">
        <v>-5.2788669748932003E-2</v>
      </c>
      <c r="H2288">
        <v>-3.3388587048594001E-3</v>
      </c>
      <c r="I2288" t="s">
        <v>21</v>
      </c>
      <c r="J2288">
        <v>0</v>
      </c>
      <c r="K2288" t="s">
        <v>22</v>
      </c>
      <c r="M2288" t="s">
        <v>23</v>
      </c>
      <c r="N2288" t="s">
        <v>24</v>
      </c>
      <c r="O2288">
        <v>1</v>
      </c>
      <c r="P2288" t="s">
        <v>20</v>
      </c>
      <c r="Q2288" t="str">
        <f t="shared" si="35"/>
        <v>DOWN</v>
      </c>
    </row>
    <row r="2289" spans="1:17" x14ac:dyDescent="0.3">
      <c r="A2289" s="1">
        <v>42911</v>
      </c>
      <c r="B2289">
        <v>1186880000</v>
      </c>
      <c r="C2289">
        <v>303.25</v>
      </c>
      <c r="D2289">
        <v>0.11711162002155</v>
      </c>
      <c r="E2289">
        <v>28138409364</v>
      </c>
      <c r="F2289">
        <v>-6.2903863759261006E-2</v>
      </c>
      <c r="G2289">
        <v>-6.3175780043250002E-2</v>
      </c>
      <c r="H2289">
        <v>-5.6189603390125999E-2</v>
      </c>
      <c r="I2289" t="s">
        <v>21</v>
      </c>
      <c r="J2289">
        <v>0</v>
      </c>
      <c r="K2289" t="s">
        <v>22</v>
      </c>
      <c r="M2289" t="s">
        <v>23</v>
      </c>
      <c r="N2289" t="s">
        <v>24</v>
      </c>
      <c r="O2289">
        <v>1</v>
      </c>
      <c r="P2289" t="s">
        <v>20</v>
      </c>
      <c r="Q2289" t="str">
        <f t="shared" si="35"/>
        <v>DOWN</v>
      </c>
    </row>
    <row r="2290" spans="1:17" x14ac:dyDescent="0.3">
      <c r="A2290" s="1">
        <v>42912</v>
      </c>
      <c r="B2290">
        <v>2081810048</v>
      </c>
      <c r="C2290">
        <v>272.69</v>
      </c>
      <c r="D2290">
        <v>0.11002441041780001</v>
      </c>
      <c r="E2290">
        <v>25309759968</v>
      </c>
      <c r="F2290">
        <v>-0.10052627209337001</v>
      </c>
      <c r="G2290">
        <v>-0.10077493816983001</v>
      </c>
      <c r="H2290">
        <v>-6.0516707073506003E-2</v>
      </c>
      <c r="I2290" t="s">
        <v>21</v>
      </c>
      <c r="J2290">
        <v>0</v>
      </c>
      <c r="K2290" t="s">
        <v>22</v>
      </c>
      <c r="M2290" t="s">
        <v>23</v>
      </c>
      <c r="N2290" t="s">
        <v>24</v>
      </c>
      <c r="O2290">
        <v>1</v>
      </c>
      <c r="P2290" t="s">
        <v>20</v>
      </c>
      <c r="Q2290" t="str">
        <f t="shared" si="35"/>
        <v>UP</v>
      </c>
    </row>
    <row r="2291" spans="1:17" x14ac:dyDescent="0.3">
      <c r="A2291" s="1">
        <v>42913</v>
      </c>
      <c r="B2291">
        <v>1973869952</v>
      </c>
      <c r="C2291">
        <v>293.08999999999997</v>
      </c>
      <c r="D2291">
        <v>0.11482693098787</v>
      </c>
      <c r="E2291">
        <v>27211279055</v>
      </c>
      <c r="F2291">
        <v>7.5129874380640005E-2</v>
      </c>
      <c r="G2291">
        <v>7.4810224063955003E-2</v>
      </c>
      <c r="H2291">
        <v>4.3649591502795002E-2</v>
      </c>
      <c r="I2291" t="s">
        <v>21</v>
      </c>
      <c r="J2291">
        <v>0</v>
      </c>
      <c r="K2291" t="s">
        <v>22</v>
      </c>
      <c r="M2291" t="s">
        <v>23</v>
      </c>
      <c r="N2291" t="s">
        <v>24</v>
      </c>
      <c r="O2291">
        <v>1</v>
      </c>
      <c r="P2291" t="s">
        <v>20</v>
      </c>
      <c r="Q2291" t="str">
        <f t="shared" si="35"/>
        <v>UP</v>
      </c>
    </row>
    <row r="2292" spans="1:17" x14ac:dyDescent="0.3">
      <c r="A2292" s="1">
        <v>42914</v>
      </c>
      <c r="B2292">
        <v>2056550016</v>
      </c>
      <c r="C2292">
        <v>327.93</v>
      </c>
      <c r="D2292">
        <v>0.12736184310177001</v>
      </c>
      <c r="E2292">
        <v>30454577323</v>
      </c>
      <c r="F2292">
        <v>0.11918948247323</v>
      </c>
      <c r="G2292">
        <v>0.11887133644955</v>
      </c>
      <c r="H2292">
        <v>0.10916352118839</v>
      </c>
      <c r="I2292" t="s">
        <v>21</v>
      </c>
      <c r="J2292">
        <v>0</v>
      </c>
      <c r="K2292" t="s">
        <v>22</v>
      </c>
      <c r="M2292" t="s">
        <v>23</v>
      </c>
      <c r="N2292" t="s">
        <v>24</v>
      </c>
      <c r="O2292">
        <v>1</v>
      </c>
      <c r="P2292" t="s">
        <v>20</v>
      </c>
      <c r="Q2292" t="str">
        <f t="shared" si="35"/>
        <v>DOWN</v>
      </c>
    </row>
    <row r="2293" spans="1:17" x14ac:dyDescent="0.3">
      <c r="A2293" s="1">
        <v>42915</v>
      </c>
      <c r="B2293">
        <v>1508579968</v>
      </c>
      <c r="C2293">
        <v>302.88</v>
      </c>
      <c r="D2293">
        <v>0.1192760266528</v>
      </c>
      <c r="E2293">
        <v>28136918558</v>
      </c>
      <c r="F2293">
        <v>-7.6102148469144995E-2</v>
      </c>
      <c r="G2293">
        <v>-7.6388253590705002E-2</v>
      </c>
      <c r="H2293">
        <v>-6.3486961652258006E-2</v>
      </c>
      <c r="I2293" t="s">
        <v>21</v>
      </c>
      <c r="J2293">
        <v>0</v>
      </c>
      <c r="K2293" t="s">
        <v>22</v>
      </c>
      <c r="M2293" t="s">
        <v>23</v>
      </c>
      <c r="N2293" t="s">
        <v>24</v>
      </c>
      <c r="O2293">
        <v>1</v>
      </c>
      <c r="P2293" t="s">
        <v>20</v>
      </c>
      <c r="Q2293" t="str">
        <f t="shared" si="35"/>
        <v>DOWN</v>
      </c>
    </row>
    <row r="2294" spans="1:17" x14ac:dyDescent="0.3">
      <c r="A2294" s="1">
        <v>42916</v>
      </c>
      <c r="B2294">
        <v>1011800000</v>
      </c>
      <c r="C2294">
        <v>294.92</v>
      </c>
      <c r="D2294">
        <v>0.11887908934071</v>
      </c>
      <c r="E2294">
        <v>27404731861</v>
      </c>
      <c r="F2294">
        <v>-2.6022277297022001E-2</v>
      </c>
      <c r="G2294">
        <v>-2.6281035393554999E-2</v>
      </c>
      <c r="H2294">
        <v>-3.3278884553468E-3</v>
      </c>
      <c r="I2294" t="s">
        <v>21</v>
      </c>
      <c r="J2294">
        <v>0</v>
      </c>
      <c r="K2294" t="s">
        <v>22</v>
      </c>
      <c r="M2294" t="s">
        <v>23</v>
      </c>
      <c r="N2294" t="s">
        <v>24</v>
      </c>
      <c r="O2294">
        <v>1</v>
      </c>
      <c r="P2294" t="s">
        <v>20</v>
      </c>
      <c r="Q2294" t="str">
        <f t="shared" si="35"/>
        <v>DOWN</v>
      </c>
    </row>
    <row r="2295" spans="1:17" x14ac:dyDescent="0.3">
      <c r="A2295" s="1">
        <v>42917</v>
      </c>
      <c r="B2295">
        <v>1089200000</v>
      </c>
      <c r="C2295">
        <v>274.60000000000002</v>
      </c>
      <c r="D2295">
        <v>0.11279291860919</v>
      </c>
      <c r="E2295">
        <v>25524313603</v>
      </c>
      <c r="F2295">
        <v>-6.8616553795808E-2</v>
      </c>
      <c r="G2295">
        <v>-6.8900040689000006E-2</v>
      </c>
      <c r="H2295">
        <v>-5.1196310177609998E-2</v>
      </c>
      <c r="I2295" t="s">
        <v>21</v>
      </c>
      <c r="J2295">
        <v>0</v>
      </c>
      <c r="K2295" t="s">
        <v>22</v>
      </c>
      <c r="M2295" t="s">
        <v>23</v>
      </c>
      <c r="N2295" t="s">
        <v>24</v>
      </c>
      <c r="O2295">
        <v>1</v>
      </c>
      <c r="P2295" t="s">
        <v>20</v>
      </c>
      <c r="Q2295" t="str">
        <f t="shared" si="35"/>
        <v>UP</v>
      </c>
    </row>
    <row r="2296" spans="1:17" x14ac:dyDescent="0.3">
      <c r="A2296" s="1">
        <v>42918</v>
      </c>
      <c r="B2296">
        <v>1123330048</v>
      </c>
      <c r="C2296">
        <v>287.99</v>
      </c>
      <c r="D2296">
        <v>0.11489864231369</v>
      </c>
      <c r="E2296">
        <v>26776243984</v>
      </c>
      <c r="F2296">
        <v>4.9048542518019003E-2</v>
      </c>
      <c r="G2296">
        <v>4.8761835396940997E-2</v>
      </c>
      <c r="H2296">
        <v>1.8668935341585001E-2</v>
      </c>
      <c r="I2296" t="s">
        <v>21</v>
      </c>
      <c r="J2296">
        <v>0</v>
      </c>
      <c r="K2296" t="s">
        <v>22</v>
      </c>
      <c r="M2296" t="s">
        <v>23</v>
      </c>
      <c r="N2296" t="s">
        <v>24</v>
      </c>
      <c r="O2296">
        <v>1</v>
      </c>
      <c r="P2296" t="s">
        <v>20</v>
      </c>
      <c r="Q2296" t="str">
        <f t="shared" si="35"/>
        <v>DOWN</v>
      </c>
    </row>
    <row r="2297" spans="1:17" x14ac:dyDescent="0.3">
      <c r="A2297" s="1">
        <v>42919</v>
      </c>
      <c r="B2297">
        <v>851408000</v>
      </c>
      <c r="C2297">
        <v>282.89999999999998</v>
      </c>
      <c r="D2297">
        <v>0.11033283152499999</v>
      </c>
      <c r="E2297">
        <v>26310761677</v>
      </c>
      <c r="F2297">
        <v>-1.7384152432961E-2</v>
      </c>
      <c r="G2297">
        <v>-1.7674224799472001E-2</v>
      </c>
      <c r="H2297">
        <v>-3.9737726197176998E-2</v>
      </c>
      <c r="I2297" t="s">
        <v>21</v>
      </c>
      <c r="J2297">
        <v>0</v>
      </c>
      <c r="K2297" t="s">
        <v>22</v>
      </c>
      <c r="M2297" t="s">
        <v>23</v>
      </c>
      <c r="N2297" t="s">
        <v>24</v>
      </c>
      <c r="O2297">
        <v>1</v>
      </c>
      <c r="P2297" t="s">
        <v>20</v>
      </c>
      <c r="Q2297" t="str">
        <f t="shared" si="35"/>
        <v>DOWN</v>
      </c>
    </row>
    <row r="2298" spans="1:17" x14ac:dyDescent="0.3">
      <c r="A2298" s="1">
        <v>42920</v>
      </c>
      <c r="B2298">
        <v>687691008</v>
      </c>
      <c r="C2298">
        <v>273.3</v>
      </c>
      <c r="D2298">
        <v>0.10504912286096001</v>
      </c>
      <c r="E2298">
        <v>25425860777</v>
      </c>
      <c r="F2298">
        <v>-3.3632659930690999E-2</v>
      </c>
      <c r="G2298">
        <v>-3.3934252386001999E-2</v>
      </c>
      <c r="H2298">
        <v>-4.7888815967178998E-2</v>
      </c>
      <c r="I2298" t="s">
        <v>21</v>
      </c>
      <c r="J2298">
        <v>0</v>
      </c>
      <c r="K2298" t="s">
        <v>22</v>
      </c>
      <c r="M2298" t="s">
        <v>23</v>
      </c>
      <c r="N2298" t="s">
        <v>24</v>
      </c>
      <c r="O2298">
        <v>1</v>
      </c>
      <c r="P2298" t="s">
        <v>20</v>
      </c>
      <c r="Q2298" t="str">
        <f t="shared" si="35"/>
        <v>DOWN</v>
      </c>
    </row>
    <row r="2299" spans="1:17" x14ac:dyDescent="0.3">
      <c r="A2299" s="1">
        <v>42921</v>
      </c>
      <c r="B2299">
        <v>790256000</v>
      </c>
      <c r="C2299">
        <v>268.77</v>
      </c>
      <c r="D2299">
        <v>0.1032940172714</v>
      </c>
      <c r="E2299">
        <v>25011710285</v>
      </c>
      <c r="F2299">
        <v>-1.6288553439049999E-2</v>
      </c>
      <c r="G2299">
        <v>-1.6575192096597E-2</v>
      </c>
      <c r="H2299">
        <v>-1.6707474958085999E-2</v>
      </c>
      <c r="I2299" t="s">
        <v>21</v>
      </c>
      <c r="J2299">
        <v>0</v>
      </c>
      <c r="K2299" t="s">
        <v>22</v>
      </c>
      <c r="M2299" t="s">
        <v>23</v>
      </c>
      <c r="N2299" t="s">
        <v>24</v>
      </c>
      <c r="O2299">
        <v>1</v>
      </c>
      <c r="P2299" t="s">
        <v>20</v>
      </c>
      <c r="Q2299" t="str">
        <f t="shared" si="35"/>
        <v>UP</v>
      </c>
    </row>
    <row r="2300" spans="1:17" x14ac:dyDescent="0.3">
      <c r="A2300" s="1">
        <v>42922</v>
      </c>
      <c r="B2300">
        <v>623080000</v>
      </c>
      <c r="C2300">
        <v>270.55</v>
      </c>
      <c r="D2300">
        <v>0.10371622657712</v>
      </c>
      <c r="E2300">
        <v>25179348911</v>
      </c>
      <c r="F2300">
        <v>6.7024055568298E-3</v>
      </c>
      <c r="G2300">
        <v>6.6227629571753996E-3</v>
      </c>
      <c r="H2300">
        <v>4.0874516924818997E-3</v>
      </c>
      <c r="I2300" t="s">
        <v>21</v>
      </c>
      <c r="J2300">
        <v>0</v>
      </c>
      <c r="K2300" t="s">
        <v>22</v>
      </c>
      <c r="M2300" t="s">
        <v>23</v>
      </c>
      <c r="N2300" t="s">
        <v>24</v>
      </c>
      <c r="O2300">
        <v>1</v>
      </c>
      <c r="P2300" t="s">
        <v>20</v>
      </c>
      <c r="Q2300" t="str">
        <f t="shared" si="35"/>
        <v>DOWN</v>
      </c>
    </row>
    <row r="2301" spans="1:17" x14ac:dyDescent="0.3">
      <c r="A2301" s="1">
        <v>42923</v>
      </c>
      <c r="B2301">
        <v>687251968</v>
      </c>
      <c r="C2301">
        <v>245.99</v>
      </c>
      <c r="D2301">
        <v>9.7667013411894002E-2</v>
      </c>
      <c r="E2301">
        <v>22900134646</v>
      </c>
      <c r="F2301">
        <v>-9.0519189874853995E-2</v>
      </c>
      <c r="G2301">
        <v>-9.0778044723710996E-2</v>
      </c>
      <c r="H2301">
        <v>-5.8324655310555001E-2</v>
      </c>
      <c r="I2301" t="s">
        <v>21</v>
      </c>
      <c r="J2301">
        <v>0</v>
      </c>
      <c r="K2301" t="s">
        <v>22</v>
      </c>
      <c r="M2301" t="s">
        <v>23</v>
      </c>
      <c r="N2301" t="s">
        <v>24</v>
      </c>
      <c r="O2301">
        <v>1</v>
      </c>
      <c r="P2301" t="s">
        <v>20</v>
      </c>
      <c r="Q2301" t="str">
        <f t="shared" si="35"/>
        <v>UP</v>
      </c>
    </row>
    <row r="2302" spans="1:17" x14ac:dyDescent="0.3">
      <c r="A2302" s="1">
        <v>42924</v>
      </c>
      <c r="B2302">
        <v>754958016</v>
      </c>
      <c r="C2302">
        <v>251.7</v>
      </c>
      <c r="D2302">
        <v>9.7886704986504994E-2</v>
      </c>
      <c r="E2302">
        <v>23443013086</v>
      </c>
      <c r="F2302">
        <v>2.3706342708986E-2</v>
      </c>
      <c r="G2302">
        <v>2.3212325704297002E-2</v>
      </c>
      <c r="H2302">
        <v>2.2493938018245999E-3</v>
      </c>
      <c r="I2302" t="s">
        <v>21</v>
      </c>
      <c r="J2302">
        <v>0</v>
      </c>
      <c r="K2302" t="s">
        <v>22</v>
      </c>
      <c r="M2302" t="s">
        <v>23</v>
      </c>
      <c r="N2302" t="s">
        <v>24</v>
      </c>
      <c r="O2302">
        <v>1</v>
      </c>
      <c r="P2302" t="s">
        <v>20</v>
      </c>
      <c r="Q2302" t="str">
        <f t="shared" si="35"/>
        <v>DOWN</v>
      </c>
    </row>
    <row r="2303" spans="1:17" x14ac:dyDescent="0.3">
      <c r="A2303" s="1">
        <v>42925</v>
      </c>
      <c r="B2303">
        <v>505118016</v>
      </c>
      <c r="C2303">
        <v>242.14</v>
      </c>
      <c r="D2303">
        <v>9.6146821047949999E-2</v>
      </c>
      <c r="E2303">
        <v>22559120946</v>
      </c>
      <c r="F2303">
        <v>-3.7703862415528998E-2</v>
      </c>
      <c r="G2303">
        <v>-3.7981724274929997E-2</v>
      </c>
      <c r="H2303">
        <v>-1.7774466295445001E-2</v>
      </c>
      <c r="I2303" t="s">
        <v>21</v>
      </c>
      <c r="J2303">
        <v>0</v>
      </c>
      <c r="K2303" t="s">
        <v>22</v>
      </c>
      <c r="M2303" t="s">
        <v>23</v>
      </c>
      <c r="N2303" t="s">
        <v>24</v>
      </c>
      <c r="O2303">
        <v>1</v>
      </c>
      <c r="P2303" t="s">
        <v>20</v>
      </c>
      <c r="Q2303" t="str">
        <f t="shared" si="35"/>
        <v>DOWN</v>
      </c>
    </row>
    <row r="2304" spans="1:17" x14ac:dyDescent="0.3">
      <c r="A2304" s="1">
        <v>42926</v>
      </c>
      <c r="B2304">
        <v>937219008</v>
      </c>
      <c r="C2304">
        <v>215.36</v>
      </c>
      <c r="D2304">
        <v>9.0771150150048996E-2</v>
      </c>
      <c r="E2304">
        <v>20069373698</v>
      </c>
      <c r="F2304">
        <v>-0.11036543728631</v>
      </c>
      <c r="G2304">
        <v>-0.11059717518791</v>
      </c>
      <c r="H2304">
        <v>-5.5911062261959001E-2</v>
      </c>
      <c r="I2304" t="s">
        <v>21</v>
      </c>
      <c r="J2304">
        <v>0</v>
      </c>
      <c r="K2304" t="s">
        <v>22</v>
      </c>
      <c r="M2304" t="s">
        <v>23</v>
      </c>
      <c r="N2304" t="s">
        <v>24</v>
      </c>
      <c r="O2304">
        <v>1</v>
      </c>
      <c r="P2304" t="s">
        <v>20</v>
      </c>
      <c r="Q2304" t="str">
        <f t="shared" si="35"/>
        <v>DOWN</v>
      </c>
    </row>
    <row r="2305" spans="1:17" x14ac:dyDescent="0.3">
      <c r="A2305" s="1">
        <v>42927</v>
      </c>
      <c r="B2305">
        <v>1440950016</v>
      </c>
      <c r="C2305">
        <v>197.4</v>
      </c>
      <c r="D2305">
        <v>8.4438722040901998E-2</v>
      </c>
      <c r="E2305">
        <v>18401040701</v>
      </c>
      <c r="F2305">
        <v>-8.3128303957301003E-2</v>
      </c>
      <c r="G2305">
        <v>-8.3395245170877E-2</v>
      </c>
      <c r="H2305">
        <v>-6.9762563310911005E-2</v>
      </c>
      <c r="I2305" t="s">
        <v>21</v>
      </c>
      <c r="J2305">
        <v>0</v>
      </c>
      <c r="K2305" t="s">
        <v>22</v>
      </c>
      <c r="M2305" t="s">
        <v>23</v>
      </c>
      <c r="N2305" t="s">
        <v>24</v>
      </c>
      <c r="O2305">
        <v>1</v>
      </c>
      <c r="P2305" t="s">
        <v>20</v>
      </c>
      <c r="Q2305" t="str">
        <f t="shared" si="35"/>
        <v>UP</v>
      </c>
    </row>
    <row r="2306" spans="1:17" x14ac:dyDescent="0.3">
      <c r="A2306" s="1">
        <v>42928</v>
      </c>
      <c r="B2306">
        <v>1241190016</v>
      </c>
      <c r="C2306">
        <v>230.77</v>
      </c>
      <c r="D2306">
        <v>9.6200663654099003E-2</v>
      </c>
      <c r="E2306">
        <v>21517152174</v>
      </c>
      <c r="F2306">
        <v>0.16934430631582001</v>
      </c>
      <c r="G2306">
        <v>0.16904761904762</v>
      </c>
      <c r="H2306">
        <v>0.13929559009077</v>
      </c>
      <c r="I2306" t="s">
        <v>21</v>
      </c>
      <c r="J2306">
        <v>0</v>
      </c>
      <c r="K2306" t="s">
        <v>22</v>
      </c>
      <c r="M2306" t="s">
        <v>23</v>
      </c>
      <c r="N2306" t="s">
        <v>24</v>
      </c>
      <c r="O2306">
        <v>1</v>
      </c>
      <c r="P2306" t="s">
        <v>20</v>
      </c>
      <c r="Q2306" t="str">
        <f t="shared" si="35"/>
        <v>DOWN</v>
      </c>
    </row>
    <row r="2307" spans="1:17" x14ac:dyDescent="0.3">
      <c r="A2307" s="1">
        <v>42929</v>
      </c>
      <c r="B2307">
        <v>828489024</v>
      </c>
      <c r="C2307">
        <v>209.73</v>
      </c>
      <c r="D2307">
        <v>8.8947792527249006E-2</v>
      </c>
      <c r="E2307">
        <v>19560300930</v>
      </c>
      <c r="F2307">
        <v>-9.0943784204145006E-2</v>
      </c>
      <c r="G2307">
        <v>-9.1173029423235005E-2</v>
      </c>
      <c r="H2307">
        <v>-7.5393150643214002E-2</v>
      </c>
      <c r="I2307" t="s">
        <v>21</v>
      </c>
      <c r="J2307">
        <v>0</v>
      </c>
      <c r="K2307" t="s">
        <v>22</v>
      </c>
      <c r="M2307" t="s">
        <v>23</v>
      </c>
      <c r="N2307" t="s">
        <v>24</v>
      </c>
      <c r="O2307">
        <v>1</v>
      </c>
      <c r="P2307" t="s">
        <v>20</v>
      </c>
      <c r="Q2307" t="str">
        <f t="shared" ref="Q2307:Q2370" si="36">IF(C2308&gt;C2307,"UP","DOWN")</f>
        <v>DOWN</v>
      </c>
    </row>
    <row r="2308" spans="1:17" x14ac:dyDescent="0.3">
      <c r="A2308" s="1">
        <v>42930</v>
      </c>
      <c r="B2308">
        <v>749382016</v>
      </c>
      <c r="C2308">
        <v>199.66</v>
      </c>
      <c r="D2308">
        <v>8.9399733135125004E-2</v>
      </c>
      <c r="E2308">
        <v>18625794688</v>
      </c>
      <c r="F2308">
        <v>-4.7775657713258E-2</v>
      </c>
      <c r="G2308">
        <v>-4.8014113383873999E-2</v>
      </c>
      <c r="H2308">
        <v>5.0809648562969998E-3</v>
      </c>
      <c r="I2308" t="s">
        <v>21</v>
      </c>
      <c r="J2308">
        <v>0</v>
      </c>
      <c r="K2308" t="s">
        <v>22</v>
      </c>
      <c r="M2308" t="s">
        <v>23</v>
      </c>
      <c r="N2308" t="s">
        <v>24</v>
      </c>
      <c r="O2308">
        <v>1</v>
      </c>
      <c r="P2308" t="s">
        <v>20</v>
      </c>
      <c r="Q2308" t="str">
        <f t="shared" si="36"/>
        <v>DOWN</v>
      </c>
    </row>
    <row r="2309" spans="1:17" x14ac:dyDescent="0.3">
      <c r="A2309" s="1">
        <v>42931</v>
      </c>
      <c r="B2309">
        <v>810451968</v>
      </c>
      <c r="C2309">
        <v>170.65</v>
      </c>
      <c r="D2309">
        <v>8.5373662987902998E-2</v>
      </c>
      <c r="E2309">
        <v>15923953593</v>
      </c>
      <c r="F2309">
        <v>-0.14505910433666999</v>
      </c>
      <c r="G2309">
        <v>-0.14529700490833999</v>
      </c>
      <c r="H2309">
        <v>-4.5034476122389998E-2</v>
      </c>
      <c r="I2309" t="s">
        <v>21</v>
      </c>
      <c r="J2309">
        <v>0</v>
      </c>
      <c r="K2309" t="s">
        <v>22</v>
      </c>
      <c r="M2309" t="s">
        <v>23</v>
      </c>
      <c r="N2309" t="s">
        <v>24</v>
      </c>
      <c r="O2309">
        <v>1</v>
      </c>
      <c r="P2309" t="s">
        <v>20</v>
      </c>
      <c r="Q2309" t="str">
        <f t="shared" si="36"/>
        <v>DOWN</v>
      </c>
    </row>
    <row r="2310" spans="1:17" x14ac:dyDescent="0.3">
      <c r="A2310" s="1">
        <v>42932</v>
      </c>
      <c r="B2310">
        <v>1516889984</v>
      </c>
      <c r="C2310">
        <v>157.36000000000001</v>
      </c>
      <c r="D2310">
        <v>8.1541283643033993E-2</v>
      </c>
      <c r="E2310">
        <v>14687441605</v>
      </c>
      <c r="F2310">
        <v>-7.7651067040509003E-2</v>
      </c>
      <c r="G2310">
        <v>-7.7878699091707998E-2</v>
      </c>
      <c r="H2310">
        <v>-4.4889480089569E-2</v>
      </c>
      <c r="I2310" t="s">
        <v>21</v>
      </c>
      <c r="J2310">
        <v>0</v>
      </c>
      <c r="K2310" t="s">
        <v>22</v>
      </c>
      <c r="M2310" t="s">
        <v>23</v>
      </c>
      <c r="N2310" t="s">
        <v>24</v>
      </c>
      <c r="O2310">
        <v>1</v>
      </c>
      <c r="P2310" t="s">
        <v>20</v>
      </c>
      <c r="Q2310" t="str">
        <f t="shared" si="36"/>
        <v>UP</v>
      </c>
    </row>
    <row r="2311" spans="1:17" x14ac:dyDescent="0.3">
      <c r="A2311" s="1">
        <v>42933</v>
      </c>
      <c r="B2311">
        <v>1669500032</v>
      </c>
      <c r="C2311">
        <v>193.42</v>
      </c>
      <c r="D2311">
        <v>8.6797312882279001E-2</v>
      </c>
      <c r="E2311">
        <v>18057735704</v>
      </c>
      <c r="F2311">
        <v>0.22946774459703001</v>
      </c>
      <c r="G2311">
        <v>0.22915607524147999</v>
      </c>
      <c r="H2311">
        <v>6.4458504997968E-2</v>
      </c>
      <c r="I2311" t="s">
        <v>21</v>
      </c>
      <c r="J2311">
        <v>0</v>
      </c>
      <c r="K2311" t="s">
        <v>22</v>
      </c>
      <c r="M2311" t="s">
        <v>23</v>
      </c>
      <c r="N2311" t="s">
        <v>24</v>
      </c>
      <c r="O2311">
        <v>1</v>
      </c>
      <c r="P2311" t="s">
        <v>20</v>
      </c>
      <c r="Q2311" t="str">
        <f t="shared" si="36"/>
        <v>UP</v>
      </c>
    </row>
    <row r="2312" spans="1:17" x14ac:dyDescent="0.3">
      <c r="A2312" s="1">
        <v>42934</v>
      </c>
      <c r="B2312">
        <v>2709260032</v>
      </c>
      <c r="C2312">
        <v>234.39</v>
      </c>
      <c r="D2312">
        <v>0.10107896915752</v>
      </c>
      <c r="E2312">
        <v>21887962776</v>
      </c>
      <c r="F2312">
        <v>0.21211004163448999</v>
      </c>
      <c r="G2312">
        <v>0.21181883983041999</v>
      </c>
      <c r="H2312">
        <v>0.16454030431350999</v>
      </c>
      <c r="I2312" t="s">
        <v>21</v>
      </c>
      <c r="J2312">
        <v>0</v>
      </c>
      <c r="K2312" t="s">
        <v>22</v>
      </c>
      <c r="M2312" t="s">
        <v>23</v>
      </c>
      <c r="N2312" t="s">
        <v>24</v>
      </c>
      <c r="O2312">
        <v>1</v>
      </c>
      <c r="P2312" t="s">
        <v>20</v>
      </c>
      <c r="Q2312" t="str">
        <f t="shared" si="36"/>
        <v>DOWN</v>
      </c>
    </row>
    <row r="2313" spans="1:17" x14ac:dyDescent="0.3">
      <c r="A2313" s="1">
        <v>42935</v>
      </c>
      <c r="B2313">
        <v>2328790016</v>
      </c>
      <c r="C2313">
        <v>199.7</v>
      </c>
      <c r="D2313">
        <v>8.7840839612392002E-2</v>
      </c>
      <c r="E2313">
        <v>18653610729</v>
      </c>
      <c r="F2313">
        <v>-0.14776852830480999</v>
      </c>
      <c r="G2313">
        <v>-0.14800119459020999</v>
      </c>
      <c r="H2313">
        <v>-0.13096818908492999</v>
      </c>
      <c r="I2313" t="s">
        <v>21</v>
      </c>
      <c r="J2313">
        <v>0</v>
      </c>
      <c r="K2313" t="s">
        <v>22</v>
      </c>
      <c r="M2313" t="s">
        <v>23</v>
      </c>
      <c r="N2313" t="s">
        <v>24</v>
      </c>
      <c r="O2313">
        <v>1</v>
      </c>
      <c r="P2313" t="s">
        <v>20</v>
      </c>
      <c r="Q2313" t="str">
        <f t="shared" si="36"/>
        <v>UP</v>
      </c>
    </row>
    <row r="2314" spans="1:17" x14ac:dyDescent="0.3">
      <c r="A2314" s="1">
        <v>42936</v>
      </c>
      <c r="B2314">
        <v>2224999936</v>
      </c>
      <c r="C2314">
        <v>227.26</v>
      </c>
      <c r="D2314">
        <v>8.0657296990346003E-2</v>
      </c>
      <c r="E2314">
        <v>21233651866</v>
      </c>
      <c r="F2314">
        <v>0.13831322924462</v>
      </c>
      <c r="G2314">
        <v>0.13800701051577</v>
      </c>
      <c r="H2314">
        <v>-8.1779075128876999E-2</v>
      </c>
      <c r="I2314" t="s">
        <v>21</v>
      </c>
      <c r="J2314">
        <v>0</v>
      </c>
      <c r="K2314" t="s">
        <v>22</v>
      </c>
      <c r="M2314" t="s">
        <v>23</v>
      </c>
      <c r="N2314" t="s">
        <v>24</v>
      </c>
      <c r="O2314">
        <v>1</v>
      </c>
      <c r="P2314" t="s">
        <v>20</v>
      </c>
      <c r="Q2314" t="str">
        <f t="shared" si="36"/>
        <v>DOWN</v>
      </c>
    </row>
    <row r="2315" spans="1:17" x14ac:dyDescent="0.3">
      <c r="A2315" s="1">
        <v>42937</v>
      </c>
      <c r="B2315">
        <v>1006129984</v>
      </c>
      <c r="C2315">
        <v>218.3</v>
      </c>
      <c r="D2315">
        <v>8.1828950130446998E-2</v>
      </c>
      <c r="E2315">
        <v>20401709506</v>
      </c>
      <c r="F2315">
        <v>-3.9180371103857997E-2</v>
      </c>
      <c r="G2315">
        <v>-3.9426207867639999E-2</v>
      </c>
      <c r="H2315">
        <v>1.4526312978729999E-2</v>
      </c>
      <c r="I2315" t="s">
        <v>21</v>
      </c>
      <c r="J2315">
        <v>0</v>
      </c>
      <c r="K2315" t="s">
        <v>22</v>
      </c>
      <c r="M2315" t="s">
        <v>23</v>
      </c>
      <c r="N2315" t="s">
        <v>24</v>
      </c>
      <c r="O2315">
        <v>1</v>
      </c>
      <c r="P2315" t="s">
        <v>20</v>
      </c>
      <c r="Q2315" t="str">
        <f t="shared" si="36"/>
        <v>UP</v>
      </c>
    </row>
    <row r="2316" spans="1:17" x14ac:dyDescent="0.3">
      <c r="A2316" s="1">
        <v>42938</v>
      </c>
      <c r="B2316">
        <v>618259968</v>
      </c>
      <c r="C2316">
        <v>229.48</v>
      </c>
      <c r="D2316">
        <v>8.1661993082146E-2</v>
      </c>
      <c r="E2316">
        <v>21451273566</v>
      </c>
      <c r="F2316">
        <v>5.1444907579501001E-2</v>
      </c>
      <c r="G2316">
        <v>5.1213925790196999E-2</v>
      </c>
      <c r="H2316">
        <v>-2.0403176141745001E-3</v>
      </c>
      <c r="I2316" t="s">
        <v>21</v>
      </c>
      <c r="J2316">
        <v>0</v>
      </c>
      <c r="K2316" t="s">
        <v>22</v>
      </c>
      <c r="M2316" t="s">
        <v>23</v>
      </c>
      <c r="N2316" t="s">
        <v>24</v>
      </c>
      <c r="O2316">
        <v>1</v>
      </c>
      <c r="P2316" t="s">
        <v>20</v>
      </c>
      <c r="Q2316" t="str">
        <f t="shared" si="36"/>
        <v>DOWN</v>
      </c>
    </row>
    <row r="2317" spans="1:17" x14ac:dyDescent="0.3">
      <c r="A2317" s="1">
        <v>42939</v>
      </c>
      <c r="B2317">
        <v>649614976</v>
      </c>
      <c r="C2317">
        <v>225.95</v>
      </c>
      <c r="D2317">
        <v>8.2753442719015996E-2</v>
      </c>
      <c r="E2317">
        <v>21127295409</v>
      </c>
      <c r="F2317">
        <v>-1.5102980063314E-2</v>
      </c>
      <c r="G2317">
        <v>-1.5382604148510001E-2</v>
      </c>
      <c r="H2317">
        <v>1.3365454303468E-2</v>
      </c>
      <c r="I2317" t="s">
        <v>21</v>
      </c>
      <c r="J2317">
        <v>0</v>
      </c>
      <c r="K2317" t="s">
        <v>22</v>
      </c>
      <c r="M2317" t="s">
        <v>23</v>
      </c>
      <c r="N2317" t="s">
        <v>24</v>
      </c>
      <c r="O2317">
        <v>1</v>
      </c>
      <c r="P2317" t="s">
        <v>20</v>
      </c>
      <c r="Q2317" t="str">
        <f t="shared" si="36"/>
        <v>DOWN</v>
      </c>
    </row>
    <row r="2318" spans="1:17" x14ac:dyDescent="0.3">
      <c r="A2318" s="1">
        <v>42940</v>
      </c>
      <c r="B2318">
        <v>431691008</v>
      </c>
      <c r="C2318">
        <v>224.71</v>
      </c>
      <c r="D2318">
        <v>8.156857335763E-2</v>
      </c>
      <c r="E2318">
        <v>21016755177</v>
      </c>
      <c r="F2318">
        <v>-5.2321051918888997E-3</v>
      </c>
      <c r="G2318">
        <v>-5.4879398096923E-3</v>
      </c>
      <c r="H2318">
        <v>-1.4318067290673E-2</v>
      </c>
      <c r="I2318" t="s">
        <v>21</v>
      </c>
      <c r="J2318">
        <v>0</v>
      </c>
      <c r="K2318" t="s">
        <v>22</v>
      </c>
      <c r="M2318" t="s">
        <v>23</v>
      </c>
      <c r="N2318" t="s">
        <v>24</v>
      </c>
      <c r="O2318">
        <v>1</v>
      </c>
      <c r="P2318" t="s">
        <v>20</v>
      </c>
      <c r="Q2318" t="str">
        <f t="shared" si="36"/>
        <v>DOWN</v>
      </c>
    </row>
    <row r="2319" spans="1:17" x14ac:dyDescent="0.3">
      <c r="A2319" s="1">
        <v>42941</v>
      </c>
      <c r="B2319">
        <v>1095760000</v>
      </c>
      <c r="C2319">
        <v>206.71</v>
      </c>
      <c r="D2319">
        <v>8.0229615599578002E-2</v>
      </c>
      <c r="E2319">
        <v>19338262506</v>
      </c>
      <c r="F2319">
        <v>-7.9864501292610995E-2</v>
      </c>
      <c r="G2319">
        <v>-8.0103244181389005E-2</v>
      </c>
      <c r="H2319">
        <v>-1.6415118015874999E-2</v>
      </c>
      <c r="I2319" t="s">
        <v>21</v>
      </c>
      <c r="J2319">
        <v>0</v>
      </c>
      <c r="K2319" t="s">
        <v>22</v>
      </c>
      <c r="M2319" t="s">
        <v>23</v>
      </c>
      <c r="N2319" t="s">
        <v>24</v>
      </c>
      <c r="O2319">
        <v>1</v>
      </c>
      <c r="P2319" t="s">
        <v>20</v>
      </c>
      <c r="Q2319" t="str">
        <f t="shared" si="36"/>
        <v>DOWN</v>
      </c>
    </row>
    <row r="2320" spans="1:17" x14ac:dyDescent="0.3">
      <c r="A2320" s="1">
        <v>42942</v>
      </c>
      <c r="B2320">
        <v>717692032</v>
      </c>
      <c r="C2320">
        <v>203.95</v>
      </c>
      <c r="D2320">
        <v>8.0630176520587002E-2</v>
      </c>
      <c r="E2320">
        <v>19085332800</v>
      </c>
      <c r="F2320">
        <v>-1.3079236354430999E-2</v>
      </c>
      <c r="G2320">
        <v>-1.3352039088578E-2</v>
      </c>
      <c r="H2320">
        <v>4.9926815430468997E-3</v>
      </c>
      <c r="I2320" t="s">
        <v>21</v>
      </c>
      <c r="J2320">
        <v>0</v>
      </c>
      <c r="K2320" t="s">
        <v>22</v>
      </c>
      <c r="M2320" t="s">
        <v>23</v>
      </c>
      <c r="N2320" t="s">
        <v>24</v>
      </c>
      <c r="O2320">
        <v>1</v>
      </c>
      <c r="P2320" t="s">
        <v>20</v>
      </c>
      <c r="Q2320" t="str">
        <f t="shared" si="36"/>
        <v>UP</v>
      </c>
    </row>
    <row r="2321" spans="1:17" x14ac:dyDescent="0.3">
      <c r="A2321" s="1">
        <v>42943</v>
      </c>
      <c r="B2321">
        <v>393283008</v>
      </c>
      <c r="C2321">
        <v>204.32</v>
      </c>
      <c r="D2321">
        <v>7.6473362327736993E-2</v>
      </c>
      <c r="E2321">
        <v>19124468250</v>
      </c>
      <c r="F2321">
        <v>2.0505510912546998E-3</v>
      </c>
      <c r="G2321">
        <v>1.8141701397402E-3</v>
      </c>
      <c r="H2321">
        <v>-5.1554075313100002E-2</v>
      </c>
      <c r="I2321" t="s">
        <v>21</v>
      </c>
      <c r="J2321">
        <v>0</v>
      </c>
      <c r="K2321" t="s">
        <v>22</v>
      </c>
      <c r="M2321" t="s">
        <v>23</v>
      </c>
      <c r="N2321" t="s">
        <v>24</v>
      </c>
      <c r="O2321">
        <v>1</v>
      </c>
      <c r="P2321" t="s">
        <v>20</v>
      </c>
      <c r="Q2321" t="str">
        <f t="shared" si="36"/>
        <v>DOWN</v>
      </c>
    </row>
    <row r="2322" spans="1:17" x14ac:dyDescent="0.3">
      <c r="A2322" s="1">
        <v>42944</v>
      </c>
      <c r="B2322">
        <v>562571008</v>
      </c>
      <c r="C2322">
        <v>193.12</v>
      </c>
      <c r="D2322">
        <v>6.8750200248485993E-2</v>
      </c>
      <c r="E2322">
        <v>18081289103</v>
      </c>
      <c r="F2322">
        <v>-5.4546831491642002E-2</v>
      </c>
      <c r="G2322">
        <v>-5.4815974941268997E-2</v>
      </c>
      <c r="H2322">
        <v>-0.10099153279219</v>
      </c>
      <c r="I2322" t="s">
        <v>21</v>
      </c>
      <c r="J2322">
        <v>0</v>
      </c>
      <c r="K2322" t="s">
        <v>22</v>
      </c>
      <c r="M2322" t="s">
        <v>23</v>
      </c>
      <c r="N2322" t="s">
        <v>24</v>
      </c>
      <c r="O2322">
        <v>1</v>
      </c>
      <c r="P2322" t="s">
        <v>20</v>
      </c>
      <c r="Q2322" t="str">
        <f t="shared" si="36"/>
        <v>UP</v>
      </c>
    </row>
    <row r="2323" spans="1:17" x14ac:dyDescent="0.3">
      <c r="A2323" s="1">
        <v>42945</v>
      </c>
      <c r="B2323">
        <v>824355008</v>
      </c>
      <c r="C2323">
        <v>205.79</v>
      </c>
      <c r="D2323">
        <v>7.5479102862697003E-2</v>
      </c>
      <c r="E2323">
        <v>19272280500</v>
      </c>
      <c r="F2323">
        <v>6.5868721539460995E-2</v>
      </c>
      <c r="G2323">
        <v>6.5606876553437998E-2</v>
      </c>
      <c r="H2323">
        <v>9.7874662035751001E-2</v>
      </c>
      <c r="I2323" t="s">
        <v>21</v>
      </c>
      <c r="J2323">
        <v>0</v>
      </c>
      <c r="K2323" t="s">
        <v>22</v>
      </c>
      <c r="M2323" t="s">
        <v>23</v>
      </c>
      <c r="N2323" t="s">
        <v>24</v>
      </c>
      <c r="O2323">
        <v>1</v>
      </c>
      <c r="P2323" t="s">
        <v>20</v>
      </c>
      <c r="Q2323" t="str">
        <f t="shared" si="36"/>
        <v>DOWN</v>
      </c>
    </row>
    <row r="2324" spans="1:17" x14ac:dyDescent="0.3">
      <c r="A2324" s="1">
        <v>42946</v>
      </c>
      <c r="B2324">
        <v>596233984</v>
      </c>
      <c r="C2324">
        <v>197.98</v>
      </c>
      <c r="D2324">
        <v>7.1805250291964995E-2</v>
      </c>
      <c r="E2324">
        <v>18545669554</v>
      </c>
      <c r="F2324">
        <v>-3.7702385350815E-2</v>
      </c>
      <c r="G2324">
        <v>-3.7951309587443999E-2</v>
      </c>
      <c r="H2324">
        <v>-4.8673771035871997E-2</v>
      </c>
      <c r="I2324" t="s">
        <v>21</v>
      </c>
      <c r="J2324">
        <v>0</v>
      </c>
      <c r="K2324" t="s">
        <v>22</v>
      </c>
      <c r="M2324" t="s">
        <v>23</v>
      </c>
      <c r="N2324" t="s">
        <v>24</v>
      </c>
      <c r="O2324">
        <v>1</v>
      </c>
      <c r="P2324" t="s">
        <v>20</v>
      </c>
      <c r="Q2324" t="str">
        <f t="shared" si="36"/>
        <v>UP</v>
      </c>
    </row>
    <row r="2325" spans="1:17" x14ac:dyDescent="0.3">
      <c r="A2325" s="1">
        <v>42947</v>
      </c>
      <c r="B2325">
        <v>569414016</v>
      </c>
      <c r="C2325">
        <v>203.87</v>
      </c>
      <c r="D2325">
        <v>7.0902919306934001E-2</v>
      </c>
      <c r="E2325">
        <v>19102596755</v>
      </c>
      <c r="F2325">
        <v>3.0030040133001E-2</v>
      </c>
      <c r="G2325">
        <v>2.9750479846449001E-2</v>
      </c>
      <c r="H2325">
        <v>-1.2566365013169999E-2</v>
      </c>
      <c r="I2325" t="s">
        <v>21</v>
      </c>
      <c r="J2325">
        <v>0</v>
      </c>
      <c r="K2325" t="s">
        <v>22</v>
      </c>
      <c r="M2325" t="s">
        <v>23</v>
      </c>
      <c r="N2325" t="s">
        <v>24</v>
      </c>
      <c r="O2325">
        <v>1</v>
      </c>
      <c r="P2325" t="s">
        <v>20</v>
      </c>
      <c r="Q2325" t="str">
        <f t="shared" si="36"/>
        <v>UP</v>
      </c>
    </row>
    <row r="2326" spans="1:17" x14ac:dyDescent="0.3">
      <c r="A2326" s="1">
        <v>42948</v>
      </c>
      <c r="B2326">
        <v>1585330048</v>
      </c>
      <c r="C2326">
        <v>226.77</v>
      </c>
      <c r="D2326">
        <v>8.3424690794847003E-2</v>
      </c>
      <c r="E2326">
        <v>21252988047</v>
      </c>
      <c r="F2326">
        <v>0.11257062689329</v>
      </c>
      <c r="G2326">
        <v>0.11232648256242</v>
      </c>
      <c r="H2326">
        <v>0.17660445592806001</v>
      </c>
      <c r="I2326" t="s">
        <v>21</v>
      </c>
      <c r="J2326">
        <v>0</v>
      </c>
      <c r="K2326" t="s">
        <v>22</v>
      </c>
      <c r="M2326" t="s">
        <v>23</v>
      </c>
      <c r="N2326" t="s">
        <v>24</v>
      </c>
      <c r="O2326">
        <v>1</v>
      </c>
      <c r="P2326" t="s">
        <v>20</v>
      </c>
      <c r="Q2326" t="str">
        <f t="shared" si="36"/>
        <v>DOWN</v>
      </c>
    </row>
    <row r="2327" spans="1:17" x14ac:dyDescent="0.3">
      <c r="A2327" s="1">
        <v>42949</v>
      </c>
      <c r="B2327">
        <v>632606016</v>
      </c>
      <c r="C2327">
        <v>219.95</v>
      </c>
      <c r="D2327">
        <v>8.1142300612026E-2</v>
      </c>
      <c r="E2327">
        <v>20618746852</v>
      </c>
      <c r="F2327">
        <v>-2.9842448205278E-2</v>
      </c>
      <c r="G2327">
        <v>-3.0074524848966E-2</v>
      </c>
      <c r="H2327">
        <v>-2.7358689149159E-2</v>
      </c>
      <c r="I2327" t="s">
        <v>21</v>
      </c>
      <c r="J2327">
        <v>0</v>
      </c>
      <c r="K2327" t="s">
        <v>22</v>
      </c>
      <c r="M2327" t="s">
        <v>23</v>
      </c>
      <c r="N2327" t="s">
        <v>24</v>
      </c>
      <c r="O2327">
        <v>1</v>
      </c>
      <c r="P2327" t="s">
        <v>20</v>
      </c>
      <c r="Q2327" t="str">
        <f t="shared" si="36"/>
        <v>UP</v>
      </c>
    </row>
    <row r="2328" spans="1:17" x14ac:dyDescent="0.3">
      <c r="A2328" s="1">
        <v>42950</v>
      </c>
      <c r="B2328">
        <v>557217024</v>
      </c>
      <c r="C2328">
        <v>225.34</v>
      </c>
      <c r="D2328">
        <v>8.0342849400833999E-2</v>
      </c>
      <c r="E2328">
        <v>21128736918</v>
      </c>
      <c r="F2328">
        <v>2.4734290093411999E-2</v>
      </c>
      <c r="G2328">
        <v>2.4505569447601998E-2</v>
      </c>
      <c r="H2328">
        <v>-9.8524592618431002E-3</v>
      </c>
      <c r="I2328" t="s">
        <v>21</v>
      </c>
      <c r="J2328">
        <v>0</v>
      </c>
      <c r="K2328" t="s">
        <v>22</v>
      </c>
      <c r="M2328" t="s">
        <v>23</v>
      </c>
      <c r="N2328" t="s">
        <v>24</v>
      </c>
      <c r="O2328">
        <v>1</v>
      </c>
      <c r="P2328" t="s">
        <v>20</v>
      </c>
      <c r="Q2328" t="str">
        <f t="shared" si="36"/>
        <v>DOWN</v>
      </c>
    </row>
    <row r="2329" spans="1:17" x14ac:dyDescent="0.3">
      <c r="A2329" s="1">
        <v>42951</v>
      </c>
      <c r="B2329">
        <v>539782976</v>
      </c>
      <c r="C2329">
        <v>223.07</v>
      </c>
      <c r="D2329">
        <v>7.7029859559582997E-2</v>
      </c>
      <c r="E2329">
        <v>20920682038</v>
      </c>
      <c r="F2329">
        <v>-9.8470098239878002E-3</v>
      </c>
      <c r="G2329">
        <v>-1.0073666459572E-2</v>
      </c>
      <c r="H2329">
        <v>-4.1235652780027998E-2</v>
      </c>
      <c r="I2329" t="s">
        <v>21</v>
      </c>
      <c r="J2329">
        <v>0</v>
      </c>
      <c r="K2329" t="s">
        <v>22</v>
      </c>
      <c r="M2329" t="s">
        <v>23</v>
      </c>
      <c r="N2329" t="s">
        <v>24</v>
      </c>
      <c r="O2329">
        <v>1</v>
      </c>
      <c r="P2329" t="s">
        <v>20</v>
      </c>
      <c r="Q2329" t="str">
        <f t="shared" si="36"/>
        <v>UP</v>
      </c>
    </row>
    <row r="2330" spans="1:17" x14ac:dyDescent="0.3">
      <c r="A2330" s="1">
        <v>42952</v>
      </c>
      <c r="B2330">
        <v>1332999936</v>
      </c>
      <c r="C2330">
        <v>256.51</v>
      </c>
      <c r="D2330">
        <v>7.8855547801814002E-2</v>
      </c>
      <c r="E2330">
        <v>24061766194</v>
      </c>
      <c r="F2330">
        <v>0.15014253121837001</v>
      </c>
      <c r="G2330">
        <v>0.14990810059623</v>
      </c>
      <c r="H2330">
        <v>2.370104596672E-2</v>
      </c>
      <c r="I2330" t="s">
        <v>21</v>
      </c>
      <c r="J2330">
        <v>0</v>
      </c>
      <c r="K2330" t="s">
        <v>22</v>
      </c>
      <c r="M2330" t="s">
        <v>23</v>
      </c>
      <c r="N2330" t="s">
        <v>24</v>
      </c>
      <c r="O2330">
        <v>1</v>
      </c>
      <c r="P2330" t="s">
        <v>20</v>
      </c>
      <c r="Q2330" t="str">
        <f t="shared" si="36"/>
        <v>UP</v>
      </c>
    </row>
    <row r="2331" spans="1:17" x14ac:dyDescent="0.3">
      <c r="A2331" s="1">
        <v>42953</v>
      </c>
      <c r="B2331">
        <v>1482979968</v>
      </c>
      <c r="C2331">
        <v>261.57</v>
      </c>
      <c r="D2331">
        <v>8.1386086859119994E-2</v>
      </c>
      <c r="E2331">
        <v>24541904159</v>
      </c>
      <c r="F2331">
        <v>1.9954394084326001E-2</v>
      </c>
      <c r="G2331">
        <v>1.9726326459007001E-2</v>
      </c>
      <c r="H2331">
        <v>3.2090818310787E-2</v>
      </c>
      <c r="I2331" t="s">
        <v>21</v>
      </c>
      <c r="J2331">
        <v>0</v>
      </c>
      <c r="K2331" t="s">
        <v>22</v>
      </c>
      <c r="M2331" t="s">
        <v>23</v>
      </c>
      <c r="N2331" t="s">
        <v>24</v>
      </c>
      <c r="O2331">
        <v>1</v>
      </c>
      <c r="P2331" t="s">
        <v>20</v>
      </c>
      <c r="Q2331" t="str">
        <f t="shared" si="36"/>
        <v>UP</v>
      </c>
    </row>
    <row r="2332" spans="1:17" x14ac:dyDescent="0.3">
      <c r="A2332" s="1">
        <v>42954</v>
      </c>
      <c r="B2332">
        <v>935726976</v>
      </c>
      <c r="C2332">
        <v>269.18</v>
      </c>
      <c r="D2332">
        <v>7.9664036650546999E-2</v>
      </c>
      <c r="E2332">
        <v>25262099071</v>
      </c>
      <c r="F2332">
        <v>2.9345518886148999E-2</v>
      </c>
      <c r="G2332">
        <v>2.9093550483617999E-2</v>
      </c>
      <c r="H2332">
        <v>-2.1159024533930999E-2</v>
      </c>
      <c r="I2332" t="s">
        <v>21</v>
      </c>
      <c r="J2332">
        <v>0</v>
      </c>
      <c r="K2332" t="s">
        <v>22</v>
      </c>
      <c r="M2332" t="s">
        <v>23</v>
      </c>
      <c r="N2332" t="s">
        <v>24</v>
      </c>
      <c r="O2332">
        <v>1</v>
      </c>
      <c r="P2332" t="s">
        <v>20</v>
      </c>
      <c r="Q2332" t="str">
        <f t="shared" si="36"/>
        <v>UP</v>
      </c>
    </row>
    <row r="2333" spans="1:17" x14ac:dyDescent="0.3">
      <c r="A2333" s="1">
        <v>42955</v>
      </c>
      <c r="B2333">
        <v>1502409984</v>
      </c>
      <c r="C2333">
        <v>296.77</v>
      </c>
      <c r="D2333">
        <v>8.6776376193734003E-2</v>
      </c>
      <c r="E2333">
        <v>27857712299</v>
      </c>
      <c r="F2333">
        <v>0.10274732993109</v>
      </c>
      <c r="G2333">
        <v>0.10249647076306</v>
      </c>
      <c r="H2333">
        <v>8.9279175927099996E-2</v>
      </c>
      <c r="I2333" t="s">
        <v>21</v>
      </c>
      <c r="J2333">
        <v>0</v>
      </c>
      <c r="K2333" t="s">
        <v>22</v>
      </c>
      <c r="M2333" t="s">
        <v>23</v>
      </c>
      <c r="N2333" t="s">
        <v>24</v>
      </c>
      <c r="O2333">
        <v>1</v>
      </c>
      <c r="P2333" t="s">
        <v>20</v>
      </c>
      <c r="Q2333" t="str">
        <f t="shared" si="36"/>
        <v>DOWN</v>
      </c>
    </row>
    <row r="2334" spans="1:17" x14ac:dyDescent="0.3">
      <c r="A2334" s="1">
        <v>42956</v>
      </c>
      <c r="B2334">
        <v>2638579968</v>
      </c>
      <c r="C2334">
        <v>296.02999999999997</v>
      </c>
      <c r="D2334">
        <v>8.8566239936335001E-2</v>
      </c>
      <c r="E2334">
        <v>27794475648</v>
      </c>
      <c r="F2334">
        <v>-2.2699872236913998E-3</v>
      </c>
      <c r="G2334">
        <v>-2.4935134952994002E-3</v>
      </c>
      <c r="H2334">
        <v>2.0626163722303002E-2</v>
      </c>
      <c r="I2334" t="s">
        <v>21</v>
      </c>
      <c r="J2334">
        <v>0</v>
      </c>
      <c r="K2334" t="s">
        <v>22</v>
      </c>
      <c r="M2334" t="s">
        <v>23</v>
      </c>
      <c r="N2334" t="s">
        <v>24</v>
      </c>
      <c r="O2334">
        <v>1</v>
      </c>
      <c r="P2334" t="s">
        <v>20</v>
      </c>
      <c r="Q2334" t="str">
        <f t="shared" si="36"/>
        <v>DOWN</v>
      </c>
    </row>
    <row r="2335" spans="1:17" x14ac:dyDescent="0.3">
      <c r="A2335" s="1">
        <v>42957</v>
      </c>
      <c r="B2335">
        <v>1076819968</v>
      </c>
      <c r="C2335">
        <v>295.89</v>
      </c>
      <c r="D2335">
        <v>8.7508280887710996E-2</v>
      </c>
      <c r="E2335">
        <v>27788165832</v>
      </c>
      <c r="F2335">
        <v>-2.2701691083904001E-4</v>
      </c>
      <c r="G2335">
        <v>-4.7292504138090003E-4</v>
      </c>
      <c r="H2335">
        <v>-1.1945398713820001E-2</v>
      </c>
      <c r="I2335" t="s">
        <v>21</v>
      </c>
      <c r="J2335">
        <v>0</v>
      </c>
      <c r="K2335" t="s">
        <v>22</v>
      </c>
      <c r="M2335" t="s">
        <v>23</v>
      </c>
      <c r="N2335" t="s">
        <v>24</v>
      </c>
      <c r="O2335">
        <v>1</v>
      </c>
      <c r="P2335" t="s">
        <v>20</v>
      </c>
      <c r="Q2335" t="str">
        <f t="shared" si="36"/>
        <v>UP</v>
      </c>
    </row>
    <row r="2336" spans="1:17" x14ac:dyDescent="0.3">
      <c r="A2336" s="1">
        <v>42958</v>
      </c>
      <c r="B2336">
        <v>953576000</v>
      </c>
      <c r="C2336">
        <v>308.86</v>
      </c>
      <c r="D2336">
        <v>8.4604806854726003E-2</v>
      </c>
      <c r="E2336">
        <v>29013166489</v>
      </c>
      <c r="F2336">
        <v>4.4083537733510002E-2</v>
      </c>
      <c r="G2336">
        <v>4.3833857176654001E-2</v>
      </c>
      <c r="H2336">
        <v>-3.3179420319212997E-2</v>
      </c>
      <c r="I2336" t="s">
        <v>21</v>
      </c>
      <c r="J2336">
        <v>0</v>
      </c>
      <c r="K2336" t="s">
        <v>22</v>
      </c>
      <c r="M2336" t="s">
        <v>23</v>
      </c>
      <c r="N2336" t="s">
        <v>24</v>
      </c>
      <c r="O2336">
        <v>1</v>
      </c>
      <c r="P2336" t="s">
        <v>20</v>
      </c>
      <c r="Q2336" t="str">
        <f t="shared" si="36"/>
        <v>UP</v>
      </c>
    </row>
    <row r="2337" spans="1:17" x14ac:dyDescent="0.3">
      <c r="A2337" s="1">
        <v>42959</v>
      </c>
      <c r="B2337">
        <v>1111650048</v>
      </c>
      <c r="C2337">
        <v>310.60000000000002</v>
      </c>
      <c r="D2337">
        <v>7.9954488237217E-2</v>
      </c>
      <c r="E2337">
        <v>29183139234</v>
      </c>
      <c r="F2337">
        <v>5.8584692940856003E-3</v>
      </c>
      <c r="G2337">
        <v>5.6336204105420003E-3</v>
      </c>
      <c r="H2337">
        <v>-5.4965182126045002E-2</v>
      </c>
      <c r="I2337" t="s">
        <v>21</v>
      </c>
      <c r="J2337">
        <v>0</v>
      </c>
      <c r="K2337" t="s">
        <v>22</v>
      </c>
      <c r="M2337" t="s">
        <v>23</v>
      </c>
      <c r="N2337" t="s">
        <v>24</v>
      </c>
      <c r="O2337">
        <v>1</v>
      </c>
      <c r="P2337" t="s">
        <v>20</v>
      </c>
      <c r="Q2337" t="str">
        <f t="shared" si="36"/>
        <v>DOWN</v>
      </c>
    </row>
    <row r="2338" spans="1:17" x14ac:dyDescent="0.3">
      <c r="A2338" s="1">
        <v>42960</v>
      </c>
      <c r="B2338">
        <v>1369369984</v>
      </c>
      <c r="C2338">
        <v>298.06</v>
      </c>
      <c r="D2338">
        <v>7.3174803474367001E-2</v>
      </c>
      <c r="E2338">
        <v>28011760531</v>
      </c>
      <c r="F2338">
        <v>-4.0138886142696999E-2</v>
      </c>
      <c r="G2338">
        <v>-4.0373470701866997E-2</v>
      </c>
      <c r="H2338">
        <v>-8.4794298760760001E-2</v>
      </c>
      <c r="I2338" t="s">
        <v>21</v>
      </c>
      <c r="J2338">
        <v>0</v>
      </c>
      <c r="K2338" t="s">
        <v>22</v>
      </c>
      <c r="M2338" t="s">
        <v>23</v>
      </c>
      <c r="N2338" t="s">
        <v>24</v>
      </c>
      <c r="O2338">
        <v>1</v>
      </c>
      <c r="P2338" t="s">
        <v>20</v>
      </c>
      <c r="Q2338" t="str">
        <f t="shared" si="36"/>
        <v>UP</v>
      </c>
    </row>
    <row r="2339" spans="1:17" x14ac:dyDescent="0.3">
      <c r="A2339" s="1">
        <v>42961</v>
      </c>
      <c r="B2339">
        <v>864390976</v>
      </c>
      <c r="C2339">
        <v>300.10000000000002</v>
      </c>
      <c r="D2339">
        <v>6.9385197670359E-2</v>
      </c>
      <c r="E2339">
        <v>28209451117</v>
      </c>
      <c r="F2339">
        <v>7.0574138237838001E-3</v>
      </c>
      <c r="G2339">
        <v>6.8442595450581003E-3</v>
      </c>
      <c r="H2339">
        <v>-5.1788397427475E-2</v>
      </c>
      <c r="I2339" t="s">
        <v>21</v>
      </c>
      <c r="J2339">
        <v>0</v>
      </c>
      <c r="K2339" t="s">
        <v>22</v>
      </c>
      <c r="M2339" t="s">
        <v>23</v>
      </c>
      <c r="N2339" t="s">
        <v>24</v>
      </c>
      <c r="O2339">
        <v>1</v>
      </c>
      <c r="P2339" t="s">
        <v>20</v>
      </c>
      <c r="Q2339" t="str">
        <f t="shared" si="36"/>
        <v>DOWN</v>
      </c>
    </row>
    <row r="2340" spans="1:17" x14ac:dyDescent="0.3">
      <c r="A2340" s="1">
        <v>42962</v>
      </c>
      <c r="B2340">
        <v>1051800000</v>
      </c>
      <c r="C2340">
        <v>289.82</v>
      </c>
      <c r="D2340">
        <v>6.9302929508624003E-2</v>
      </c>
      <c r="E2340">
        <v>27249639651</v>
      </c>
      <c r="F2340">
        <v>-3.4024464425738997E-2</v>
      </c>
      <c r="G2340">
        <v>-3.4255248250583001E-2</v>
      </c>
      <c r="H2340">
        <v>-1.1856730901868E-3</v>
      </c>
      <c r="I2340" t="s">
        <v>21</v>
      </c>
      <c r="J2340">
        <v>0</v>
      </c>
      <c r="K2340" t="s">
        <v>22</v>
      </c>
      <c r="M2340" t="s">
        <v>23</v>
      </c>
      <c r="N2340" t="s">
        <v>24</v>
      </c>
      <c r="O2340">
        <v>1</v>
      </c>
      <c r="P2340" t="s">
        <v>20</v>
      </c>
      <c r="Q2340" t="str">
        <f t="shared" si="36"/>
        <v>UP</v>
      </c>
    </row>
    <row r="2341" spans="1:17" x14ac:dyDescent="0.3">
      <c r="A2341" s="1">
        <v>42963</v>
      </c>
      <c r="B2341">
        <v>967643008</v>
      </c>
      <c r="C2341">
        <v>302.27</v>
      </c>
      <c r="D2341">
        <v>6.9064554234650993E-2</v>
      </c>
      <c r="E2341">
        <v>28426961863</v>
      </c>
      <c r="F2341">
        <v>4.3205056179772001E-2</v>
      </c>
      <c r="G2341">
        <v>4.2957697881443997E-2</v>
      </c>
      <c r="H2341">
        <v>-3.4396132409307001E-3</v>
      </c>
      <c r="I2341" t="s">
        <v>21</v>
      </c>
      <c r="J2341">
        <v>0</v>
      </c>
      <c r="K2341" t="s">
        <v>22</v>
      </c>
      <c r="M2341" t="s">
        <v>23</v>
      </c>
      <c r="N2341" t="s">
        <v>24</v>
      </c>
      <c r="O2341">
        <v>1</v>
      </c>
      <c r="P2341" t="s">
        <v>20</v>
      </c>
      <c r="Q2341" t="str">
        <f t="shared" si="36"/>
        <v>DOWN</v>
      </c>
    </row>
    <row r="2342" spans="1:17" x14ac:dyDescent="0.3">
      <c r="A2342" s="1">
        <v>42964</v>
      </c>
      <c r="B2342">
        <v>909494016</v>
      </c>
      <c r="C2342">
        <v>301.45999999999998</v>
      </c>
      <c r="D2342">
        <v>6.9594084525901004E-2</v>
      </c>
      <c r="E2342">
        <v>28357573570</v>
      </c>
      <c r="F2342">
        <v>-2.4409324265607002E-3</v>
      </c>
      <c r="G2342">
        <v>-2.6797234260760002E-3</v>
      </c>
      <c r="H2342">
        <v>7.6671788751580001E-3</v>
      </c>
      <c r="I2342" t="s">
        <v>21</v>
      </c>
      <c r="J2342">
        <v>0</v>
      </c>
      <c r="K2342" t="s">
        <v>22</v>
      </c>
      <c r="M2342" t="s">
        <v>23</v>
      </c>
      <c r="N2342" t="s">
        <v>24</v>
      </c>
      <c r="O2342">
        <v>1</v>
      </c>
      <c r="P2342" t="s">
        <v>20</v>
      </c>
      <c r="Q2342" t="str">
        <f t="shared" si="36"/>
        <v>DOWN</v>
      </c>
    </row>
    <row r="2343" spans="1:17" x14ac:dyDescent="0.3">
      <c r="A2343" s="1">
        <v>42965</v>
      </c>
      <c r="B2343">
        <v>936160000</v>
      </c>
      <c r="C2343">
        <v>295.58999999999997</v>
      </c>
      <c r="D2343">
        <v>7.1044700068740002E-2</v>
      </c>
      <c r="E2343">
        <v>27812276026</v>
      </c>
      <c r="F2343">
        <v>-1.9229344240400001E-2</v>
      </c>
      <c r="G2343">
        <v>-1.9471903403437001E-2</v>
      </c>
      <c r="H2343">
        <v>2.0843948917797998E-2</v>
      </c>
      <c r="I2343" t="s">
        <v>21</v>
      </c>
      <c r="J2343">
        <v>0</v>
      </c>
      <c r="K2343" t="s">
        <v>22</v>
      </c>
      <c r="M2343" t="s">
        <v>23</v>
      </c>
      <c r="N2343" t="s">
        <v>24</v>
      </c>
      <c r="O2343">
        <v>1</v>
      </c>
      <c r="P2343" t="s">
        <v>20</v>
      </c>
      <c r="Q2343" t="str">
        <f t="shared" si="36"/>
        <v>UP</v>
      </c>
    </row>
    <row r="2344" spans="1:17" x14ac:dyDescent="0.3">
      <c r="A2344" s="1">
        <v>42966</v>
      </c>
      <c r="B2344">
        <v>860201984</v>
      </c>
      <c r="C2344">
        <v>297.47000000000003</v>
      </c>
      <c r="D2344">
        <v>7.0932589360231002E-2</v>
      </c>
      <c r="E2344">
        <v>27995885731</v>
      </c>
      <c r="F2344">
        <v>6.6017504223083003E-3</v>
      </c>
      <c r="G2344">
        <v>6.3601610338646997E-3</v>
      </c>
      <c r="H2344">
        <v>-1.5780305694927999E-3</v>
      </c>
      <c r="I2344" t="s">
        <v>21</v>
      </c>
      <c r="J2344">
        <v>0</v>
      </c>
      <c r="K2344" t="s">
        <v>22</v>
      </c>
      <c r="M2344" t="s">
        <v>23</v>
      </c>
      <c r="N2344" t="s">
        <v>24</v>
      </c>
      <c r="O2344">
        <v>1</v>
      </c>
      <c r="P2344" t="s">
        <v>20</v>
      </c>
      <c r="Q2344" t="str">
        <f t="shared" si="36"/>
        <v>UP</v>
      </c>
    </row>
    <row r="2345" spans="1:17" x14ac:dyDescent="0.3">
      <c r="A2345" s="1">
        <v>42967</v>
      </c>
      <c r="B2345">
        <v>571947008</v>
      </c>
      <c r="C2345">
        <v>301.43</v>
      </c>
      <c r="D2345">
        <v>7.3741455991937002E-2</v>
      </c>
      <c r="E2345">
        <v>28375046491</v>
      </c>
      <c r="F2345">
        <v>1.3543445763538E-2</v>
      </c>
      <c r="G2345">
        <v>1.3312266783205001E-2</v>
      </c>
      <c r="H2345">
        <v>3.9599099046575999E-2</v>
      </c>
      <c r="I2345" t="s">
        <v>21</v>
      </c>
      <c r="J2345">
        <v>0</v>
      </c>
      <c r="K2345" t="s">
        <v>22</v>
      </c>
      <c r="M2345" t="s">
        <v>23</v>
      </c>
      <c r="N2345" t="s">
        <v>24</v>
      </c>
      <c r="O2345">
        <v>1</v>
      </c>
      <c r="P2345" t="s">
        <v>20</v>
      </c>
      <c r="Q2345" t="str">
        <f t="shared" si="36"/>
        <v>UP</v>
      </c>
    </row>
    <row r="2346" spans="1:17" x14ac:dyDescent="0.3">
      <c r="A2346" s="1">
        <v>42968</v>
      </c>
      <c r="B2346">
        <v>2448969984</v>
      </c>
      <c r="C2346">
        <v>321.58999999999997</v>
      </c>
      <c r="D2346">
        <v>8.0362542294102002E-2</v>
      </c>
      <c r="E2346">
        <v>30280406340</v>
      </c>
      <c r="F2346">
        <v>6.7149135759278999E-2</v>
      </c>
      <c r="G2346">
        <v>6.6881199615168002E-2</v>
      </c>
      <c r="H2346">
        <v>8.9787843392858002E-2</v>
      </c>
      <c r="I2346" t="s">
        <v>21</v>
      </c>
      <c r="J2346">
        <v>0</v>
      </c>
      <c r="K2346" t="s">
        <v>22</v>
      </c>
      <c r="M2346" t="s">
        <v>23</v>
      </c>
      <c r="N2346" t="s">
        <v>24</v>
      </c>
      <c r="O2346">
        <v>1</v>
      </c>
      <c r="P2346" t="s">
        <v>20</v>
      </c>
      <c r="Q2346" t="str">
        <f t="shared" si="36"/>
        <v>DOWN</v>
      </c>
    </row>
    <row r="2347" spans="1:17" x14ac:dyDescent="0.3">
      <c r="A2347" s="1">
        <v>42969</v>
      </c>
      <c r="B2347">
        <v>1336400000</v>
      </c>
      <c r="C2347">
        <v>314.79000000000002</v>
      </c>
      <c r="D2347">
        <v>7.6768312311608994E-2</v>
      </c>
      <c r="E2347">
        <v>29646659314</v>
      </c>
      <c r="F2347">
        <v>-2.0929277463585999E-2</v>
      </c>
      <c r="G2347">
        <v>-2.1144936098759001E-2</v>
      </c>
      <c r="H2347">
        <v>-4.4725190118290001E-2</v>
      </c>
      <c r="I2347" t="s">
        <v>21</v>
      </c>
      <c r="J2347">
        <v>0</v>
      </c>
      <c r="K2347" t="s">
        <v>22</v>
      </c>
      <c r="M2347" t="s">
        <v>23</v>
      </c>
      <c r="N2347" t="s">
        <v>24</v>
      </c>
      <c r="O2347">
        <v>1</v>
      </c>
      <c r="P2347" t="s">
        <v>20</v>
      </c>
      <c r="Q2347" t="str">
        <f t="shared" si="36"/>
        <v>UP</v>
      </c>
    </row>
    <row r="2348" spans="1:17" x14ac:dyDescent="0.3">
      <c r="A2348" s="1">
        <v>42970</v>
      </c>
      <c r="B2348">
        <v>811990016</v>
      </c>
      <c r="C2348">
        <v>317.52</v>
      </c>
      <c r="D2348">
        <v>7.6482830385016007E-2</v>
      </c>
      <c r="E2348">
        <v>29911326162</v>
      </c>
      <c r="F2348">
        <v>8.9273750946709998E-3</v>
      </c>
      <c r="G2348">
        <v>8.6724482988657994E-3</v>
      </c>
      <c r="H2348">
        <v>-3.7187469412493001E-3</v>
      </c>
      <c r="I2348" t="s">
        <v>21</v>
      </c>
      <c r="J2348">
        <v>0</v>
      </c>
      <c r="K2348" t="s">
        <v>22</v>
      </c>
      <c r="M2348" t="s">
        <v>23</v>
      </c>
      <c r="N2348" t="s">
        <v>24</v>
      </c>
      <c r="O2348">
        <v>1</v>
      </c>
      <c r="P2348" t="s">
        <v>20</v>
      </c>
      <c r="Q2348" t="str">
        <f t="shared" si="36"/>
        <v>UP</v>
      </c>
    </row>
    <row r="2349" spans="1:17" x14ac:dyDescent="0.3">
      <c r="A2349" s="1">
        <v>42971</v>
      </c>
      <c r="B2349">
        <v>697665024</v>
      </c>
      <c r="C2349">
        <v>325.61</v>
      </c>
      <c r="D2349">
        <v>7.5117425046370007E-2</v>
      </c>
      <c r="E2349">
        <v>30680964300</v>
      </c>
      <c r="F2349">
        <v>2.5730659143350001E-2</v>
      </c>
      <c r="G2349">
        <v>2.547871000252E-2</v>
      </c>
      <c r="H2349">
        <v>-1.7852442590995998E-2</v>
      </c>
      <c r="I2349" t="s">
        <v>21</v>
      </c>
      <c r="J2349">
        <v>0</v>
      </c>
      <c r="K2349" t="s">
        <v>22</v>
      </c>
      <c r="M2349" t="s">
        <v>23</v>
      </c>
      <c r="N2349" t="s">
        <v>24</v>
      </c>
      <c r="O2349">
        <v>1</v>
      </c>
      <c r="P2349" t="s">
        <v>20</v>
      </c>
      <c r="Q2349" t="str">
        <f t="shared" si="36"/>
        <v>UP</v>
      </c>
    </row>
    <row r="2350" spans="1:17" x14ac:dyDescent="0.3">
      <c r="A2350" s="1">
        <v>42972</v>
      </c>
      <c r="B2350">
        <v>760329024</v>
      </c>
      <c r="C2350">
        <v>331.92</v>
      </c>
      <c r="D2350">
        <v>7.5926434257479997E-2</v>
      </c>
      <c r="E2350">
        <v>31281210162</v>
      </c>
      <c r="F2350">
        <v>1.9564113309177001E-2</v>
      </c>
      <c r="G2350">
        <v>1.9379011701115001E-2</v>
      </c>
      <c r="H2350">
        <v>1.0769927358538999E-2</v>
      </c>
      <c r="I2350" t="s">
        <v>21</v>
      </c>
      <c r="J2350">
        <v>0</v>
      </c>
      <c r="K2350" t="s">
        <v>22</v>
      </c>
      <c r="M2350" t="s">
        <v>23</v>
      </c>
      <c r="N2350" t="s">
        <v>24</v>
      </c>
      <c r="O2350">
        <v>1</v>
      </c>
      <c r="P2350" t="s">
        <v>20</v>
      </c>
      <c r="Q2350" t="str">
        <f t="shared" si="36"/>
        <v>UP</v>
      </c>
    </row>
    <row r="2351" spans="1:17" x14ac:dyDescent="0.3">
      <c r="A2351" s="1">
        <v>42973</v>
      </c>
      <c r="B2351">
        <v>514180992</v>
      </c>
      <c r="C2351">
        <v>333.88</v>
      </c>
      <c r="D2351">
        <v>7.6711699292344004E-2</v>
      </c>
      <c r="E2351">
        <v>31472781162</v>
      </c>
      <c r="F2351">
        <v>6.1241556515201001E-3</v>
      </c>
      <c r="G2351">
        <v>5.9050373583996001E-3</v>
      </c>
      <c r="H2351">
        <v>1.0342445849642E-2</v>
      </c>
      <c r="I2351" t="s">
        <v>21</v>
      </c>
      <c r="J2351">
        <v>0</v>
      </c>
      <c r="K2351" t="s">
        <v>22</v>
      </c>
      <c r="M2351" t="s">
        <v>23</v>
      </c>
      <c r="N2351" t="s">
        <v>24</v>
      </c>
      <c r="O2351">
        <v>1</v>
      </c>
      <c r="P2351" t="s">
        <v>20</v>
      </c>
      <c r="Q2351" t="str">
        <f t="shared" si="36"/>
        <v>UP</v>
      </c>
    </row>
    <row r="2352" spans="1:17" x14ac:dyDescent="0.3">
      <c r="A2352" s="1">
        <v>42974</v>
      </c>
      <c r="B2352">
        <v>633369984</v>
      </c>
      <c r="C2352">
        <v>347.89</v>
      </c>
      <c r="D2352">
        <v>7.9374749023472996E-2</v>
      </c>
      <c r="E2352">
        <v>32799991739</v>
      </c>
      <c r="F2352">
        <v>4.2170107883648E-2</v>
      </c>
      <c r="G2352">
        <v>4.19611836588E-2</v>
      </c>
      <c r="H2352">
        <v>3.4715040283228998E-2</v>
      </c>
      <c r="I2352" t="s">
        <v>21</v>
      </c>
      <c r="J2352">
        <v>0</v>
      </c>
      <c r="K2352" t="s">
        <v>22</v>
      </c>
      <c r="M2352" t="s">
        <v>23</v>
      </c>
      <c r="N2352" t="s">
        <v>24</v>
      </c>
      <c r="O2352">
        <v>1</v>
      </c>
      <c r="P2352" t="s">
        <v>20</v>
      </c>
      <c r="Q2352" t="str">
        <f t="shared" si="36"/>
        <v>DOWN</v>
      </c>
    </row>
    <row r="2353" spans="1:17" x14ac:dyDescent="0.3">
      <c r="A2353" s="1">
        <v>42975</v>
      </c>
      <c r="B2353">
        <v>854318976</v>
      </c>
      <c r="C2353">
        <v>347.75</v>
      </c>
      <c r="D2353">
        <v>7.9346789392743006E-2</v>
      </c>
      <c r="E2353">
        <v>32792635350</v>
      </c>
      <c r="F2353">
        <v>-2.2428020892618E-4</v>
      </c>
      <c r="G2353">
        <v>-4.0242605421249999E-4</v>
      </c>
      <c r="H2353">
        <v>-3.5224843005994999E-4</v>
      </c>
      <c r="I2353" t="s">
        <v>21</v>
      </c>
      <c r="J2353">
        <v>0</v>
      </c>
      <c r="K2353" t="s">
        <v>22</v>
      </c>
      <c r="M2353" t="s">
        <v>23</v>
      </c>
      <c r="N2353" t="s">
        <v>24</v>
      </c>
      <c r="O2353">
        <v>1</v>
      </c>
      <c r="P2353" t="s">
        <v>20</v>
      </c>
      <c r="Q2353" t="str">
        <f t="shared" si="36"/>
        <v>UP</v>
      </c>
    </row>
    <row r="2354" spans="1:17" x14ac:dyDescent="0.3">
      <c r="A2354" s="1">
        <v>42976</v>
      </c>
      <c r="B2354">
        <v>1220029952</v>
      </c>
      <c r="C2354">
        <v>370.67</v>
      </c>
      <c r="D2354">
        <v>8.0949635511529006E-2</v>
      </c>
      <c r="E2354">
        <v>34961063278</v>
      </c>
      <c r="F2354">
        <v>6.6125454842409004E-2</v>
      </c>
      <c r="G2354">
        <v>6.5909417685119001E-2</v>
      </c>
      <c r="H2354">
        <v>2.0200516379456999E-2</v>
      </c>
      <c r="I2354" t="s">
        <v>21</v>
      </c>
      <c r="J2354">
        <v>0</v>
      </c>
      <c r="K2354" t="s">
        <v>22</v>
      </c>
      <c r="M2354" t="s">
        <v>23</v>
      </c>
      <c r="N2354" t="s">
        <v>24</v>
      </c>
      <c r="O2354">
        <v>1</v>
      </c>
      <c r="P2354" t="s">
        <v>20</v>
      </c>
      <c r="Q2354" t="str">
        <f t="shared" si="36"/>
        <v>UP</v>
      </c>
    </row>
    <row r="2355" spans="1:17" x14ac:dyDescent="0.3">
      <c r="A2355" s="1">
        <v>42977</v>
      </c>
      <c r="B2355">
        <v>1333319936</v>
      </c>
      <c r="C2355">
        <v>378.48</v>
      </c>
      <c r="D2355">
        <v>8.2903642695989002E-2</v>
      </c>
      <c r="E2355">
        <v>35705639885</v>
      </c>
      <c r="F2355">
        <v>2.1297310126965001E-2</v>
      </c>
      <c r="G2355">
        <v>2.1069954406885E-2</v>
      </c>
      <c r="H2355">
        <v>2.4138554449481001E-2</v>
      </c>
      <c r="I2355" t="s">
        <v>21</v>
      </c>
      <c r="J2355">
        <v>0</v>
      </c>
      <c r="K2355" t="s">
        <v>22</v>
      </c>
      <c r="M2355" t="s">
        <v>23</v>
      </c>
      <c r="N2355" t="s">
        <v>24</v>
      </c>
      <c r="O2355">
        <v>1</v>
      </c>
      <c r="P2355" t="s">
        <v>20</v>
      </c>
      <c r="Q2355" t="str">
        <f t="shared" si="36"/>
        <v>UP</v>
      </c>
    </row>
    <row r="2356" spans="1:17" x14ac:dyDescent="0.3">
      <c r="A2356" s="1">
        <v>42978</v>
      </c>
      <c r="B2356">
        <v>706254016</v>
      </c>
      <c r="C2356">
        <v>383.04</v>
      </c>
      <c r="D2356">
        <v>8.1439132200392006E-2</v>
      </c>
      <c r="E2356">
        <v>36142706814</v>
      </c>
      <c r="F2356">
        <v>1.2240837313312001E-2</v>
      </c>
      <c r="G2356">
        <v>1.2048192771084E-2</v>
      </c>
      <c r="H2356">
        <v>-1.7665212866074999E-2</v>
      </c>
      <c r="I2356" t="s">
        <v>21</v>
      </c>
      <c r="J2356">
        <v>0</v>
      </c>
      <c r="K2356" t="s">
        <v>22</v>
      </c>
      <c r="M2356" t="s">
        <v>23</v>
      </c>
      <c r="N2356" t="s">
        <v>24</v>
      </c>
      <c r="O2356">
        <v>1</v>
      </c>
      <c r="P2356" t="s">
        <v>20</v>
      </c>
      <c r="Q2356" t="str">
        <f t="shared" si="36"/>
        <v>UP</v>
      </c>
    </row>
    <row r="2357" spans="1:17" x14ac:dyDescent="0.3">
      <c r="A2357" s="1">
        <v>42979</v>
      </c>
      <c r="B2357">
        <v>874222016</v>
      </c>
      <c r="C2357">
        <v>387.74</v>
      </c>
      <c r="D2357">
        <v>7.9259854333904006E-2</v>
      </c>
      <c r="E2357">
        <v>36593410761</v>
      </c>
      <c r="F2357">
        <v>1.2470121546774E-2</v>
      </c>
      <c r="G2357">
        <v>1.2270258980784999E-2</v>
      </c>
      <c r="H2357">
        <v>-2.6759590968203999E-2</v>
      </c>
      <c r="I2357" t="s">
        <v>21</v>
      </c>
      <c r="J2357">
        <v>0</v>
      </c>
      <c r="K2357" t="s">
        <v>22</v>
      </c>
      <c r="M2357" t="s">
        <v>23</v>
      </c>
      <c r="N2357" t="s">
        <v>24</v>
      </c>
      <c r="O2357">
        <v>1</v>
      </c>
      <c r="P2357" t="s">
        <v>20</v>
      </c>
      <c r="Q2357" t="str">
        <f t="shared" si="36"/>
        <v>DOWN</v>
      </c>
    </row>
    <row r="2358" spans="1:17" x14ac:dyDescent="0.3">
      <c r="A2358" s="1">
        <v>42980</v>
      </c>
      <c r="B2358">
        <v>1483600000</v>
      </c>
      <c r="C2358">
        <v>348.98</v>
      </c>
      <c r="D2358">
        <v>7.6216975301226994E-2</v>
      </c>
      <c r="E2358">
        <v>32942250738</v>
      </c>
      <c r="F2358">
        <v>-9.9776433709515999E-2</v>
      </c>
      <c r="G2358">
        <v>-9.9963893330582004E-2</v>
      </c>
      <c r="H2358">
        <v>-3.8391176191890003E-2</v>
      </c>
      <c r="I2358" t="s">
        <v>21</v>
      </c>
      <c r="J2358">
        <v>0</v>
      </c>
      <c r="K2358" t="s">
        <v>22</v>
      </c>
      <c r="M2358" t="s">
        <v>23</v>
      </c>
      <c r="N2358" t="s">
        <v>24</v>
      </c>
      <c r="O2358">
        <v>1</v>
      </c>
      <c r="P2358" t="s">
        <v>20</v>
      </c>
      <c r="Q2358" t="str">
        <f t="shared" si="36"/>
        <v>DOWN</v>
      </c>
    </row>
    <row r="2359" spans="1:17" x14ac:dyDescent="0.3">
      <c r="A2359" s="1">
        <v>42981</v>
      </c>
      <c r="B2359">
        <v>986265984</v>
      </c>
      <c r="C2359">
        <v>347.48</v>
      </c>
      <c r="D2359">
        <v>7.5819994064971002E-2</v>
      </c>
      <c r="E2359">
        <v>32807142041</v>
      </c>
      <c r="F2359">
        <v>-4.1013802631325999E-3</v>
      </c>
      <c r="G2359">
        <v>-4.2982405868531E-3</v>
      </c>
      <c r="H2359">
        <v>-5.2085671818792997E-3</v>
      </c>
      <c r="I2359" t="s">
        <v>21</v>
      </c>
      <c r="J2359">
        <v>0</v>
      </c>
      <c r="K2359" t="s">
        <v>22</v>
      </c>
      <c r="M2359" t="s">
        <v>23</v>
      </c>
      <c r="N2359" t="s">
        <v>24</v>
      </c>
      <c r="O2359">
        <v>1</v>
      </c>
      <c r="P2359" t="s">
        <v>20</v>
      </c>
      <c r="Q2359" t="str">
        <f t="shared" si="36"/>
        <v>DOWN</v>
      </c>
    </row>
    <row r="2360" spans="1:17" x14ac:dyDescent="0.3">
      <c r="A2360" s="1">
        <v>42982</v>
      </c>
      <c r="B2360">
        <v>1801689984</v>
      </c>
      <c r="C2360">
        <v>295.17</v>
      </c>
      <c r="D2360">
        <v>6.9676204054943999E-2</v>
      </c>
      <c r="E2360">
        <v>27873682151</v>
      </c>
      <c r="F2360">
        <v>-0.15037761850254</v>
      </c>
      <c r="G2360">
        <v>-0.15054103833314</v>
      </c>
      <c r="H2360">
        <v>-8.1031264718412002E-2</v>
      </c>
      <c r="I2360" t="s">
        <v>21</v>
      </c>
      <c r="J2360">
        <v>0</v>
      </c>
      <c r="K2360" t="s">
        <v>22</v>
      </c>
      <c r="M2360" t="s">
        <v>23</v>
      </c>
      <c r="N2360" t="s">
        <v>24</v>
      </c>
      <c r="O2360">
        <v>1</v>
      </c>
      <c r="P2360" t="s">
        <v>20</v>
      </c>
      <c r="Q2360" t="str">
        <f t="shared" si="36"/>
        <v>UP</v>
      </c>
    </row>
    <row r="2361" spans="1:17" x14ac:dyDescent="0.3">
      <c r="A2361" s="1">
        <v>42983</v>
      </c>
      <c r="B2361">
        <v>1551049984</v>
      </c>
      <c r="C2361">
        <v>312.99</v>
      </c>
      <c r="D2361">
        <v>7.1515561415094006E-2</v>
      </c>
      <c r="E2361">
        <v>29562162666</v>
      </c>
      <c r="F2361">
        <v>6.0576155882563001E-2</v>
      </c>
      <c r="G2361">
        <v>6.0371989023275001E-2</v>
      </c>
      <c r="H2361">
        <v>2.639864477547E-2</v>
      </c>
      <c r="I2361" t="s">
        <v>21</v>
      </c>
      <c r="J2361">
        <v>0</v>
      </c>
      <c r="K2361" t="s">
        <v>22</v>
      </c>
      <c r="M2361" t="s">
        <v>23</v>
      </c>
      <c r="N2361" t="s">
        <v>24</v>
      </c>
      <c r="O2361">
        <v>1</v>
      </c>
      <c r="P2361" t="s">
        <v>20</v>
      </c>
      <c r="Q2361" t="str">
        <f t="shared" si="36"/>
        <v>UP</v>
      </c>
    </row>
    <row r="2362" spans="1:17" x14ac:dyDescent="0.3">
      <c r="A2362" s="1">
        <v>42984</v>
      </c>
      <c r="B2362">
        <v>1058830016</v>
      </c>
      <c r="C2362">
        <v>334.34</v>
      </c>
      <c r="D2362">
        <v>7.2728142837254997E-2</v>
      </c>
      <c r="E2362">
        <v>31584914370</v>
      </c>
      <c r="F2362">
        <v>6.8423671395544006E-2</v>
      </c>
      <c r="G2362">
        <v>6.8213041950222E-2</v>
      </c>
      <c r="H2362">
        <v>1.6955490499792E-2</v>
      </c>
      <c r="I2362" t="s">
        <v>21</v>
      </c>
      <c r="J2362">
        <v>0</v>
      </c>
      <c r="K2362" t="s">
        <v>22</v>
      </c>
      <c r="M2362" t="s">
        <v>23</v>
      </c>
      <c r="N2362" t="s">
        <v>24</v>
      </c>
      <c r="O2362">
        <v>1</v>
      </c>
      <c r="P2362" t="s">
        <v>20</v>
      </c>
      <c r="Q2362" t="str">
        <f t="shared" si="36"/>
        <v>DOWN</v>
      </c>
    </row>
    <row r="2363" spans="1:17" x14ac:dyDescent="0.3">
      <c r="A2363" s="1">
        <v>42985</v>
      </c>
      <c r="B2363">
        <v>718624000</v>
      </c>
      <c r="C2363">
        <v>329.43</v>
      </c>
      <c r="D2363">
        <v>7.1405657310067996E-2</v>
      </c>
      <c r="E2363">
        <v>31127463390</v>
      </c>
      <c r="F2363">
        <v>-1.4483211024137001E-2</v>
      </c>
      <c r="G2363">
        <v>-1.4685649338996E-2</v>
      </c>
      <c r="H2363">
        <v>-1.8183958445710999E-2</v>
      </c>
      <c r="I2363" t="s">
        <v>21</v>
      </c>
      <c r="J2363">
        <v>0</v>
      </c>
      <c r="K2363" t="s">
        <v>22</v>
      </c>
      <c r="M2363" t="s">
        <v>23</v>
      </c>
      <c r="N2363" t="s">
        <v>24</v>
      </c>
      <c r="O2363">
        <v>1</v>
      </c>
      <c r="P2363" t="s">
        <v>20</v>
      </c>
      <c r="Q2363" t="str">
        <f t="shared" si="36"/>
        <v>DOWN</v>
      </c>
    </row>
    <row r="2364" spans="1:17" x14ac:dyDescent="0.3">
      <c r="A2364" s="1">
        <v>42986</v>
      </c>
      <c r="B2364">
        <v>1098780032</v>
      </c>
      <c r="C2364">
        <v>296.5</v>
      </c>
      <c r="D2364">
        <v>6.8860606623624004E-2</v>
      </c>
      <c r="E2364">
        <v>28021550341</v>
      </c>
      <c r="F2364">
        <v>-9.9780473920590002E-2</v>
      </c>
      <c r="G2364">
        <v>-9.9960537898794999E-2</v>
      </c>
      <c r="H2364">
        <v>-3.5642143526427E-2</v>
      </c>
      <c r="I2364" t="s">
        <v>21</v>
      </c>
      <c r="J2364">
        <v>0</v>
      </c>
      <c r="K2364" t="s">
        <v>22</v>
      </c>
      <c r="M2364" t="s">
        <v>23</v>
      </c>
      <c r="N2364" t="s">
        <v>24</v>
      </c>
      <c r="O2364">
        <v>1</v>
      </c>
      <c r="P2364" t="s">
        <v>20</v>
      </c>
      <c r="Q2364" t="str">
        <f t="shared" si="36"/>
        <v>DOWN</v>
      </c>
    </row>
    <row r="2365" spans="1:17" x14ac:dyDescent="0.3">
      <c r="A2365" s="1">
        <v>42987</v>
      </c>
      <c r="B2365">
        <v>528620992</v>
      </c>
      <c r="C2365">
        <v>294.39999999999998</v>
      </c>
      <c r="D2365">
        <v>6.8181291831676996E-2</v>
      </c>
      <c r="E2365">
        <v>27829435118</v>
      </c>
      <c r="F2365">
        <v>-6.8559812238119999E-3</v>
      </c>
      <c r="G2365">
        <v>-7.0826306913997E-3</v>
      </c>
      <c r="H2365">
        <v>-9.8650712686787993E-3</v>
      </c>
      <c r="I2365" t="s">
        <v>21</v>
      </c>
      <c r="J2365">
        <v>0</v>
      </c>
      <c r="K2365" t="s">
        <v>22</v>
      </c>
      <c r="M2365" t="s">
        <v>23</v>
      </c>
      <c r="N2365" t="s">
        <v>24</v>
      </c>
      <c r="O2365">
        <v>1</v>
      </c>
      <c r="P2365" t="s">
        <v>20</v>
      </c>
      <c r="Q2365" t="str">
        <f t="shared" si="36"/>
        <v>DOWN</v>
      </c>
    </row>
    <row r="2366" spans="1:17" x14ac:dyDescent="0.3">
      <c r="A2366" s="1">
        <v>42988</v>
      </c>
      <c r="B2366">
        <v>698326016</v>
      </c>
      <c r="C2366">
        <v>288.75</v>
      </c>
      <c r="D2366">
        <v>6.8228539023180004E-2</v>
      </c>
      <c r="E2366">
        <v>27300089799</v>
      </c>
      <c r="F2366">
        <v>-1.9021058701174001E-2</v>
      </c>
      <c r="G2366">
        <v>-1.9191576086956E-2</v>
      </c>
      <c r="H2366">
        <v>6.9296415825001001E-4</v>
      </c>
      <c r="I2366" t="s">
        <v>21</v>
      </c>
      <c r="J2366">
        <v>0</v>
      </c>
      <c r="K2366" t="s">
        <v>22</v>
      </c>
      <c r="M2366" t="s">
        <v>23</v>
      </c>
      <c r="N2366" t="s">
        <v>24</v>
      </c>
      <c r="O2366">
        <v>1</v>
      </c>
      <c r="P2366" t="s">
        <v>20</v>
      </c>
      <c r="Q2366" t="str">
        <f t="shared" si="36"/>
        <v>UP</v>
      </c>
    </row>
    <row r="2367" spans="1:17" x14ac:dyDescent="0.3">
      <c r="A2367" s="1">
        <v>42989</v>
      </c>
      <c r="B2367">
        <v>571307008</v>
      </c>
      <c r="C2367">
        <v>294.52999999999997</v>
      </c>
      <c r="D2367">
        <v>7.0076136093267002E-2</v>
      </c>
      <c r="E2367">
        <v>27852586150</v>
      </c>
      <c r="F2367">
        <v>2.0237895005761002E-2</v>
      </c>
      <c r="G2367">
        <v>2.0017316017316E-2</v>
      </c>
      <c r="H2367">
        <v>2.7079534408014E-2</v>
      </c>
      <c r="I2367" t="s">
        <v>21</v>
      </c>
      <c r="J2367">
        <v>0</v>
      </c>
      <c r="K2367" t="s">
        <v>22</v>
      </c>
      <c r="M2367" t="s">
        <v>23</v>
      </c>
      <c r="N2367" t="s">
        <v>24</v>
      </c>
      <c r="O2367">
        <v>1</v>
      </c>
      <c r="P2367" t="s">
        <v>20</v>
      </c>
      <c r="Q2367" t="str">
        <f t="shared" si="36"/>
        <v>DOWN</v>
      </c>
    </row>
    <row r="2368" spans="1:17" x14ac:dyDescent="0.3">
      <c r="A2368" s="1">
        <v>42990</v>
      </c>
      <c r="B2368">
        <v>753144000</v>
      </c>
      <c r="C2368">
        <v>291.45999999999998</v>
      </c>
      <c r="D2368">
        <v>7.0351686017041004E-2</v>
      </c>
      <c r="E2368">
        <v>27568017613</v>
      </c>
      <c r="F2368">
        <v>-1.0216952044146001E-2</v>
      </c>
      <c r="G2368">
        <v>-1.042338641225E-2</v>
      </c>
      <c r="H2368">
        <v>3.9321506455172002E-3</v>
      </c>
      <c r="I2368" t="s">
        <v>21</v>
      </c>
      <c r="J2368">
        <v>0</v>
      </c>
      <c r="K2368" t="s">
        <v>22</v>
      </c>
      <c r="M2368" t="s">
        <v>23</v>
      </c>
      <c r="N2368" t="s">
        <v>24</v>
      </c>
      <c r="O2368">
        <v>1</v>
      </c>
      <c r="P2368" t="s">
        <v>20</v>
      </c>
      <c r="Q2368" t="str">
        <f t="shared" si="36"/>
        <v>DOWN</v>
      </c>
    </row>
    <row r="2369" spans="1:17" x14ac:dyDescent="0.3">
      <c r="A2369" s="1">
        <v>42991</v>
      </c>
      <c r="B2369">
        <v>921692032</v>
      </c>
      <c r="C2369">
        <v>277.11</v>
      </c>
      <c r="D2369">
        <v>7.1982232381744005E-2</v>
      </c>
      <c r="E2369">
        <v>26215830135</v>
      </c>
      <c r="F2369">
        <v>-4.9049137191582999E-2</v>
      </c>
      <c r="G2369">
        <v>-4.9234886433816002E-2</v>
      </c>
      <c r="H2369">
        <v>2.3177075874312999E-2</v>
      </c>
      <c r="I2369" t="s">
        <v>21</v>
      </c>
      <c r="J2369">
        <v>0</v>
      </c>
      <c r="K2369" t="s">
        <v>22</v>
      </c>
      <c r="M2369" t="s">
        <v>23</v>
      </c>
      <c r="N2369" t="s">
        <v>24</v>
      </c>
      <c r="O2369">
        <v>1</v>
      </c>
      <c r="P2369" t="s">
        <v>20</v>
      </c>
      <c r="Q2369" t="str">
        <f t="shared" si="36"/>
        <v>DOWN</v>
      </c>
    </row>
    <row r="2370" spans="1:17" x14ac:dyDescent="0.3">
      <c r="A2370" s="1">
        <v>42992</v>
      </c>
      <c r="B2370">
        <v>1184589952</v>
      </c>
      <c r="C2370">
        <v>213.91</v>
      </c>
      <c r="D2370">
        <v>6.6060344028905996E-2</v>
      </c>
      <c r="E2370">
        <v>20240633669</v>
      </c>
      <c r="F2370">
        <v>-0.22792322177975999</v>
      </c>
      <c r="G2370">
        <v>-0.22806827613583</v>
      </c>
      <c r="H2370">
        <v>-8.2268751008339996E-2</v>
      </c>
      <c r="I2370" t="s">
        <v>21</v>
      </c>
      <c r="J2370">
        <v>0</v>
      </c>
      <c r="K2370" t="s">
        <v>22</v>
      </c>
      <c r="M2370" t="s">
        <v>23</v>
      </c>
      <c r="N2370" t="s">
        <v>24</v>
      </c>
      <c r="O2370">
        <v>1</v>
      </c>
      <c r="P2370" t="s">
        <v>20</v>
      </c>
      <c r="Q2370" t="str">
        <f t="shared" si="36"/>
        <v>UP</v>
      </c>
    </row>
    <row r="2371" spans="1:17" x14ac:dyDescent="0.3">
      <c r="A2371" s="1">
        <v>42993</v>
      </c>
      <c r="B2371">
        <v>1935699968</v>
      </c>
      <c r="C2371">
        <v>250.46</v>
      </c>
      <c r="D2371">
        <v>6.7728501892915002E-2</v>
      </c>
      <c r="E2371">
        <v>23704566170</v>
      </c>
      <c r="F2371">
        <v>0.17113755219557</v>
      </c>
      <c r="G2371">
        <v>0.17086625216212001</v>
      </c>
      <c r="H2371">
        <v>2.5252031132010001E-2</v>
      </c>
      <c r="I2371" t="s">
        <v>21</v>
      </c>
      <c r="J2371">
        <v>0</v>
      </c>
      <c r="K2371" t="s">
        <v>22</v>
      </c>
      <c r="M2371" t="s">
        <v>23</v>
      </c>
      <c r="N2371" t="s">
        <v>24</v>
      </c>
      <c r="O2371">
        <v>1</v>
      </c>
      <c r="P2371" t="s">
        <v>20</v>
      </c>
      <c r="Q2371" t="str">
        <f t="shared" ref="Q2371:Q2434" si="37">IF(C2372&gt;C2371,"UP","DOWN")</f>
        <v>DOWN</v>
      </c>
    </row>
    <row r="2372" spans="1:17" x14ac:dyDescent="0.3">
      <c r="A2372" s="1">
        <v>42994</v>
      </c>
      <c r="B2372">
        <v>711737024</v>
      </c>
      <c r="C2372">
        <v>246.52</v>
      </c>
      <c r="D2372">
        <v>6.6890975199436001E-2</v>
      </c>
      <c r="E2372">
        <v>23336257868</v>
      </c>
      <c r="F2372">
        <v>-1.5537441156215999E-2</v>
      </c>
      <c r="G2372">
        <v>-1.5731054859058999E-2</v>
      </c>
      <c r="H2372">
        <v>-1.2365941517556E-2</v>
      </c>
      <c r="I2372" t="s">
        <v>21</v>
      </c>
      <c r="J2372">
        <v>0</v>
      </c>
      <c r="K2372" t="s">
        <v>22</v>
      </c>
      <c r="M2372" t="s">
        <v>23</v>
      </c>
      <c r="N2372" t="s">
        <v>24</v>
      </c>
      <c r="O2372">
        <v>1</v>
      </c>
      <c r="P2372" t="s">
        <v>20</v>
      </c>
      <c r="Q2372" t="str">
        <f t="shared" si="37"/>
        <v>UP</v>
      </c>
    </row>
    <row r="2373" spans="1:17" x14ac:dyDescent="0.3">
      <c r="A2373" s="1">
        <v>42995</v>
      </c>
      <c r="B2373">
        <v>427452000</v>
      </c>
      <c r="C2373">
        <v>251.75</v>
      </c>
      <c r="D2373">
        <v>6.8665957504841002E-2</v>
      </c>
      <c r="E2373">
        <v>23835888183</v>
      </c>
      <c r="F2373">
        <v>2.1410044310709E-2</v>
      </c>
      <c r="G2373">
        <v>2.1215317215642002E-2</v>
      </c>
      <c r="H2373">
        <v>2.6535452654318E-2</v>
      </c>
      <c r="I2373" t="s">
        <v>21</v>
      </c>
      <c r="J2373">
        <v>0</v>
      </c>
      <c r="K2373" t="s">
        <v>22</v>
      </c>
      <c r="M2373" t="s">
        <v>23</v>
      </c>
      <c r="N2373" t="s">
        <v>24</v>
      </c>
      <c r="O2373">
        <v>1</v>
      </c>
      <c r="P2373" t="s">
        <v>20</v>
      </c>
      <c r="Q2373" t="str">
        <f t="shared" si="37"/>
        <v>UP</v>
      </c>
    </row>
    <row r="2374" spans="1:17" x14ac:dyDescent="0.3">
      <c r="A2374" s="1">
        <v>42996</v>
      </c>
      <c r="B2374">
        <v>1127750016</v>
      </c>
      <c r="C2374">
        <v>293.5</v>
      </c>
      <c r="D2374">
        <v>7.1864058176832002E-2</v>
      </c>
      <c r="E2374">
        <v>27794233413</v>
      </c>
      <c r="F2374">
        <v>0.16606661348676</v>
      </c>
      <c r="G2374">
        <v>0.16583912611717999</v>
      </c>
      <c r="H2374">
        <v>4.6574762636423003E-2</v>
      </c>
      <c r="I2374" t="s">
        <v>21</v>
      </c>
      <c r="J2374">
        <v>0</v>
      </c>
      <c r="K2374" t="s">
        <v>22</v>
      </c>
      <c r="M2374" t="s">
        <v>23</v>
      </c>
      <c r="N2374" t="s">
        <v>24</v>
      </c>
      <c r="O2374">
        <v>1</v>
      </c>
      <c r="P2374" t="s">
        <v>20</v>
      </c>
      <c r="Q2374" t="str">
        <f t="shared" si="37"/>
        <v>DOWN</v>
      </c>
    </row>
    <row r="2375" spans="1:17" x14ac:dyDescent="0.3">
      <c r="A2375" s="1">
        <v>42997</v>
      </c>
      <c r="B2375">
        <v>646908992</v>
      </c>
      <c r="C2375">
        <v>282.8</v>
      </c>
      <c r="D2375">
        <v>7.2512820512821E-2</v>
      </c>
      <c r="E2375">
        <v>26787085258</v>
      </c>
      <c r="F2375">
        <v>-3.6235867348257997E-2</v>
      </c>
      <c r="G2375">
        <v>-3.6456558773423998E-2</v>
      </c>
      <c r="H2375">
        <v>9.0276329008866004E-3</v>
      </c>
      <c r="I2375" t="s">
        <v>21</v>
      </c>
      <c r="J2375">
        <v>0</v>
      </c>
      <c r="K2375" t="s">
        <v>22</v>
      </c>
      <c r="M2375" t="s">
        <v>23</v>
      </c>
      <c r="N2375" t="s">
        <v>24</v>
      </c>
      <c r="O2375">
        <v>1</v>
      </c>
      <c r="P2375" t="s">
        <v>20</v>
      </c>
      <c r="Q2375" t="str">
        <f t="shared" si="37"/>
        <v>UP</v>
      </c>
    </row>
    <row r="2376" spans="1:17" x14ac:dyDescent="0.3">
      <c r="A2376" s="1">
        <v>42998</v>
      </c>
      <c r="B2376">
        <v>421404000</v>
      </c>
      <c r="C2376">
        <v>283.74</v>
      </c>
      <c r="D2376">
        <v>7.3257254982959999E-2</v>
      </c>
      <c r="E2376">
        <v>26881372918</v>
      </c>
      <c r="F2376">
        <v>3.5198924814651002E-3</v>
      </c>
      <c r="G2376">
        <v>3.3239038189533002E-3</v>
      </c>
      <c r="H2376">
        <v>1.0266246228936999E-2</v>
      </c>
      <c r="I2376" t="s">
        <v>21</v>
      </c>
      <c r="J2376">
        <v>0</v>
      </c>
      <c r="K2376" t="s">
        <v>22</v>
      </c>
      <c r="M2376" t="s">
        <v>23</v>
      </c>
      <c r="N2376" t="s">
        <v>24</v>
      </c>
      <c r="O2376">
        <v>1</v>
      </c>
      <c r="P2376" t="s">
        <v>20</v>
      </c>
      <c r="Q2376" t="str">
        <f t="shared" si="37"/>
        <v>DOWN</v>
      </c>
    </row>
    <row r="2377" spans="1:17" x14ac:dyDescent="0.3">
      <c r="A2377" s="1">
        <v>42999</v>
      </c>
      <c r="B2377">
        <v>601265984</v>
      </c>
      <c r="C2377">
        <v>258.58</v>
      </c>
      <c r="D2377">
        <v>7.1760004440251005E-2</v>
      </c>
      <c r="E2377">
        <v>24502550354</v>
      </c>
      <c r="F2377">
        <v>-8.8493343374106997E-2</v>
      </c>
      <c r="G2377">
        <v>-8.8672728554310007E-2</v>
      </c>
      <c r="H2377">
        <v>-2.0438256157116998E-2</v>
      </c>
      <c r="I2377" t="s">
        <v>21</v>
      </c>
      <c r="J2377">
        <v>0</v>
      </c>
      <c r="K2377" t="s">
        <v>22</v>
      </c>
      <c r="M2377" t="s">
        <v>23</v>
      </c>
      <c r="N2377" t="s">
        <v>24</v>
      </c>
      <c r="O2377">
        <v>1</v>
      </c>
      <c r="P2377" t="s">
        <v>20</v>
      </c>
      <c r="Q2377" t="str">
        <f t="shared" si="37"/>
        <v>UP</v>
      </c>
    </row>
    <row r="2378" spans="1:17" x14ac:dyDescent="0.3">
      <c r="A2378" s="1">
        <v>43000</v>
      </c>
      <c r="B2378">
        <v>430080992</v>
      </c>
      <c r="C2378">
        <v>264.31</v>
      </c>
      <c r="D2378">
        <v>7.3450048631373999E-2</v>
      </c>
      <c r="E2378">
        <v>25049676632</v>
      </c>
      <c r="F2378">
        <v>2.2329360417402001E-2</v>
      </c>
      <c r="G2378">
        <v>2.2159486425863999E-2</v>
      </c>
      <c r="H2378">
        <v>2.3551338998738E-2</v>
      </c>
      <c r="I2378" t="s">
        <v>21</v>
      </c>
      <c r="J2378">
        <v>0</v>
      </c>
      <c r="K2378" t="s">
        <v>22</v>
      </c>
      <c r="M2378" t="s">
        <v>23</v>
      </c>
      <c r="N2378" t="s">
        <v>24</v>
      </c>
      <c r="O2378">
        <v>1</v>
      </c>
      <c r="P2378" t="s">
        <v>20</v>
      </c>
      <c r="Q2378" t="str">
        <f t="shared" si="37"/>
        <v>UP</v>
      </c>
    </row>
    <row r="2379" spans="1:17" x14ac:dyDescent="0.3">
      <c r="A2379" s="1">
        <v>43001</v>
      </c>
      <c r="B2379">
        <v>450934016</v>
      </c>
      <c r="C2379">
        <v>286.17</v>
      </c>
      <c r="D2379">
        <v>7.5714361308075004E-2</v>
      </c>
      <c r="E2379">
        <v>27125537826</v>
      </c>
      <c r="F2379">
        <v>8.2869780097207996E-2</v>
      </c>
      <c r="G2379">
        <v>8.270591351065E-2</v>
      </c>
      <c r="H2379">
        <v>3.0827926174218E-2</v>
      </c>
      <c r="I2379" t="s">
        <v>21</v>
      </c>
      <c r="J2379">
        <v>0</v>
      </c>
      <c r="K2379" t="s">
        <v>22</v>
      </c>
      <c r="M2379" t="s">
        <v>23</v>
      </c>
      <c r="N2379" t="s">
        <v>24</v>
      </c>
      <c r="O2379">
        <v>1</v>
      </c>
      <c r="P2379" t="s">
        <v>20</v>
      </c>
      <c r="Q2379" t="str">
        <f t="shared" si="37"/>
        <v>DOWN</v>
      </c>
    </row>
    <row r="2380" spans="1:17" x14ac:dyDescent="0.3">
      <c r="A2380" s="1">
        <v>43002</v>
      </c>
      <c r="B2380">
        <v>571411008</v>
      </c>
      <c r="C2380">
        <v>282.48</v>
      </c>
      <c r="D2380">
        <v>7.7332457293035006E-2</v>
      </c>
      <c r="E2380">
        <v>26780610986</v>
      </c>
      <c r="F2380">
        <v>-1.2715944738592E-2</v>
      </c>
      <c r="G2380">
        <v>-1.2894433378761E-2</v>
      </c>
      <c r="H2380">
        <v>2.1371057709602001E-2</v>
      </c>
      <c r="I2380" t="s">
        <v>21</v>
      </c>
      <c r="J2380">
        <v>0</v>
      </c>
      <c r="K2380" t="s">
        <v>22</v>
      </c>
      <c r="M2380" t="s">
        <v>23</v>
      </c>
      <c r="N2380" t="s">
        <v>24</v>
      </c>
      <c r="O2380">
        <v>1</v>
      </c>
      <c r="P2380" t="s">
        <v>20</v>
      </c>
      <c r="Q2380" t="str">
        <f t="shared" si="37"/>
        <v>UP</v>
      </c>
    </row>
    <row r="2381" spans="1:17" x14ac:dyDescent="0.3">
      <c r="A2381" s="1">
        <v>43003</v>
      </c>
      <c r="B2381">
        <v>483160992</v>
      </c>
      <c r="C2381">
        <v>292.33</v>
      </c>
      <c r="D2381">
        <v>7.4384223918574993E-2</v>
      </c>
      <c r="E2381">
        <v>27718684465</v>
      </c>
      <c r="F2381">
        <v>3.5028083544859999E-2</v>
      </c>
      <c r="G2381">
        <v>3.4869725290286001E-2</v>
      </c>
      <c r="H2381">
        <v>-3.8124139302707999E-2</v>
      </c>
      <c r="I2381" t="s">
        <v>21</v>
      </c>
      <c r="J2381">
        <v>0</v>
      </c>
      <c r="K2381" t="s">
        <v>22</v>
      </c>
      <c r="M2381" t="s">
        <v>23</v>
      </c>
      <c r="N2381" t="s">
        <v>24</v>
      </c>
      <c r="O2381">
        <v>1</v>
      </c>
      <c r="P2381" t="s">
        <v>20</v>
      </c>
      <c r="Q2381" t="str">
        <f t="shared" si="37"/>
        <v>DOWN</v>
      </c>
    </row>
    <row r="2382" spans="1:17" x14ac:dyDescent="0.3">
      <c r="A2382" s="1">
        <v>43004</v>
      </c>
      <c r="B2382">
        <v>345800992</v>
      </c>
      <c r="C2382">
        <v>287.44</v>
      </c>
      <c r="D2382">
        <v>7.4099662292800003E-2</v>
      </c>
      <c r="E2382">
        <v>27259015800</v>
      </c>
      <c r="F2382">
        <v>-1.6583350684641E-2</v>
      </c>
      <c r="G2382">
        <v>-1.6727670783019E-2</v>
      </c>
      <c r="H2382">
        <v>-3.8255642229551002E-3</v>
      </c>
      <c r="I2382" t="s">
        <v>21</v>
      </c>
      <c r="J2382">
        <v>0</v>
      </c>
      <c r="K2382" t="s">
        <v>22</v>
      </c>
      <c r="M2382" t="s">
        <v>23</v>
      </c>
      <c r="N2382" t="s">
        <v>24</v>
      </c>
      <c r="O2382">
        <v>1</v>
      </c>
      <c r="P2382" t="s">
        <v>20</v>
      </c>
      <c r="Q2382" t="str">
        <f t="shared" si="37"/>
        <v>UP</v>
      </c>
    </row>
    <row r="2383" spans="1:17" x14ac:dyDescent="0.3">
      <c r="A2383" s="1">
        <v>43005</v>
      </c>
      <c r="B2383">
        <v>550243968</v>
      </c>
      <c r="C2383">
        <v>306.47000000000003</v>
      </c>
      <c r="D2383">
        <v>7.2875350739525002E-2</v>
      </c>
      <c r="E2383">
        <v>29068342956</v>
      </c>
      <c r="F2383">
        <v>6.6375366200859001E-2</v>
      </c>
      <c r="G2383">
        <v>6.6205121068745001E-2</v>
      </c>
      <c r="H2383">
        <v>-1.6522498421607999E-2</v>
      </c>
      <c r="I2383" t="s">
        <v>21</v>
      </c>
      <c r="J2383">
        <v>0</v>
      </c>
      <c r="K2383" t="s">
        <v>22</v>
      </c>
      <c r="M2383" t="s">
        <v>23</v>
      </c>
      <c r="N2383" t="s">
        <v>24</v>
      </c>
      <c r="O2383">
        <v>1</v>
      </c>
      <c r="P2383" t="s">
        <v>20</v>
      </c>
      <c r="Q2383" t="str">
        <f t="shared" si="37"/>
        <v>DOWN</v>
      </c>
    </row>
    <row r="2384" spans="1:17" x14ac:dyDescent="0.3">
      <c r="A2384" s="1">
        <v>43006</v>
      </c>
      <c r="B2384">
        <v>501894016</v>
      </c>
      <c r="C2384">
        <v>299.14999999999998</v>
      </c>
      <c r="D2384">
        <v>7.1396181384247998E-2</v>
      </c>
      <c r="E2384">
        <v>28379292201</v>
      </c>
      <c r="F2384">
        <v>-2.3704507547713E-2</v>
      </c>
      <c r="G2384">
        <v>-2.3884882696512E-2</v>
      </c>
      <c r="H2384">
        <v>-2.029725195511E-2</v>
      </c>
      <c r="I2384" t="s">
        <v>21</v>
      </c>
      <c r="J2384">
        <v>0</v>
      </c>
      <c r="K2384" t="s">
        <v>22</v>
      </c>
      <c r="M2384" t="s">
        <v>23</v>
      </c>
      <c r="N2384" t="s">
        <v>24</v>
      </c>
      <c r="O2384">
        <v>1</v>
      </c>
      <c r="P2384" t="s">
        <v>20</v>
      </c>
      <c r="Q2384" t="str">
        <f t="shared" si="37"/>
        <v>DOWN</v>
      </c>
    </row>
    <row r="2385" spans="1:17" x14ac:dyDescent="0.3">
      <c r="A2385" s="1">
        <v>43007</v>
      </c>
      <c r="B2385">
        <v>541374976</v>
      </c>
      <c r="C2385">
        <v>291.47000000000003</v>
      </c>
      <c r="D2385">
        <v>6.9898558718435005E-2</v>
      </c>
      <c r="E2385">
        <v>27654290280</v>
      </c>
      <c r="F2385">
        <v>-2.5546864096012999E-2</v>
      </c>
      <c r="G2385">
        <v>-2.5672739428380002E-2</v>
      </c>
      <c r="H2385">
        <v>-2.0976229215308E-2</v>
      </c>
      <c r="I2385" t="s">
        <v>21</v>
      </c>
      <c r="J2385">
        <v>0</v>
      </c>
      <c r="K2385" t="s">
        <v>22</v>
      </c>
      <c r="M2385" t="s">
        <v>23</v>
      </c>
      <c r="N2385" t="s">
        <v>24</v>
      </c>
      <c r="O2385">
        <v>1</v>
      </c>
      <c r="P2385" t="s">
        <v>20</v>
      </c>
      <c r="Q2385" t="str">
        <f t="shared" si="37"/>
        <v>UP</v>
      </c>
    </row>
    <row r="2386" spans="1:17" x14ac:dyDescent="0.3">
      <c r="A2386" s="1">
        <v>43008</v>
      </c>
      <c r="B2386">
        <v>332439008</v>
      </c>
      <c r="C2386">
        <v>301.45999999999998</v>
      </c>
      <c r="D2386">
        <v>6.9031371651018997E-2</v>
      </c>
      <c r="E2386">
        <v>28607406298</v>
      </c>
      <c r="F2386">
        <v>3.4465394278779003E-2</v>
      </c>
      <c r="G2386">
        <v>3.4274539403712001E-2</v>
      </c>
      <c r="H2386">
        <v>-1.2406365500449001E-2</v>
      </c>
      <c r="I2386" t="s">
        <v>21</v>
      </c>
      <c r="J2386">
        <v>0</v>
      </c>
      <c r="K2386" t="s">
        <v>22</v>
      </c>
      <c r="M2386" t="s">
        <v>23</v>
      </c>
      <c r="N2386" t="s">
        <v>24</v>
      </c>
      <c r="O2386">
        <v>1</v>
      </c>
      <c r="P2386" t="s">
        <v>20</v>
      </c>
      <c r="Q2386" t="str">
        <f t="shared" si="37"/>
        <v>UP</v>
      </c>
    </row>
    <row r="2387" spans="1:17" x14ac:dyDescent="0.3">
      <c r="A2387" s="1">
        <v>43009</v>
      </c>
      <c r="B2387">
        <v>306184992</v>
      </c>
      <c r="C2387">
        <v>302.33999999999997</v>
      </c>
      <c r="D2387">
        <v>6.8655279376167E-2</v>
      </c>
      <c r="E2387">
        <v>28694730559</v>
      </c>
      <c r="F2387">
        <v>3.0525053578907002E-3</v>
      </c>
      <c r="G2387">
        <v>2.9191269156770001E-3</v>
      </c>
      <c r="H2387">
        <v>-5.4481356209125998E-3</v>
      </c>
      <c r="I2387" t="s">
        <v>21</v>
      </c>
      <c r="J2387">
        <v>0</v>
      </c>
      <c r="K2387" t="s">
        <v>22</v>
      </c>
      <c r="M2387" t="s">
        <v>23</v>
      </c>
      <c r="N2387" t="s">
        <v>24</v>
      </c>
      <c r="O2387">
        <v>1</v>
      </c>
      <c r="P2387" t="s">
        <v>20</v>
      </c>
      <c r="Q2387" t="str">
        <f t="shared" si="37"/>
        <v>DOWN</v>
      </c>
    </row>
    <row r="2388" spans="1:17" x14ac:dyDescent="0.3">
      <c r="A2388" s="1">
        <v>43010</v>
      </c>
      <c r="B2388">
        <v>339443008</v>
      </c>
      <c r="C2388">
        <v>297.48</v>
      </c>
      <c r="D2388">
        <v>6.7466185262126999E-2</v>
      </c>
      <c r="E2388">
        <v>28237763674</v>
      </c>
      <c r="F2388">
        <v>-1.5925115033242999E-2</v>
      </c>
      <c r="G2388">
        <v>-1.6074617979758E-2</v>
      </c>
      <c r="H2388">
        <v>-1.7319776786937E-2</v>
      </c>
      <c r="I2388" t="s">
        <v>21</v>
      </c>
      <c r="J2388">
        <v>0</v>
      </c>
      <c r="K2388" t="s">
        <v>22</v>
      </c>
      <c r="M2388" t="s">
        <v>23</v>
      </c>
      <c r="N2388" t="s">
        <v>24</v>
      </c>
      <c r="O2388">
        <v>1</v>
      </c>
      <c r="P2388" t="s">
        <v>20</v>
      </c>
      <c r="Q2388" t="str">
        <f t="shared" si="37"/>
        <v>DOWN</v>
      </c>
    </row>
    <row r="2389" spans="1:17" x14ac:dyDescent="0.3">
      <c r="A2389" s="1">
        <v>43011</v>
      </c>
      <c r="B2389">
        <v>321680000</v>
      </c>
      <c r="C2389">
        <v>292.45999999999998</v>
      </c>
      <c r="D2389">
        <v>6.7738588250553997E-2</v>
      </c>
      <c r="E2389">
        <v>27766443809</v>
      </c>
      <c r="F2389">
        <v>-1.6691118689188999E-2</v>
      </c>
      <c r="G2389">
        <v>-1.6875084039263001E-2</v>
      </c>
      <c r="H2389">
        <v>4.0376225122052004E-3</v>
      </c>
      <c r="I2389" t="s">
        <v>21</v>
      </c>
      <c r="J2389">
        <v>0</v>
      </c>
      <c r="K2389" t="s">
        <v>22</v>
      </c>
      <c r="M2389" t="s">
        <v>23</v>
      </c>
      <c r="N2389" t="s">
        <v>24</v>
      </c>
      <c r="O2389">
        <v>1</v>
      </c>
      <c r="P2389" t="s">
        <v>20</v>
      </c>
      <c r="Q2389" t="str">
        <f t="shared" si="37"/>
        <v>UP</v>
      </c>
    </row>
    <row r="2390" spans="1:17" x14ac:dyDescent="0.3">
      <c r="A2390" s="1">
        <v>43012</v>
      </c>
      <c r="B2390">
        <v>257906000</v>
      </c>
      <c r="C2390">
        <v>292.66000000000003</v>
      </c>
      <c r="D2390">
        <v>6.9197230786691002E-2</v>
      </c>
      <c r="E2390">
        <v>27789444567</v>
      </c>
      <c r="F2390">
        <v>8.2836527998392002E-4</v>
      </c>
      <c r="G2390">
        <v>6.8385420228422996E-4</v>
      </c>
      <c r="H2390">
        <v>2.1533406198876E-2</v>
      </c>
      <c r="I2390" t="s">
        <v>21</v>
      </c>
      <c r="J2390">
        <v>0</v>
      </c>
      <c r="K2390" t="s">
        <v>22</v>
      </c>
      <c r="M2390" t="s">
        <v>23</v>
      </c>
      <c r="N2390" t="s">
        <v>24</v>
      </c>
      <c r="O2390">
        <v>1</v>
      </c>
      <c r="P2390" t="s">
        <v>20</v>
      </c>
      <c r="Q2390" t="str">
        <f t="shared" si="37"/>
        <v>UP</v>
      </c>
    </row>
    <row r="2391" spans="1:17" x14ac:dyDescent="0.3">
      <c r="A2391" s="1">
        <v>43013</v>
      </c>
      <c r="B2391">
        <v>253747008</v>
      </c>
      <c r="C2391">
        <v>295.86</v>
      </c>
      <c r="D2391">
        <v>6.8353044189436996E-2</v>
      </c>
      <c r="E2391">
        <v>28098336333</v>
      </c>
      <c r="F2391">
        <v>1.111543504424E-2</v>
      </c>
      <c r="G2391">
        <v>1.0934189844871E-2</v>
      </c>
      <c r="H2391">
        <v>-1.2199716486584E-2</v>
      </c>
      <c r="I2391" t="s">
        <v>21</v>
      </c>
      <c r="J2391">
        <v>0</v>
      </c>
      <c r="K2391" t="s">
        <v>22</v>
      </c>
      <c r="M2391" t="s">
        <v>23</v>
      </c>
      <c r="N2391" t="s">
        <v>24</v>
      </c>
      <c r="O2391">
        <v>1</v>
      </c>
      <c r="P2391" t="s">
        <v>20</v>
      </c>
      <c r="Q2391" t="str">
        <f t="shared" si="37"/>
        <v>UP</v>
      </c>
    </row>
    <row r="2392" spans="1:17" x14ac:dyDescent="0.3">
      <c r="A2392" s="1">
        <v>43014</v>
      </c>
      <c r="B2392">
        <v>318664000</v>
      </c>
      <c r="C2392">
        <v>308.58999999999997</v>
      </c>
      <c r="D2392">
        <v>7.0602474140949001E-2</v>
      </c>
      <c r="E2392">
        <v>29311483315</v>
      </c>
      <c r="F2392">
        <v>4.3175046651258001E-2</v>
      </c>
      <c r="G2392">
        <v>4.3027107415669001E-2</v>
      </c>
      <c r="H2392">
        <v>3.2908994444749998E-2</v>
      </c>
      <c r="I2392" t="s">
        <v>21</v>
      </c>
      <c r="J2392">
        <v>0</v>
      </c>
      <c r="K2392" t="s">
        <v>22</v>
      </c>
      <c r="M2392" t="s">
        <v>23</v>
      </c>
      <c r="N2392" t="s">
        <v>24</v>
      </c>
      <c r="O2392">
        <v>1</v>
      </c>
      <c r="P2392" t="s">
        <v>20</v>
      </c>
      <c r="Q2392" t="str">
        <f t="shared" si="37"/>
        <v>UP</v>
      </c>
    </row>
    <row r="2393" spans="1:17" x14ac:dyDescent="0.3">
      <c r="A2393" s="1">
        <v>43015</v>
      </c>
      <c r="B2393">
        <v>342204992</v>
      </c>
      <c r="C2393">
        <v>311.12</v>
      </c>
      <c r="D2393">
        <v>7.0279586797954999E-2</v>
      </c>
      <c r="E2393">
        <v>29557048403</v>
      </c>
      <c r="F2393">
        <v>8.3777775884283992E-3</v>
      </c>
      <c r="G2393">
        <v>8.1985806409800004E-3</v>
      </c>
      <c r="H2393">
        <v>-4.5733148437386E-3</v>
      </c>
      <c r="I2393" t="s">
        <v>21</v>
      </c>
      <c r="J2393">
        <v>0</v>
      </c>
      <c r="K2393" t="s">
        <v>22</v>
      </c>
      <c r="M2393" t="s">
        <v>23</v>
      </c>
      <c r="N2393" t="s">
        <v>24</v>
      </c>
      <c r="O2393">
        <v>1</v>
      </c>
      <c r="P2393" t="s">
        <v>20</v>
      </c>
      <c r="Q2393" t="str">
        <f t="shared" si="37"/>
        <v>DOWN</v>
      </c>
    </row>
    <row r="2394" spans="1:17" x14ac:dyDescent="0.3">
      <c r="A2394" s="1">
        <v>43016</v>
      </c>
      <c r="B2394">
        <v>293167008</v>
      </c>
      <c r="C2394">
        <v>308.61</v>
      </c>
      <c r="D2394">
        <v>6.6936631326889998E-2</v>
      </c>
      <c r="E2394">
        <v>29322710612</v>
      </c>
      <c r="F2394">
        <v>-7.9283217933294996E-3</v>
      </c>
      <c r="G2394">
        <v>-8.0676266392388004E-3</v>
      </c>
      <c r="H2394">
        <v>-4.7566521423578E-2</v>
      </c>
      <c r="I2394" t="s">
        <v>21</v>
      </c>
      <c r="J2394">
        <v>0</v>
      </c>
      <c r="K2394" t="s">
        <v>22</v>
      </c>
      <c r="M2394" t="s">
        <v>23</v>
      </c>
      <c r="N2394" t="s">
        <v>24</v>
      </c>
      <c r="O2394">
        <v>1</v>
      </c>
      <c r="P2394" t="s">
        <v>20</v>
      </c>
      <c r="Q2394" t="str">
        <f t="shared" si="37"/>
        <v>DOWN</v>
      </c>
    </row>
    <row r="2395" spans="1:17" x14ac:dyDescent="0.3">
      <c r="A2395" s="1">
        <v>43017</v>
      </c>
      <c r="B2395">
        <v>559467008</v>
      </c>
      <c r="C2395">
        <v>297.39</v>
      </c>
      <c r="D2395">
        <v>6.2319520873759998E-2</v>
      </c>
      <c r="E2395">
        <v>28261533648</v>
      </c>
      <c r="F2395">
        <v>-3.6189593044162E-2</v>
      </c>
      <c r="G2395">
        <v>-3.6356566540293997E-2</v>
      </c>
      <c r="H2395">
        <v>-6.8977335154231004E-2</v>
      </c>
      <c r="I2395" t="s">
        <v>21</v>
      </c>
      <c r="J2395">
        <v>0</v>
      </c>
      <c r="K2395" t="s">
        <v>22</v>
      </c>
      <c r="M2395" t="s">
        <v>23</v>
      </c>
      <c r="N2395" t="s">
        <v>24</v>
      </c>
      <c r="O2395">
        <v>1</v>
      </c>
      <c r="P2395" t="s">
        <v>20</v>
      </c>
      <c r="Q2395" t="str">
        <f t="shared" si="37"/>
        <v>UP</v>
      </c>
    </row>
    <row r="2396" spans="1:17" x14ac:dyDescent="0.3">
      <c r="A2396" s="1">
        <v>43018</v>
      </c>
      <c r="B2396">
        <v>359705984</v>
      </c>
      <c r="C2396">
        <v>299.87</v>
      </c>
      <c r="D2396">
        <v>6.2708203070270002E-2</v>
      </c>
      <c r="E2396">
        <v>28501667385</v>
      </c>
      <c r="F2396">
        <v>8.4968402631961995E-3</v>
      </c>
      <c r="G2396">
        <v>8.3392178620667005E-3</v>
      </c>
      <c r="H2396">
        <v>6.2369253014207E-3</v>
      </c>
      <c r="I2396" t="s">
        <v>21</v>
      </c>
      <c r="J2396">
        <v>0</v>
      </c>
      <c r="K2396" t="s">
        <v>22</v>
      </c>
      <c r="M2396" t="s">
        <v>23</v>
      </c>
      <c r="N2396" t="s">
        <v>24</v>
      </c>
      <c r="O2396">
        <v>1</v>
      </c>
      <c r="P2396" t="s">
        <v>20</v>
      </c>
      <c r="Q2396" t="str">
        <f t="shared" si="37"/>
        <v>UP</v>
      </c>
    </row>
    <row r="2397" spans="1:17" x14ac:dyDescent="0.3">
      <c r="A2397" s="1">
        <v>43019</v>
      </c>
      <c r="B2397">
        <v>264146000</v>
      </c>
      <c r="C2397">
        <v>303.45999999999998</v>
      </c>
      <c r="D2397">
        <v>6.2873978551656995E-2</v>
      </c>
      <c r="E2397">
        <v>28847211568</v>
      </c>
      <c r="F2397">
        <v>1.2123648007409E-2</v>
      </c>
      <c r="G2397">
        <v>1.1971854470270001E-2</v>
      </c>
      <c r="H2397">
        <v>2.6436012079792E-3</v>
      </c>
      <c r="I2397" t="s">
        <v>21</v>
      </c>
      <c r="J2397">
        <v>0</v>
      </c>
      <c r="K2397" t="s">
        <v>22</v>
      </c>
      <c r="M2397" t="s">
        <v>23</v>
      </c>
      <c r="N2397" t="s">
        <v>24</v>
      </c>
      <c r="O2397">
        <v>1</v>
      </c>
      <c r="P2397" t="s">
        <v>20</v>
      </c>
      <c r="Q2397" t="str">
        <f t="shared" si="37"/>
        <v>UP</v>
      </c>
    </row>
    <row r="2398" spans="1:17" x14ac:dyDescent="0.3">
      <c r="A2398" s="1">
        <v>43020</v>
      </c>
      <c r="B2398">
        <v>527556992</v>
      </c>
      <c r="C2398">
        <v>304.14</v>
      </c>
      <c r="D2398">
        <v>5.5837162721615999E-2</v>
      </c>
      <c r="E2398">
        <v>28916525240</v>
      </c>
      <c r="F2398">
        <v>2.4027858580581E-3</v>
      </c>
      <c r="G2398">
        <v>2.2408225136755998E-3</v>
      </c>
      <c r="H2398">
        <v>-0.11191936620105999</v>
      </c>
      <c r="I2398" t="s">
        <v>21</v>
      </c>
      <c r="J2398">
        <v>0</v>
      </c>
      <c r="K2398" t="s">
        <v>22</v>
      </c>
      <c r="M2398" t="s">
        <v>23</v>
      </c>
      <c r="N2398" t="s">
        <v>24</v>
      </c>
      <c r="O2398">
        <v>1</v>
      </c>
      <c r="P2398" t="s">
        <v>20</v>
      </c>
      <c r="Q2398" t="str">
        <f t="shared" si="37"/>
        <v>UP</v>
      </c>
    </row>
    <row r="2399" spans="1:17" x14ac:dyDescent="0.3">
      <c r="A2399" s="1">
        <v>43021</v>
      </c>
      <c r="B2399">
        <v>1304359936</v>
      </c>
      <c r="C2399">
        <v>338.76</v>
      </c>
      <c r="D2399">
        <v>5.9987144094163003E-2</v>
      </c>
      <c r="E2399">
        <v>32213441854</v>
      </c>
      <c r="F2399">
        <v>0.11401496502904</v>
      </c>
      <c r="G2399">
        <v>0.11382915762478001</v>
      </c>
      <c r="H2399">
        <v>7.4322927066282005E-2</v>
      </c>
      <c r="I2399" t="s">
        <v>21</v>
      </c>
      <c r="J2399">
        <v>0</v>
      </c>
      <c r="K2399" t="s">
        <v>22</v>
      </c>
      <c r="M2399" t="s">
        <v>23</v>
      </c>
      <c r="N2399" t="s">
        <v>24</v>
      </c>
      <c r="O2399">
        <v>1</v>
      </c>
      <c r="P2399" t="s">
        <v>20</v>
      </c>
      <c r="Q2399" t="str">
        <f t="shared" si="37"/>
        <v>UP</v>
      </c>
    </row>
    <row r="2400" spans="1:17" x14ac:dyDescent="0.3">
      <c r="A2400" s="1">
        <v>43022</v>
      </c>
      <c r="B2400">
        <v>516561984</v>
      </c>
      <c r="C2400">
        <v>339.63</v>
      </c>
      <c r="D2400">
        <v>5.8237693744115998E-2</v>
      </c>
      <c r="E2400">
        <v>32301459659</v>
      </c>
      <c r="F2400">
        <v>2.7323315961988999E-3</v>
      </c>
      <c r="G2400">
        <v>2.5681898689338001E-3</v>
      </c>
      <c r="H2400">
        <v>-2.9163754608835E-2</v>
      </c>
      <c r="I2400" t="s">
        <v>21</v>
      </c>
      <c r="J2400">
        <v>0</v>
      </c>
      <c r="K2400" t="s">
        <v>22</v>
      </c>
      <c r="M2400" t="s">
        <v>23</v>
      </c>
      <c r="N2400" t="s">
        <v>24</v>
      </c>
      <c r="O2400">
        <v>1</v>
      </c>
      <c r="P2400" t="s">
        <v>20</v>
      </c>
      <c r="Q2400" t="str">
        <f t="shared" si="37"/>
        <v>DOWN</v>
      </c>
    </row>
    <row r="2401" spans="1:17" x14ac:dyDescent="0.3">
      <c r="A2401" s="1">
        <v>43023</v>
      </c>
      <c r="B2401">
        <v>635406976</v>
      </c>
      <c r="C2401">
        <v>336.6</v>
      </c>
      <c r="D2401">
        <v>5.9279453487819003E-2</v>
      </c>
      <c r="E2401">
        <v>32018244067</v>
      </c>
      <c r="F2401">
        <v>-8.7678883551965993E-3</v>
      </c>
      <c r="G2401">
        <v>-8.9214733680768998E-3</v>
      </c>
      <c r="H2401">
        <v>1.7888066589315001E-2</v>
      </c>
      <c r="I2401" t="s">
        <v>21</v>
      </c>
      <c r="J2401">
        <v>0</v>
      </c>
      <c r="K2401" t="s">
        <v>22</v>
      </c>
      <c r="M2401" t="s">
        <v>23</v>
      </c>
      <c r="N2401" t="s">
        <v>24</v>
      </c>
      <c r="O2401">
        <v>1</v>
      </c>
      <c r="P2401" t="s">
        <v>20</v>
      </c>
      <c r="Q2401" t="str">
        <f t="shared" si="37"/>
        <v>DOWN</v>
      </c>
    </row>
    <row r="2402" spans="1:17" x14ac:dyDescent="0.3">
      <c r="A2402" s="1">
        <v>43024</v>
      </c>
      <c r="B2402">
        <v>692884992</v>
      </c>
      <c r="C2402">
        <v>333.38</v>
      </c>
      <c r="D2402">
        <v>5.8226313794736001E-2</v>
      </c>
      <c r="E2402">
        <v>31718200756</v>
      </c>
      <c r="F2402">
        <v>-9.3710108015961999E-3</v>
      </c>
      <c r="G2402">
        <v>-9.5662507427214001E-3</v>
      </c>
      <c r="H2402">
        <v>-1.7765678175491999E-2</v>
      </c>
      <c r="I2402" t="s">
        <v>21</v>
      </c>
      <c r="J2402">
        <v>0</v>
      </c>
      <c r="K2402" t="s">
        <v>22</v>
      </c>
      <c r="M2402" t="s">
        <v>23</v>
      </c>
      <c r="N2402" t="s">
        <v>24</v>
      </c>
      <c r="O2402">
        <v>1</v>
      </c>
      <c r="P2402" t="s">
        <v>20</v>
      </c>
      <c r="Q2402" t="str">
        <f t="shared" si="37"/>
        <v>DOWN</v>
      </c>
    </row>
    <row r="2403" spans="1:17" x14ac:dyDescent="0.3">
      <c r="A2403" s="1">
        <v>43025</v>
      </c>
      <c r="B2403">
        <v>509924000</v>
      </c>
      <c r="C2403">
        <v>317.08</v>
      </c>
      <c r="D2403">
        <v>5.6565771892298999E-2</v>
      </c>
      <c r="E2403">
        <v>30173609812</v>
      </c>
      <c r="F2403">
        <v>-4.8697306504934999E-2</v>
      </c>
      <c r="G2403">
        <v>-4.8893154958305998E-2</v>
      </c>
      <c r="H2403">
        <v>-2.8518753707999001E-2</v>
      </c>
      <c r="I2403" t="s">
        <v>21</v>
      </c>
      <c r="J2403">
        <v>0</v>
      </c>
      <c r="K2403" t="s">
        <v>22</v>
      </c>
      <c r="M2403" t="s">
        <v>23</v>
      </c>
      <c r="N2403" t="s">
        <v>24</v>
      </c>
      <c r="O2403">
        <v>1</v>
      </c>
      <c r="P2403" t="s">
        <v>20</v>
      </c>
      <c r="Q2403" t="str">
        <f t="shared" si="37"/>
        <v>DOWN</v>
      </c>
    </row>
    <row r="2404" spans="1:17" x14ac:dyDescent="0.3">
      <c r="A2404" s="1">
        <v>43026</v>
      </c>
      <c r="B2404">
        <v>606113984</v>
      </c>
      <c r="C2404">
        <v>314.32</v>
      </c>
      <c r="D2404">
        <v>5.6222040571021002E-2</v>
      </c>
      <c r="E2404">
        <v>29917084625</v>
      </c>
      <c r="F2404">
        <v>-8.5016406256430005E-3</v>
      </c>
      <c r="G2404">
        <v>-8.7044279046297E-3</v>
      </c>
      <c r="H2404">
        <v>-6.0766663262817001E-3</v>
      </c>
      <c r="I2404" t="s">
        <v>21</v>
      </c>
      <c r="J2404">
        <v>0</v>
      </c>
      <c r="K2404" t="s">
        <v>22</v>
      </c>
      <c r="M2404" t="s">
        <v>23</v>
      </c>
      <c r="N2404" t="s">
        <v>24</v>
      </c>
      <c r="O2404">
        <v>1</v>
      </c>
      <c r="P2404" t="s">
        <v>20</v>
      </c>
      <c r="Q2404" t="str">
        <f t="shared" si="37"/>
        <v>DOWN</v>
      </c>
    </row>
    <row r="2405" spans="1:17" x14ac:dyDescent="0.3">
      <c r="A2405" s="1">
        <v>43027</v>
      </c>
      <c r="B2405">
        <v>349830016</v>
      </c>
      <c r="C2405">
        <v>308.08999999999997</v>
      </c>
      <c r="D2405">
        <v>5.3970205937790998E-2</v>
      </c>
      <c r="E2405">
        <v>29330304837</v>
      </c>
      <c r="F2405">
        <v>-1.9613535053801999E-2</v>
      </c>
      <c r="G2405">
        <v>-1.9820565029270001E-2</v>
      </c>
      <c r="H2405">
        <v>-4.0052524069896997E-2</v>
      </c>
      <c r="I2405" t="s">
        <v>21</v>
      </c>
      <c r="J2405">
        <v>0</v>
      </c>
      <c r="K2405" t="s">
        <v>22</v>
      </c>
      <c r="M2405" t="s">
        <v>23</v>
      </c>
      <c r="N2405" t="s">
        <v>24</v>
      </c>
      <c r="O2405">
        <v>1</v>
      </c>
      <c r="P2405" t="s">
        <v>20</v>
      </c>
      <c r="Q2405" t="str">
        <f t="shared" si="37"/>
        <v>DOWN</v>
      </c>
    </row>
    <row r="2406" spans="1:17" x14ac:dyDescent="0.3">
      <c r="A2406" s="1">
        <v>43028</v>
      </c>
      <c r="B2406">
        <v>396672992</v>
      </c>
      <c r="C2406">
        <v>304.01</v>
      </c>
      <c r="D2406">
        <v>5.0571825433132003E-2</v>
      </c>
      <c r="E2406">
        <v>28947916800</v>
      </c>
      <c r="F2406">
        <v>-1.3037301832527E-2</v>
      </c>
      <c r="G2406">
        <v>-1.3242883572982001E-2</v>
      </c>
      <c r="H2406">
        <v>-6.2967714234341998E-2</v>
      </c>
      <c r="I2406" t="s">
        <v>21</v>
      </c>
      <c r="J2406">
        <v>0</v>
      </c>
      <c r="K2406" t="s">
        <v>22</v>
      </c>
      <c r="M2406" t="s">
        <v>23</v>
      </c>
      <c r="N2406" t="s">
        <v>24</v>
      </c>
      <c r="O2406">
        <v>1</v>
      </c>
      <c r="P2406" t="s">
        <v>20</v>
      </c>
      <c r="Q2406" t="str">
        <f t="shared" si="37"/>
        <v>DOWN</v>
      </c>
    </row>
    <row r="2407" spans="1:17" x14ac:dyDescent="0.3">
      <c r="A2407" s="1">
        <v>43029</v>
      </c>
      <c r="B2407">
        <v>408014016</v>
      </c>
      <c r="C2407">
        <v>300.19</v>
      </c>
      <c r="D2407">
        <v>4.9769547052191998E-2</v>
      </c>
      <c r="E2407">
        <v>28590314194</v>
      </c>
      <c r="F2407">
        <v>-1.2353310549794E-2</v>
      </c>
      <c r="G2407">
        <v>-1.2565376138943001E-2</v>
      </c>
      <c r="H2407">
        <v>-1.5864137275424E-2</v>
      </c>
      <c r="I2407" t="s">
        <v>21</v>
      </c>
      <c r="J2407">
        <v>0</v>
      </c>
      <c r="K2407" t="s">
        <v>22</v>
      </c>
      <c r="M2407" t="s">
        <v>23</v>
      </c>
      <c r="N2407" t="s">
        <v>24</v>
      </c>
      <c r="O2407">
        <v>1</v>
      </c>
      <c r="P2407" t="s">
        <v>20</v>
      </c>
      <c r="Q2407" t="str">
        <f t="shared" si="37"/>
        <v>DOWN</v>
      </c>
    </row>
    <row r="2408" spans="1:17" x14ac:dyDescent="0.3">
      <c r="A2408" s="1">
        <v>43030</v>
      </c>
      <c r="B2408">
        <v>327387008</v>
      </c>
      <c r="C2408">
        <v>295.45</v>
      </c>
      <c r="D2408">
        <v>4.9172661032351003E-2</v>
      </c>
      <c r="E2408">
        <v>28144794782</v>
      </c>
      <c r="F2408">
        <v>-1.5582879186878999E-2</v>
      </c>
      <c r="G2408">
        <v>-1.5789999666878E-2</v>
      </c>
      <c r="H2408">
        <v>-1.1992996826244001E-2</v>
      </c>
      <c r="I2408" t="s">
        <v>21</v>
      </c>
      <c r="J2408">
        <v>0</v>
      </c>
      <c r="K2408" t="s">
        <v>22</v>
      </c>
      <c r="M2408" t="s">
        <v>23</v>
      </c>
      <c r="N2408" t="s">
        <v>24</v>
      </c>
      <c r="O2408">
        <v>1</v>
      </c>
      <c r="P2408" t="s">
        <v>20</v>
      </c>
      <c r="Q2408" t="str">
        <f t="shared" si="37"/>
        <v>DOWN</v>
      </c>
    </row>
    <row r="2409" spans="1:17" x14ac:dyDescent="0.3">
      <c r="A2409" s="1">
        <v>43031</v>
      </c>
      <c r="B2409">
        <v>482336000</v>
      </c>
      <c r="C2409">
        <v>286.95</v>
      </c>
      <c r="D2409">
        <v>4.8386933588743998E-2</v>
      </c>
      <c r="E2409">
        <v>27341319876</v>
      </c>
      <c r="F2409">
        <v>-2.8547904229661001E-2</v>
      </c>
      <c r="G2409">
        <v>-2.8769673379590001E-2</v>
      </c>
      <c r="H2409">
        <v>-1.5978949015803001E-2</v>
      </c>
      <c r="I2409" t="s">
        <v>21</v>
      </c>
      <c r="J2409">
        <v>0</v>
      </c>
      <c r="K2409" t="s">
        <v>22</v>
      </c>
      <c r="M2409" t="s">
        <v>23</v>
      </c>
      <c r="N2409" t="s">
        <v>24</v>
      </c>
      <c r="O2409">
        <v>1</v>
      </c>
      <c r="P2409" t="s">
        <v>20</v>
      </c>
      <c r="Q2409" t="str">
        <f t="shared" si="37"/>
        <v>UP</v>
      </c>
    </row>
    <row r="2410" spans="1:17" x14ac:dyDescent="0.3">
      <c r="A2410" s="1">
        <v>43032</v>
      </c>
      <c r="B2410">
        <v>684281024</v>
      </c>
      <c r="C2410">
        <v>298.33</v>
      </c>
      <c r="D2410">
        <v>5.3980356961914999E-2</v>
      </c>
      <c r="E2410">
        <v>28431576038</v>
      </c>
      <c r="F2410">
        <v>3.987576923662E-2</v>
      </c>
      <c r="G2410">
        <v>3.9658477086600002E-2</v>
      </c>
      <c r="H2410">
        <v>0.1155978062324</v>
      </c>
      <c r="I2410" t="s">
        <v>21</v>
      </c>
      <c r="J2410">
        <v>0</v>
      </c>
      <c r="K2410" t="s">
        <v>22</v>
      </c>
      <c r="M2410" t="s">
        <v>23</v>
      </c>
      <c r="N2410" t="s">
        <v>24</v>
      </c>
      <c r="O2410">
        <v>1</v>
      </c>
      <c r="P2410" t="s">
        <v>20</v>
      </c>
      <c r="Q2410" t="str">
        <f t="shared" si="37"/>
        <v>DOWN</v>
      </c>
    </row>
    <row r="2411" spans="1:17" x14ac:dyDescent="0.3">
      <c r="A2411" s="1">
        <v>43033</v>
      </c>
      <c r="B2411">
        <v>325040000</v>
      </c>
      <c r="C2411">
        <v>297.92</v>
      </c>
      <c r="D2411">
        <v>5.1804966265563003E-2</v>
      </c>
      <c r="E2411">
        <v>28399185652</v>
      </c>
      <c r="F2411">
        <v>-1.1392399055441E-3</v>
      </c>
      <c r="G2411">
        <v>-1.3743170314751E-3</v>
      </c>
      <c r="H2411">
        <v>-4.0299672302781003E-2</v>
      </c>
      <c r="I2411" t="s">
        <v>21</v>
      </c>
      <c r="J2411">
        <v>0</v>
      </c>
      <c r="K2411" t="s">
        <v>22</v>
      </c>
      <c r="M2411" t="s">
        <v>23</v>
      </c>
      <c r="N2411" t="s">
        <v>24</v>
      </c>
      <c r="O2411">
        <v>1</v>
      </c>
      <c r="P2411" t="s">
        <v>20</v>
      </c>
      <c r="Q2411" t="str">
        <f t="shared" si="37"/>
        <v>DOWN</v>
      </c>
    </row>
    <row r="2412" spans="1:17" x14ac:dyDescent="0.3">
      <c r="A2412" s="1">
        <v>43034</v>
      </c>
      <c r="B2412">
        <v>270272992</v>
      </c>
      <c r="C2412">
        <v>296.52999999999997</v>
      </c>
      <c r="D2412">
        <v>5.0218211193210002E-2</v>
      </c>
      <c r="E2412">
        <v>28271925666</v>
      </c>
      <c r="F2412">
        <v>-4.4811139150053997E-3</v>
      </c>
      <c r="G2412">
        <v>-4.6656820622987E-3</v>
      </c>
      <c r="H2412">
        <v>-3.0629400745469E-2</v>
      </c>
      <c r="I2412" t="s">
        <v>21</v>
      </c>
      <c r="J2412">
        <v>0</v>
      </c>
      <c r="K2412" t="s">
        <v>22</v>
      </c>
      <c r="M2412" t="s">
        <v>23</v>
      </c>
      <c r="N2412" t="s">
        <v>24</v>
      </c>
      <c r="O2412">
        <v>1</v>
      </c>
      <c r="P2412" t="s">
        <v>20</v>
      </c>
      <c r="Q2412" t="str">
        <f t="shared" si="37"/>
        <v>UP</v>
      </c>
    </row>
    <row r="2413" spans="1:17" x14ac:dyDescent="0.3">
      <c r="A2413" s="1">
        <v>43035</v>
      </c>
      <c r="B2413">
        <v>257168992</v>
      </c>
      <c r="C2413">
        <v>297.42</v>
      </c>
      <c r="D2413">
        <v>5.1448736355931002E-2</v>
      </c>
      <c r="E2413">
        <v>28363439564</v>
      </c>
      <c r="F2413">
        <v>3.2369177494710002E-3</v>
      </c>
      <c r="G2413">
        <v>3.0013826594274999E-3</v>
      </c>
      <c r="H2413">
        <v>2.4503564214719002E-2</v>
      </c>
      <c r="I2413" t="s">
        <v>21</v>
      </c>
      <c r="J2413">
        <v>0</v>
      </c>
      <c r="K2413" t="s">
        <v>22</v>
      </c>
      <c r="M2413" t="s">
        <v>23</v>
      </c>
      <c r="N2413" t="s">
        <v>24</v>
      </c>
      <c r="O2413">
        <v>1</v>
      </c>
      <c r="P2413" t="s">
        <v>20</v>
      </c>
      <c r="Q2413" t="str">
        <f t="shared" si="37"/>
        <v>DOWN</v>
      </c>
    </row>
    <row r="2414" spans="1:17" x14ac:dyDescent="0.3">
      <c r="A2414" s="1">
        <v>43036</v>
      </c>
      <c r="B2414">
        <v>264424000</v>
      </c>
      <c r="C2414">
        <v>296.3</v>
      </c>
      <c r="D2414">
        <v>5.1502757648498002E-2</v>
      </c>
      <c r="E2414">
        <v>28262202960</v>
      </c>
      <c r="F2414">
        <v>-3.5692640087449999E-3</v>
      </c>
      <c r="G2414">
        <v>-3.7657185125411999E-3</v>
      </c>
      <c r="H2414">
        <v>1.0500023206398001E-3</v>
      </c>
      <c r="I2414" t="s">
        <v>21</v>
      </c>
      <c r="J2414">
        <v>0</v>
      </c>
      <c r="K2414" t="s">
        <v>22</v>
      </c>
      <c r="M2414" t="s">
        <v>23</v>
      </c>
      <c r="N2414" t="s">
        <v>24</v>
      </c>
      <c r="O2414">
        <v>1</v>
      </c>
      <c r="P2414" t="s">
        <v>20</v>
      </c>
      <c r="Q2414" t="str">
        <f t="shared" si="37"/>
        <v>UP</v>
      </c>
    </row>
    <row r="2415" spans="1:17" x14ac:dyDescent="0.3">
      <c r="A2415" s="1">
        <v>43037</v>
      </c>
      <c r="B2415">
        <v>551752000</v>
      </c>
      <c r="C2415">
        <v>305.08999999999997</v>
      </c>
      <c r="D2415">
        <v>4.9577094014316002E-2</v>
      </c>
      <c r="E2415">
        <v>29106827254</v>
      </c>
      <c r="F2415">
        <v>2.9885295749782999E-2</v>
      </c>
      <c r="G2415">
        <v>2.966587917651E-2</v>
      </c>
      <c r="H2415">
        <v>-3.7389524796413998E-2</v>
      </c>
      <c r="I2415" t="s">
        <v>21</v>
      </c>
      <c r="J2415">
        <v>0</v>
      </c>
      <c r="K2415" t="s">
        <v>22</v>
      </c>
      <c r="M2415" t="s">
        <v>23</v>
      </c>
      <c r="N2415" t="s">
        <v>24</v>
      </c>
      <c r="O2415">
        <v>1</v>
      </c>
      <c r="P2415" t="s">
        <v>20</v>
      </c>
      <c r="Q2415" t="str">
        <f t="shared" si="37"/>
        <v>UP</v>
      </c>
    </row>
    <row r="2416" spans="1:17" x14ac:dyDescent="0.3">
      <c r="A2416" s="1">
        <v>43038</v>
      </c>
      <c r="B2416">
        <v>331441984</v>
      </c>
      <c r="C2416">
        <v>307.75</v>
      </c>
      <c r="D2416">
        <v>5.0199574914404001E-2</v>
      </c>
      <c r="E2416">
        <v>29367079933</v>
      </c>
      <c r="F2416">
        <v>8.9412932824630004E-3</v>
      </c>
      <c r="G2416">
        <v>8.7187387328329993E-3</v>
      </c>
      <c r="H2416">
        <v>1.2555816601672E-2</v>
      </c>
      <c r="I2416" t="s">
        <v>21</v>
      </c>
      <c r="J2416">
        <v>0</v>
      </c>
      <c r="K2416" t="s">
        <v>22</v>
      </c>
      <c r="M2416" t="s">
        <v>23</v>
      </c>
      <c r="N2416" t="s">
        <v>24</v>
      </c>
      <c r="O2416">
        <v>1</v>
      </c>
      <c r="P2416" t="s">
        <v>20</v>
      </c>
      <c r="Q2416" t="str">
        <f t="shared" si="37"/>
        <v>DOWN</v>
      </c>
    </row>
    <row r="2417" spans="1:17" x14ac:dyDescent="0.3">
      <c r="A2417" s="1">
        <v>43039</v>
      </c>
      <c r="B2417">
        <v>369583008</v>
      </c>
      <c r="C2417">
        <v>305.88</v>
      </c>
      <c r="D2417">
        <v>4.7288355698472999E-2</v>
      </c>
      <c r="E2417">
        <v>29194751985</v>
      </c>
      <c r="F2417">
        <v>-5.8680654798896996E-3</v>
      </c>
      <c r="G2417">
        <v>-6.0763606823721001E-3</v>
      </c>
      <c r="H2417">
        <v>-5.7992905734664001E-2</v>
      </c>
      <c r="I2417" t="s">
        <v>21</v>
      </c>
      <c r="J2417">
        <v>0</v>
      </c>
      <c r="K2417" t="s">
        <v>22</v>
      </c>
      <c r="M2417" t="s">
        <v>23</v>
      </c>
      <c r="N2417" t="s">
        <v>24</v>
      </c>
      <c r="O2417">
        <v>1</v>
      </c>
      <c r="P2417" t="s">
        <v>20</v>
      </c>
      <c r="Q2417" t="str">
        <f t="shared" si="37"/>
        <v>DOWN</v>
      </c>
    </row>
    <row r="2418" spans="1:17" x14ac:dyDescent="0.3">
      <c r="A2418" s="1">
        <v>43040</v>
      </c>
      <c r="B2418">
        <v>553864000</v>
      </c>
      <c r="C2418">
        <v>291.69</v>
      </c>
      <c r="D2418">
        <v>4.3102798600920998E-2</v>
      </c>
      <c r="E2418">
        <v>27846764494</v>
      </c>
      <c r="F2418">
        <v>-4.6172253550658002E-2</v>
      </c>
      <c r="G2418">
        <v>-4.6390741467242001E-2</v>
      </c>
      <c r="H2418">
        <v>-8.8511368934880999E-2</v>
      </c>
      <c r="I2418" t="s">
        <v>21</v>
      </c>
      <c r="J2418">
        <v>0</v>
      </c>
      <c r="K2418" t="s">
        <v>22</v>
      </c>
      <c r="M2418" t="s">
        <v>23</v>
      </c>
      <c r="N2418" t="s">
        <v>24</v>
      </c>
      <c r="O2418">
        <v>1</v>
      </c>
      <c r="P2418" t="s">
        <v>20</v>
      </c>
      <c r="Q2418" t="str">
        <f t="shared" si="37"/>
        <v>DOWN</v>
      </c>
    </row>
    <row r="2419" spans="1:17" x14ac:dyDescent="0.3">
      <c r="A2419" s="1">
        <v>43041</v>
      </c>
      <c r="B2419">
        <v>904900992</v>
      </c>
      <c r="C2419">
        <v>287.43</v>
      </c>
      <c r="D2419">
        <v>4.0606060606060999E-2</v>
      </c>
      <c r="E2419">
        <v>27445442368</v>
      </c>
      <c r="F2419">
        <v>-1.4411804505564001E-2</v>
      </c>
      <c r="G2419">
        <v>-1.460454592204E-2</v>
      </c>
      <c r="H2419">
        <v>-5.7925194555864E-2</v>
      </c>
      <c r="I2419" t="s">
        <v>21</v>
      </c>
      <c r="J2419">
        <v>0</v>
      </c>
      <c r="K2419" t="s">
        <v>22</v>
      </c>
      <c r="M2419" t="s">
        <v>23</v>
      </c>
      <c r="N2419" t="s">
        <v>24</v>
      </c>
      <c r="O2419">
        <v>1</v>
      </c>
      <c r="P2419" t="s">
        <v>20</v>
      </c>
      <c r="Q2419" t="str">
        <f t="shared" si="37"/>
        <v>UP</v>
      </c>
    </row>
    <row r="2420" spans="1:17" x14ac:dyDescent="0.3">
      <c r="A2420" s="1">
        <v>43042</v>
      </c>
      <c r="B2420">
        <v>646339968</v>
      </c>
      <c r="C2420">
        <v>305.70999999999998</v>
      </c>
      <c r="D2420">
        <v>4.2414009345482999E-2</v>
      </c>
      <c r="E2420">
        <v>29197317355</v>
      </c>
      <c r="F2420">
        <v>6.3831180547579996E-2</v>
      </c>
      <c r="G2420">
        <v>6.3598093448840001E-2</v>
      </c>
      <c r="H2420">
        <v>4.4524110746974002E-2</v>
      </c>
      <c r="I2420" t="s">
        <v>21</v>
      </c>
      <c r="J2420">
        <v>0</v>
      </c>
      <c r="K2420" t="s">
        <v>22</v>
      </c>
      <c r="M2420" t="s">
        <v>23</v>
      </c>
      <c r="N2420" t="s">
        <v>24</v>
      </c>
      <c r="O2420">
        <v>1</v>
      </c>
      <c r="P2420" t="s">
        <v>20</v>
      </c>
      <c r="Q2420" t="str">
        <f t="shared" si="37"/>
        <v>DOWN</v>
      </c>
    </row>
    <row r="2421" spans="1:17" x14ac:dyDescent="0.3">
      <c r="A2421" s="1">
        <v>43043</v>
      </c>
      <c r="B2421">
        <v>416479008</v>
      </c>
      <c r="C2421">
        <v>300.47000000000003</v>
      </c>
      <c r="D2421">
        <v>4.0714367983523E-2</v>
      </c>
      <c r="E2421">
        <v>28702737365</v>
      </c>
      <c r="F2421">
        <v>-1.6939227120991E-2</v>
      </c>
      <c r="G2421">
        <v>-1.7140427202250001E-2</v>
      </c>
      <c r="H2421">
        <v>-4.007264081346E-2</v>
      </c>
      <c r="I2421" t="s">
        <v>21</v>
      </c>
      <c r="J2421">
        <v>0</v>
      </c>
      <c r="K2421" t="s">
        <v>22</v>
      </c>
      <c r="M2421" t="s">
        <v>23</v>
      </c>
      <c r="N2421" t="s">
        <v>24</v>
      </c>
      <c r="O2421">
        <v>1</v>
      </c>
      <c r="P2421" t="s">
        <v>20</v>
      </c>
      <c r="Q2421" t="str">
        <f t="shared" si="37"/>
        <v>DOWN</v>
      </c>
    </row>
    <row r="2422" spans="1:17" x14ac:dyDescent="0.3">
      <c r="A2422" s="1">
        <v>43044</v>
      </c>
      <c r="B2422">
        <v>337657984</v>
      </c>
      <c r="C2422">
        <v>296.26</v>
      </c>
      <c r="D2422">
        <v>3.9995086001719998E-2</v>
      </c>
      <c r="E2422">
        <v>28307052341</v>
      </c>
      <c r="F2422">
        <v>-1.3785619781425E-2</v>
      </c>
      <c r="G2422">
        <v>-1.4011382167937E-2</v>
      </c>
      <c r="H2422">
        <v>-1.7666539293796999E-2</v>
      </c>
      <c r="I2422" t="s">
        <v>21</v>
      </c>
      <c r="J2422">
        <v>0</v>
      </c>
      <c r="K2422" t="s">
        <v>22</v>
      </c>
      <c r="M2422" t="s">
        <v>23</v>
      </c>
      <c r="N2422" t="s">
        <v>24</v>
      </c>
      <c r="O2422">
        <v>1</v>
      </c>
      <c r="P2422" t="s">
        <v>20</v>
      </c>
      <c r="Q2422" t="str">
        <f t="shared" si="37"/>
        <v>UP</v>
      </c>
    </row>
    <row r="2423" spans="1:17" x14ac:dyDescent="0.3">
      <c r="A2423" s="1">
        <v>43045</v>
      </c>
      <c r="B2423">
        <v>579358976</v>
      </c>
      <c r="C2423">
        <v>298.89</v>
      </c>
      <c r="D2423">
        <v>4.2560190010764998E-2</v>
      </c>
      <c r="E2423">
        <v>28564296472</v>
      </c>
      <c r="F2423">
        <v>9.0876339896192003E-3</v>
      </c>
      <c r="G2423">
        <v>8.8773374738405006E-3</v>
      </c>
      <c r="H2423">
        <v>6.4135479266998002E-2</v>
      </c>
      <c r="I2423" t="s">
        <v>21</v>
      </c>
      <c r="J2423">
        <v>0</v>
      </c>
      <c r="K2423" t="s">
        <v>22</v>
      </c>
      <c r="M2423" t="s">
        <v>23</v>
      </c>
      <c r="N2423" t="s">
        <v>24</v>
      </c>
      <c r="O2423">
        <v>1</v>
      </c>
      <c r="P2423" t="s">
        <v>20</v>
      </c>
      <c r="Q2423" t="str">
        <f t="shared" si="37"/>
        <v>DOWN</v>
      </c>
    </row>
    <row r="2424" spans="1:17" x14ac:dyDescent="0.3">
      <c r="A2424" s="1">
        <v>43046</v>
      </c>
      <c r="B2424">
        <v>540766016</v>
      </c>
      <c r="C2424">
        <v>294.66000000000003</v>
      </c>
      <c r="D2424">
        <v>4.1243606863017E-2</v>
      </c>
      <c r="E2424">
        <v>28165778801</v>
      </c>
      <c r="F2424">
        <v>-1.3951601132226E-2</v>
      </c>
      <c r="G2424">
        <v>-1.415236374586E-2</v>
      </c>
      <c r="H2424">
        <v>-3.0934616302586999E-2</v>
      </c>
      <c r="I2424" t="s">
        <v>21</v>
      </c>
      <c r="J2424">
        <v>0</v>
      </c>
      <c r="K2424" t="s">
        <v>22</v>
      </c>
      <c r="M2424" t="s">
        <v>23</v>
      </c>
      <c r="N2424" t="s">
        <v>24</v>
      </c>
      <c r="O2424">
        <v>1</v>
      </c>
      <c r="P2424" t="s">
        <v>20</v>
      </c>
      <c r="Q2424" t="str">
        <f t="shared" si="37"/>
        <v>UP</v>
      </c>
    </row>
    <row r="2425" spans="1:17" x14ac:dyDescent="0.3">
      <c r="A2425" s="1">
        <v>43047</v>
      </c>
      <c r="B2425">
        <v>967955968</v>
      </c>
      <c r="C2425">
        <v>309.07</v>
      </c>
      <c r="D2425">
        <v>4.143201661195E-2</v>
      </c>
      <c r="E2425">
        <v>29549552409</v>
      </c>
      <c r="F2425">
        <v>4.9129605745213002E-2</v>
      </c>
      <c r="G2425">
        <v>4.8903821353423998E-2</v>
      </c>
      <c r="H2425">
        <v>4.5682170708135003E-3</v>
      </c>
      <c r="I2425" t="s">
        <v>21</v>
      </c>
      <c r="J2425">
        <v>0</v>
      </c>
      <c r="K2425" t="s">
        <v>22</v>
      </c>
      <c r="M2425" t="s">
        <v>23</v>
      </c>
      <c r="N2425" t="s">
        <v>24</v>
      </c>
      <c r="O2425">
        <v>1</v>
      </c>
      <c r="P2425" t="s">
        <v>20</v>
      </c>
      <c r="Q2425" t="str">
        <f t="shared" si="37"/>
        <v>UP</v>
      </c>
    </row>
    <row r="2426" spans="1:17" x14ac:dyDescent="0.3">
      <c r="A2426" s="1">
        <v>43048</v>
      </c>
      <c r="B2426">
        <v>893249984</v>
      </c>
      <c r="C2426">
        <v>320.88</v>
      </c>
      <c r="D2426">
        <v>4.4918654232191997E-2</v>
      </c>
      <c r="E2426">
        <v>30685584327</v>
      </c>
      <c r="F2426">
        <v>3.8444978870609998E-2</v>
      </c>
      <c r="G2426">
        <v>3.8211408418805E-2</v>
      </c>
      <c r="H2426">
        <v>8.4153220271583007E-2</v>
      </c>
      <c r="I2426" t="s">
        <v>21</v>
      </c>
      <c r="J2426">
        <v>0</v>
      </c>
      <c r="K2426" t="s">
        <v>22</v>
      </c>
      <c r="M2426" t="s">
        <v>23</v>
      </c>
      <c r="N2426" t="s">
        <v>24</v>
      </c>
      <c r="O2426">
        <v>1</v>
      </c>
      <c r="P2426" t="s">
        <v>20</v>
      </c>
      <c r="Q2426" t="str">
        <f t="shared" si="37"/>
        <v>DOWN</v>
      </c>
    </row>
    <row r="2427" spans="1:17" x14ac:dyDescent="0.3">
      <c r="A2427" s="1">
        <v>43049</v>
      </c>
      <c r="B2427">
        <v>885985984</v>
      </c>
      <c r="C2427">
        <v>299.25</v>
      </c>
      <c r="D2427">
        <v>4.5216631863333002E-2</v>
      </c>
      <c r="E2427">
        <v>28623188738</v>
      </c>
      <c r="F2427">
        <v>-6.7210569204813997E-2</v>
      </c>
      <c r="G2427">
        <v>-6.7408376963351002E-2</v>
      </c>
      <c r="H2427">
        <v>6.6337167983974996E-3</v>
      </c>
      <c r="I2427" t="s">
        <v>21</v>
      </c>
      <c r="J2427">
        <v>0</v>
      </c>
      <c r="K2427" t="s">
        <v>22</v>
      </c>
      <c r="M2427" t="s">
        <v>23</v>
      </c>
      <c r="N2427" t="s">
        <v>24</v>
      </c>
      <c r="O2427">
        <v>1</v>
      </c>
      <c r="P2427" t="s">
        <v>20</v>
      </c>
      <c r="Q2427" t="str">
        <f t="shared" si="37"/>
        <v>UP</v>
      </c>
    </row>
    <row r="2428" spans="1:17" x14ac:dyDescent="0.3">
      <c r="A2428" s="1">
        <v>43050</v>
      </c>
      <c r="B2428">
        <v>842300992</v>
      </c>
      <c r="C2428">
        <v>314.68</v>
      </c>
      <c r="D2428">
        <v>4.9496665408329997E-2</v>
      </c>
      <c r="E2428">
        <v>30105285828</v>
      </c>
      <c r="F2428">
        <v>5.1779593935751003E-2</v>
      </c>
      <c r="G2428">
        <v>5.1562238930659997E-2</v>
      </c>
      <c r="H2428">
        <v>9.4656177796112004E-2</v>
      </c>
      <c r="I2428" t="s">
        <v>21</v>
      </c>
      <c r="J2428">
        <v>0</v>
      </c>
      <c r="K2428" t="s">
        <v>22</v>
      </c>
      <c r="M2428" t="s">
        <v>23</v>
      </c>
      <c r="N2428" t="s">
        <v>24</v>
      </c>
      <c r="O2428">
        <v>1</v>
      </c>
      <c r="P2428" t="s">
        <v>20</v>
      </c>
      <c r="Q2428" t="str">
        <f t="shared" si="37"/>
        <v>DOWN</v>
      </c>
    </row>
    <row r="2429" spans="1:17" x14ac:dyDescent="0.3">
      <c r="A2429" s="1">
        <v>43051</v>
      </c>
      <c r="B2429">
        <v>1613479936</v>
      </c>
      <c r="C2429">
        <v>307.91000000000003</v>
      </c>
      <c r="D2429">
        <v>5.1748971020509002E-2</v>
      </c>
      <c r="E2429">
        <v>29463540579</v>
      </c>
      <c r="F2429">
        <v>-2.1316696764365001E-2</v>
      </c>
      <c r="G2429">
        <v>-2.1513918901741001E-2</v>
      </c>
      <c r="H2429">
        <v>4.5504188890263003E-2</v>
      </c>
      <c r="I2429" t="s">
        <v>21</v>
      </c>
      <c r="J2429">
        <v>0</v>
      </c>
      <c r="K2429" t="s">
        <v>22</v>
      </c>
      <c r="M2429" t="s">
        <v>23</v>
      </c>
      <c r="N2429" t="s">
        <v>24</v>
      </c>
      <c r="O2429">
        <v>1</v>
      </c>
      <c r="P2429" t="s">
        <v>20</v>
      </c>
      <c r="Q2429" t="str">
        <f t="shared" si="37"/>
        <v>UP</v>
      </c>
    </row>
    <row r="2430" spans="1:17" x14ac:dyDescent="0.3">
      <c r="A2430" s="1">
        <v>43052</v>
      </c>
      <c r="B2430">
        <v>1041889984</v>
      </c>
      <c r="C2430">
        <v>316.72000000000003</v>
      </c>
      <c r="D2430">
        <v>4.8284241610246997E-2</v>
      </c>
      <c r="E2430">
        <v>30312834756</v>
      </c>
      <c r="F2430">
        <v>2.8825258618284999E-2</v>
      </c>
      <c r="G2430">
        <v>2.8612256828293998E-2</v>
      </c>
      <c r="H2430">
        <v>-6.6952624215247003E-2</v>
      </c>
      <c r="I2430" t="s">
        <v>21</v>
      </c>
      <c r="J2430">
        <v>0</v>
      </c>
      <c r="K2430" t="s">
        <v>22</v>
      </c>
      <c r="M2430" t="s">
        <v>23</v>
      </c>
      <c r="N2430" t="s">
        <v>24</v>
      </c>
      <c r="O2430">
        <v>1</v>
      </c>
      <c r="P2430" t="s">
        <v>20</v>
      </c>
      <c r="Q2430" t="str">
        <f t="shared" si="37"/>
        <v>UP</v>
      </c>
    </row>
    <row r="2431" spans="1:17" x14ac:dyDescent="0.3">
      <c r="A2431" s="1">
        <v>43053</v>
      </c>
      <c r="B2431">
        <v>1069680000</v>
      </c>
      <c r="C2431">
        <v>337.63</v>
      </c>
      <c r="D2431">
        <v>5.0880458124553003E-2</v>
      </c>
      <c r="E2431">
        <v>32321383639</v>
      </c>
      <c r="F2431">
        <v>6.6260674699927996E-2</v>
      </c>
      <c r="G2431">
        <v>6.6020459712047994E-2</v>
      </c>
      <c r="H2431">
        <v>5.3769437558163997E-2</v>
      </c>
      <c r="I2431" t="s">
        <v>21</v>
      </c>
      <c r="J2431">
        <v>0</v>
      </c>
      <c r="K2431" t="s">
        <v>22</v>
      </c>
      <c r="M2431" t="s">
        <v>23</v>
      </c>
      <c r="N2431" t="s">
        <v>24</v>
      </c>
      <c r="O2431">
        <v>1</v>
      </c>
      <c r="P2431" t="s">
        <v>20</v>
      </c>
      <c r="Q2431" t="str">
        <f t="shared" si="37"/>
        <v>DOWN</v>
      </c>
    </row>
    <row r="2432" spans="1:17" x14ac:dyDescent="0.3">
      <c r="A2432" s="1">
        <v>43054</v>
      </c>
      <c r="B2432">
        <v>722665984</v>
      </c>
      <c r="C2432">
        <v>333.36</v>
      </c>
      <c r="D2432">
        <v>4.5568748171700001E-2</v>
      </c>
      <c r="E2432">
        <v>31919060540</v>
      </c>
      <c r="F2432">
        <v>-1.2447582798236E-2</v>
      </c>
      <c r="G2432">
        <v>-1.2646980422356E-2</v>
      </c>
      <c r="H2432">
        <v>-0.10439587512850999</v>
      </c>
      <c r="I2432" t="s">
        <v>21</v>
      </c>
      <c r="J2432">
        <v>0</v>
      </c>
      <c r="K2432" t="s">
        <v>22</v>
      </c>
      <c r="M2432" t="s">
        <v>23</v>
      </c>
      <c r="N2432" t="s">
        <v>24</v>
      </c>
      <c r="O2432">
        <v>1</v>
      </c>
      <c r="P2432" t="s">
        <v>20</v>
      </c>
      <c r="Q2432" t="str">
        <f t="shared" si="37"/>
        <v>DOWN</v>
      </c>
    </row>
    <row r="2433" spans="1:17" x14ac:dyDescent="0.3">
      <c r="A2433" s="1">
        <v>43055</v>
      </c>
      <c r="B2433">
        <v>797254016</v>
      </c>
      <c r="C2433">
        <v>330.92</v>
      </c>
      <c r="D2433">
        <v>4.2039257135380002E-2</v>
      </c>
      <c r="E2433">
        <v>31692795453</v>
      </c>
      <c r="F2433">
        <v>-7.0887138647595998E-3</v>
      </c>
      <c r="G2433">
        <v>-7.3194144468442003E-3</v>
      </c>
      <c r="H2433">
        <v>-7.7454202231345998E-2</v>
      </c>
      <c r="I2433" t="s">
        <v>21</v>
      </c>
      <c r="J2433">
        <v>0</v>
      </c>
      <c r="K2433" t="s">
        <v>22</v>
      </c>
      <c r="M2433" t="s">
        <v>23</v>
      </c>
      <c r="N2433" t="s">
        <v>24</v>
      </c>
      <c r="O2433">
        <v>1</v>
      </c>
      <c r="P2433" t="s">
        <v>20</v>
      </c>
      <c r="Q2433" t="str">
        <f t="shared" si="37"/>
        <v>UP</v>
      </c>
    </row>
    <row r="2434" spans="1:17" x14ac:dyDescent="0.3">
      <c r="A2434" s="1">
        <v>43056</v>
      </c>
      <c r="B2434">
        <v>621732992</v>
      </c>
      <c r="C2434">
        <v>332.39</v>
      </c>
      <c r="D2434">
        <v>4.3117191746259997E-2</v>
      </c>
      <c r="E2434">
        <v>31840349187</v>
      </c>
      <c r="F2434">
        <v>4.6557500495285004E-3</v>
      </c>
      <c r="G2434">
        <v>4.4421612474313003E-3</v>
      </c>
      <c r="H2434">
        <v>2.5641143167884999E-2</v>
      </c>
      <c r="I2434" t="s">
        <v>21</v>
      </c>
      <c r="J2434">
        <v>0</v>
      </c>
      <c r="K2434" t="s">
        <v>22</v>
      </c>
      <c r="M2434" t="s">
        <v>23</v>
      </c>
      <c r="N2434" t="s">
        <v>24</v>
      </c>
      <c r="O2434">
        <v>1</v>
      </c>
      <c r="P2434" t="s">
        <v>20</v>
      </c>
      <c r="Q2434" t="str">
        <f t="shared" si="37"/>
        <v>UP</v>
      </c>
    </row>
    <row r="2435" spans="1:17" x14ac:dyDescent="0.3">
      <c r="A2435" s="1">
        <v>43057</v>
      </c>
      <c r="B2435">
        <v>649638976</v>
      </c>
      <c r="C2435">
        <v>347.61</v>
      </c>
      <c r="D2435">
        <v>4.4621733856215998E-2</v>
      </c>
      <c r="E2435">
        <v>33305160559</v>
      </c>
      <c r="F2435">
        <v>4.6004877754232003E-2</v>
      </c>
      <c r="G2435">
        <v>4.5789584524204001E-2</v>
      </c>
      <c r="H2435">
        <v>3.4894250970936E-2</v>
      </c>
      <c r="I2435" t="s">
        <v>21</v>
      </c>
      <c r="J2435">
        <v>0</v>
      </c>
      <c r="K2435" t="s">
        <v>22</v>
      </c>
      <c r="M2435" t="s">
        <v>23</v>
      </c>
      <c r="N2435" t="s">
        <v>24</v>
      </c>
      <c r="O2435">
        <v>1</v>
      </c>
      <c r="P2435" t="s">
        <v>20</v>
      </c>
      <c r="Q2435" t="str">
        <f t="shared" ref="Q2435:Q2498" si="38">IF(C2436&gt;C2435,"UP","DOWN")</f>
        <v>UP</v>
      </c>
    </row>
    <row r="2436" spans="1:17" x14ac:dyDescent="0.3">
      <c r="A2436" s="1">
        <v>43058</v>
      </c>
      <c r="B2436">
        <v>1181529984</v>
      </c>
      <c r="C2436">
        <v>354.39</v>
      </c>
      <c r="D2436">
        <v>4.4097609777402999E-2</v>
      </c>
      <c r="E2436">
        <v>33961430090</v>
      </c>
      <c r="F2436">
        <v>1.9704740045837998E-2</v>
      </c>
      <c r="G2436">
        <v>1.9504617243461999E-2</v>
      </c>
      <c r="H2436">
        <v>-1.1745937092044001E-2</v>
      </c>
      <c r="I2436" t="s">
        <v>21</v>
      </c>
      <c r="J2436">
        <v>0</v>
      </c>
      <c r="K2436" t="s">
        <v>22</v>
      </c>
      <c r="M2436" t="s">
        <v>23</v>
      </c>
      <c r="N2436" t="s">
        <v>24</v>
      </c>
      <c r="O2436">
        <v>1</v>
      </c>
      <c r="P2436" t="s">
        <v>20</v>
      </c>
      <c r="Q2436" t="str">
        <f t="shared" si="38"/>
        <v>UP</v>
      </c>
    </row>
    <row r="2437" spans="1:17" x14ac:dyDescent="0.3">
      <c r="A2437" s="1">
        <v>43059</v>
      </c>
      <c r="B2437">
        <v>807027008</v>
      </c>
      <c r="C2437">
        <v>366.73</v>
      </c>
      <c r="D2437">
        <v>4.4719680415187001E-2</v>
      </c>
      <c r="E2437">
        <v>35151847933</v>
      </c>
      <c r="F2437">
        <v>3.5052052868365997E-2</v>
      </c>
      <c r="G2437">
        <v>3.4820395609356999E-2</v>
      </c>
      <c r="H2437">
        <v>1.4106674736440001E-2</v>
      </c>
      <c r="I2437" t="s">
        <v>21</v>
      </c>
      <c r="J2437">
        <v>0</v>
      </c>
      <c r="K2437" t="s">
        <v>22</v>
      </c>
      <c r="M2437" t="s">
        <v>23</v>
      </c>
      <c r="N2437" t="s">
        <v>24</v>
      </c>
      <c r="O2437">
        <v>1</v>
      </c>
      <c r="P2437" t="s">
        <v>20</v>
      </c>
      <c r="Q2437" t="str">
        <f t="shared" si="38"/>
        <v>DOWN</v>
      </c>
    </row>
    <row r="2438" spans="1:17" x14ac:dyDescent="0.3">
      <c r="A2438" s="1">
        <v>43060</v>
      </c>
      <c r="B2438">
        <v>949912000</v>
      </c>
      <c r="C2438">
        <v>360.4</v>
      </c>
      <c r="D2438">
        <v>4.4652259994103001E-2</v>
      </c>
      <c r="E2438">
        <v>34552559750</v>
      </c>
      <c r="F2438">
        <v>-1.7048554151186002E-2</v>
      </c>
      <c r="G2438">
        <v>-1.7260654977776999E-2</v>
      </c>
      <c r="H2438">
        <v>-1.5076230522812E-3</v>
      </c>
      <c r="I2438" t="s">
        <v>21</v>
      </c>
      <c r="J2438">
        <v>0</v>
      </c>
      <c r="K2438" t="s">
        <v>22</v>
      </c>
      <c r="M2438" t="s">
        <v>23</v>
      </c>
      <c r="N2438" t="s">
        <v>24</v>
      </c>
      <c r="O2438">
        <v>1</v>
      </c>
      <c r="P2438" t="s">
        <v>20</v>
      </c>
      <c r="Q2438" t="str">
        <f t="shared" si="38"/>
        <v>UP</v>
      </c>
    </row>
    <row r="2439" spans="1:17" x14ac:dyDescent="0.3">
      <c r="A2439" s="1">
        <v>43061</v>
      </c>
      <c r="B2439">
        <v>800819008</v>
      </c>
      <c r="C2439">
        <v>380.65</v>
      </c>
      <c r="D2439">
        <v>4.6119548557892999E-2</v>
      </c>
      <c r="E2439">
        <v>36501878925</v>
      </c>
      <c r="F2439">
        <v>5.6416056845107997E-2</v>
      </c>
      <c r="G2439">
        <v>5.6187569367370002E-2</v>
      </c>
      <c r="H2439">
        <v>3.2860342656441999E-2</v>
      </c>
      <c r="I2439" t="s">
        <v>21</v>
      </c>
      <c r="J2439">
        <v>0</v>
      </c>
      <c r="K2439" t="s">
        <v>22</v>
      </c>
      <c r="M2439" t="s">
        <v>23</v>
      </c>
      <c r="N2439" t="s">
        <v>24</v>
      </c>
      <c r="O2439">
        <v>1</v>
      </c>
      <c r="P2439" t="s">
        <v>20</v>
      </c>
      <c r="Q2439" t="str">
        <f t="shared" si="38"/>
        <v>UP</v>
      </c>
    </row>
    <row r="2440" spans="1:17" x14ac:dyDescent="0.3">
      <c r="A2440" s="1">
        <v>43062</v>
      </c>
      <c r="B2440">
        <v>1845680000</v>
      </c>
      <c r="C2440">
        <v>410.17</v>
      </c>
      <c r="D2440">
        <v>5.1023975060861003E-2</v>
      </c>
      <c r="E2440">
        <v>39340408036</v>
      </c>
      <c r="F2440">
        <v>7.7763917765227994E-2</v>
      </c>
      <c r="G2440">
        <v>7.7551556548010006E-2</v>
      </c>
      <c r="H2440">
        <v>0.10634159822297</v>
      </c>
      <c r="I2440" t="s">
        <v>21</v>
      </c>
      <c r="J2440">
        <v>0</v>
      </c>
      <c r="K2440" t="s">
        <v>22</v>
      </c>
      <c r="M2440" t="s">
        <v>23</v>
      </c>
      <c r="N2440" t="s">
        <v>24</v>
      </c>
      <c r="O2440">
        <v>1</v>
      </c>
      <c r="P2440" t="s">
        <v>20</v>
      </c>
      <c r="Q2440" t="str">
        <f t="shared" si="38"/>
        <v>UP</v>
      </c>
    </row>
    <row r="2441" spans="1:17" x14ac:dyDescent="0.3">
      <c r="A2441" s="1">
        <v>43063</v>
      </c>
      <c r="B2441">
        <v>2292829952</v>
      </c>
      <c r="C2441">
        <v>474.91</v>
      </c>
      <c r="D2441">
        <v>5.7539112808938003E-2</v>
      </c>
      <c r="E2441">
        <v>45560021462</v>
      </c>
      <c r="F2441">
        <v>0.15809732884083</v>
      </c>
      <c r="G2441">
        <v>0.15783699441695001</v>
      </c>
      <c r="H2441">
        <v>0.12768777305776</v>
      </c>
      <c r="I2441" t="s">
        <v>21</v>
      </c>
      <c r="J2441">
        <v>0</v>
      </c>
      <c r="K2441" t="s">
        <v>22</v>
      </c>
      <c r="M2441" t="s">
        <v>23</v>
      </c>
      <c r="N2441" t="s">
        <v>24</v>
      </c>
      <c r="O2441">
        <v>1</v>
      </c>
      <c r="P2441" t="s">
        <v>20</v>
      </c>
      <c r="Q2441" t="str">
        <f t="shared" si="38"/>
        <v>DOWN</v>
      </c>
    </row>
    <row r="2442" spans="1:17" x14ac:dyDescent="0.3">
      <c r="A2442" s="1">
        <v>43064</v>
      </c>
      <c r="B2442">
        <v>1422080000</v>
      </c>
      <c r="C2442">
        <v>466.28</v>
      </c>
      <c r="D2442">
        <v>5.3041092399884998E-2</v>
      </c>
      <c r="E2442">
        <v>44741093552</v>
      </c>
      <c r="F2442">
        <v>-1.7974704219203001E-2</v>
      </c>
      <c r="G2442">
        <v>-1.8171864142679999E-2</v>
      </c>
      <c r="H2442">
        <v>-7.8173266661030999E-2</v>
      </c>
      <c r="I2442" t="s">
        <v>21</v>
      </c>
      <c r="J2442">
        <v>0</v>
      </c>
      <c r="K2442" t="s">
        <v>22</v>
      </c>
      <c r="M2442" t="s">
        <v>23</v>
      </c>
      <c r="N2442" t="s">
        <v>24</v>
      </c>
      <c r="O2442">
        <v>1</v>
      </c>
      <c r="P2442" t="s">
        <v>20</v>
      </c>
      <c r="Q2442" t="str">
        <f t="shared" si="38"/>
        <v>UP</v>
      </c>
    </row>
    <row r="2443" spans="1:17" x14ac:dyDescent="0.3">
      <c r="A2443" s="1">
        <v>43065</v>
      </c>
      <c r="B2443">
        <v>1197779968</v>
      </c>
      <c r="C2443">
        <v>471.33</v>
      </c>
      <c r="D2443">
        <v>5.0514707064427997E-2</v>
      </c>
      <c r="E2443">
        <v>45235644662</v>
      </c>
      <c r="F2443">
        <v>1.1053621419092E-2</v>
      </c>
      <c r="G2443">
        <v>1.0830402333362001E-2</v>
      </c>
      <c r="H2443">
        <v>-4.7630718394906998E-2</v>
      </c>
      <c r="I2443" t="s">
        <v>21</v>
      </c>
      <c r="J2443">
        <v>0</v>
      </c>
      <c r="K2443" t="s">
        <v>22</v>
      </c>
      <c r="M2443" t="s">
        <v>23</v>
      </c>
      <c r="N2443" t="s">
        <v>24</v>
      </c>
      <c r="O2443">
        <v>1</v>
      </c>
      <c r="P2443" t="s">
        <v>20</v>
      </c>
      <c r="Q2443" t="str">
        <f t="shared" si="38"/>
        <v>UP</v>
      </c>
    </row>
    <row r="2444" spans="1:17" x14ac:dyDescent="0.3">
      <c r="A2444" s="1">
        <v>43066</v>
      </c>
      <c r="B2444">
        <v>1396480000</v>
      </c>
      <c r="C2444">
        <v>480.36</v>
      </c>
      <c r="D2444">
        <v>4.8924717493264998E-2</v>
      </c>
      <c r="E2444">
        <v>46111561438</v>
      </c>
      <c r="F2444">
        <v>1.9363419766532001E-2</v>
      </c>
      <c r="G2444">
        <v>1.9158551333461001E-2</v>
      </c>
      <c r="H2444">
        <v>-3.1475775344694E-2</v>
      </c>
      <c r="I2444" t="s">
        <v>21</v>
      </c>
      <c r="J2444">
        <v>0</v>
      </c>
      <c r="K2444" t="s">
        <v>22</v>
      </c>
      <c r="M2444" t="s">
        <v>23</v>
      </c>
      <c r="N2444" t="s">
        <v>24</v>
      </c>
      <c r="O2444">
        <v>1</v>
      </c>
      <c r="P2444" t="s">
        <v>20</v>
      </c>
      <c r="Q2444" t="str">
        <f t="shared" si="38"/>
        <v>DOWN</v>
      </c>
    </row>
    <row r="2445" spans="1:17" x14ac:dyDescent="0.3">
      <c r="A2445" s="1">
        <v>43067</v>
      </c>
      <c r="B2445">
        <v>1346499968</v>
      </c>
      <c r="C2445">
        <v>472.9</v>
      </c>
      <c r="D2445">
        <v>4.7013560265638001E-2</v>
      </c>
      <c r="E2445">
        <v>45405717909</v>
      </c>
      <c r="F2445">
        <v>-1.5307300533491001E-2</v>
      </c>
      <c r="G2445">
        <v>-1.5530019152302999E-2</v>
      </c>
      <c r="H2445">
        <v>-3.9063224593788998E-2</v>
      </c>
      <c r="I2445" t="s">
        <v>21</v>
      </c>
      <c r="J2445">
        <v>0</v>
      </c>
      <c r="K2445" t="s">
        <v>22</v>
      </c>
      <c r="M2445" t="s">
        <v>23</v>
      </c>
      <c r="N2445" t="s">
        <v>24</v>
      </c>
      <c r="O2445">
        <v>1</v>
      </c>
      <c r="P2445" t="s">
        <v>20</v>
      </c>
      <c r="Q2445" t="str">
        <f t="shared" si="38"/>
        <v>DOWN</v>
      </c>
    </row>
    <row r="2446" spans="1:17" x14ac:dyDescent="0.3">
      <c r="A2446" s="1">
        <v>43068</v>
      </c>
      <c r="B2446">
        <v>2675940096</v>
      </c>
      <c r="C2446">
        <v>427.52</v>
      </c>
      <c r="D2446">
        <v>4.3233578834638998E-2</v>
      </c>
      <c r="E2446">
        <v>41057383009</v>
      </c>
      <c r="F2446">
        <v>-9.5766240470301994E-2</v>
      </c>
      <c r="G2446">
        <v>-9.5961091139775995E-2</v>
      </c>
      <c r="H2446">
        <v>-8.0401939560442004E-2</v>
      </c>
      <c r="I2446" t="s">
        <v>21</v>
      </c>
      <c r="J2446">
        <v>0</v>
      </c>
      <c r="K2446" t="s">
        <v>22</v>
      </c>
      <c r="M2446" t="s">
        <v>23</v>
      </c>
      <c r="N2446" t="s">
        <v>24</v>
      </c>
      <c r="O2446">
        <v>1</v>
      </c>
      <c r="P2446" t="s">
        <v>20</v>
      </c>
      <c r="Q2446" t="str">
        <f t="shared" si="38"/>
        <v>UP</v>
      </c>
    </row>
    <row r="2447" spans="1:17" x14ac:dyDescent="0.3">
      <c r="A2447" s="1">
        <v>43069</v>
      </c>
      <c r="B2447">
        <v>1903040000</v>
      </c>
      <c r="C2447">
        <v>447.11</v>
      </c>
      <c r="D2447">
        <v>4.3690392432770002E-2</v>
      </c>
      <c r="E2447">
        <v>42947937239</v>
      </c>
      <c r="F2447">
        <v>4.6046632577278E-2</v>
      </c>
      <c r="G2447">
        <v>4.5822417664671003E-2</v>
      </c>
      <c r="H2447">
        <v>1.0566175885616E-2</v>
      </c>
      <c r="I2447" t="s">
        <v>21</v>
      </c>
      <c r="J2447">
        <v>0</v>
      </c>
      <c r="K2447" t="s">
        <v>22</v>
      </c>
      <c r="M2447" t="s">
        <v>23</v>
      </c>
      <c r="N2447" t="s">
        <v>24</v>
      </c>
      <c r="O2447">
        <v>1</v>
      </c>
      <c r="P2447" t="s">
        <v>20</v>
      </c>
      <c r="Q2447" t="str">
        <f t="shared" si="38"/>
        <v>UP</v>
      </c>
    </row>
    <row r="2448" spans="1:17" x14ac:dyDescent="0.3">
      <c r="A2448" s="1">
        <v>43070</v>
      </c>
      <c r="B2448">
        <v>1247879936</v>
      </c>
      <c r="C2448">
        <v>466.54</v>
      </c>
      <c r="D2448">
        <v>4.2507015561791997E-2</v>
      </c>
      <c r="E2448">
        <v>44823457369</v>
      </c>
      <c r="F2448">
        <v>4.3669620721549E-2</v>
      </c>
      <c r="G2448">
        <v>4.3456867437542998E-2</v>
      </c>
      <c r="H2448">
        <v>-2.7085517091654E-2</v>
      </c>
      <c r="I2448" t="s">
        <v>21</v>
      </c>
      <c r="J2448">
        <v>0</v>
      </c>
      <c r="K2448" t="s">
        <v>22</v>
      </c>
      <c r="M2448" t="s">
        <v>23</v>
      </c>
      <c r="N2448" t="s">
        <v>24</v>
      </c>
      <c r="O2448">
        <v>1</v>
      </c>
      <c r="P2448" t="s">
        <v>20</v>
      </c>
      <c r="Q2448" t="str">
        <f t="shared" si="38"/>
        <v>DOWN</v>
      </c>
    </row>
    <row r="2449" spans="1:17" x14ac:dyDescent="0.3">
      <c r="A2449" s="1">
        <v>43071</v>
      </c>
      <c r="B2449">
        <v>943649984</v>
      </c>
      <c r="C2449">
        <v>463.45</v>
      </c>
      <c r="D2449">
        <v>4.1848012569302998E-2</v>
      </c>
      <c r="E2449">
        <v>44535863933</v>
      </c>
      <c r="F2449">
        <v>-6.4161368372913996E-3</v>
      </c>
      <c r="G2449">
        <v>-6.6232263042827E-3</v>
      </c>
      <c r="H2449">
        <v>-1.5503393587603999E-2</v>
      </c>
      <c r="I2449" t="s">
        <v>21</v>
      </c>
      <c r="J2449">
        <v>0</v>
      </c>
      <c r="K2449" t="s">
        <v>22</v>
      </c>
      <c r="M2449" t="s">
        <v>23</v>
      </c>
      <c r="N2449" t="s">
        <v>24</v>
      </c>
      <c r="O2449">
        <v>1</v>
      </c>
      <c r="P2449" t="s">
        <v>20</v>
      </c>
      <c r="Q2449" t="str">
        <f t="shared" si="38"/>
        <v>UP</v>
      </c>
    </row>
    <row r="2450" spans="1:17" x14ac:dyDescent="0.3">
      <c r="A2450" s="1">
        <v>43072</v>
      </c>
      <c r="B2450">
        <v>990556992</v>
      </c>
      <c r="C2450">
        <v>465.85</v>
      </c>
      <c r="D2450">
        <v>4.1141196834816998E-2</v>
      </c>
      <c r="E2450">
        <v>44776362724</v>
      </c>
      <c r="F2450">
        <v>5.4001150929015003E-3</v>
      </c>
      <c r="G2450">
        <v>5.1785521631245003E-3</v>
      </c>
      <c r="H2450">
        <v>-1.6890066961130001E-2</v>
      </c>
      <c r="I2450" t="s">
        <v>21</v>
      </c>
      <c r="J2450">
        <v>0</v>
      </c>
      <c r="K2450" t="s">
        <v>22</v>
      </c>
      <c r="M2450" t="s">
        <v>23</v>
      </c>
      <c r="N2450" t="s">
        <v>24</v>
      </c>
      <c r="O2450">
        <v>1</v>
      </c>
      <c r="P2450" t="s">
        <v>20</v>
      </c>
      <c r="Q2450" t="str">
        <f t="shared" si="38"/>
        <v>UP</v>
      </c>
    </row>
    <row r="2451" spans="1:17" x14ac:dyDescent="0.3">
      <c r="A2451" s="1">
        <v>43073</v>
      </c>
      <c r="B2451">
        <v>1005550016</v>
      </c>
      <c r="C2451">
        <v>470.2</v>
      </c>
      <c r="D2451">
        <v>4.0335586590261999E-2</v>
      </c>
      <c r="E2451">
        <v>45204145125</v>
      </c>
      <c r="F2451">
        <v>9.5537550389439996E-3</v>
      </c>
      <c r="G2451">
        <v>9.3377696683481001E-3</v>
      </c>
      <c r="H2451">
        <v>-1.9581594764725999E-2</v>
      </c>
      <c r="I2451" t="s">
        <v>21</v>
      </c>
      <c r="J2451">
        <v>0</v>
      </c>
      <c r="K2451" t="s">
        <v>22</v>
      </c>
      <c r="M2451" t="s">
        <v>23</v>
      </c>
      <c r="N2451" t="s">
        <v>24</v>
      </c>
      <c r="O2451">
        <v>1</v>
      </c>
      <c r="P2451" t="s">
        <v>20</v>
      </c>
      <c r="Q2451" t="str">
        <f t="shared" si="38"/>
        <v>DOWN</v>
      </c>
    </row>
    <row r="2452" spans="1:17" x14ac:dyDescent="0.3">
      <c r="A2452" s="1">
        <v>43074</v>
      </c>
      <c r="B2452">
        <v>1216720000</v>
      </c>
      <c r="C2452">
        <v>463.28</v>
      </c>
      <c r="D2452">
        <v>3.8876534611092001E-2</v>
      </c>
      <c r="E2452">
        <v>44548159326</v>
      </c>
      <c r="F2452">
        <v>-1.4511629346956E-2</v>
      </c>
      <c r="G2452">
        <v>-1.4717141641854999E-2</v>
      </c>
      <c r="H2452">
        <v>-3.6172821632451002E-2</v>
      </c>
      <c r="I2452" t="s">
        <v>21</v>
      </c>
      <c r="J2452">
        <v>0</v>
      </c>
      <c r="K2452" t="s">
        <v>22</v>
      </c>
      <c r="M2452" t="s">
        <v>23</v>
      </c>
      <c r="N2452" t="s">
        <v>24</v>
      </c>
      <c r="O2452">
        <v>1</v>
      </c>
      <c r="P2452" t="s">
        <v>20</v>
      </c>
      <c r="Q2452" t="str">
        <f t="shared" si="38"/>
        <v>DOWN</v>
      </c>
    </row>
    <row r="2453" spans="1:17" x14ac:dyDescent="0.3">
      <c r="A2453" s="1">
        <v>43075</v>
      </c>
      <c r="B2453">
        <v>1998259968</v>
      </c>
      <c r="C2453">
        <v>428.59</v>
      </c>
      <c r="D2453">
        <v>2.9989154392471001E-2</v>
      </c>
      <c r="E2453">
        <v>41220997942</v>
      </c>
      <c r="F2453">
        <v>-7.4686843055670998E-2</v>
      </c>
      <c r="G2453">
        <v>-7.4879122776721999E-2</v>
      </c>
      <c r="H2453">
        <v>-0.22860525783811</v>
      </c>
      <c r="I2453" t="s">
        <v>21</v>
      </c>
      <c r="J2453">
        <v>0</v>
      </c>
      <c r="K2453" t="s">
        <v>22</v>
      </c>
      <c r="M2453" t="s">
        <v>23</v>
      </c>
      <c r="N2453" t="s">
        <v>24</v>
      </c>
      <c r="O2453">
        <v>1</v>
      </c>
      <c r="P2453" t="s">
        <v>20</v>
      </c>
      <c r="Q2453" t="str">
        <f t="shared" si="38"/>
        <v>UP</v>
      </c>
    </row>
    <row r="2454" spans="1:17" x14ac:dyDescent="0.3">
      <c r="A2454" s="1">
        <v>43076</v>
      </c>
      <c r="B2454">
        <v>2129570048</v>
      </c>
      <c r="C2454">
        <v>434.41</v>
      </c>
      <c r="D2454">
        <v>2.4269121828857002E-2</v>
      </c>
      <c r="E2454">
        <v>41789848007</v>
      </c>
      <c r="F2454">
        <v>1.3800007117741001E-2</v>
      </c>
      <c r="G2454">
        <v>1.3579411558833E-2</v>
      </c>
      <c r="H2454">
        <v>-0.19073670730275</v>
      </c>
      <c r="I2454" t="s">
        <v>21</v>
      </c>
      <c r="J2454">
        <v>0</v>
      </c>
      <c r="K2454" t="s">
        <v>22</v>
      </c>
      <c r="M2454" t="s">
        <v>23</v>
      </c>
      <c r="N2454" t="s">
        <v>24</v>
      </c>
      <c r="O2454">
        <v>1</v>
      </c>
      <c r="P2454" t="s">
        <v>20</v>
      </c>
      <c r="Q2454" t="str">
        <f t="shared" si="38"/>
        <v>UP</v>
      </c>
    </row>
    <row r="2455" spans="1:17" x14ac:dyDescent="0.3">
      <c r="A2455" s="1">
        <v>43077</v>
      </c>
      <c r="B2455">
        <v>2336379904</v>
      </c>
      <c r="C2455">
        <v>456.03</v>
      </c>
      <c r="D2455">
        <v>2.7522420848068999E-2</v>
      </c>
      <c r="E2455">
        <v>43879256076</v>
      </c>
      <c r="F2455">
        <v>4.9997982013478999E-2</v>
      </c>
      <c r="G2455">
        <v>4.9768651734535999E-2</v>
      </c>
      <c r="H2455">
        <v>0.13405095751522</v>
      </c>
      <c r="I2455" t="s">
        <v>21</v>
      </c>
      <c r="J2455">
        <v>0</v>
      </c>
      <c r="K2455" t="s">
        <v>22</v>
      </c>
      <c r="M2455" t="s">
        <v>23</v>
      </c>
      <c r="N2455" t="s">
        <v>24</v>
      </c>
      <c r="O2455">
        <v>1</v>
      </c>
      <c r="P2455" t="s">
        <v>20</v>
      </c>
      <c r="Q2455" t="str">
        <f t="shared" si="38"/>
        <v>UP</v>
      </c>
    </row>
    <row r="2456" spans="1:17" x14ac:dyDescent="0.3">
      <c r="A2456" s="1">
        <v>43078</v>
      </c>
      <c r="B2456">
        <v>2003849984</v>
      </c>
      <c r="C2456">
        <v>473.5</v>
      </c>
      <c r="D2456">
        <v>3.1196057503524999E-2</v>
      </c>
      <c r="E2456">
        <v>45570080683</v>
      </c>
      <c r="F2456">
        <v>3.8533575046748002E-2</v>
      </c>
      <c r="G2456">
        <v>3.8308883187510002E-2</v>
      </c>
      <c r="H2456">
        <v>0.13347796241234999</v>
      </c>
      <c r="I2456" t="s">
        <v>21</v>
      </c>
      <c r="J2456">
        <v>0</v>
      </c>
      <c r="K2456" t="s">
        <v>22</v>
      </c>
      <c r="M2456" t="s">
        <v>23</v>
      </c>
      <c r="N2456" t="s">
        <v>24</v>
      </c>
      <c r="O2456">
        <v>1</v>
      </c>
      <c r="P2456" t="s">
        <v>20</v>
      </c>
      <c r="Q2456" t="str">
        <f t="shared" si="38"/>
        <v>DOWN</v>
      </c>
    </row>
    <row r="2457" spans="1:17" x14ac:dyDescent="0.3">
      <c r="A2457" s="1">
        <v>43079</v>
      </c>
      <c r="B2457">
        <v>1404179968</v>
      </c>
      <c r="C2457">
        <v>441.72</v>
      </c>
      <c r="D2457">
        <v>2.8580302030357999E-2</v>
      </c>
      <c r="E2457">
        <v>42520479602</v>
      </c>
      <c r="F2457">
        <v>-6.6921125336907E-2</v>
      </c>
      <c r="G2457">
        <v>-6.7117212249207997E-2</v>
      </c>
      <c r="H2457">
        <v>-8.3848911769409007E-2</v>
      </c>
      <c r="I2457" t="s">
        <v>21</v>
      </c>
      <c r="J2457">
        <v>0</v>
      </c>
      <c r="K2457" t="s">
        <v>22</v>
      </c>
      <c r="M2457" t="s">
        <v>23</v>
      </c>
      <c r="N2457" t="s">
        <v>24</v>
      </c>
      <c r="O2457">
        <v>1</v>
      </c>
      <c r="P2457" t="s">
        <v>20</v>
      </c>
      <c r="Q2457" t="str">
        <f t="shared" si="38"/>
        <v>UP</v>
      </c>
    </row>
    <row r="2458" spans="1:17" x14ac:dyDescent="0.3">
      <c r="A2458" s="1">
        <v>43080</v>
      </c>
      <c r="B2458">
        <v>1771440000</v>
      </c>
      <c r="C2458">
        <v>515.14</v>
      </c>
      <c r="D2458">
        <v>3.0415426763025E-2</v>
      </c>
      <c r="E2458">
        <v>49597927198</v>
      </c>
      <c r="F2458">
        <v>0.16644797194777999</v>
      </c>
      <c r="G2458">
        <v>0.16621389115276999</v>
      </c>
      <c r="H2458">
        <v>6.4209424054276001E-2</v>
      </c>
      <c r="I2458" t="s">
        <v>21</v>
      </c>
      <c r="J2458">
        <v>0</v>
      </c>
      <c r="K2458" t="s">
        <v>22</v>
      </c>
      <c r="M2458" t="s">
        <v>23</v>
      </c>
      <c r="N2458" t="s">
        <v>24</v>
      </c>
      <c r="O2458">
        <v>1</v>
      </c>
      <c r="P2458" t="s">
        <v>20</v>
      </c>
      <c r="Q2458" t="str">
        <f t="shared" si="38"/>
        <v>UP</v>
      </c>
    </row>
    <row r="2459" spans="1:17" x14ac:dyDescent="0.3">
      <c r="A2459" s="1">
        <v>43081</v>
      </c>
      <c r="B2459">
        <v>5179829760</v>
      </c>
      <c r="C2459">
        <v>651.42999999999995</v>
      </c>
      <c r="D2459">
        <v>3.7405399818550997E-2</v>
      </c>
      <c r="E2459">
        <v>62733982232</v>
      </c>
      <c r="F2459">
        <v>0.26485088744856999</v>
      </c>
      <c r="G2459">
        <v>0.26456885506853001</v>
      </c>
      <c r="H2459">
        <v>0.22981670157014</v>
      </c>
      <c r="I2459" t="s">
        <v>21</v>
      </c>
      <c r="J2459">
        <v>0</v>
      </c>
      <c r="K2459" t="s">
        <v>22</v>
      </c>
      <c r="M2459" t="s">
        <v>23</v>
      </c>
      <c r="N2459" t="s">
        <v>24</v>
      </c>
      <c r="O2459">
        <v>1</v>
      </c>
      <c r="P2459" t="s">
        <v>20</v>
      </c>
      <c r="Q2459" t="str">
        <f t="shared" si="38"/>
        <v>UP</v>
      </c>
    </row>
    <row r="2460" spans="1:17" x14ac:dyDescent="0.3">
      <c r="A2460" s="1">
        <v>43082</v>
      </c>
      <c r="B2460">
        <v>4524539904</v>
      </c>
      <c r="C2460">
        <v>702.77</v>
      </c>
      <c r="D2460">
        <v>4.2830414061262E-2</v>
      </c>
      <c r="E2460">
        <v>67692231422</v>
      </c>
      <c r="F2460">
        <v>7.9036098356767004E-2</v>
      </c>
      <c r="G2460">
        <v>7.8811230677126004E-2</v>
      </c>
      <c r="H2460">
        <v>0.14503291687902001</v>
      </c>
      <c r="I2460" t="s">
        <v>21</v>
      </c>
      <c r="J2460">
        <v>0</v>
      </c>
      <c r="K2460" t="s">
        <v>22</v>
      </c>
      <c r="M2460" t="s">
        <v>23</v>
      </c>
      <c r="N2460" t="s">
        <v>24</v>
      </c>
      <c r="O2460">
        <v>1</v>
      </c>
      <c r="P2460" t="s">
        <v>20</v>
      </c>
      <c r="Q2460" t="str">
        <f t="shared" si="38"/>
        <v>DOWN</v>
      </c>
    </row>
    <row r="2461" spans="1:17" x14ac:dyDescent="0.3">
      <c r="A2461" s="1">
        <v>43083</v>
      </c>
      <c r="B2461">
        <v>3821580032</v>
      </c>
      <c r="C2461">
        <v>695.82</v>
      </c>
      <c r="D2461">
        <v>4.2007969089592E-2</v>
      </c>
      <c r="E2461">
        <v>67036917107</v>
      </c>
      <c r="F2461">
        <v>-9.6807905609538007E-3</v>
      </c>
      <c r="G2461">
        <v>-9.8894375115612995E-3</v>
      </c>
      <c r="H2461">
        <v>-1.9202358643877999E-2</v>
      </c>
      <c r="I2461" t="s">
        <v>21</v>
      </c>
      <c r="J2461">
        <v>0</v>
      </c>
      <c r="K2461" t="s">
        <v>22</v>
      </c>
      <c r="M2461" t="s">
        <v>23</v>
      </c>
      <c r="N2461" t="s">
        <v>24</v>
      </c>
      <c r="O2461">
        <v>1</v>
      </c>
      <c r="P2461" t="s">
        <v>20</v>
      </c>
      <c r="Q2461" t="str">
        <f t="shared" si="38"/>
        <v>DOWN</v>
      </c>
    </row>
    <row r="2462" spans="1:17" x14ac:dyDescent="0.3">
      <c r="A2462" s="1">
        <v>43084</v>
      </c>
      <c r="B2462">
        <v>2758710016</v>
      </c>
      <c r="C2462">
        <v>684.45</v>
      </c>
      <c r="D2462">
        <v>3.8654422852109002E-2</v>
      </c>
      <c r="E2462">
        <v>65956174321</v>
      </c>
      <c r="F2462">
        <v>-1.6121606312459E-2</v>
      </c>
      <c r="G2462">
        <v>-1.634043287057E-2</v>
      </c>
      <c r="H2462">
        <v>-7.9831191799136003E-2</v>
      </c>
      <c r="I2462" t="s">
        <v>21</v>
      </c>
      <c r="J2462">
        <v>0</v>
      </c>
      <c r="K2462" t="s">
        <v>22</v>
      </c>
      <c r="M2462" t="s">
        <v>23</v>
      </c>
      <c r="N2462" t="s">
        <v>24</v>
      </c>
      <c r="O2462">
        <v>1</v>
      </c>
      <c r="P2462" t="s">
        <v>20</v>
      </c>
      <c r="Q2462" t="str">
        <f t="shared" si="38"/>
        <v>UP</v>
      </c>
    </row>
    <row r="2463" spans="1:17" x14ac:dyDescent="0.3">
      <c r="A2463" s="1">
        <v>43085</v>
      </c>
      <c r="B2463">
        <v>2165690112</v>
      </c>
      <c r="C2463">
        <v>696.21</v>
      </c>
      <c r="D2463">
        <v>3.5707837968138999E-2</v>
      </c>
      <c r="E2463">
        <v>67103695920</v>
      </c>
      <c r="F2463">
        <v>1.7398243770403998E-2</v>
      </c>
      <c r="G2463">
        <v>1.7181678720139999E-2</v>
      </c>
      <c r="H2463">
        <v>-7.6228919397988995E-2</v>
      </c>
      <c r="I2463" t="s">
        <v>21</v>
      </c>
      <c r="J2463">
        <v>0</v>
      </c>
      <c r="K2463" t="s">
        <v>22</v>
      </c>
      <c r="M2463" t="s">
        <v>23</v>
      </c>
      <c r="N2463" t="s">
        <v>24</v>
      </c>
      <c r="O2463">
        <v>1</v>
      </c>
      <c r="P2463" t="s">
        <v>20</v>
      </c>
      <c r="Q2463" t="str">
        <f t="shared" si="38"/>
        <v>UP</v>
      </c>
    </row>
    <row r="2464" spans="1:17" x14ac:dyDescent="0.3">
      <c r="A2464" s="1">
        <v>43086</v>
      </c>
      <c r="B2464">
        <v>2147389952</v>
      </c>
      <c r="C2464">
        <v>719.97</v>
      </c>
      <c r="D2464">
        <v>3.7614415280448003E-2</v>
      </c>
      <c r="E2464">
        <v>69409025338</v>
      </c>
      <c r="F2464">
        <v>3.4354730933873E-2</v>
      </c>
      <c r="G2464">
        <v>3.4127633903563999E-2</v>
      </c>
      <c r="H2464">
        <v>5.3393804296128999E-2</v>
      </c>
      <c r="I2464" t="s">
        <v>21</v>
      </c>
      <c r="J2464">
        <v>0</v>
      </c>
      <c r="K2464" t="s">
        <v>22</v>
      </c>
      <c r="M2464" t="s">
        <v>23</v>
      </c>
      <c r="N2464" t="s">
        <v>24</v>
      </c>
      <c r="O2464">
        <v>1</v>
      </c>
      <c r="P2464" t="s">
        <v>20</v>
      </c>
      <c r="Q2464" t="str">
        <f t="shared" si="38"/>
        <v>UP</v>
      </c>
    </row>
    <row r="2465" spans="1:17" x14ac:dyDescent="0.3">
      <c r="A2465" s="1">
        <v>43087</v>
      </c>
      <c r="B2465">
        <v>3249230080</v>
      </c>
      <c r="C2465">
        <v>794.65</v>
      </c>
      <c r="D2465">
        <v>4.1573803768925999E-2</v>
      </c>
      <c r="E2465">
        <v>76623897492</v>
      </c>
      <c r="F2465">
        <v>0.10394717572918</v>
      </c>
      <c r="G2465">
        <v>0.10372654416156001</v>
      </c>
      <c r="H2465">
        <v>0.10526252924463</v>
      </c>
      <c r="I2465" t="s">
        <v>21</v>
      </c>
      <c r="J2465">
        <v>0</v>
      </c>
      <c r="K2465" t="s">
        <v>22</v>
      </c>
      <c r="M2465" t="s">
        <v>23</v>
      </c>
      <c r="N2465" t="s">
        <v>24</v>
      </c>
      <c r="O2465">
        <v>1</v>
      </c>
      <c r="P2465" t="s">
        <v>20</v>
      </c>
      <c r="Q2465" t="str">
        <f t="shared" si="38"/>
        <v>UP</v>
      </c>
    </row>
    <row r="2466" spans="1:17" x14ac:dyDescent="0.3">
      <c r="A2466" s="1">
        <v>43088</v>
      </c>
      <c r="B2466">
        <v>4096549888</v>
      </c>
      <c r="C2466">
        <v>826.82</v>
      </c>
      <c r="D2466">
        <v>4.6511444756337998E-2</v>
      </c>
      <c r="E2466">
        <v>79743740362</v>
      </c>
      <c r="F2466">
        <v>4.0716316607696999E-2</v>
      </c>
      <c r="G2466">
        <v>4.0483231611401001E-2</v>
      </c>
      <c r="H2466">
        <v>0.11876808325880001</v>
      </c>
      <c r="I2466" t="s">
        <v>21</v>
      </c>
      <c r="J2466">
        <v>0</v>
      </c>
      <c r="K2466" t="s">
        <v>22</v>
      </c>
      <c r="M2466" t="s">
        <v>23</v>
      </c>
      <c r="N2466" t="s">
        <v>24</v>
      </c>
      <c r="O2466">
        <v>1</v>
      </c>
      <c r="P2466" t="s">
        <v>20</v>
      </c>
      <c r="Q2466" t="str">
        <f t="shared" si="38"/>
        <v>DOWN</v>
      </c>
    </row>
    <row r="2467" spans="1:17" x14ac:dyDescent="0.3">
      <c r="A2467" s="1">
        <v>43089</v>
      </c>
      <c r="B2467">
        <v>3969939968</v>
      </c>
      <c r="C2467">
        <v>819.09</v>
      </c>
      <c r="D2467">
        <v>4.9269756866330998E-2</v>
      </c>
      <c r="E2467">
        <v>79014430828</v>
      </c>
      <c r="F2467">
        <v>-9.1456649849790007E-3</v>
      </c>
      <c r="G2467">
        <v>-9.3490723494836E-3</v>
      </c>
      <c r="H2467">
        <v>5.9303943888269997E-2</v>
      </c>
      <c r="I2467" t="s">
        <v>21</v>
      </c>
      <c r="J2467">
        <v>0</v>
      </c>
      <c r="K2467" t="s">
        <v>22</v>
      </c>
      <c r="M2467" t="s">
        <v>23</v>
      </c>
      <c r="N2467" t="s">
        <v>24</v>
      </c>
      <c r="O2467">
        <v>1</v>
      </c>
      <c r="P2467" t="s">
        <v>20</v>
      </c>
      <c r="Q2467" t="str">
        <f t="shared" si="38"/>
        <v>UP</v>
      </c>
    </row>
    <row r="2468" spans="1:17" x14ac:dyDescent="0.3">
      <c r="A2468" s="1">
        <v>43090</v>
      </c>
      <c r="B2468">
        <v>3569060096</v>
      </c>
      <c r="C2468">
        <v>821.06</v>
      </c>
      <c r="D2468">
        <v>5.1956286504375997E-2</v>
      </c>
      <c r="E2468">
        <v>79221896341</v>
      </c>
      <c r="F2468">
        <v>2.6256661071395E-3</v>
      </c>
      <c r="G2468">
        <v>2.4051081077780001E-3</v>
      </c>
      <c r="H2468">
        <v>5.4526951398069998E-2</v>
      </c>
      <c r="I2468" t="s">
        <v>21</v>
      </c>
      <c r="J2468">
        <v>0</v>
      </c>
      <c r="K2468" t="s">
        <v>22</v>
      </c>
      <c r="M2468" t="s">
        <v>23</v>
      </c>
      <c r="N2468" t="s">
        <v>24</v>
      </c>
      <c r="O2468">
        <v>1</v>
      </c>
      <c r="P2468" t="s">
        <v>20</v>
      </c>
      <c r="Q2468" t="str">
        <f t="shared" si="38"/>
        <v>DOWN</v>
      </c>
    </row>
    <row r="2469" spans="1:17" x14ac:dyDescent="0.3">
      <c r="A2469" s="1">
        <v>43091</v>
      </c>
      <c r="B2469">
        <v>4977710080</v>
      </c>
      <c r="C2469">
        <v>674.86</v>
      </c>
      <c r="D2469">
        <v>4.8790468341069003E-2</v>
      </c>
      <c r="E2469">
        <v>65129109277</v>
      </c>
      <c r="F2469">
        <v>-0.17789004953049001</v>
      </c>
      <c r="G2469">
        <v>-0.17806250456726999</v>
      </c>
      <c r="H2469">
        <v>-6.0932340940879001E-2</v>
      </c>
      <c r="I2469" t="s">
        <v>21</v>
      </c>
      <c r="J2469">
        <v>0</v>
      </c>
      <c r="K2469" t="s">
        <v>22</v>
      </c>
      <c r="M2469" t="s">
        <v>23</v>
      </c>
      <c r="N2469" t="s">
        <v>24</v>
      </c>
      <c r="O2469">
        <v>1</v>
      </c>
      <c r="P2469" t="s">
        <v>20</v>
      </c>
      <c r="Q2469" t="str">
        <f t="shared" si="38"/>
        <v>UP</v>
      </c>
    </row>
    <row r="2470" spans="1:17" x14ac:dyDescent="0.3">
      <c r="A2470" s="1">
        <v>43092</v>
      </c>
      <c r="B2470">
        <v>2480339968</v>
      </c>
      <c r="C2470">
        <v>719.39</v>
      </c>
      <c r="D2470">
        <v>4.8940758680745003E-2</v>
      </c>
      <c r="E2470">
        <v>69441297649</v>
      </c>
      <c r="F2470">
        <v>6.6209847176933997E-2</v>
      </c>
      <c r="G2470">
        <v>6.5984055952345994E-2</v>
      </c>
      <c r="H2470">
        <v>3.0803217264647998E-3</v>
      </c>
      <c r="I2470" t="s">
        <v>21</v>
      </c>
      <c r="J2470">
        <v>0</v>
      </c>
      <c r="K2470" t="s">
        <v>22</v>
      </c>
      <c r="M2470" t="s">
        <v>23</v>
      </c>
      <c r="N2470" t="s">
        <v>24</v>
      </c>
      <c r="O2470">
        <v>1</v>
      </c>
      <c r="P2470" t="s">
        <v>20</v>
      </c>
      <c r="Q2470" t="str">
        <f t="shared" si="38"/>
        <v>DOWN</v>
      </c>
    </row>
    <row r="2471" spans="1:17" x14ac:dyDescent="0.3">
      <c r="A2471" s="1">
        <v>43093</v>
      </c>
      <c r="B2471">
        <v>2300549888</v>
      </c>
      <c r="C2471">
        <v>694.15</v>
      </c>
      <c r="D2471">
        <v>4.9846328397649999E-2</v>
      </c>
      <c r="E2471">
        <v>67019237420</v>
      </c>
      <c r="F2471">
        <v>-3.4879247810756998E-2</v>
      </c>
      <c r="G2471">
        <v>-3.5085280584940003E-2</v>
      </c>
      <c r="H2471">
        <v>1.8503385344171001E-2</v>
      </c>
      <c r="I2471" t="s">
        <v>21</v>
      </c>
      <c r="J2471">
        <v>0</v>
      </c>
      <c r="K2471" t="s">
        <v>22</v>
      </c>
      <c r="M2471" t="s">
        <v>23</v>
      </c>
      <c r="N2471" t="s">
        <v>24</v>
      </c>
      <c r="O2471">
        <v>1</v>
      </c>
      <c r="P2471" t="s">
        <v>20</v>
      </c>
      <c r="Q2471" t="str">
        <f t="shared" si="38"/>
        <v>UP</v>
      </c>
    </row>
    <row r="2472" spans="1:17" x14ac:dyDescent="0.3">
      <c r="A2472" s="1">
        <v>43094</v>
      </c>
      <c r="B2472">
        <v>2491760128</v>
      </c>
      <c r="C2472">
        <v>765.83</v>
      </c>
      <c r="D2472">
        <v>5.4598405885960002E-2</v>
      </c>
      <c r="E2472">
        <v>73955757349</v>
      </c>
      <c r="F2472">
        <v>0.10350043056339001</v>
      </c>
      <c r="G2472">
        <v>0.10326298350500999</v>
      </c>
      <c r="H2472">
        <v>9.5334554039753994E-2</v>
      </c>
      <c r="I2472" t="s">
        <v>21</v>
      </c>
      <c r="J2472">
        <v>0</v>
      </c>
      <c r="K2472" t="s">
        <v>22</v>
      </c>
      <c r="M2472" t="s">
        <v>23</v>
      </c>
      <c r="N2472" t="s">
        <v>24</v>
      </c>
      <c r="O2472">
        <v>1</v>
      </c>
      <c r="P2472" t="s">
        <v>20</v>
      </c>
      <c r="Q2472" t="str">
        <f t="shared" si="38"/>
        <v>UP</v>
      </c>
    </row>
    <row r="2473" spans="1:17" x14ac:dyDescent="0.3">
      <c r="A2473" s="1">
        <v>43095</v>
      </c>
      <c r="B2473">
        <v>2201159936</v>
      </c>
      <c r="C2473">
        <v>773.84</v>
      </c>
      <c r="D2473">
        <v>4.8065193356439002E-2</v>
      </c>
      <c r="E2473">
        <v>74744613931</v>
      </c>
      <c r="F2473">
        <v>1.06666013611E-2</v>
      </c>
      <c r="G2473">
        <v>1.0459240301372E-2</v>
      </c>
      <c r="H2473">
        <v>-0.11965940073719999</v>
      </c>
      <c r="I2473" t="s">
        <v>21</v>
      </c>
      <c r="J2473">
        <v>0</v>
      </c>
      <c r="K2473" t="s">
        <v>22</v>
      </c>
      <c r="M2473" t="s">
        <v>23</v>
      </c>
      <c r="N2473" t="s">
        <v>24</v>
      </c>
      <c r="O2473">
        <v>1</v>
      </c>
      <c r="P2473" t="s">
        <v>20</v>
      </c>
      <c r="Q2473" t="str">
        <f t="shared" si="38"/>
        <v>DOWN</v>
      </c>
    </row>
    <row r="2474" spans="1:17" x14ac:dyDescent="0.3">
      <c r="A2474" s="1">
        <v>43096</v>
      </c>
      <c r="B2474">
        <v>2100029952</v>
      </c>
      <c r="C2474">
        <v>762.84</v>
      </c>
      <c r="D2474">
        <v>4.8163651860971997E-2</v>
      </c>
      <c r="E2474">
        <v>73698377070</v>
      </c>
      <c r="F2474">
        <v>-1.3997488326929E-2</v>
      </c>
      <c r="G2474">
        <v>-1.4214824769978001E-2</v>
      </c>
      <c r="H2474">
        <v>2.0484366681378999E-3</v>
      </c>
      <c r="I2474" t="s">
        <v>21</v>
      </c>
      <c r="J2474">
        <v>0</v>
      </c>
      <c r="K2474" t="s">
        <v>22</v>
      </c>
      <c r="M2474" t="s">
        <v>23</v>
      </c>
      <c r="N2474" t="s">
        <v>24</v>
      </c>
      <c r="O2474">
        <v>1</v>
      </c>
      <c r="P2474" t="s">
        <v>20</v>
      </c>
      <c r="Q2474" t="str">
        <f t="shared" si="38"/>
        <v>DOWN</v>
      </c>
    </row>
    <row r="2475" spans="1:17" x14ac:dyDescent="0.3">
      <c r="A2475" s="1">
        <v>43097</v>
      </c>
      <c r="B2475">
        <v>2389149952</v>
      </c>
      <c r="C2475">
        <v>737.02</v>
      </c>
      <c r="D2475">
        <v>5.0458357580529002E-2</v>
      </c>
      <c r="E2475">
        <v>71219054808</v>
      </c>
      <c r="F2475">
        <v>-3.3641477065974999E-2</v>
      </c>
      <c r="G2475">
        <v>-3.3847202558859001E-2</v>
      </c>
      <c r="H2475">
        <v>4.7643931282067002E-2</v>
      </c>
      <c r="I2475" t="s">
        <v>21</v>
      </c>
      <c r="J2475">
        <v>0</v>
      </c>
      <c r="K2475" t="s">
        <v>22</v>
      </c>
      <c r="M2475" t="s">
        <v>23</v>
      </c>
      <c r="N2475" t="s">
        <v>24</v>
      </c>
      <c r="O2475">
        <v>1</v>
      </c>
      <c r="P2475" t="s">
        <v>20</v>
      </c>
      <c r="Q2475" t="str">
        <f t="shared" si="38"/>
        <v>UP</v>
      </c>
    </row>
    <row r="2476" spans="1:17" x14ac:dyDescent="0.3">
      <c r="A2476" s="1">
        <v>43098</v>
      </c>
      <c r="B2476">
        <v>2648969984</v>
      </c>
      <c r="C2476">
        <v>753.59</v>
      </c>
      <c r="D2476">
        <v>5.1417829996861002E-2</v>
      </c>
      <c r="E2476">
        <v>72835328712</v>
      </c>
      <c r="F2476">
        <v>2.2694402619598E-2</v>
      </c>
      <c r="G2476">
        <v>2.2482429242083001E-2</v>
      </c>
      <c r="H2476">
        <v>1.9015133713000999E-2</v>
      </c>
      <c r="I2476" t="s">
        <v>21</v>
      </c>
      <c r="J2476">
        <v>0</v>
      </c>
      <c r="K2476" t="s">
        <v>22</v>
      </c>
      <c r="M2476" t="s">
        <v>23</v>
      </c>
      <c r="N2476" t="s">
        <v>24</v>
      </c>
      <c r="O2476">
        <v>1</v>
      </c>
      <c r="P2476" t="s">
        <v>20</v>
      </c>
      <c r="Q2476" t="str">
        <f t="shared" si="38"/>
        <v>DOWN</v>
      </c>
    </row>
    <row r="2477" spans="1:17" x14ac:dyDescent="0.3">
      <c r="A2477" s="1">
        <v>43099</v>
      </c>
      <c r="B2477">
        <v>3187780096</v>
      </c>
      <c r="C2477">
        <v>717.26</v>
      </c>
      <c r="D2477">
        <v>5.5377464832229002E-2</v>
      </c>
      <c r="E2477">
        <v>69338470696</v>
      </c>
      <c r="F2477">
        <v>-4.8010465221171E-2</v>
      </c>
      <c r="G2477">
        <v>-4.8209238445308999E-2</v>
      </c>
      <c r="H2477">
        <v>7.7008983763211997E-2</v>
      </c>
      <c r="I2477" t="s">
        <v>21</v>
      </c>
      <c r="J2477">
        <v>0</v>
      </c>
      <c r="K2477" t="s">
        <v>22</v>
      </c>
      <c r="M2477" t="s">
        <v>23</v>
      </c>
      <c r="N2477" t="s">
        <v>24</v>
      </c>
      <c r="O2477">
        <v>1</v>
      </c>
      <c r="P2477" t="s">
        <v>20</v>
      </c>
      <c r="Q2477" t="str">
        <f t="shared" si="38"/>
        <v>UP</v>
      </c>
    </row>
    <row r="2478" spans="1:17" x14ac:dyDescent="0.3">
      <c r="A2478" s="1">
        <v>43100</v>
      </c>
      <c r="B2478">
        <v>2554269952</v>
      </c>
      <c r="C2478">
        <v>756.73</v>
      </c>
      <c r="D2478">
        <v>5.3454974428527001E-2</v>
      </c>
      <c r="E2478">
        <v>73170170967</v>
      </c>
      <c r="F2478">
        <v>5.5260813117718001E-2</v>
      </c>
      <c r="G2478">
        <v>5.5028859827678002E-2</v>
      </c>
      <c r="H2478">
        <v>-3.4716114389248001E-2</v>
      </c>
      <c r="I2478" t="s">
        <v>21</v>
      </c>
      <c r="J2478">
        <v>0</v>
      </c>
      <c r="K2478" t="s">
        <v>22</v>
      </c>
      <c r="M2478" t="s">
        <v>23</v>
      </c>
      <c r="N2478" t="s">
        <v>24</v>
      </c>
      <c r="O2478">
        <v>1</v>
      </c>
      <c r="P2478" t="s">
        <v>20</v>
      </c>
      <c r="Q2478" t="str">
        <f t="shared" si="38"/>
        <v>UP</v>
      </c>
    </row>
    <row r="2479" spans="1:17" x14ac:dyDescent="0.3">
      <c r="A2479" s="1">
        <v>43101</v>
      </c>
      <c r="B2479">
        <v>2595760128</v>
      </c>
      <c r="C2479">
        <v>772.64</v>
      </c>
      <c r="D2479">
        <v>5.6573821866854002E-2</v>
      </c>
      <c r="E2479">
        <v>74724233458</v>
      </c>
      <c r="F2479">
        <v>2.1239016807830999E-2</v>
      </c>
      <c r="G2479">
        <v>2.1024671943758001E-2</v>
      </c>
      <c r="H2479">
        <v>5.8345317188341003E-2</v>
      </c>
      <c r="I2479" t="s">
        <v>21</v>
      </c>
      <c r="J2479">
        <v>0</v>
      </c>
      <c r="K2479" t="s">
        <v>22</v>
      </c>
      <c r="M2479" t="s">
        <v>23</v>
      </c>
      <c r="N2479" t="s">
        <v>24</v>
      </c>
      <c r="O2479">
        <v>1</v>
      </c>
      <c r="P2479" t="s">
        <v>20</v>
      </c>
      <c r="Q2479" t="str">
        <f t="shared" si="38"/>
        <v>UP</v>
      </c>
    </row>
    <row r="2480" spans="1:17" x14ac:dyDescent="0.3">
      <c r="A2480" s="1">
        <v>43102</v>
      </c>
      <c r="B2480">
        <v>5783349760</v>
      </c>
      <c r="C2480">
        <v>884.44</v>
      </c>
      <c r="D2480">
        <v>5.9033112847999003E-2</v>
      </c>
      <c r="E2480">
        <v>85552984077</v>
      </c>
      <c r="F2480">
        <v>0.14491618204536999</v>
      </c>
      <c r="G2480">
        <v>0.14469869538207</v>
      </c>
      <c r="H2480">
        <v>4.3470476273149997E-2</v>
      </c>
      <c r="I2480" t="s">
        <v>21</v>
      </c>
      <c r="J2480">
        <v>0</v>
      </c>
      <c r="K2480" t="s">
        <v>22</v>
      </c>
      <c r="M2480" t="s">
        <v>23</v>
      </c>
      <c r="N2480" t="s">
        <v>24</v>
      </c>
      <c r="O2480">
        <v>1</v>
      </c>
      <c r="P2480" t="s">
        <v>20</v>
      </c>
      <c r="Q2480" t="str">
        <f t="shared" si="38"/>
        <v>UP</v>
      </c>
    </row>
    <row r="2481" spans="1:17" x14ac:dyDescent="0.3">
      <c r="A2481" s="1">
        <v>43103</v>
      </c>
      <c r="B2481">
        <v>5093159936</v>
      </c>
      <c r="C2481">
        <v>962.72</v>
      </c>
      <c r="D2481">
        <v>6.3332675481876002E-2</v>
      </c>
      <c r="E2481">
        <v>93146829617</v>
      </c>
      <c r="F2481">
        <v>8.8761901433681997E-2</v>
      </c>
      <c r="G2481">
        <v>8.8507982452173006E-2</v>
      </c>
      <c r="H2481">
        <v>7.2833066501986996E-2</v>
      </c>
      <c r="I2481" t="s">
        <v>21</v>
      </c>
      <c r="J2481">
        <v>0</v>
      </c>
      <c r="K2481" t="s">
        <v>22</v>
      </c>
      <c r="M2481" t="s">
        <v>23</v>
      </c>
      <c r="N2481" t="s">
        <v>24</v>
      </c>
      <c r="O2481">
        <v>1</v>
      </c>
      <c r="P2481" t="s">
        <v>20</v>
      </c>
      <c r="Q2481" t="str">
        <f t="shared" si="38"/>
        <v>UP</v>
      </c>
    </row>
    <row r="2482" spans="1:17" x14ac:dyDescent="0.3">
      <c r="A2482" s="1">
        <v>43104</v>
      </c>
      <c r="B2482">
        <v>6502859776</v>
      </c>
      <c r="C2482">
        <v>980.92</v>
      </c>
      <c r="D2482">
        <v>6.2882711933944999E-2</v>
      </c>
      <c r="E2482">
        <v>94924308783</v>
      </c>
      <c r="F2482">
        <v>1.9082551422400999E-2</v>
      </c>
      <c r="G2482">
        <v>1.8904769818846999E-2</v>
      </c>
      <c r="H2482">
        <v>-7.1047613969763999E-3</v>
      </c>
      <c r="I2482" t="s">
        <v>21</v>
      </c>
      <c r="J2482">
        <v>0</v>
      </c>
      <c r="K2482" t="s">
        <v>22</v>
      </c>
      <c r="M2482" t="s">
        <v>23</v>
      </c>
      <c r="N2482" t="s">
        <v>24</v>
      </c>
      <c r="O2482">
        <v>1</v>
      </c>
      <c r="P2482" t="s">
        <v>20</v>
      </c>
      <c r="Q2482" t="str">
        <f t="shared" si="38"/>
        <v>UP</v>
      </c>
    </row>
    <row r="2483" spans="1:17" x14ac:dyDescent="0.3">
      <c r="A2483" s="1">
        <v>43105</v>
      </c>
      <c r="B2483">
        <v>6683149824</v>
      </c>
      <c r="C2483">
        <v>997.72</v>
      </c>
      <c r="D2483">
        <v>5.7243179666656999E-2</v>
      </c>
      <c r="E2483">
        <v>96574936368</v>
      </c>
      <c r="F2483">
        <v>1.7388881796057E-2</v>
      </c>
      <c r="G2483">
        <v>1.7126778942218E-2</v>
      </c>
      <c r="H2483">
        <v>-8.9683350063086004E-2</v>
      </c>
      <c r="I2483" t="s">
        <v>21</v>
      </c>
      <c r="J2483">
        <v>0</v>
      </c>
      <c r="K2483" t="s">
        <v>22</v>
      </c>
      <c r="M2483" t="s">
        <v>23</v>
      </c>
      <c r="N2483" t="s">
        <v>24</v>
      </c>
      <c r="O2483">
        <v>1</v>
      </c>
      <c r="P2483" t="s">
        <v>20</v>
      </c>
      <c r="Q2483" t="str">
        <f t="shared" si="38"/>
        <v>UP</v>
      </c>
    </row>
    <row r="2484" spans="1:17" x14ac:dyDescent="0.3">
      <c r="A2484" s="1">
        <v>43106</v>
      </c>
      <c r="B2484">
        <v>4662219776</v>
      </c>
      <c r="C2484">
        <v>1041.68</v>
      </c>
      <c r="D2484">
        <v>5.9432874992868E-2</v>
      </c>
      <c r="E2484">
        <v>100852102738</v>
      </c>
      <c r="F2484">
        <v>4.4288575595865E-2</v>
      </c>
      <c r="G2484">
        <v>4.4060457843884002E-2</v>
      </c>
      <c r="H2484">
        <v>3.8252510411935003E-2</v>
      </c>
      <c r="I2484" t="s">
        <v>21</v>
      </c>
      <c r="J2484">
        <v>0</v>
      </c>
      <c r="K2484" t="s">
        <v>22</v>
      </c>
      <c r="M2484" t="s">
        <v>23</v>
      </c>
      <c r="N2484" t="s">
        <v>24</v>
      </c>
      <c r="O2484">
        <v>1</v>
      </c>
      <c r="P2484" t="s">
        <v>20</v>
      </c>
      <c r="Q2484" t="str">
        <f t="shared" si="38"/>
        <v>UP</v>
      </c>
    </row>
    <row r="2485" spans="1:17" x14ac:dyDescent="0.3">
      <c r="A2485" s="1">
        <v>43107</v>
      </c>
      <c r="B2485">
        <v>5569880064</v>
      </c>
      <c r="C2485">
        <v>1153.17</v>
      </c>
      <c r="D2485">
        <v>6.9984099626158994E-2</v>
      </c>
      <c r="E2485">
        <v>111670667774</v>
      </c>
      <c r="F2485">
        <v>0.10727158623657999</v>
      </c>
      <c r="G2485">
        <v>0.10702903002842</v>
      </c>
      <c r="H2485">
        <v>0.17753178917487999</v>
      </c>
      <c r="I2485" t="s">
        <v>21</v>
      </c>
      <c r="J2485">
        <v>0</v>
      </c>
      <c r="K2485" t="s">
        <v>22</v>
      </c>
      <c r="M2485" t="s">
        <v>23</v>
      </c>
      <c r="N2485" t="s">
        <v>24</v>
      </c>
      <c r="O2485">
        <v>1</v>
      </c>
      <c r="P2485" t="s">
        <v>20</v>
      </c>
      <c r="Q2485" t="str">
        <f t="shared" si="38"/>
        <v>DOWN</v>
      </c>
    </row>
    <row r="2486" spans="1:17" x14ac:dyDescent="0.3">
      <c r="A2486" s="1">
        <v>43108</v>
      </c>
      <c r="B2486">
        <v>8450970112</v>
      </c>
      <c r="C2486">
        <v>1148.53</v>
      </c>
      <c r="D2486">
        <v>7.5710113974198995E-2</v>
      </c>
      <c r="E2486">
        <v>111244629093</v>
      </c>
      <c r="F2486">
        <v>-3.8151350707619999E-3</v>
      </c>
      <c r="G2486">
        <v>-4.0236912163862E-3</v>
      </c>
      <c r="H2486">
        <v>8.1818789962680993E-2</v>
      </c>
      <c r="I2486" t="s">
        <v>21</v>
      </c>
      <c r="J2486">
        <v>0</v>
      </c>
      <c r="K2486" t="s">
        <v>22</v>
      </c>
      <c r="M2486" t="s">
        <v>23</v>
      </c>
      <c r="N2486" t="s">
        <v>24</v>
      </c>
      <c r="O2486">
        <v>1</v>
      </c>
      <c r="P2486" t="s">
        <v>20</v>
      </c>
      <c r="Q2486" t="str">
        <f t="shared" si="38"/>
        <v>UP</v>
      </c>
    </row>
    <row r="2487" spans="1:17" x14ac:dyDescent="0.3">
      <c r="A2487" s="1">
        <v>43109</v>
      </c>
      <c r="B2487">
        <v>7965459968</v>
      </c>
      <c r="C2487">
        <v>1299.74</v>
      </c>
      <c r="D2487">
        <v>8.9051344944298005E-2</v>
      </c>
      <c r="E2487">
        <v>125917925182</v>
      </c>
      <c r="F2487">
        <v>0.13190116420572001</v>
      </c>
      <c r="G2487">
        <v>0.13165524627132</v>
      </c>
      <c r="H2487">
        <v>0.17621464649551</v>
      </c>
      <c r="I2487" t="s">
        <v>21</v>
      </c>
      <c r="J2487">
        <v>0</v>
      </c>
      <c r="K2487" t="s">
        <v>22</v>
      </c>
      <c r="M2487" t="s">
        <v>23</v>
      </c>
      <c r="N2487" t="s">
        <v>24</v>
      </c>
      <c r="O2487">
        <v>1</v>
      </c>
      <c r="P2487" t="s">
        <v>20</v>
      </c>
      <c r="Q2487" t="str">
        <f t="shared" si="38"/>
        <v>DOWN</v>
      </c>
    </row>
    <row r="2488" spans="1:17" x14ac:dyDescent="0.3">
      <c r="A2488" s="1">
        <v>43110</v>
      </c>
      <c r="B2488">
        <v>9214950400</v>
      </c>
      <c r="C2488">
        <v>1255.82</v>
      </c>
      <c r="D2488">
        <v>8.3870623042349005E-2</v>
      </c>
      <c r="E2488">
        <v>121689425203</v>
      </c>
      <c r="F2488">
        <v>-3.3581398143974997E-2</v>
      </c>
      <c r="G2488">
        <v>-3.3791373659347E-2</v>
      </c>
      <c r="H2488">
        <v>-5.8176795703528003E-2</v>
      </c>
      <c r="I2488" t="s">
        <v>21</v>
      </c>
      <c r="J2488">
        <v>0</v>
      </c>
      <c r="K2488" t="s">
        <v>22</v>
      </c>
      <c r="M2488" t="s">
        <v>23</v>
      </c>
      <c r="N2488" t="s">
        <v>24</v>
      </c>
      <c r="O2488">
        <v>1</v>
      </c>
      <c r="P2488" t="s">
        <v>20</v>
      </c>
      <c r="Q2488" t="str">
        <f t="shared" si="38"/>
        <v>DOWN</v>
      </c>
    </row>
    <row r="2489" spans="1:17" x14ac:dyDescent="0.3">
      <c r="A2489" s="1">
        <v>43111</v>
      </c>
      <c r="B2489">
        <v>7235899904</v>
      </c>
      <c r="C2489">
        <v>1154.93</v>
      </c>
      <c r="D2489">
        <v>8.6151516507779996E-2</v>
      </c>
      <c r="E2489">
        <v>111937424561</v>
      </c>
      <c r="F2489">
        <v>-8.0138439521197993E-2</v>
      </c>
      <c r="G2489">
        <v>-8.0337946520998002E-2</v>
      </c>
      <c r="H2489">
        <v>2.7195380011423E-2</v>
      </c>
      <c r="I2489" t="s">
        <v>21</v>
      </c>
      <c r="J2489">
        <v>0</v>
      </c>
      <c r="K2489" t="s">
        <v>22</v>
      </c>
      <c r="M2489" t="s">
        <v>23</v>
      </c>
      <c r="N2489" t="s">
        <v>24</v>
      </c>
      <c r="O2489">
        <v>1</v>
      </c>
      <c r="P2489" t="s">
        <v>20</v>
      </c>
      <c r="Q2489" t="str">
        <f t="shared" si="38"/>
        <v>UP</v>
      </c>
    </row>
    <row r="2490" spans="1:17" x14ac:dyDescent="0.3">
      <c r="A2490" s="1">
        <v>43112</v>
      </c>
      <c r="B2490">
        <v>5222300160</v>
      </c>
      <c r="C2490">
        <v>1273.2</v>
      </c>
      <c r="D2490">
        <v>9.1069052830350994E-2</v>
      </c>
      <c r="E2490">
        <v>123426938667</v>
      </c>
      <c r="F2490">
        <v>0.10264229457717</v>
      </c>
      <c r="G2490">
        <v>0.10240447473007</v>
      </c>
      <c r="H2490">
        <v>5.7080090077420001E-2</v>
      </c>
      <c r="I2490" t="s">
        <v>21</v>
      </c>
      <c r="J2490">
        <v>0</v>
      </c>
      <c r="K2490" t="s">
        <v>22</v>
      </c>
      <c r="M2490" t="s">
        <v>23</v>
      </c>
      <c r="N2490" t="s">
        <v>24</v>
      </c>
      <c r="O2490">
        <v>1</v>
      </c>
      <c r="P2490" t="s">
        <v>20</v>
      </c>
      <c r="Q2490" t="str">
        <f t="shared" si="38"/>
        <v>UP</v>
      </c>
    </row>
    <row r="2491" spans="1:17" x14ac:dyDescent="0.3">
      <c r="A2491" s="1">
        <v>43113</v>
      </c>
      <c r="B2491">
        <v>5746760192</v>
      </c>
      <c r="C2491">
        <v>1396.42</v>
      </c>
      <c r="D2491">
        <v>9.7242378239857E-2</v>
      </c>
      <c r="E2491">
        <v>135400735922</v>
      </c>
      <c r="F2491">
        <v>9.7011214766533002E-2</v>
      </c>
      <c r="G2491">
        <v>9.6779767514922996E-2</v>
      </c>
      <c r="H2491">
        <v>6.7787302246425998E-2</v>
      </c>
      <c r="I2491" t="s">
        <v>21</v>
      </c>
      <c r="J2491">
        <v>0</v>
      </c>
      <c r="K2491" t="s">
        <v>22</v>
      </c>
      <c r="M2491" t="s">
        <v>23</v>
      </c>
      <c r="N2491" t="s">
        <v>24</v>
      </c>
      <c r="O2491">
        <v>1</v>
      </c>
      <c r="P2491" t="s">
        <v>20</v>
      </c>
      <c r="Q2491" t="str">
        <f t="shared" si="38"/>
        <v>DOWN</v>
      </c>
    </row>
    <row r="2492" spans="1:17" x14ac:dyDescent="0.3">
      <c r="A2492" s="1">
        <v>43114</v>
      </c>
      <c r="B2492">
        <v>4841630208</v>
      </c>
      <c r="C2492">
        <v>1366.77</v>
      </c>
      <c r="D2492">
        <v>9.9242666279407005E-2</v>
      </c>
      <c r="E2492">
        <v>132554906162</v>
      </c>
      <c r="F2492">
        <v>-2.1017830816218001E-2</v>
      </c>
      <c r="G2492">
        <v>-2.1232866902507998E-2</v>
      </c>
      <c r="H2492">
        <v>2.0570126685056998E-2</v>
      </c>
      <c r="I2492" t="s">
        <v>21</v>
      </c>
      <c r="J2492">
        <v>0</v>
      </c>
      <c r="K2492" t="s">
        <v>22</v>
      </c>
      <c r="M2492" t="s">
        <v>23</v>
      </c>
      <c r="N2492" t="s">
        <v>24</v>
      </c>
      <c r="O2492">
        <v>1</v>
      </c>
      <c r="P2492" t="s">
        <v>20</v>
      </c>
      <c r="Q2492" t="str">
        <f t="shared" si="38"/>
        <v>DOWN</v>
      </c>
    </row>
    <row r="2493" spans="1:17" x14ac:dyDescent="0.3">
      <c r="A2493" s="1">
        <v>43115</v>
      </c>
      <c r="B2493">
        <v>4781100032</v>
      </c>
      <c r="C2493">
        <v>1291.92</v>
      </c>
      <c r="D2493">
        <v>9.3483263144183995E-2</v>
      </c>
      <c r="E2493">
        <v>125319766537</v>
      </c>
      <c r="F2493">
        <v>-5.4582209248125999E-2</v>
      </c>
      <c r="G2493">
        <v>-5.4764151978752999E-2</v>
      </c>
      <c r="H2493">
        <v>-5.8033538911661998E-2</v>
      </c>
      <c r="I2493" t="s">
        <v>21</v>
      </c>
      <c r="J2493">
        <v>0</v>
      </c>
      <c r="K2493" t="s">
        <v>22</v>
      </c>
      <c r="M2493" t="s">
        <v>23</v>
      </c>
      <c r="N2493" t="s">
        <v>24</v>
      </c>
      <c r="O2493">
        <v>1</v>
      </c>
      <c r="P2493" t="s">
        <v>20</v>
      </c>
      <c r="Q2493" t="str">
        <f t="shared" si="38"/>
        <v>DOWN</v>
      </c>
    </row>
    <row r="2494" spans="1:17" x14ac:dyDescent="0.3">
      <c r="A2494" s="1">
        <v>43116</v>
      </c>
      <c r="B2494">
        <v>8405139968</v>
      </c>
      <c r="C2494">
        <v>1053.69</v>
      </c>
      <c r="D2494">
        <v>9.1700970366824994E-2</v>
      </c>
      <c r="E2494">
        <v>102231295311</v>
      </c>
      <c r="F2494">
        <v>-0.18423646854771</v>
      </c>
      <c r="G2494">
        <v>-0.18439996284599999</v>
      </c>
      <c r="H2494">
        <v>-1.9065367611426999E-2</v>
      </c>
      <c r="I2494" t="s">
        <v>21</v>
      </c>
      <c r="J2494">
        <v>0</v>
      </c>
      <c r="K2494" t="s">
        <v>22</v>
      </c>
      <c r="M2494" t="s">
        <v>23</v>
      </c>
      <c r="N2494" t="s">
        <v>24</v>
      </c>
      <c r="O2494">
        <v>1</v>
      </c>
      <c r="P2494" t="s">
        <v>20</v>
      </c>
      <c r="Q2494" t="str">
        <f t="shared" si="38"/>
        <v>DOWN</v>
      </c>
    </row>
    <row r="2495" spans="1:17" x14ac:dyDescent="0.3">
      <c r="A2495" s="1">
        <v>43117</v>
      </c>
      <c r="B2495">
        <v>8545160192</v>
      </c>
      <c r="C2495">
        <v>1014.25</v>
      </c>
      <c r="D2495">
        <v>9.0650304774503004E-2</v>
      </c>
      <c r="E2495">
        <v>98429091487</v>
      </c>
      <c r="F2495">
        <v>-3.7192171070836999E-2</v>
      </c>
      <c r="G2495">
        <v>-3.743036376923E-2</v>
      </c>
      <c r="H2495">
        <v>-1.1457518803991E-2</v>
      </c>
      <c r="I2495" t="s">
        <v>21</v>
      </c>
      <c r="J2495">
        <v>0</v>
      </c>
      <c r="K2495" t="s">
        <v>22</v>
      </c>
      <c r="M2495" t="s">
        <v>23</v>
      </c>
      <c r="N2495" t="s">
        <v>24</v>
      </c>
      <c r="O2495">
        <v>1</v>
      </c>
      <c r="P2495" t="s">
        <v>20</v>
      </c>
      <c r="Q2495" t="str">
        <f t="shared" si="38"/>
        <v>UP</v>
      </c>
    </row>
    <row r="2496" spans="1:17" x14ac:dyDescent="0.3">
      <c r="A2496" s="1">
        <v>43118</v>
      </c>
      <c r="B2496">
        <v>5938319872</v>
      </c>
      <c r="C2496">
        <v>1036.28</v>
      </c>
      <c r="D2496">
        <v>9.0308412273745003E-2</v>
      </c>
      <c r="E2496">
        <v>100588318055</v>
      </c>
      <c r="F2496">
        <v>2.1936873899574001E-2</v>
      </c>
      <c r="G2496">
        <v>2.1720483115603002E-2</v>
      </c>
      <c r="H2496">
        <v>-3.7715537924310999E-3</v>
      </c>
      <c r="I2496" t="s">
        <v>21</v>
      </c>
      <c r="J2496">
        <v>0</v>
      </c>
      <c r="K2496" t="s">
        <v>22</v>
      </c>
      <c r="M2496" t="s">
        <v>23</v>
      </c>
      <c r="N2496" t="s">
        <v>24</v>
      </c>
      <c r="O2496">
        <v>1</v>
      </c>
      <c r="P2496" t="s">
        <v>20</v>
      </c>
      <c r="Q2496" t="str">
        <f t="shared" si="38"/>
        <v>UP</v>
      </c>
    </row>
    <row r="2497" spans="1:17" x14ac:dyDescent="0.3">
      <c r="A2497" s="1">
        <v>43119</v>
      </c>
      <c r="B2497">
        <v>4084450048</v>
      </c>
      <c r="C2497">
        <v>1039.0999999999999</v>
      </c>
      <c r="D2497">
        <v>8.9520478315556998E-2</v>
      </c>
      <c r="E2497">
        <v>100883462786</v>
      </c>
      <c r="F2497">
        <v>2.9341849700540998E-3</v>
      </c>
      <c r="G2497">
        <v>2.7212722430231002E-3</v>
      </c>
      <c r="H2497">
        <v>-8.7249231644067008E-3</v>
      </c>
      <c r="I2497" t="s">
        <v>21</v>
      </c>
      <c r="J2497">
        <v>0</v>
      </c>
      <c r="K2497" t="s">
        <v>22</v>
      </c>
      <c r="M2497" t="s">
        <v>23</v>
      </c>
      <c r="N2497" t="s">
        <v>24</v>
      </c>
      <c r="O2497">
        <v>1</v>
      </c>
      <c r="P2497" t="s">
        <v>20</v>
      </c>
      <c r="Q2497" t="str">
        <f t="shared" si="38"/>
        <v>UP</v>
      </c>
    </row>
    <row r="2498" spans="1:17" x14ac:dyDescent="0.3">
      <c r="A2498" s="1">
        <v>43120</v>
      </c>
      <c r="B2498">
        <v>3975190016</v>
      </c>
      <c r="C2498">
        <v>1155.1500000000001</v>
      </c>
      <c r="D2498">
        <v>8.9552065244355994E-2</v>
      </c>
      <c r="E2498">
        <v>112174461242</v>
      </c>
      <c r="F2498">
        <v>0.11192120238726</v>
      </c>
      <c r="G2498">
        <v>0.11168318737369</v>
      </c>
      <c r="H2498">
        <v>3.5284584480864E-4</v>
      </c>
      <c r="I2498" t="s">
        <v>21</v>
      </c>
      <c r="J2498">
        <v>0</v>
      </c>
      <c r="K2498" t="s">
        <v>22</v>
      </c>
      <c r="M2498" t="s">
        <v>23</v>
      </c>
      <c r="N2498" t="s">
        <v>24</v>
      </c>
      <c r="O2498">
        <v>1</v>
      </c>
      <c r="P2498" t="s">
        <v>20</v>
      </c>
      <c r="Q2498" t="str">
        <f t="shared" si="38"/>
        <v>DOWN</v>
      </c>
    </row>
    <row r="2499" spans="1:17" x14ac:dyDescent="0.3">
      <c r="A2499" s="1">
        <v>43121</v>
      </c>
      <c r="B2499">
        <v>3378089984</v>
      </c>
      <c r="C2499">
        <v>1049.58</v>
      </c>
      <c r="D2499">
        <v>9.0480254480565001E-2</v>
      </c>
      <c r="E2499">
        <v>101943726022</v>
      </c>
      <c r="F2499">
        <v>-9.1203782988792004E-2</v>
      </c>
      <c r="G2499">
        <v>-9.1390728476821004E-2</v>
      </c>
      <c r="H2499">
        <v>1.0364799892396E-2</v>
      </c>
      <c r="I2499" t="s">
        <v>21</v>
      </c>
      <c r="J2499">
        <v>0</v>
      </c>
      <c r="K2499" t="s">
        <v>22</v>
      </c>
      <c r="M2499" t="s">
        <v>23</v>
      </c>
      <c r="N2499" t="s">
        <v>24</v>
      </c>
      <c r="O2499">
        <v>1</v>
      </c>
      <c r="P2499" t="s">
        <v>20</v>
      </c>
      <c r="Q2499" t="str">
        <f t="shared" ref="Q2499:Q2562" si="39">IF(C2500&gt;C2499,"UP","DOWN")</f>
        <v>DOWN</v>
      </c>
    </row>
    <row r="2500" spans="1:17" x14ac:dyDescent="0.3">
      <c r="A2500" s="1">
        <v>43122</v>
      </c>
      <c r="B2500">
        <v>3810099968</v>
      </c>
      <c r="C2500">
        <v>1003.26</v>
      </c>
      <c r="D2500">
        <v>9.1777814369614005E-2</v>
      </c>
      <c r="E2500">
        <v>97465684890</v>
      </c>
      <c r="F2500">
        <v>-4.3926598592576999E-2</v>
      </c>
      <c r="G2500">
        <v>-4.4131938489681999E-2</v>
      </c>
      <c r="H2500">
        <v>1.4340807245718E-2</v>
      </c>
      <c r="I2500" t="s">
        <v>21</v>
      </c>
      <c r="J2500">
        <v>0</v>
      </c>
      <c r="K2500" t="s">
        <v>22</v>
      </c>
      <c r="M2500" t="s">
        <v>23</v>
      </c>
      <c r="N2500" t="s">
        <v>24</v>
      </c>
      <c r="O2500">
        <v>1</v>
      </c>
      <c r="P2500" t="s">
        <v>20</v>
      </c>
      <c r="Q2500" t="str">
        <f t="shared" si="39"/>
        <v>DOWN</v>
      </c>
    </row>
    <row r="2501" spans="1:17" x14ac:dyDescent="0.3">
      <c r="A2501" s="1">
        <v>43123</v>
      </c>
      <c r="B2501">
        <v>3556699904</v>
      </c>
      <c r="C2501">
        <v>986.23</v>
      </c>
      <c r="D2501">
        <v>9.0742887637555003E-2</v>
      </c>
      <c r="E2501">
        <v>95831359552</v>
      </c>
      <c r="F2501">
        <v>-1.6768212728865001E-2</v>
      </c>
      <c r="G2501">
        <v>-1.6974662599924001E-2</v>
      </c>
      <c r="H2501">
        <v>-1.1276436894558E-2</v>
      </c>
      <c r="I2501" t="s">
        <v>21</v>
      </c>
      <c r="J2501">
        <v>0</v>
      </c>
      <c r="K2501" t="s">
        <v>22</v>
      </c>
      <c r="M2501" t="s">
        <v>23</v>
      </c>
      <c r="N2501" t="s">
        <v>24</v>
      </c>
      <c r="O2501">
        <v>1</v>
      </c>
      <c r="P2501" t="s">
        <v>20</v>
      </c>
      <c r="Q2501" t="str">
        <f t="shared" si="39"/>
        <v>UP</v>
      </c>
    </row>
    <row r="2502" spans="1:17" x14ac:dyDescent="0.3">
      <c r="A2502" s="1">
        <v>43124</v>
      </c>
      <c r="B2502">
        <v>3944039936</v>
      </c>
      <c r="C2502">
        <v>1058.78</v>
      </c>
      <c r="D2502">
        <v>9.320738771414E-2</v>
      </c>
      <c r="E2502">
        <v>102902843882</v>
      </c>
      <c r="F2502">
        <v>7.3790921500626994E-2</v>
      </c>
      <c r="G2502">
        <v>7.3562961986555001E-2</v>
      </c>
      <c r="H2502">
        <v>2.7159154185490999E-2</v>
      </c>
      <c r="I2502" t="s">
        <v>21</v>
      </c>
      <c r="J2502">
        <v>0</v>
      </c>
      <c r="K2502" t="s">
        <v>22</v>
      </c>
      <c r="M2502" t="s">
        <v>23</v>
      </c>
      <c r="N2502" t="s">
        <v>24</v>
      </c>
      <c r="O2502">
        <v>1</v>
      </c>
      <c r="P2502" t="s">
        <v>20</v>
      </c>
      <c r="Q2502" t="str">
        <f t="shared" si="39"/>
        <v>DOWN</v>
      </c>
    </row>
    <row r="2503" spans="1:17" x14ac:dyDescent="0.3">
      <c r="A2503" s="1">
        <v>43125</v>
      </c>
      <c r="B2503">
        <v>4050190080</v>
      </c>
      <c r="C2503">
        <v>1056.03</v>
      </c>
      <c r="D2503">
        <v>9.3790965770823007E-2</v>
      </c>
      <c r="E2503">
        <v>102657059605</v>
      </c>
      <c r="F2503">
        <v>-2.3885081085013001E-3</v>
      </c>
      <c r="G2503">
        <v>-2.5973290013033999E-3</v>
      </c>
      <c r="H2503">
        <v>6.2610708334896997E-3</v>
      </c>
      <c r="I2503" t="s">
        <v>21</v>
      </c>
      <c r="J2503">
        <v>0</v>
      </c>
      <c r="K2503" t="s">
        <v>22</v>
      </c>
      <c r="M2503" t="s">
        <v>23</v>
      </c>
      <c r="N2503" t="s">
        <v>24</v>
      </c>
      <c r="O2503">
        <v>1</v>
      </c>
      <c r="P2503" t="s">
        <v>20</v>
      </c>
      <c r="Q2503" t="str">
        <f t="shared" si="39"/>
        <v>DOWN</v>
      </c>
    </row>
    <row r="2504" spans="1:17" x14ac:dyDescent="0.3">
      <c r="A2504" s="1">
        <v>43126</v>
      </c>
      <c r="B2504">
        <v>3617690112</v>
      </c>
      <c r="C2504">
        <v>1055.17</v>
      </c>
      <c r="D2504">
        <v>9.4452799112017996E-2</v>
      </c>
      <c r="E2504">
        <v>102595008990</v>
      </c>
      <c r="F2504">
        <v>-6.0444566831308001E-4</v>
      </c>
      <c r="G2504">
        <v>-8.1437080385964001E-4</v>
      </c>
      <c r="H2504">
        <v>7.0564721853145999E-3</v>
      </c>
      <c r="I2504" t="s">
        <v>21</v>
      </c>
      <c r="J2504">
        <v>0</v>
      </c>
      <c r="K2504" t="s">
        <v>22</v>
      </c>
      <c r="M2504" t="s">
        <v>23</v>
      </c>
      <c r="N2504" t="s">
        <v>24</v>
      </c>
      <c r="O2504">
        <v>1</v>
      </c>
      <c r="P2504" t="s">
        <v>20</v>
      </c>
      <c r="Q2504" t="str">
        <f t="shared" si="39"/>
        <v>UP</v>
      </c>
    </row>
    <row r="2505" spans="1:17" x14ac:dyDescent="0.3">
      <c r="A2505" s="1">
        <v>43127</v>
      </c>
      <c r="B2505">
        <v>3002870016</v>
      </c>
      <c r="C2505">
        <v>1107.07</v>
      </c>
      <c r="D2505">
        <v>9.6765932154500994E-2</v>
      </c>
      <c r="E2505">
        <v>107663911307</v>
      </c>
      <c r="F2505">
        <v>4.9406909428645E-2</v>
      </c>
      <c r="G2505">
        <v>4.9186387027683E-2</v>
      </c>
      <c r="H2505">
        <v>2.4489830520952001E-2</v>
      </c>
      <c r="I2505" t="s">
        <v>21</v>
      </c>
      <c r="J2505">
        <v>0</v>
      </c>
      <c r="K2505" t="s">
        <v>22</v>
      </c>
      <c r="M2505" t="s">
        <v>23</v>
      </c>
      <c r="N2505" t="s">
        <v>24</v>
      </c>
      <c r="O2505">
        <v>1</v>
      </c>
      <c r="P2505" t="s">
        <v>20</v>
      </c>
      <c r="Q2505" t="str">
        <f t="shared" si="39"/>
        <v>UP</v>
      </c>
    </row>
    <row r="2506" spans="1:17" x14ac:dyDescent="0.3">
      <c r="A2506" s="1">
        <v>43128</v>
      </c>
      <c r="B2506">
        <v>5372329984</v>
      </c>
      <c r="C2506">
        <v>1246.01</v>
      </c>
      <c r="D2506">
        <v>0.10571680680112</v>
      </c>
      <c r="E2506">
        <v>121201618306</v>
      </c>
      <c r="F2506">
        <v>0.12574043460484999</v>
      </c>
      <c r="G2506">
        <v>0.12550245241944999</v>
      </c>
      <c r="H2506">
        <v>9.2500267886886006E-2</v>
      </c>
      <c r="I2506" t="s">
        <v>21</v>
      </c>
      <c r="J2506">
        <v>0</v>
      </c>
      <c r="K2506" t="s">
        <v>22</v>
      </c>
      <c r="M2506" t="s">
        <v>23</v>
      </c>
      <c r="N2506" t="s">
        <v>24</v>
      </c>
      <c r="O2506">
        <v>1</v>
      </c>
      <c r="P2506" t="s">
        <v>20</v>
      </c>
      <c r="Q2506" t="str">
        <f t="shared" si="39"/>
        <v>DOWN</v>
      </c>
    </row>
    <row r="2507" spans="1:17" x14ac:dyDescent="0.3">
      <c r="A2507" s="1">
        <v>43129</v>
      </c>
      <c r="B2507">
        <v>3715079936</v>
      </c>
      <c r="C2507">
        <v>1182.3599999999999</v>
      </c>
      <c r="D2507">
        <v>0.1046669735491</v>
      </c>
      <c r="E2507">
        <v>115034583684</v>
      </c>
      <c r="F2507">
        <v>-5.0882444543190998E-2</v>
      </c>
      <c r="G2507">
        <v>-5.1083057118321999E-2</v>
      </c>
      <c r="H2507">
        <v>-9.9306182601250001E-3</v>
      </c>
      <c r="I2507" t="s">
        <v>21</v>
      </c>
      <c r="J2507">
        <v>0</v>
      </c>
      <c r="K2507" t="s">
        <v>22</v>
      </c>
      <c r="M2507" t="s">
        <v>23</v>
      </c>
      <c r="N2507" t="s">
        <v>24</v>
      </c>
      <c r="O2507">
        <v>1</v>
      </c>
      <c r="P2507" t="s">
        <v>20</v>
      </c>
      <c r="Q2507" t="str">
        <f t="shared" si="39"/>
        <v>DOWN</v>
      </c>
    </row>
    <row r="2508" spans="1:17" x14ac:dyDescent="0.3">
      <c r="A2508" s="1">
        <v>43130</v>
      </c>
      <c r="B2508">
        <v>4107859968</v>
      </c>
      <c r="C2508">
        <v>1071.1300000000001</v>
      </c>
      <c r="D2508">
        <v>0.10598636494068001</v>
      </c>
      <c r="E2508">
        <v>104234481555</v>
      </c>
      <c r="F2508">
        <v>-9.3885697527866005E-2</v>
      </c>
      <c r="G2508">
        <v>-9.4074562738929002E-2</v>
      </c>
      <c r="H2508">
        <v>1.2605613278447E-2</v>
      </c>
      <c r="I2508" t="s">
        <v>21</v>
      </c>
      <c r="J2508">
        <v>0</v>
      </c>
      <c r="K2508" t="s">
        <v>22</v>
      </c>
      <c r="M2508" t="s">
        <v>23</v>
      </c>
      <c r="N2508" t="s">
        <v>24</v>
      </c>
      <c r="O2508">
        <v>1</v>
      </c>
      <c r="P2508" t="s">
        <v>20</v>
      </c>
      <c r="Q2508" t="str">
        <f t="shared" si="39"/>
        <v>UP</v>
      </c>
    </row>
    <row r="2509" spans="1:17" x14ac:dyDescent="0.3">
      <c r="A2509" s="1">
        <v>43131</v>
      </c>
      <c r="B2509">
        <v>3757560064</v>
      </c>
      <c r="C2509">
        <v>1118.31</v>
      </c>
      <c r="D2509">
        <v>0.10941190282846</v>
      </c>
      <c r="E2509">
        <v>108848638400</v>
      </c>
      <c r="F2509">
        <v>4.4267086823521998E-2</v>
      </c>
      <c r="G2509">
        <v>4.4046941080913997E-2</v>
      </c>
      <c r="H2509">
        <v>3.2320552645609998E-2</v>
      </c>
      <c r="I2509" t="s">
        <v>21</v>
      </c>
      <c r="J2509">
        <v>0</v>
      </c>
      <c r="K2509" t="s">
        <v>22</v>
      </c>
      <c r="M2509" t="s">
        <v>23</v>
      </c>
      <c r="N2509" t="s">
        <v>24</v>
      </c>
      <c r="O2509">
        <v>1</v>
      </c>
      <c r="P2509" t="s">
        <v>20</v>
      </c>
      <c r="Q2509" t="str">
        <f t="shared" si="39"/>
        <v>DOWN</v>
      </c>
    </row>
    <row r="2510" spans="1:17" x14ac:dyDescent="0.3">
      <c r="A2510" s="1">
        <v>43132</v>
      </c>
      <c r="B2510">
        <v>5261680128</v>
      </c>
      <c r="C2510">
        <v>1036.79</v>
      </c>
      <c r="D2510">
        <v>0.11305659208726999</v>
      </c>
      <c r="E2510">
        <v>100935354837</v>
      </c>
      <c r="F2510">
        <v>-7.2699885633111999E-2</v>
      </c>
      <c r="G2510">
        <v>-7.2895708703310996E-2</v>
      </c>
      <c r="H2510">
        <v>3.3311633968401998E-2</v>
      </c>
      <c r="I2510" t="s">
        <v>21</v>
      </c>
      <c r="J2510">
        <v>0</v>
      </c>
      <c r="K2510" t="s">
        <v>22</v>
      </c>
      <c r="M2510" t="s">
        <v>23</v>
      </c>
      <c r="N2510" t="s">
        <v>24</v>
      </c>
      <c r="O2510">
        <v>1</v>
      </c>
      <c r="P2510" t="s">
        <v>20</v>
      </c>
      <c r="Q2510" t="str">
        <f t="shared" si="39"/>
        <v>DOWN</v>
      </c>
    </row>
    <row r="2511" spans="1:17" x14ac:dyDescent="0.3">
      <c r="A2511" s="1">
        <v>43133</v>
      </c>
      <c r="B2511">
        <v>6713290240</v>
      </c>
      <c r="C2511">
        <v>915.78</v>
      </c>
      <c r="D2511">
        <v>0.10370353593976001</v>
      </c>
      <c r="E2511">
        <v>89173962074</v>
      </c>
      <c r="F2511">
        <v>-0.11652401462296</v>
      </c>
      <c r="G2511">
        <v>-0.1167160177085</v>
      </c>
      <c r="H2511">
        <v>-8.2728976478390004E-2</v>
      </c>
      <c r="I2511" t="s">
        <v>21</v>
      </c>
      <c r="J2511">
        <v>0</v>
      </c>
      <c r="K2511" t="s">
        <v>22</v>
      </c>
      <c r="M2511" t="s">
        <v>23</v>
      </c>
      <c r="N2511" t="s">
        <v>24</v>
      </c>
      <c r="O2511">
        <v>1</v>
      </c>
      <c r="P2511" t="s">
        <v>20</v>
      </c>
      <c r="Q2511" t="str">
        <f t="shared" si="39"/>
        <v>UP</v>
      </c>
    </row>
    <row r="2512" spans="1:17" x14ac:dyDescent="0.3">
      <c r="A2512" s="1">
        <v>43134</v>
      </c>
      <c r="B2512">
        <v>3243480064</v>
      </c>
      <c r="C2512">
        <v>964.02</v>
      </c>
      <c r="D2512">
        <v>0.10507133039997001</v>
      </c>
      <c r="E2512">
        <v>93890299032</v>
      </c>
      <c r="F2512">
        <v>5.2889171326560999E-2</v>
      </c>
      <c r="G2512">
        <v>5.2676406997313997E-2</v>
      </c>
      <c r="H2512">
        <v>1.3189467917562999E-2</v>
      </c>
      <c r="I2512" t="s">
        <v>21</v>
      </c>
      <c r="J2512">
        <v>0</v>
      </c>
      <c r="K2512" t="s">
        <v>22</v>
      </c>
      <c r="M2512" t="s">
        <v>23</v>
      </c>
      <c r="N2512" t="s">
        <v>24</v>
      </c>
      <c r="O2512">
        <v>1</v>
      </c>
      <c r="P2512" t="s">
        <v>20</v>
      </c>
      <c r="Q2512" t="str">
        <f t="shared" si="39"/>
        <v>DOWN</v>
      </c>
    </row>
    <row r="2513" spans="1:17" x14ac:dyDescent="0.3">
      <c r="A2513" s="1">
        <v>43135</v>
      </c>
      <c r="B2513">
        <v>2997090048</v>
      </c>
      <c r="C2513">
        <v>834.68</v>
      </c>
      <c r="D2513">
        <v>0.10084317887740001</v>
      </c>
      <c r="E2513">
        <v>81310521832</v>
      </c>
      <c r="F2513">
        <v>-0.13398378032337999</v>
      </c>
      <c r="G2513">
        <v>-0.13416734092654001</v>
      </c>
      <c r="H2513">
        <v>-4.0240772687274003E-2</v>
      </c>
      <c r="I2513" t="s">
        <v>21</v>
      </c>
      <c r="J2513">
        <v>0</v>
      </c>
      <c r="K2513" t="s">
        <v>22</v>
      </c>
      <c r="M2513" t="s">
        <v>23</v>
      </c>
      <c r="N2513" t="s">
        <v>24</v>
      </c>
      <c r="O2513">
        <v>1</v>
      </c>
      <c r="P2513" t="s">
        <v>20</v>
      </c>
      <c r="Q2513" t="str">
        <f t="shared" si="39"/>
        <v>DOWN</v>
      </c>
    </row>
    <row r="2514" spans="1:17" x14ac:dyDescent="0.3">
      <c r="A2514" s="1">
        <v>43136</v>
      </c>
      <c r="B2514">
        <v>4269530112</v>
      </c>
      <c r="C2514">
        <v>697.95</v>
      </c>
      <c r="D2514">
        <v>0.10034836893464</v>
      </c>
      <c r="E2514">
        <v>68005284183</v>
      </c>
      <c r="F2514">
        <v>-0.16363488204504001</v>
      </c>
      <c r="G2514">
        <v>-0.16381128096995001</v>
      </c>
      <c r="H2514">
        <v>-4.9067269424631996E-3</v>
      </c>
      <c r="I2514" t="s">
        <v>21</v>
      </c>
      <c r="J2514">
        <v>0</v>
      </c>
      <c r="K2514" t="s">
        <v>22</v>
      </c>
      <c r="M2514" t="s">
        <v>23</v>
      </c>
      <c r="N2514" t="s">
        <v>24</v>
      </c>
      <c r="O2514">
        <v>1</v>
      </c>
      <c r="P2514" t="s">
        <v>20</v>
      </c>
      <c r="Q2514" t="str">
        <f t="shared" si="39"/>
        <v>UP</v>
      </c>
    </row>
    <row r="2515" spans="1:17" x14ac:dyDescent="0.3">
      <c r="A2515" s="1">
        <v>43137</v>
      </c>
      <c r="B2515">
        <v>6518269952</v>
      </c>
      <c r="C2515">
        <v>793.12</v>
      </c>
      <c r="D2515">
        <v>0.10228527211761999</v>
      </c>
      <c r="E2515">
        <v>77294507868</v>
      </c>
      <c r="F2515">
        <v>0.13659561601129</v>
      </c>
      <c r="G2515">
        <v>0.13635647252669</v>
      </c>
      <c r="H2515">
        <v>1.9301790388273999E-2</v>
      </c>
      <c r="I2515" t="s">
        <v>21</v>
      </c>
      <c r="J2515">
        <v>0</v>
      </c>
      <c r="K2515" t="s">
        <v>22</v>
      </c>
      <c r="M2515" t="s">
        <v>23</v>
      </c>
      <c r="N2515" t="s">
        <v>24</v>
      </c>
      <c r="O2515">
        <v>1</v>
      </c>
      <c r="P2515" t="s">
        <v>20</v>
      </c>
      <c r="Q2515" t="str">
        <f t="shared" si="39"/>
        <v>DOWN</v>
      </c>
    </row>
    <row r="2516" spans="1:17" x14ac:dyDescent="0.3">
      <c r="A2516" s="1">
        <v>43138</v>
      </c>
      <c r="B2516">
        <v>3896179968</v>
      </c>
      <c r="C2516">
        <v>757.07</v>
      </c>
      <c r="D2516">
        <v>9.9336071273930002E-2</v>
      </c>
      <c r="E2516">
        <v>73796288509</v>
      </c>
      <c r="F2516">
        <v>-4.5258317252942E-2</v>
      </c>
      <c r="G2516">
        <v>-4.5453399233407001E-2</v>
      </c>
      <c r="H2516">
        <v>-2.8833093783979E-2</v>
      </c>
      <c r="I2516" t="s">
        <v>21</v>
      </c>
      <c r="J2516">
        <v>0</v>
      </c>
      <c r="K2516" t="s">
        <v>22</v>
      </c>
      <c r="M2516" t="s">
        <v>23</v>
      </c>
      <c r="N2516" t="s">
        <v>24</v>
      </c>
      <c r="O2516">
        <v>1</v>
      </c>
      <c r="P2516" t="s">
        <v>20</v>
      </c>
      <c r="Q2516" t="str">
        <f t="shared" si="39"/>
        <v>UP</v>
      </c>
    </row>
    <row r="2517" spans="1:17" x14ac:dyDescent="0.3">
      <c r="A2517" s="1">
        <v>43139</v>
      </c>
      <c r="B2517">
        <v>3708189952</v>
      </c>
      <c r="C2517">
        <v>817.81</v>
      </c>
      <c r="D2517">
        <v>9.8941515366718996E-2</v>
      </c>
      <c r="E2517">
        <v>79733609806</v>
      </c>
      <c r="F2517">
        <v>8.0455554296282997E-2</v>
      </c>
      <c r="G2517">
        <v>8.0230361789530996E-2</v>
      </c>
      <c r="H2517">
        <v>-3.9719298553947003E-3</v>
      </c>
      <c r="I2517" t="s">
        <v>21</v>
      </c>
      <c r="J2517">
        <v>0</v>
      </c>
      <c r="K2517" t="s">
        <v>22</v>
      </c>
      <c r="M2517" t="s">
        <v>23</v>
      </c>
      <c r="N2517" t="s">
        <v>24</v>
      </c>
      <c r="O2517">
        <v>1</v>
      </c>
      <c r="P2517" t="s">
        <v>20</v>
      </c>
      <c r="Q2517" t="str">
        <f t="shared" si="39"/>
        <v>UP</v>
      </c>
    </row>
    <row r="2518" spans="1:17" x14ac:dyDescent="0.3">
      <c r="A2518" s="1">
        <v>43140</v>
      </c>
      <c r="B2518">
        <v>2495820032</v>
      </c>
      <c r="C2518">
        <v>883.86</v>
      </c>
      <c r="D2518">
        <v>0.10116310212453</v>
      </c>
      <c r="E2518">
        <v>86191922699</v>
      </c>
      <c r="F2518">
        <v>8.0998626660873999E-2</v>
      </c>
      <c r="G2518">
        <v>8.0764480747362005E-2</v>
      </c>
      <c r="H2518">
        <v>2.2453534793554001E-2</v>
      </c>
      <c r="I2518" t="s">
        <v>21</v>
      </c>
      <c r="J2518">
        <v>0</v>
      </c>
      <c r="K2518" t="s">
        <v>22</v>
      </c>
      <c r="M2518" t="s">
        <v>23</v>
      </c>
      <c r="N2518" t="s">
        <v>24</v>
      </c>
      <c r="O2518">
        <v>1</v>
      </c>
      <c r="P2518" t="s">
        <v>20</v>
      </c>
      <c r="Q2518" t="str">
        <f t="shared" si="39"/>
        <v>DOWN</v>
      </c>
    </row>
    <row r="2519" spans="1:17" x14ac:dyDescent="0.3">
      <c r="A2519" s="1">
        <v>43141</v>
      </c>
      <c r="B2519">
        <v>2930530048</v>
      </c>
      <c r="C2519">
        <v>860.41</v>
      </c>
      <c r="D2519">
        <v>9.9793548985722E-2</v>
      </c>
      <c r="E2519">
        <v>83922989198</v>
      </c>
      <c r="F2519">
        <v>-2.6324201038228998E-2</v>
      </c>
      <c r="G2519">
        <v>-2.6531351118955999E-2</v>
      </c>
      <c r="H2519">
        <v>-1.3538069810516E-2</v>
      </c>
      <c r="I2519" t="s">
        <v>21</v>
      </c>
      <c r="J2519">
        <v>0</v>
      </c>
      <c r="K2519" t="s">
        <v>22</v>
      </c>
      <c r="M2519" t="s">
        <v>23</v>
      </c>
      <c r="N2519" t="s">
        <v>24</v>
      </c>
      <c r="O2519">
        <v>1</v>
      </c>
      <c r="P2519" t="s">
        <v>20</v>
      </c>
      <c r="Q2519" t="str">
        <f t="shared" si="39"/>
        <v>DOWN</v>
      </c>
    </row>
    <row r="2520" spans="1:17" x14ac:dyDescent="0.3">
      <c r="A2520" s="1">
        <v>43142</v>
      </c>
      <c r="B2520">
        <v>2486650112</v>
      </c>
      <c r="C2520">
        <v>814.66</v>
      </c>
      <c r="D2520">
        <v>0.10020455180031</v>
      </c>
      <c r="E2520">
        <v>79476512347</v>
      </c>
      <c r="F2520">
        <v>-5.2982822626937001E-2</v>
      </c>
      <c r="G2520">
        <v>-5.3172324821887003E-2</v>
      </c>
      <c r="H2520">
        <v>4.1185308947227998E-3</v>
      </c>
      <c r="I2520" t="s">
        <v>21</v>
      </c>
      <c r="J2520">
        <v>0</v>
      </c>
      <c r="K2520" t="s">
        <v>22</v>
      </c>
      <c r="M2520" t="s">
        <v>23</v>
      </c>
      <c r="N2520" t="s">
        <v>24</v>
      </c>
      <c r="O2520">
        <v>1</v>
      </c>
      <c r="P2520" t="s">
        <v>20</v>
      </c>
      <c r="Q2520" t="str">
        <f t="shared" si="39"/>
        <v>UP</v>
      </c>
    </row>
    <row r="2521" spans="1:17" x14ac:dyDescent="0.3">
      <c r="A2521" s="1">
        <v>43143</v>
      </c>
      <c r="B2521">
        <v>2243450112</v>
      </c>
      <c r="C2521">
        <v>868.71</v>
      </c>
      <c r="D2521">
        <v>9.7317334653736001E-2</v>
      </c>
      <c r="E2521">
        <v>84767037716</v>
      </c>
      <c r="F2521">
        <v>6.6567155663564997E-2</v>
      </c>
      <c r="G2521">
        <v>6.6346696781479003E-2</v>
      </c>
      <c r="H2521">
        <v>-2.8813233477974001E-2</v>
      </c>
      <c r="I2521" t="s">
        <v>21</v>
      </c>
      <c r="J2521">
        <v>0</v>
      </c>
      <c r="K2521" t="s">
        <v>22</v>
      </c>
      <c r="M2521" t="s">
        <v>23</v>
      </c>
      <c r="N2521" t="s">
        <v>24</v>
      </c>
      <c r="O2521">
        <v>1</v>
      </c>
      <c r="P2521" t="s">
        <v>20</v>
      </c>
      <c r="Q2521" t="str">
        <f t="shared" si="39"/>
        <v>DOWN</v>
      </c>
    </row>
    <row r="2522" spans="1:17" x14ac:dyDescent="0.3">
      <c r="A2522" s="1">
        <v>43144</v>
      </c>
      <c r="B2522">
        <v>2081170048</v>
      </c>
      <c r="C2522">
        <v>845.26</v>
      </c>
      <c r="D2522">
        <v>9.8305364658868993E-2</v>
      </c>
      <c r="E2522">
        <v>82496189206</v>
      </c>
      <c r="F2522">
        <v>-2.6789287100113E-2</v>
      </c>
      <c r="G2522">
        <v>-2.6994048646844002E-2</v>
      </c>
      <c r="H2522">
        <v>1.0152661996432E-2</v>
      </c>
      <c r="I2522" t="s">
        <v>21</v>
      </c>
      <c r="J2522">
        <v>0</v>
      </c>
      <c r="K2522" t="s">
        <v>22</v>
      </c>
      <c r="M2522" t="s">
        <v>23</v>
      </c>
      <c r="N2522" t="s">
        <v>24</v>
      </c>
      <c r="O2522">
        <v>1</v>
      </c>
      <c r="P2522" t="s">
        <v>20</v>
      </c>
      <c r="Q2522" t="str">
        <f t="shared" si="39"/>
        <v>UP</v>
      </c>
    </row>
    <row r="2523" spans="1:17" x14ac:dyDescent="0.3">
      <c r="A2523" s="1">
        <v>43145</v>
      </c>
      <c r="B2523">
        <v>2818370048</v>
      </c>
      <c r="C2523">
        <v>923.56</v>
      </c>
      <c r="D2523">
        <v>9.7271826284963003E-2</v>
      </c>
      <c r="E2523">
        <v>90157005929</v>
      </c>
      <c r="F2523">
        <v>9.2862673982071001E-2</v>
      </c>
      <c r="G2523">
        <v>9.2634219056857994E-2</v>
      </c>
      <c r="H2523">
        <v>-1.0513550074224E-2</v>
      </c>
      <c r="I2523" t="s">
        <v>21</v>
      </c>
      <c r="J2523">
        <v>0</v>
      </c>
      <c r="K2523" t="s">
        <v>22</v>
      </c>
      <c r="M2523" t="s">
        <v>23</v>
      </c>
      <c r="N2523" t="s">
        <v>24</v>
      </c>
      <c r="O2523">
        <v>1</v>
      </c>
      <c r="P2523" t="s">
        <v>20</v>
      </c>
      <c r="Q2523" t="str">
        <f t="shared" si="39"/>
        <v>UP</v>
      </c>
    </row>
    <row r="2524" spans="1:17" x14ac:dyDescent="0.3">
      <c r="A2524" s="1">
        <v>43146</v>
      </c>
      <c r="B2524">
        <v>2900100096</v>
      </c>
      <c r="C2524">
        <v>936.98</v>
      </c>
      <c r="D2524">
        <v>9.2164384639597002E-2</v>
      </c>
      <c r="E2524">
        <v>91485862822</v>
      </c>
      <c r="F2524">
        <v>1.4739363616915999E-2</v>
      </c>
      <c r="G2524">
        <v>1.4530728918532999E-2</v>
      </c>
      <c r="H2524">
        <v>-5.2506895782994001E-2</v>
      </c>
      <c r="I2524" t="s">
        <v>21</v>
      </c>
      <c r="J2524">
        <v>0</v>
      </c>
      <c r="K2524" t="s">
        <v>22</v>
      </c>
      <c r="M2524" t="s">
        <v>23</v>
      </c>
      <c r="N2524" t="s">
        <v>24</v>
      </c>
      <c r="O2524">
        <v>1</v>
      </c>
      <c r="P2524" t="s">
        <v>20</v>
      </c>
      <c r="Q2524" t="str">
        <f t="shared" si="39"/>
        <v>UP</v>
      </c>
    </row>
    <row r="2525" spans="1:17" x14ac:dyDescent="0.3">
      <c r="A2525" s="1">
        <v>43147</v>
      </c>
      <c r="B2525">
        <v>2369449984</v>
      </c>
      <c r="C2525">
        <v>944.21</v>
      </c>
      <c r="D2525">
        <v>9.2262969151544999E-2</v>
      </c>
      <c r="E2525">
        <v>92211437654</v>
      </c>
      <c r="F2525">
        <v>7.9310049620641004E-3</v>
      </c>
      <c r="G2525">
        <v>7.7162799632863001E-3</v>
      </c>
      <c r="H2525">
        <v>1.0696595255722001E-3</v>
      </c>
      <c r="I2525" t="s">
        <v>21</v>
      </c>
      <c r="J2525">
        <v>0</v>
      </c>
      <c r="K2525" t="s">
        <v>22</v>
      </c>
      <c r="M2525" t="s">
        <v>23</v>
      </c>
      <c r="N2525" t="s">
        <v>24</v>
      </c>
      <c r="O2525">
        <v>1</v>
      </c>
      <c r="P2525" t="s">
        <v>20</v>
      </c>
      <c r="Q2525" t="str">
        <f t="shared" si="39"/>
        <v>UP</v>
      </c>
    </row>
    <row r="2526" spans="1:17" x14ac:dyDescent="0.3">
      <c r="A2526" s="1">
        <v>43148</v>
      </c>
      <c r="B2526">
        <v>2525720064</v>
      </c>
      <c r="C2526">
        <v>974.11</v>
      </c>
      <c r="D2526">
        <v>8.7657364996805001E-2</v>
      </c>
      <c r="E2526">
        <v>95151956513</v>
      </c>
      <c r="F2526">
        <v>3.1888873374185001E-2</v>
      </c>
      <c r="G2526">
        <v>3.1666684318107E-2</v>
      </c>
      <c r="H2526">
        <v>-4.9918230435170997E-2</v>
      </c>
      <c r="I2526" t="s">
        <v>21</v>
      </c>
      <c r="J2526">
        <v>0</v>
      </c>
      <c r="K2526" t="s">
        <v>22</v>
      </c>
      <c r="M2526" t="s">
        <v>23</v>
      </c>
      <c r="N2526" t="s">
        <v>24</v>
      </c>
      <c r="O2526">
        <v>1</v>
      </c>
      <c r="P2526" t="s">
        <v>20</v>
      </c>
      <c r="Q2526" t="str">
        <f t="shared" si="39"/>
        <v>DOWN</v>
      </c>
    </row>
    <row r="2527" spans="1:17" x14ac:dyDescent="0.3">
      <c r="A2527" s="1">
        <v>43149</v>
      </c>
      <c r="B2527">
        <v>2567290112</v>
      </c>
      <c r="C2527">
        <v>923.92</v>
      </c>
      <c r="D2527">
        <v>8.7560416232301999E-2</v>
      </c>
      <c r="E2527">
        <v>90267805476</v>
      </c>
      <c r="F2527">
        <v>-5.1330011657014001E-2</v>
      </c>
      <c r="G2527">
        <v>-5.1523955200130998E-2</v>
      </c>
      <c r="H2527">
        <v>-1.1059967922534999E-3</v>
      </c>
      <c r="I2527" t="s">
        <v>21</v>
      </c>
      <c r="J2527">
        <v>0</v>
      </c>
      <c r="K2527" t="s">
        <v>22</v>
      </c>
      <c r="M2527" t="s">
        <v>23</v>
      </c>
      <c r="N2527" t="s">
        <v>24</v>
      </c>
      <c r="O2527">
        <v>1</v>
      </c>
      <c r="P2527" t="s">
        <v>20</v>
      </c>
      <c r="Q2527" t="str">
        <f t="shared" si="39"/>
        <v>UP</v>
      </c>
    </row>
    <row r="2528" spans="1:17" x14ac:dyDescent="0.3">
      <c r="A2528" s="1">
        <v>43150</v>
      </c>
      <c r="B2528">
        <v>2169019904</v>
      </c>
      <c r="C2528">
        <v>943.86</v>
      </c>
      <c r="D2528">
        <v>8.4083276170793003E-2</v>
      </c>
      <c r="E2528">
        <v>92235641556</v>
      </c>
      <c r="F2528">
        <v>2.1799976964359001E-2</v>
      </c>
      <c r="G2528">
        <v>2.1581955147632E-2</v>
      </c>
      <c r="H2528">
        <v>-3.9711324033497003E-2</v>
      </c>
      <c r="I2528" t="s">
        <v>21</v>
      </c>
      <c r="J2528">
        <v>0</v>
      </c>
      <c r="K2528" t="s">
        <v>22</v>
      </c>
      <c r="M2528" t="s">
        <v>23</v>
      </c>
      <c r="N2528" t="s">
        <v>24</v>
      </c>
      <c r="O2528">
        <v>1</v>
      </c>
      <c r="P2528" t="s">
        <v>20</v>
      </c>
      <c r="Q2528" t="str">
        <f t="shared" si="39"/>
        <v>DOWN</v>
      </c>
    </row>
    <row r="2529" spans="1:17" x14ac:dyDescent="0.3">
      <c r="A2529" s="1">
        <v>43151</v>
      </c>
      <c r="B2529">
        <v>2545260032</v>
      </c>
      <c r="C2529">
        <v>895.37</v>
      </c>
      <c r="D2529">
        <v>7.8515744889815997E-2</v>
      </c>
      <c r="E2529">
        <v>87514997546</v>
      </c>
      <c r="F2529">
        <v>-5.1180258849653999E-2</v>
      </c>
      <c r="G2529">
        <v>-5.1374144470577997E-2</v>
      </c>
      <c r="H2529">
        <v>-6.6214490378174007E-2</v>
      </c>
      <c r="I2529" t="s">
        <v>21</v>
      </c>
      <c r="J2529">
        <v>0</v>
      </c>
      <c r="K2529" t="s">
        <v>22</v>
      </c>
      <c r="M2529" t="s">
        <v>23</v>
      </c>
      <c r="N2529" t="s">
        <v>24</v>
      </c>
      <c r="O2529">
        <v>1</v>
      </c>
      <c r="P2529" t="s">
        <v>20</v>
      </c>
      <c r="Q2529" t="str">
        <f t="shared" si="39"/>
        <v>DOWN</v>
      </c>
    </row>
    <row r="2530" spans="1:17" x14ac:dyDescent="0.3">
      <c r="A2530" s="1">
        <v>43152</v>
      </c>
      <c r="B2530">
        <v>2531729920</v>
      </c>
      <c r="C2530">
        <v>849.97</v>
      </c>
      <c r="D2530">
        <v>7.9507782683528996E-2</v>
      </c>
      <c r="E2530">
        <v>83095081059</v>
      </c>
      <c r="F2530">
        <v>-5.0504674752195999E-2</v>
      </c>
      <c r="G2530">
        <v>-5.0705295017701997E-2</v>
      </c>
      <c r="H2530">
        <v>1.2634889920548001E-2</v>
      </c>
      <c r="I2530" t="s">
        <v>21</v>
      </c>
      <c r="J2530">
        <v>0</v>
      </c>
      <c r="K2530" t="s">
        <v>22</v>
      </c>
      <c r="M2530" t="s">
        <v>23</v>
      </c>
      <c r="N2530" t="s">
        <v>24</v>
      </c>
      <c r="O2530">
        <v>1</v>
      </c>
      <c r="P2530" t="s">
        <v>20</v>
      </c>
      <c r="Q2530" t="str">
        <f t="shared" si="39"/>
        <v>DOWN</v>
      </c>
    </row>
    <row r="2531" spans="1:17" x14ac:dyDescent="0.3">
      <c r="A2531" s="1">
        <v>43153</v>
      </c>
      <c r="B2531">
        <v>2150370048</v>
      </c>
      <c r="C2531">
        <v>812.84</v>
      </c>
      <c r="D2531">
        <v>8.1243378310844994E-2</v>
      </c>
      <c r="E2531">
        <v>79482140044</v>
      </c>
      <c r="F2531">
        <v>-4.3479601547469E-2</v>
      </c>
      <c r="G2531">
        <v>-4.3683894725695997E-2</v>
      </c>
      <c r="H2531">
        <v>2.1829254555164001E-2</v>
      </c>
      <c r="I2531" t="s">
        <v>21</v>
      </c>
      <c r="J2531">
        <v>0</v>
      </c>
      <c r="K2531" t="s">
        <v>22</v>
      </c>
      <c r="M2531" t="s">
        <v>23</v>
      </c>
      <c r="N2531" t="s">
        <v>24</v>
      </c>
      <c r="O2531">
        <v>1</v>
      </c>
      <c r="P2531" t="s">
        <v>20</v>
      </c>
      <c r="Q2531" t="str">
        <f t="shared" si="39"/>
        <v>UP</v>
      </c>
    </row>
    <row r="2532" spans="1:17" x14ac:dyDescent="0.3">
      <c r="A2532" s="1">
        <v>43154</v>
      </c>
      <c r="B2532">
        <v>2334820096</v>
      </c>
      <c r="C2532">
        <v>864.19</v>
      </c>
      <c r="D2532">
        <v>8.3892982302861005E-2</v>
      </c>
      <c r="E2532">
        <v>84520567485</v>
      </c>
      <c r="F2532">
        <v>6.3390686740579003E-2</v>
      </c>
      <c r="G2532">
        <v>6.3173564293095993E-2</v>
      </c>
      <c r="H2532">
        <v>3.2613168569611002E-2</v>
      </c>
      <c r="I2532" t="s">
        <v>21</v>
      </c>
      <c r="J2532">
        <v>0</v>
      </c>
      <c r="K2532" t="s">
        <v>22</v>
      </c>
      <c r="M2532" t="s">
        <v>23</v>
      </c>
      <c r="N2532" t="s">
        <v>24</v>
      </c>
      <c r="O2532">
        <v>1</v>
      </c>
      <c r="P2532" t="s">
        <v>20</v>
      </c>
      <c r="Q2532" t="str">
        <f t="shared" si="39"/>
        <v>DOWN</v>
      </c>
    </row>
    <row r="2533" spans="1:17" x14ac:dyDescent="0.3">
      <c r="A2533" s="1">
        <v>43155</v>
      </c>
      <c r="B2533">
        <v>1926579968</v>
      </c>
      <c r="C2533">
        <v>840.52</v>
      </c>
      <c r="D2533">
        <v>8.5653113653525001E-2</v>
      </c>
      <c r="E2533">
        <v>82222377928</v>
      </c>
      <c r="F2533">
        <v>-2.7190891227841001E-2</v>
      </c>
      <c r="G2533">
        <v>-2.7389810111202E-2</v>
      </c>
      <c r="H2533">
        <v>2.0980674453916E-2</v>
      </c>
      <c r="I2533" t="s">
        <v>21</v>
      </c>
      <c r="J2533">
        <v>0</v>
      </c>
      <c r="K2533" t="s">
        <v>22</v>
      </c>
      <c r="M2533" t="s">
        <v>23</v>
      </c>
      <c r="N2533" t="s">
        <v>24</v>
      </c>
      <c r="O2533">
        <v>1</v>
      </c>
      <c r="P2533" t="s">
        <v>20</v>
      </c>
      <c r="Q2533" t="str">
        <f t="shared" si="39"/>
        <v>UP</v>
      </c>
    </row>
    <row r="2534" spans="1:17" x14ac:dyDescent="0.3">
      <c r="A2534" s="1">
        <v>43156</v>
      </c>
      <c r="B2534">
        <v>1646960000</v>
      </c>
      <c r="C2534">
        <v>844.81</v>
      </c>
      <c r="D2534">
        <v>8.7411650403064006E-2</v>
      </c>
      <c r="E2534">
        <v>82659602549</v>
      </c>
      <c r="F2534">
        <v>5.3175866718774001E-3</v>
      </c>
      <c r="G2534">
        <v>5.1039832484652001E-3</v>
      </c>
      <c r="H2534">
        <v>2.0530914458656999E-2</v>
      </c>
      <c r="I2534" t="s">
        <v>21</v>
      </c>
      <c r="J2534">
        <v>0</v>
      </c>
      <c r="K2534" t="s">
        <v>22</v>
      </c>
      <c r="M2534" t="s">
        <v>23</v>
      </c>
      <c r="N2534" t="s">
        <v>24</v>
      </c>
      <c r="O2534">
        <v>1</v>
      </c>
      <c r="P2534" t="s">
        <v>20</v>
      </c>
      <c r="Q2534" t="str">
        <f t="shared" si="39"/>
        <v>UP</v>
      </c>
    </row>
    <row r="2535" spans="1:17" x14ac:dyDescent="0.3">
      <c r="A2535" s="1">
        <v>43157</v>
      </c>
      <c r="B2535">
        <v>2044480000</v>
      </c>
      <c r="C2535">
        <v>869.32</v>
      </c>
      <c r="D2535">
        <v>8.3856965090143995E-2</v>
      </c>
      <c r="E2535">
        <v>85074973200</v>
      </c>
      <c r="F2535">
        <v>2.9220690355584E-2</v>
      </c>
      <c r="G2535">
        <v>2.9012440667131999E-2</v>
      </c>
      <c r="H2535">
        <v>-4.0666035894851002E-2</v>
      </c>
      <c r="I2535" t="s">
        <v>21</v>
      </c>
      <c r="J2535">
        <v>0</v>
      </c>
      <c r="K2535" t="s">
        <v>22</v>
      </c>
      <c r="M2535" t="s">
        <v>23</v>
      </c>
      <c r="N2535" t="s">
        <v>24</v>
      </c>
      <c r="O2535">
        <v>1</v>
      </c>
      <c r="P2535" t="s">
        <v>20</v>
      </c>
      <c r="Q2535" t="str">
        <f t="shared" si="39"/>
        <v>UP</v>
      </c>
    </row>
    <row r="2536" spans="1:17" x14ac:dyDescent="0.3">
      <c r="A2536" s="1">
        <v>43158</v>
      </c>
      <c r="B2536">
        <v>2053980032</v>
      </c>
      <c r="C2536">
        <v>878.27</v>
      </c>
      <c r="D2536">
        <v>8.1885395688819002E-2</v>
      </c>
      <c r="E2536">
        <v>85968788108</v>
      </c>
      <c r="F2536">
        <v>1.0506202639627E-2</v>
      </c>
      <c r="G2536">
        <v>1.0295403303731999E-2</v>
      </c>
      <c r="H2536">
        <v>-2.3511098919519999E-2</v>
      </c>
      <c r="I2536" t="s">
        <v>21</v>
      </c>
      <c r="J2536">
        <v>0</v>
      </c>
      <c r="K2536" t="s">
        <v>22</v>
      </c>
      <c r="M2536" t="s">
        <v>23</v>
      </c>
      <c r="N2536" t="s">
        <v>24</v>
      </c>
      <c r="O2536">
        <v>1</v>
      </c>
      <c r="P2536" t="s">
        <v>20</v>
      </c>
      <c r="Q2536" t="str">
        <f t="shared" si="39"/>
        <v>DOWN</v>
      </c>
    </row>
    <row r="2537" spans="1:17" x14ac:dyDescent="0.3">
      <c r="A2537" s="1">
        <v>43159</v>
      </c>
      <c r="B2537">
        <v>1963980032</v>
      </c>
      <c r="C2537">
        <v>855.2</v>
      </c>
      <c r="D2537">
        <v>8.2247376874177006E-2</v>
      </c>
      <c r="E2537">
        <v>83728564149</v>
      </c>
      <c r="F2537">
        <v>-2.6058573213636999E-2</v>
      </c>
      <c r="G2537">
        <v>-2.6267548703702001E-2</v>
      </c>
      <c r="H2537">
        <v>4.4205829661354001E-3</v>
      </c>
      <c r="I2537" t="s">
        <v>21</v>
      </c>
      <c r="J2537">
        <v>0</v>
      </c>
      <c r="K2537" t="s">
        <v>22</v>
      </c>
      <c r="M2537" t="s">
        <v>23</v>
      </c>
      <c r="N2537" t="s">
        <v>24</v>
      </c>
      <c r="O2537">
        <v>1</v>
      </c>
      <c r="P2537" t="s">
        <v>20</v>
      </c>
      <c r="Q2537" t="str">
        <f t="shared" si="39"/>
        <v>UP</v>
      </c>
    </row>
    <row r="2538" spans="1:17" x14ac:dyDescent="0.3">
      <c r="A2538" s="1">
        <v>43160</v>
      </c>
      <c r="B2538">
        <v>1868519936</v>
      </c>
      <c r="C2538">
        <v>872.2</v>
      </c>
      <c r="D2538">
        <v>7.9645694457127006E-2</v>
      </c>
      <c r="E2538">
        <v>85410827047</v>
      </c>
      <c r="F2538">
        <v>2.0091863691896999E-2</v>
      </c>
      <c r="G2538">
        <v>1.9878391019645E-2</v>
      </c>
      <c r="H2538">
        <v>-3.1632405991858001E-2</v>
      </c>
      <c r="I2538" t="s">
        <v>21</v>
      </c>
      <c r="J2538">
        <v>0</v>
      </c>
      <c r="K2538" t="s">
        <v>22</v>
      </c>
      <c r="M2538" t="s">
        <v>23</v>
      </c>
      <c r="N2538" t="s">
        <v>24</v>
      </c>
      <c r="O2538">
        <v>1</v>
      </c>
      <c r="P2538" t="s">
        <v>20</v>
      </c>
      <c r="Q2538" t="str">
        <f t="shared" si="39"/>
        <v>DOWN</v>
      </c>
    </row>
    <row r="2539" spans="1:17" x14ac:dyDescent="0.3">
      <c r="A2539" s="1">
        <v>43161</v>
      </c>
      <c r="B2539">
        <v>1894419968</v>
      </c>
      <c r="C2539">
        <v>856.85</v>
      </c>
      <c r="D2539">
        <v>7.7288389377976996E-2</v>
      </c>
      <c r="E2539">
        <v>83925690001</v>
      </c>
      <c r="F2539">
        <v>-1.7388159058368002E-2</v>
      </c>
      <c r="G2539">
        <v>-1.7599174501261E-2</v>
      </c>
      <c r="H2539">
        <v>-2.9597395003184999E-2</v>
      </c>
      <c r="I2539" t="s">
        <v>21</v>
      </c>
      <c r="J2539">
        <v>0</v>
      </c>
      <c r="K2539" t="s">
        <v>22</v>
      </c>
      <c r="M2539" t="s">
        <v>23</v>
      </c>
      <c r="N2539" t="s">
        <v>24</v>
      </c>
      <c r="O2539">
        <v>1</v>
      </c>
      <c r="P2539" t="s">
        <v>20</v>
      </c>
      <c r="Q2539" t="str">
        <f t="shared" si="39"/>
        <v>UP</v>
      </c>
    </row>
    <row r="2540" spans="1:17" x14ac:dyDescent="0.3">
      <c r="A2540" s="1">
        <v>43162</v>
      </c>
      <c r="B2540">
        <v>1699369984</v>
      </c>
      <c r="C2540">
        <v>857.22</v>
      </c>
      <c r="D2540">
        <v>7.4607692106843995E-2</v>
      </c>
      <c r="E2540">
        <v>83979651073</v>
      </c>
      <c r="F2540">
        <v>6.4296250646682005E-4</v>
      </c>
      <c r="G2540">
        <v>4.3181420318609001E-4</v>
      </c>
      <c r="H2540">
        <v>-3.4684346416163997E-2</v>
      </c>
      <c r="I2540" t="s">
        <v>21</v>
      </c>
      <c r="J2540">
        <v>0</v>
      </c>
      <c r="K2540" t="s">
        <v>22</v>
      </c>
      <c r="M2540" t="s">
        <v>23</v>
      </c>
      <c r="N2540" t="s">
        <v>24</v>
      </c>
      <c r="O2540">
        <v>1</v>
      </c>
      <c r="P2540" t="s">
        <v>20</v>
      </c>
      <c r="Q2540" t="str">
        <f t="shared" si="39"/>
        <v>UP</v>
      </c>
    </row>
    <row r="2541" spans="1:17" x14ac:dyDescent="0.3">
      <c r="A2541" s="1">
        <v>43163</v>
      </c>
      <c r="B2541">
        <v>1697939968</v>
      </c>
      <c r="C2541">
        <v>866.68</v>
      </c>
      <c r="D2541">
        <v>7.5280996473428993E-2</v>
      </c>
      <c r="E2541">
        <v>84923240778</v>
      </c>
      <c r="F2541">
        <v>1.1235932668733999E-2</v>
      </c>
      <c r="G2541">
        <v>1.1035673456056E-2</v>
      </c>
      <c r="H2541">
        <v>9.0245971638066996E-3</v>
      </c>
      <c r="I2541" t="s">
        <v>21</v>
      </c>
      <c r="J2541">
        <v>0</v>
      </c>
      <c r="K2541" t="s">
        <v>22</v>
      </c>
      <c r="M2541" t="s">
        <v>23</v>
      </c>
      <c r="N2541" t="s">
        <v>24</v>
      </c>
      <c r="O2541">
        <v>1</v>
      </c>
      <c r="P2541" t="s">
        <v>20</v>
      </c>
      <c r="Q2541" t="str">
        <f t="shared" si="39"/>
        <v>DOWN</v>
      </c>
    </row>
    <row r="2542" spans="1:17" x14ac:dyDescent="0.3">
      <c r="A2542" s="1">
        <v>43164</v>
      </c>
      <c r="B2542">
        <v>1898489984</v>
      </c>
      <c r="C2542">
        <v>853.68</v>
      </c>
      <c r="D2542">
        <v>7.3762885261765998E-2</v>
      </c>
      <c r="E2542">
        <v>83667342992</v>
      </c>
      <c r="F2542">
        <v>-1.4788622931654999E-2</v>
      </c>
      <c r="G2542">
        <v>-1.4999769234319E-2</v>
      </c>
      <c r="H2542">
        <v>-2.0165928757313999E-2</v>
      </c>
      <c r="I2542" t="s">
        <v>21</v>
      </c>
      <c r="J2542">
        <v>0</v>
      </c>
      <c r="K2542" t="s">
        <v>22</v>
      </c>
      <c r="M2542" t="s">
        <v>23</v>
      </c>
      <c r="N2542" t="s">
        <v>24</v>
      </c>
      <c r="O2542">
        <v>1</v>
      </c>
      <c r="P2542" t="s">
        <v>20</v>
      </c>
      <c r="Q2542" t="str">
        <f t="shared" si="39"/>
        <v>DOWN</v>
      </c>
    </row>
    <row r="2543" spans="1:17" x14ac:dyDescent="0.3">
      <c r="A2543" s="1">
        <v>43165</v>
      </c>
      <c r="B2543">
        <v>1943069952</v>
      </c>
      <c r="C2543">
        <v>816.95</v>
      </c>
      <c r="D2543">
        <v>7.5784562008924E-2</v>
      </c>
      <c r="E2543">
        <v>80083929891</v>
      </c>
      <c r="F2543">
        <v>-4.2829292443799002E-2</v>
      </c>
      <c r="G2543">
        <v>-4.3025489644832E-2</v>
      </c>
      <c r="H2543">
        <v>2.7407777501968999E-2</v>
      </c>
      <c r="I2543" t="s">
        <v>21</v>
      </c>
      <c r="J2543">
        <v>0</v>
      </c>
      <c r="K2543" t="s">
        <v>22</v>
      </c>
      <c r="M2543" t="s">
        <v>23</v>
      </c>
      <c r="N2543" t="s">
        <v>24</v>
      </c>
      <c r="O2543">
        <v>1</v>
      </c>
      <c r="P2543" t="s">
        <v>20</v>
      </c>
      <c r="Q2543" t="str">
        <f t="shared" si="39"/>
        <v>DOWN</v>
      </c>
    </row>
    <row r="2544" spans="1:17" x14ac:dyDescent="0.3">
      <c r="A2544" s="1">
        <v>43166</v>
      </c>
      <c r="B2544">
        <v>2175419904</v>
      </c>
      <c r="C2544">
        <v>752.83</v>
      </c>
      <c r="D2544">
        <v>7.5543094875656996E-2</v>
      </c>
      <c r="E2544">
        <v>73813918307</v>
      </c>
      <c r="F2544">
        <v>-7.8293005757008996E-2</v>
      </c>
      <c r="G2544">
        <v>-7.8487055511353002E-2</v>
      </c>
      <c r="H2544">
        <v>-3.1862311645833E-3</v>
      </c>
      <c r="I2544" t="s">
        <v>21</v>
      </c>
      <c r="J2544">
        <v>0</v>
      </c>
      <c r="K2544" t="s">
        <v>22</v>
      </c>
      <c r="M2544" t="s">
        <v>23</v>
      </c>
      <c r="N2544" t="s">
        <v>24</v>
      </c>
      <c r="O2544">
        <v>1</v>
      </c>
      <c r="P2544" t="s">
        <v>20</v>
      </c>
      <c r="Q2544" t="str">
        <f t="shared" si="39"/>
        <v>DOWN</v>
      </c>
    </row>
    <row r="2545" spans="1:17" x14ac:dyDescent="0.3">
      <c r="A2545" s="1">
        <v>43167</v>
      </c>
      <c r="B2545">
        <v>1891640064</v>
      </c>
      <c r="C2545">
        <v>704.6</v>
      </c>
      <c r="D2545">
        <v>7.4997259183331999E-2</v>
      </c>
      <c r="E2545">
        <v>69098851661</v>
      </c>
      <c r="F2545">
        <v>-6.3877744931376004E-2</v>
      </c>
      <c r="G2545">
        <v>-6.4064928337075E-2</v>
      </c>
      <c r="H2545">
        <v>-7.2254875607480999E-3</v>
      </c>
      <c r="I2545" t="s">
        <v>21</v>
      </c>
      <c r="J2545">
        <v>0</v>
      </c>
      <c r="K2545" t="s">
        <v>22</v>
      </c>
      <c r="M2545" t="s">
        <v>23</v>
      </c>
      <c r="N2545" t="s">
        <v>24</v>
      </c>
      <c r="O2545">
        <v>1</v>
      </c>
      <c r="P2545" t="s">
        <v>20</v>
      </c>
      <c r="Q2545" t="str">
        <f t="shared" si="39"/>
        <v>UP</v>
      </c>
    </row>
    <row r="2546" spans="1:17" x14ac:dyDescent="0.3">
      <c r="A2546" s="1">
        <v>43168</v>
      </c>
      <c r="B2546">
        <v>2233019904</v>
      </c>
      <c r="C2546">
        <v>728.92</v>
      </c>
      <c r="D2546">
        <v>7.8063303543220997E-2</v>
      </c>
      <c r="E2546">
        <v>71498733754</v>
      </c>
      <c r="F2546">
        <v>3.4731142925121999E-2</v>
      </c>
      <c r="G2546">
        <v>3.4516037468067001E-2</v>
      </c>
      <c r="H2546">
        <v>4.0882085469193002E-2</v>
      </c>
      <c r="I2546" t="s">
        <v>21</v>
      </c>
      <c r="J2546">
        <v>0</v>
      </c>
      <c r="K2546" t="s">
        <v>22</v>
      </c>
      <c r="M2546" t="s">
        <v>23</v>
      </c>
      <c r="N2546" t="s">
        <v>24</v>
      </c>
      <c r="O2546">
        <v>1</v>
      </c>
      <c r="P2546" t="s">
        <v>20</v>
      </c>
      <c r="Q2546" t="str">
        <f t="shared" si="39"/>
        <v>DOWN</v>
      </c>
    </row>
    <row r="2547" spans="1:17" x14ac:dyDescent="0.3">
      <c r="A2547" s="1">
        <v>43169</v>
      </c>
      <c r="B2547">
        <v>1532960000</v>
      </c>
      <c r="C2547">
        <v>686.89</v>
      </c>
      <c r="D2547">
        <v>7.7474622152041997E-2</v>
      </c>
      <c r="E2547">
        <v>67390487259</v>
      </c>
      <c r="F2547">
        <v>-5.7459010520869998E-2</v>
      </c>
      <c r="G2547">
        <v>-5.7660648630850998E-2</v>
      </c>
      <c r="H2547">
        <v>-7.5410771061361999E-3</v>
      </c>
      <c r="I2547" t="s">
        <v>21</v>
      </c>
      <c r="J2547">
        <v>0</v>
      </c>
      <c r="K2547" t="s">
        <v>22</v>
      </c>
      <c r="M2547" t="s">
        <v>23</v>
      </c>
      <c r="N2547" t="s">
        <v>24</v>
      </c>
      <c r="O2547">
        <v>1</v>
      </c>
      <c r="P2547" t="s">
        <v>20</v>
      </c>
      <c r="Q2547" t="str">
        <f t="shared" si="39"/>
        <v>UP</v>
      </c>
    </row>
    <row r="2548" spans="1:17" x14ac:dyDescent="0.3">
      <c r="A2548" s="1">
        <v>43170</v>
      </c>
      <c r="B2548">
        <v>1562680064</v>
      </c>
      <c r="C2548">
        <v>723.34</v>
      </c>
      <c r="D2548">
        <v>7.5516018470281998E-2</v>
      </c>
      <c r="E2548">
        <v>70981343639</v>
      </c>
      <c r="F2548">
        <v>5.3284321364221003E-2</v>
      </c>
      <c r="G2548">
        <v>5.3065265180741998E-2</v>
      </c>
      <c r="H2548">
        <v>-2.5280583852548999E-2</v>
      </c>
      <c r="I2548" t="s">
        <v>21</v>
      </c>
      <c r="J2548">
        <v>0</v>
      </c>
      <c r="K2548" t="s">
        <v>22</v>
      </c>
      <c r="M2548" t="s">
        <v>23</v>
      </c>
      <c r="N2548" t="s">
        <v>24</v>
      </c>
      <c r="O2548">
        <v>1</v>
      </c>
      <c r="P2548" t="s">
        <v>20</v>
      </c>
      <c r="Q2548" t="str">
        <f t="shared" si="39"/>
        <v>DOWN</v>
      </c>
    </row>
    <row r="2549" spans="1:17" x14ac:dyDescent="0.3">
      <c r="A2549" s="1">
        <v>43171</v>
      </c>
      <c r="B2549">
        <v>1764999936</v>
      </c>
      <c r="C2549">
        <v>699.83</v>
      </c>
      <c r="D2549">
        <v>7.6026168045608994E-2</v>
      </c>
      <c r="E2549">
        <v>68688764839</v>
      </c>
      <c r="F2549">
        <v>-3.2298329144904998E-2</v>
      </c>
      <c r="G2549">
        <v>-3.2502004589819E-2</v>
      </c>
      <c r="H2549">
        <v>6.7555147326505997E-3</v>
      </c>
      <c r="I2549" t="s">
        <v>21</v>
      </c>
      <c r="J2549">
        <v>0</v>
      </c>
      <c r="K2549" t="s">
        <v>22</v>
      </c>
      <c r="M2549" t="s">
        <v>23</v>
      </c>
      <c r="N2549" t="s">
        <v>24</v>
      </c>
      <c r="O2549">
        <v>1</v>
      </c>
      <c r="P2549" t="s">
        <v>20</v>
      </c>
      <c r="Q2549" t="str">
        <f t="shared" si="39"/>
        <v>DOWN</v>
      </c>
    </row>
    <row r="2550" spans="1:17" x14ac:dyDescent="0.3">
      <c r="A2550" s="1">
        <v>43172</v>
      </c>
      <c r="B2550">
        <v>1425959936</v>
      </c>
      <c r="C2550">
        <v>690.83</v>
      </c>
      <c r="D2550">
        <v>7.5132275132274995E-2</v>
      </c>
      <c r="E2550">
        <v>67819092121</v>
      </c>
      <c r="F2550">
        <v>-1.2661062111663001E-2</v>
      </c>
      <c r="G2550">
        <v>-1.2860266064616E-2</v>
      </c>
      <c r="H2550">
        <v>-1.1757700490677999E-2</v>
      </c>
      <c r="I2550" t="s">
        <v>21</v>
      </c>
      <c r="J2550">
        <v>0</v>
      </c>
      <c r="K2550" t="s">
        <v>22</v>
      </c>
      <c r="M2550" t="s">
        <v>23</v>
      </c>
      <c r="N2550" t="s">
        <v>24</v>
      </c>
      <c r="O2550">
        <v>1</v>
      </c>
      <c r="P2550" t="s">
        <v>20</v>
      </c>
      <c r="Q2550" t="str">
        <f t="shared" si="39"/>
        <v>DOWN</v>
      </c>
    </row>
    <row r="2551" spans="1:17" x14ac:dyDescent="0.3">
      <c r="A2551" s="1">
        <v>43173</v>
      </c>
      <c r="B2551">
        <v>1810560000</v>
      </c>
      <c r="C2551">
        <v>614.29</v>
      </c>
      <c r="D2551">
        <v>7.4281029431148005E-2</v>
      </c>
      <c r="E2551">
        <v>60318025226</v>
      </c>
      <c r="F2551">
        <v>-0.11060405942352</v>
      </c>
      <c r="G2551">
        <v>-0.11079426197473</v>
      </c>
      <c r="H2551">
        <v>-1.1329960388245E-2</v>
      </c>
      <c r="I2551" t="s">
        <v>21</v>
      </c>
      <c r="J2551">
        <v>0</v>
      </c>
      <c r="K2551" t="s">
        <v>22</v>
      </c>
      <c r="M2551" t="s">
        <v>23</v>
      </c>
      <c r="N2551" t="s">
        <v>24</v>
      </c>
      <c r="O2551">
        <v>1</v>
      </c>
      <c r="P2551" t="s">
        <v>20</v>
      </c>
      <c r="Q2551" t="str">
        <f t="shared" si="39"/>
        <v>DOWN</v>
      </c>
    </row>
    <row r="2552" spans="1:17" x14ac:dyDescent="0.3">
      <c r="A2552" s="1">
        <v>43174</v>
      </c>
      <c r="B2552">
        <v>1770460032</v>
      </c>
      <c r="C2552">
        <v>611.29999999999995</v>
      </c>
      <c r="D2552">
        <v>7.3642971933029003E-2</v>
      </c>
      <c r="E2552">
        <v>60037233577</v>
      </c>
      <c r="F2552">
        <v>-4.6551863717011E-3</v>
      </c>
      <c r="G2552">
        <v>-4.8674079018054001E-3</v>
      </c>
      <c r="H2552">
        <v>-8.5897772689131E-3</v>
      </c>
      <c r="I2552" t="s">
        <v>21</v>
      </c>
      <c r="J2552">
        <v>0</v>
      </c>
      <c r="K2552" t="s">
        <v>22</v>
      </c>
      <c r="M2552" t="s">
        <v>23</v>
      </c>
      <c r="N2552" t="s">
        <v>24</v>
      </c>
      <c r="O2552">
        <v>1</v>
      </c>
      <c r="P2552" t="s">
        <v>20</v>
      </c>
      <c r="Q2552" t="str">
        <f t="shared" si="39"/>
        <v>DOWN</v>
      </c>
    </row>
    <row r="2553" spans="1:17" x14ac:dyDescent="0.3">
      <c r="A2553" s="1">
        <v>43175</v>
      </c>
      <c r="B2553">
        <v>1417350016</v>
      </c>
      <c r="C2553">
        <v>601.66999999999996</v>
      </c>
      <c r="D2553">
        <v>7.2156961509171003E-2</v>
      </c>
      <c r="E2553">
        <v>59103031871</v>
      </c>
      <c r="F2553">
        <v>-1.5560372294667E-2</v>
      </c>
      <c r="G2553">
        <v>-1.5753312612465001E-2</v>
      </c>
      <c r="H2553">
        <v>-2.0178577600162E-2</v>
      </c>
      <c r="I2553" t="s">
        <v>21</v>
      </c>
      <c r="J2553">
        <v>0</v>
      </c>
      <c r="K2553" t="s">
        <v>22</v>
      </c>
      <c r="M2553" t="s">
        <v>23</v>
      </c>
      <c r="N2553" t="s">
        <v>24</v>
      </c>
      <c r="O2553">
        <v>1</v>
      </c>
      <c r="P2553" t="s">
        <v>20</v>
      </c>
      <c r="Q2553" t="str">
        <f t="shared" si="39"/>
        <v>DOWN</v>
      </c>
    </row>
    <row r="2554" spans="1:17" x14ac:dyDescent="0.3">
      <c r="A2554" s="1">
        <v>43176</v>
      </c>
      <c r="B2554">
        <v>1267810048</v>
      </c>
      <c r="C2554">
        <v>552.78</v>
      </c>
      <c r="D2554">
        <v>6.9822960560220998E-2</v>
      </c>
      <c r="E2554">
        <v>54312035489</v>
      </c>
      <c r="F2554">
        <v>-8.1061770104399994E-2</v>
      </c>
      <c r="G2554">
        <v>-8.1257167550318005E-2</v>
      </c>
      <c r="H2554">
        <v>-3.2346164529865003E-2</v>
      </c>
      <c r="I2554" t="s">
        <v>21</v>
      </c>
      <c r="J2554">
        <v>0</v>
      </c>
      <c r="K2554" t="s">
        <v>22</v>
      </c>
      <c r="M2554" t="s">
        <v>23</v>
      </c>
      <c r="N2554" t="s">
        <v>24</v>
      </c>
      <c r="O2554">
        <v>1</v>
      </c>
      <c r="P2554" t="s">
        <v>20</v>
      </c>
      <c r="Q2554" t="str">
        <f t="shared" si="39"/>
        <v>DOWN</v>
      </c>
    </row>
    <row r="2555" spans="1:17" x14ac:dyDescent="0.3">
      <c r="A2555" s="1">
        <v>43177</v>
      </c>
      <c r="B2555">
        <v>2685499904</v>
      </c>
      <c r="C2555">
        <v>538.64</v>
      </c>
      <c r="D2555">
        <v>6.5498657535313004E-2</v>
      </c>
      <c r="E2555">
        <v>52934184182</v>
      </c>
      <c r="F2555">
        <v>-2.5369170840209999E-2</v>
      </c>
      <c r="G2555">
        <v>-2.5579796664134E-2</v>
      </c>
      <c r="H2555">
        <v>-6.193239287209E-2</v>
      </c>
      <c r="I2555" t="s">
        <v>21</v>
      </c>
      <c r="J2555">
        <v>0</v>
      </c>
      <c r="K2555" t="s">
        <v>22</v>
      </c>
      <c r="M2555" t="s">
        <v>23</v>
      </c>
      <c r="N2555" t="s">
        <v>24</v>
      </c>
      <c r="O2555">
        <v>1</v>
      </c>
      <c r="P2555" t="s">
        <v>20</v>
      </c>
      <c r="Q2555" t="str">
        <f t="shared" si="39"/>
        <v>UP</v>
      </c>
    </row>
    <row r="2556" spans="1:17" x14ac:dyDescent="0.3">
      <c r="A2556" s="1">
        <v>43178</v>
      </c>
      <c r="B2556">
        <v>2046790016</v>
      </c>
      <c r="C2556">
        <v>556.73</v>
      </c>
      <c r="D2556">
        <v>6.4506149594758005E-2</v>
      </c>
      <c r="E2556">
        <v>54722473140</v>
      </c>
      <c r="F2556">
        <v>3.3783253404859E-2</v>
      </c>
      <c r="G2556">
        <v>3.3584583395217998E-2</v>
      </c>
      <c r="H2556">
        <v>-1.5153103558181001E-2</v>
      </c>
      <c r="I2556" t="s">
        <v>21</v>
      </c>
      <c r="J2556">
        <v>0</v>
      </c>
      <c r="K2556" t="s">
        <v>22</v>
      </c>
      <c r="M2556" t="s">
        <v>23</v>
      </c>
      <c r="N2556" t="s">
        <v>24</v>
      </c>
      <c r="O2556">
        <v>1</v>
      </c>
      <c r="P2556" t="s">
        <v>20</v>
      </c>
      <c r="Q2556" t="str">
        <f t="shared" si="39"/>
        <v>UP</v>
      </c>
    </row>
    <row r="2557" spans="1:17" x14ac:dyDescent="0.3">
      <c r="A2557" s="1">
        <v>43179</v>
      </c>
      <c r="B2557">
        <v>1833680000</v>
      </c>
      <c r="C2557">
        <v>557.16999999999996</v>
      </c>
      <c r="D2557">
        <v>6.2508764824473997E-2</v>
      </c>
      <c r="E2557">
        <v>54777982164</v>
      </c>
      <c r="F2557">
        <v>1.0143734523471999E-3</v>
      </c>
      <c r="G2557">
        <v>7.9032924397812003E-4</v>
      </c>
      <c r="H2557">
        <v>-3.0964253529821999E-2</v>
      </c>
      <c r="I2557" t="s">
        <v>21</v>
      </c>
      <c r="J2557">
        <v>0</v>
      </c>
      <c r="K2557" t="s">
        <v>22</v>
      </c>
      <c r="M2557" t="s">
        <v>23</v>
      </c>
      <c r="N2557" t="s">
        <v>24</v>
      </c>
      <c r="O2557">
        <v>1</v>
      </c>
      <c r="P2557" t="s">
        <v>20</v>
      </c>
      <c r="Q2557" t="str">
        <f t="shared" si="39"/>
        <v>UP</v>
      </c>
    </row>
    <row r="2558" spans="1:17" x14ac:dyDescent="0.3">
      <c r="A2558" s="1">
        <v>43180</v>
      </c>
      <c r="B2558">
        <v>1781270016</v>
      </c>
      <c r="C2558">
        <v>561.73</v>
      </c>
      <c r="D2558">
        <v>6.2908767560205997E-2</v>
      </c>
      <c r="E2558">
        <v>55237391316</v>
      </c>
      <c r="F2558">
        <v>8.3867483585753997E-3</v>
      </c>
      <c r="G2558">
        <v>8.1842166663675994E-3</v>
      </c>
      <c r="H2558">
        <v>6.3991463734102997E-3</v>
      </c>
      <c r="I2558" t="s">
        <v>21</v>
      </c>
      <c r="J2558">
        <v>0</v>
      </c>
      <c r="K2558" t="s">
        <v>22</v>
      </c>
      <c r="M2558" t="s">
        <v>23</v>
      </c>
      <c r="N2558" t="s">
        <v>24</v>
      </c>
      <c r="O2558">
        <v>1</v>
      </c>
      <c r="P2558" t="s">
        <v>20</v>
      </c>
      <c r="Q2558" t="str">
        <f t="shared" si="39"/>
        <v>DOWN</v>
      </c>
    </row>
    <row r="2559" spans="1:17" x14ac:dyDescent="0.3">
      <c r="A2559" s="1">
        <v>43181</v>
      </c>
      <c r="B2559">
        <v>1523459968</v>
      </c>
      <c r="C2559">
        <v>539.70000000000005</v>
      </c>
      <c r="D2559">
        <v>6.1832142402964002E-2</v>
      </c>
      <c r="E2559">
        <v>53082150649</v>
      </c>
      <c r="F2559">
        <v>-3.9017785156985001E-2</v>
      </c>
      <c r="G2559">
        <v>-3.9218129706442999E-2</v>
      </c>
      <c r="H2559">
        <v>-1.7114071678671999E-2</v>
      </c>
      <c r="I2559" t="s">
        <v>21</v>
      </c>
      <c r="J2559">
        <v>0</v>
      </c>
      <c r="K2559" t="s">
        <v>22</v>
      </c>
      <c r="M2559" t="s">
        <v>23</v>
      </c>
      <c r="N2559" t="s">
        <v>24</v>
      </c>
      <c r="O2559">
        <v>1</v>
      </c>
      <c r="P2559" t="s">
        <v>20</v>
      </c>
      <c r="Q2559" t="str">
        <f t="shared" si="39"/>
        <v>DOWN</v>
      </c>
    </row>
    <row r="2560" spans="1:17" x14ac:dyDescent="0.3">
      <c r="A2560" s="1">
        <v>43182</v>
      </c>
      <c r="B2560">
        <v>1596349952</v>
      </c>
      <c r="C2560">
        <v>539.62</v>
      </c>
      <c r="D2560">
        <v>6.0770618562505999E-2</v>
      </c>
      <c r="E2560">
        <v>53084905906</v>
      </c>
      <c r="F2560">
        <v>5.1905526929736998E-5</v>
      </c>
      <c r="G2560">
        <v>-1.4823049842513001E-4</v>
      </c>
      <c r="H2560">
        <v>-1.7167832121036002E-2</v>
      </c>
      <c r="I2560" t="s">
        <v>21</v>
      </c>
      <c r="J2560">
        <v>0</v>
      </c>
      <c r="K2560" t="s">
        <v>22</v>
      </c>
      <c r="M2560" t="s">
        <v>23</v>
      </c>
      <c r="N2560" t="s">
        <v>24</v>
      </c>
      <c r="O2560">
        <v>1</v>
      </c>
      <c r="P2560" t="s">
        <v>20</v>
      </c>
      <c r="Q2560" t="str">
        <f t="shared" si="39"/>
        <v>DOWN</v>
      </c>
    </row>
    <row r="2561" spans="1:17" x14ac:dyDescent="0.3">
      <c r="A2561" s="1">
        <v>43183</v>
      </c>
      <c r="B2561">
        <v>1300009984</v>
      </c>
      <c r="C2561">
        <v>526.44000000000005</v>
      </c>
      <c r="D2561">
        <v>6.0732892484183003E-2</v>
      </c>
      <c r="E2561">
        <v>51799123912</v>
      </c>
      <c r="F2561">
        <v>-2.4221235246735001E-2</v>
      </c>
      <c r="G2561">
        <v>-2.442459508543E-2</v>
      </c>
      <c r="H2561">
        <v>-6.2079470663646997E-4</v>
      </c>
      <c r="I2561" t="s">
        <v>21</v>
      </c>
      <c r="J2561">
        <v>0</v>
      </c>
      <c r="K2561" t="s">
        <v>22</v>
      </c>
      <c r="M2561" t="s">
        <v>23</v>
      </c>
      <c r="N2561" t="s">
        <v>24</v>
      </c>
      <c r="O2561">
        <v>1</v>
      </c>
      <c r="P2561" t="s">
        <v>20</v>
      </c>
      <c r="Q2561" t="str">
        <f t="shared" si="39"/>
        <v>DOWN</v>
      </c>
    </row>
    <row r="2562" spans="1:17" x14ac:dyDescent="0.3">
      <c r="A2562" s="1">
        <v>43184</v>
      </c>
      <c r="B2562">
        <v>1151170048</v>
      </c>
      <c r="C2562">
        <v>524.29</v>
      </c>
      <c r="D2562">
        <v>6.171181457147E-2</v>
      </c>
      <c r="E2562">
        <v>51598047955</v>
      </c>
      <c r="F2562">
        <v>-3.8818408848304E-3</v>
      </c>
      <c r="G2562">
        <v>-4.0840361674647002E-3</v>
      </c>
      <c r="H2562">
        <v>1.6118482872211001E-2</v>
      </c>
      <c r="I2562" t="s">
        <v>21</v>
      </c>
      <c r="J2562">
        <v>0</v>
      </c>
      <c r="K2562" t="s">
        <v>22</v>
      </c>
      <c r="M2562" t="s">
        <v>23</v>
      </c>
      <c r="N2562" t="s">
        <v>24</v>
      </c>
      <c r="O2562">
        <v>1</v>
      </c>
      <c r="P2562" t="s">
        <v>20</v>
      </c>
      <c r="Q2562" t="str">
        <f t="shared" si="39"/>
        <v>DOWN</v>
      </c>
    </row>
    <row r="2563" spans="1:17" x14ac:dyDescent="0.3">
      <c r="A2563" s="1">
        <v>43185</v>
      </c>
      <c r="B2563">
        <v>1638880000</v>
      </c>
      <c r="C2563">
        <v>489.95</v>
      </c>
      <c r="D2563">
        <v>5.9681584525057001E-2</v>
      </c>
      <c r="E2563">
        <v>48228842327</v>
      </c>
      <c r="F2563">
        <v>-6.5297152925985993E-2</v>
      </c>
      <c r="G2563">
        <v>-6.5498102195350003E-2</v>
      </c>
      <c r="H2563">
        <v>-3.2898563435721E-2</v>
      </c>
      <c r="I2563" t="s">
        <v>21</v>
      </c>
      <c r="J2563">
        <v>0</v>
      </c>
      <c r="K2563" t="s">
        <v>22</v>
      </c>
      <c r="M2563" t="s">
        <v>23</v>
      </c>
      <c r="N2563" t="s">
        <v>24</v>
      </c>
      <c r="O2563">
        <v>1</v>
      </c>
      <c r="P2563" t="s">
        <v>20</v>
      </c>
      <c r="Q2563" t="str">
        <f t="shared" ref="Q2563:Q2626" si="40">IF(C2564&gt;C2563,"UP","DOWN")</f>
        <v>DOWN</v>
      </c>
    </row>
    <row r="2564" spans="1:17" x14ac:dyDescent="0.3">
      <c r="A2564" s="1">
        <v>43186</v>
      </c>
      <c r="B2564">
        <v>1617939968</v>
      </c>
      <c r="C2564">
        <v>450.12</v>
      </c>
      <c r="D2564">
        <v>5.7464279513446001E-2</v>
      </c>
      <c r="E2564">
        <v>44316774118</v>
      </c>
      <c r="F2564">
        <v>-8.1114702743131997E-2</v>
      </c>
      <c r="G2564">
        <v>-8.1294009592816005E-2</v>
      </c>
      <c r="H2564">
        <v>-3.7152247703478997E-2</v>
      </c>
      <c r="I2564" t="s">
        <v>21</v>
      </c>
      <c r="J2564">
        <v>0</v>
      </c>
      <c r="K2564" t="s">
        <v>22</v>
      </c>
      <c r="M2564" t="s">
        <v>23</v>
      </c>
      <c r="N2564" t="s">
        <v>24</v>
      </c>
      <c r="O2564">
        <v>1</v>
      </c>
      <c r="P2564" t="s">
        <v>20</v>
      </c>
      <c r="Q2564" t="str">
        <f t="shared" si="40"/>
        <v>DOWN</v>
      </c>
    </row>
    <row r="2565" spans="1:17" x14ac:dyDescent="0.3">
      <c r="A2565" s="1">
        <v>43187</v>
      </c>
      <c r="B2565">
        <v>1514179968</v>
      </c>
      <c r="C2565">
        <v>446.28</v>
      </c>
      <c r="D2565">
        <v>5.6104233086261002E-2</v>
      </c>
      <c r="E2565">
        <v>43948072321</v>
      </c>
      <c r="F2565">
        <v>-8.3196894254594991E-3</v>
      </c>
      <c r="G2565">
        <v>-8.5310583844308997E-3</v>
      </c>
      <c r="H2565">
        <v>-2.3667684319727E-2</v>
      </c>
      <c r="I2565" t="s">
        <v>21</v>
      </c>
      <c r="J2565">
        <v>0</v>
      </c>
      <c r="K2565" t="s">
        <v>22</v>
      </c>
      <c r="M2565" t="s">
        <v>23</v>
      </c>
      <c r="N2565" t="s">
        <v>24</v>
      </c>
      <c r="O2565">
        <v>1</v>
      </c>
      <c r="P2565" t="s">
        <v>20</v>
      </c>
      <c r="Q2565" t="str">
        <f t="shared" si="40"/>
        <v>DOWN</v>
      </c>
    </row>
    <row r="2566" spans="1:17" x14ac:dyDescent="0.3">
      <c r="A2566" s="1">
        <v>43188</v>
      </c>
      <c r="B2566">
        <v>1970230016</v>
      </c>
      <c r="C2566">
        <v>385.97</v>
      </c>
      <c r="D2566">
        <v>5.3863544385056999E-2</v>
      </c>
      <c r="E2566">
        <v>38016727209</v>
      </c>
      <c r="F2566">
        <v>-0.13496257739535999</v>
      </c>
      <c r="G2566">
        <v>-0.13513937438379001</v>
      </c>
      <c r="H2566">
        <v>-3.9937961503888002E-2</v>
      </c>
      <c r="I2566" t="s">
        <v>21</v>
      </c>
      <c r="J2566">
        <v>0</v>
      </c>
      <c r="K2566" t="s">
        <v>22</v>
      </c>
      <c r="M2566" t="s">
        <v>23</v>
      </c>
      <c r="N2566" t="s">
        <v>24</v>
      </c>
      <c r="O2566">
        <v>1</v>
      </c>
      <c r="P2566" t="s">
        <v>20</v>
      </c>
      <c r="Q2566" t="str">
        <f t="shared" si="40"/>
        <v>UP</v>
      </c>
    </row>
    <row r="2567" spans="1:17" x14ac:dyDescent="0.3">
      <c r="A2567" s="1">
        <v>43189</v>
      </c>
      <c r="B2567">
        <v>1878130048</v>
      </c>
      <c r="C2567">
        <v>394.64</v>
      </c>
      <c r="D2567">
        <v>5.7272890870355003E-2</v>
      </c>
      <c r="E2567">
        <v>38879465944</v>
      </c>
      <c r="F2567">
        <v>2.2693661404808E-2</v>
      </c>
      <c r="G2567">
        <v>2.2462885716505999E-2</v>
      </c>
      <c r="H2567">
        <v>6.3295992200699994E-2</v>
      </c>
      <c r="I2567" t="s">
        <v>21</v>
      </c>
      <c r="J2567">
        <v>0</v>
      </c>
      <c r="K2567" t="s">
        <v>22</v>
      </c>
      <c r="M2567" t="s">
        <v>23</v>
      </c>
      <c r="N2567" t="s">
        <v>24</v>
      </c>
      <c r="O2567">
        <v>1</v>
      </c>
      <c r="P2567" t="s">
        <v>20</v>
      </c>
      <c r="Q2567" t="str">
        <f t="shared" si="40"/>
        <v>UP</v>
      </c>
    </row>
    <row r="2568" spans="1:17" x14ac:dyDescent="0.3">
      <c r="A2568" s="1">
        <v>43190</v>
      </c>
      <c r="B2568">
        <v>1323920000</v>
      </c>
      <c r="C2568">
        <v>396.46</v>
      </c>
      <c r="D2568">
        <v>5.6852125107369998E-2</v>
      </c>
      <c r="E2568">
        <v>39066085342</v>
      </c>
      <c r="F2568">
        <v>4.7999475679217996E-3</v>
      </c>
      <c r="G2568">
        <v>4.6117980944658001E-3</v>
      </c>
      <c r="H2568">
        <v>-7.3466828125957001E-3</v>
      </c>
      <c r="I2568" t="s">
        <v>21</v>
      </c>
      <c r="J2568">
        <v>0</v>
      </c>
      <c r="K2568" t="s">
        <v>22</v>
      </c>
      <c r="M2568" t="s">
        <v>23</v>
      </c>
      <c r="N2568" t="s">
        <v>24</v>
      </c>
      <c r="O2568">
        <v>1</v>
      </c>
      <c r="P2568" t="s">
        <v>20</v>
      </c>
      <c r="Q2568" t="str">
        <f t="shared" si="40"/>
        <v>DOWN</v>
      </c>
    </row>
    <row r="2569" spans="1:17" x14ac:dyDescent="0.3">
      <c r="A2569" s="1">
        <v>43191</v>
      </c>
      <c r="B2569">
        <v>1256930048</v>
      </c>
      <c r="C2569">
        <v>379.61</v>
      </c>
      <c r="D2569">
        <v>5.5464237759397003E-2</v>
      </c>
      <c r="E2569">
        <v>37413407420</v>
      </c>
      <c r="F2569">
        <v>-4.2304671879248003E-2</v>
      </c>
      <c r="G2569">
        <v>-4.2501135045148998E-2</v>
      </c>
      <c r="H2569">
        <v>-2.4412233409953001E-2</v>
      </c>
      <c r="I2569" t="s">
        <v>21</v>
      </c>
      <c r="J2569">
        <v>0</v>
      </c>
      <c r="K2569" t="s">
        <v>22</v>
      </c>
      <c r="M2569" t="s">
        <v>23</v>
      </c>
      <c r="N2569" t="s">
        <v>24</v>
      </c>
      <c r="O2569">
        <v>1</v>
      </c>
      <c r="P2569" t="s">
        <v>20</v>
      </c>
      <c r="Q2569" t="str">
        <f t="shared" si="40"/>
        <v>UP</v>
      </c>
    </row>
    <row r="2570" spans="1:17" x14ac:dyDescent="0.3">
      <c r="A2570" s="1">
        <v>43192</v>
      </c>
      <c r="B2570">
        <v>1102259968</v>
      </c>
      <c r="C2570">
        <v>386.42</v>
      </c>
      <c r="D2570">
        <v>5.4549817894349997E-2</v>
      </c>
      <c r="E2570">
        <v>38093277842</v>
      </c>
      <c r="F2570">
        <v>1.8171839158295001E-2</v>
      </c>
      <c r="G2570">
        <v>1.7939464186928999E-2</v>
      </c>
      <c r="H2570">
        <v>-1.6486657024181998E-2</v>
      </c>
      <c r="I2570" t="s">
        <v>21</v>
      </c>
      <c r="J2570">
        <v>0</v>
      </c>
      <c r="K2570" t="s">
        <v>22</v>
      </c>
      <c r="M2570" t="s">
        <v>23</v>
      </c>
      <c r="N2570" t="s">
        <v>24</v>
      </c>
      <c r="O2570">
        <v>1</v>
      </c>
      <c r="P2570" t="s">
        <v>20</v>
      </c>
      <c r="Q2570" t="str">
        <f t="shared" si="40"/>
        <v>UP</v>
      </c>
    </row>
    <row r="2571" spans="1:17" x14ac:dyDescent="0.3">
      <c r="A2571" s="1">
        <v>43193</v>
      </c>
      <c r="B2571">
        <v>1363399936</v>
      </c>
      <c r="C2571">
        <v>416.89</v>
      </c>
      <c r="D2571">
        <v>5.5912533479253998E-2</v>
      </c>
      <c r="E2571">
        <v>41105280498</v>
      </c>
      <c r="F2571">
        <v>7.9069138352779997E-2</v>
      </c>
      <c r="G2571">
        <v>7.8852026292635005E-2</v>
      </c>
      <c r="H2571">
        <v>2.4981120698564001E-2</v>
      </c>
      <c r="I2571" t="s">
        <v>21</v>
      </c>
      <c r="J2571">
        <v>0</v>
      </c>
      <c r="K2571" t="s">
        <v>22</v>
      </c>
      <c r="M2571" t="s">
        <v>23</v>
      </c>
      <c r="N2571" t="s">
        <v>24</v>
      </c>
      <c r="O2571">
        <v>1</v>
      </c>
      <c r="P2571" t="s">
        <v>20</v>
      </c>
      <c r="Q2571" t="str">
        <f t="shared" si="40"/>
        <v>DOWN</v>
      </c>
    </row>
    <row r="2572" spans="1:17" x14ac:dyDescent="0.3">
      <c r="A2572" s="1">
        <v>43194</v>
      </c>
      <c r="B2572">
        <v>1287730048</v>
      </c>
      <c r="C2572">
        <v>380.54</v>
      </c>
      <c r="D2572">
        <v>5.5522159840323E-2</v>
      </c>
      <c r="E2572">
        <v>37528933631</v>
      </c>
      <c r="F2572">
        <v>-8.7004560574011999E-2</v>
      </c>
      <c r="G2572">
        <v>-8.7193264410276E-2</v>
      </c>
      <c r="H2572">
        <v>-6.9818628246507003E-3</v>
      </c>
      <c r="I2572" t="s">
        <v>21</v>
      </c>
      <c r="J2572">
        <v>0</v>
      </c>
      <c r="K2572" t="s">
        <v>22</v>
      </c>
      <c r="M2572" t="s">
        <v>23</v>
      </c>
      <c r="N2572" t="s">
        <v>24</v>
      </c>
      <c r="O2572">
        <v>1</v>
      </c>
      <c r="P2572" t="s">
        <v>20</v>
      </c>
      <c r="Q2572" t="str">
        <f t="shared" si="40"/>
        <v>UP</v>
      </c>
    </row>
    <row r="2573" spans="1:17" x14ac:dyDescent="0.3">
      <c r="A2573" s="1">
        <v>43195</v>
      </c>
      <c r="B2573">
        <v>1210680064</v>
      </c>
      <c r="C2573">
        <v>383.23</v>
      </c>
      <c r="D2573">
        <v>5.6262451423848003E-2</v>
      </c>
      <c r="E2573">
        <v>37802008408</v>
      </c>
      <c r="F2573">
        <v>7.2763798642664001E-3</v>
      </c>
      <c r="G2573">
        <v>7.0689020865085999E-3</v>
      </c>
      <c r="H2573">
        <v>1.3333263433091E-2</v>
      </c>
      <c r="I2573" t="s">
        <v>21</v>
      </c>
      <c r="J2573">
        <v>0</v>
      </c>
      <c r="K2573" t="s">
        <v>22</v>
      </c>
      <c r="M2573" t="s">
        <v>23</v>
      </c>
      <c r="N2573" t="s">
        <v>24</v>
      </c>
      <c r="O2573">
        <v>1</v>
      </c>
      <c r="P2573" t="s">
        <v>20</v>
      </c>
      <c r="Q2573" t="str">
        <f t="shared" si="40"/>
        <v>DOWN</v>
      </c>
    </row>
    <row r="2574" spans="1:17" x14ac:dyDescent="0.3">
      <c r="A2574" s="1">
        <v>43196</v>
      </c>
      <c r="B2574">
        <v>967105984</v>
      </c>
      <c r="C2574">
        <v>370.29</v>
      </c>
      <c r="D2574">
        <v>5.5797490175277999E-2</v>
      </c>
      <c r="E2574">
        <v>36532478896</v>
      </c>
      <c r="F2574">
        <v>-3.3583652442428003E-2</v>
      </c>
      <c r="G2574">
        <v>-3.3765623776844E-2</v>
      </c>
      <c r="H2574">
        <v>-8.2641484116587997E-3</v>
      </c>
      <c r="I2574" t="s">
        <v>21</v>
      </c>
      <c r="J2574">
        <v>0</v>
      </c>
      <c r="K2574" t="s">
        <v>22</v>
      </c>
      <c r="M2574" t="s">
        <v>23</v>
      </c>
      <c r="N2574" t="s">
        <v>24</v>
      </c>
      <c r="O2574">
        <v>1</v>
      </c>
      <c r="P2574" t="s">
        <v>20</v>
      </c>
      <c r="Q2574" t="str">
        <f t="shared" si="40"/>
        <v>UP</v>
      </c>
    </row>
    <row r="2575" spans="1:17" x14ac:dyDescent="0.3">
      <c r="A2575" s="1">
        <v>43197</v>
      </c>
      <c r="B2575">
        <v>951475008</v>
      </c>
      <c r="C2575">
        <v>385.31</v>
      </c>
      <c r="D2575">
        <v>5.5752421108681997E-2</v>
      </c>
      <c r="E2575">
        <v>38023057371</v>
      </c>
      <c r="F2575">
        <v>4.0801459962335002E-2</v>
      </c>
      <c r="G2575">
        <v>4.0562802128062E-2</v>
      </c>
      <c r="H2575">
        <v>-8.0772569616398E-4</v>
      </c>
      <c r="I2575" t="s">
        <v>21</v>
      </c>
      <c r="J2575">
        <v>0</v>
      </c>
      <c r="K2575" t="s">
        <v>22</v>
      </c>
      <c r="M2575" t="s">
        <v>23</v>
      </c>
      <c r="N2575" t="s">
        <v>24</v>
      </c>
      <c r="O2575">
        <v>1</v>
      </c>
      <c r="P2575" t="s">
        <v>20</v>
      </c>
      <c r="Q2575" t="str">
        <f t="shared" si="40"/>
        <v>UP</v>
      </c>
    </row>
    <row r="2576" spans="1:17" x14ac:dyDescent="0.3">
      <c r="A2576" s="1">
        <v>43198</v>
      </c>
      <c r="B2576">
        <v>948488000</v>
      </c>
      <c r="C2576">
        <v>400.51</v>
      </c>
      <c r="D2576">
        <v>5.7024113265142999E-2</v>
      </c>
      <c r="E2576">
        <v>39530560784</v>
      </c>
      <c r="F2576">
        <v>3.9647085669385997E-2</v>
      </c>
      <c r="G2576">
        <v>3.9448755547481E-2</v>
      </c>
      <c r="H2576">
        <v>2.2809631064856999E-2</v>
      </c>
      <c r="I2576" t="s">
        <v>21</v>
      </c>
      <c r="J2576">
        <v>0</v>
      </c>
      <c r="K2576" t="s">
        <v>22</v>
      </c>
      <c r="M2576" t="s">
        <v>23</v>
      </c>
      <c r="N2576" t="s">
        <v>24</v>
      </c>
      <c r="O2576">
        <v>1</v>
      </c>
      <c r="P2576" t="s">
        <v>20</v>
      </c>
      <c r="Q2576" t="str">
        <f t="shared" si="40"/>
        <v>DOWN</v>
      </c>
    </row>
    <row r="2577" spans="1:17" x14ac:dyDescent="0.3">
      <c r="A2577" s="1">
        <v>43199</v>
      </c>
      <c r="B2577">
        <v>1478390016</v>
      </c>
      <c r="C2577">
        <v>398.53</v>
      </c>
      <c r="D2577">
        <v>5.8860713689660997E-2</v>
      </c>
      <c r="E2577">
        <v>39343018191</v>
      </c>
      <c r="F2577">
        <v>-4.7442431698541997E-3</v>
      </c>
      <c r="G2577">
        <v>-4.9436967865971E-3</v>
      </c>
      <c r="H2577">
        <v>3.2207435054328999E-2</v>
      </c>
      <c r="I2577" t="s">
        <v>21</v>
      </c>
      <c r="J2577">
        <v>0</v>
      </c>
      <c r="K2577" t="s">
        <v>22</v>
      </c>
      <c r="M2577" t="s">
        <v>23</v>
      </c>
      <c r="N2577" t="s">
        <v>24</v>
      </c>
      <c r="O2577">
        <v>1</v>
      </c>
      <c r="P2577" t="s">
        <v>20</v>
      </c>
      <c r="Q2577" t="str">
        <f t="shared" si="40"/>
        <v>UP</v>
      </c>
    </row>
    <row r="2578" spans="1:17" x14ac:dyDescent="0.3">
      <c r="A2578" s="1">
        <v>43200</v>
      </c>
      <c r="B2578">
        <v>1196000000</v>
      </c>
      <c r="C2578">
        <v>414.24</v>
      </c>
      <c r="D2578">
        <v>6.0607834071716001E-2</v>
      </c>
      <c r="E2578">
        <v>40903130396</v>
      </c>
      <c r="F2578">
        <v>3.965410577872E-2</v>
      </c>
      <c r="G2578">
        <v>3.9419868014954999E-2</v>
      </c>
      <c r="H2578">
        <v>2.968228335229E-2</v>
      </c>
      <c r="I2578" t="s">
        <v>21</v>
      </c>
      <c r="J2578">
        <v>0</v>
      </c>
      <c r="K2578" t="s">
        <v>22</v>
      </c>
      <c r="M2578" t="s">
        <v>23</v>
      </c>
      <c r="N2578" t="s">
        <v>24</v>
      </c>
      <c r="O2578">
        <v>1</v>
      </c>
      <c r="P2578" t="s">
        <v>20</v>
      </c>
      <c r="Q2578" t="str">
        <f t="shared" si="40"/>
        <v>UP</v>
      </c>
    </row>
    <row r="2579" spans="1:17" x14ac:dyDescent="0.3">
      <c r="A2579" s="1">
        <v>43201</v>
      </c>
      <c r="B2579">
        <v>1439040000</v>
      </c>
      <c r="C2579">
        <v>430.54</v>
      </c>
      <c r="D2579">
        <v>6.1785337068332002E-2</v>
      </c>
      <c r="E2579">
        <v>42521044920</v>
      </c>
      <c r="F2579">
        <v>3.9554784886543001E-2</v>
      </c>
      <c r="G2579">
        <v>3.9349169563537997E-2</v>
      </c>
      <c r="H2579">
        <v>1.9428230931715001E-2</v>
      </c>
      <c r="I2579" t="s">
        <v>21</v>
      </c>
      <c r="J2579">
        <v>0</v>
      </c>
      <c r="K2579" t="s">
        <v>22</v>
      </c>
      <c r="M2579" t="s">
        <v>23</v>
      </c>
      <c r="N2579" t="s">
        <v>24</v>
      </c>
      <c r="O2579">
        <v>1</v>
      </c>
      <c r="P2579" t="s">
        <v>20</v>
      </c>
      <c r="Q2579" t="str">
        <f t="shared" si="40"/>
        <v>UP</v>
      </c>
    </row>
    <row r="2580" spans="1:17" x14ac:dyDescent="0.3">
      <c r="A2580" s="1">
        <v>43202</v>
      </c>
      <c r="B2580">
        <v>2519360000</v>
      </c>
      <c r="C2580">
        <v>492.94</v>
      </c>
      <c r="D2580">
        <v>6.2482491998605998E-2</v>
      </c>
      <c r="E2580">
        <v>48693844481</v>
      </c>
      <c r="F2580">
        <v>0.14517045789006</v>
      </c>
      <c r="G2580">
        <v>0.14493426859292999</v>
      </c>
      <c r="H2580">
        <v>1.1283501286114999E-2</v>
      </c>
      <c r="I2580" t="s">
        <v>21</v>
      </c>
      <c r="J2580">
        <v>0</v>
      </c>
      <c r="K2580" t="s">
        <v>22</v>
      </c>
      <c r="M2580" t="s">
        <v>23</v>
      </c>
      <c r="N2580" t="s">
        <v>24</v>
      </c>
      <c r="O2580">
        <v>1</v>
      </c>
      <c r="P2580" t="s">
        <v>20</v>
      </c>
      <c r="Q2580" t="str">
        <f t="shared" si="40"/>
        <v>DOWN</v>
      </c>
    </row>
    <row r="2581" spans="1:17" x14ac:dyDescent="0.3">
      <c r="A2581" s="1">
        <v>43203</v>
      </c>
      <c r="B2581">
        <v>2419249920</v>
      </c>
      <c r="C2581">
        <v>492.73</v>
      </c>
      <c r="D2581">
        <v>6.2402798393101998E-2</v>
      </c>
      <c r="E2581">
        <v>48683660481</v>
      </c>
      <c r="F2581">
        <v>-2.0914347816537E-4</v>
      </c>
      <c r="G2581">
        <v>-4.2601533655206998E-4</v>
      </c>
      <c r="H2581">
        <v>-1.2754549787352E-3</v>
      </c>
      <c r="I2581" t="s">
        <v>21</v>
      </c>
      <c r="J2581">
        <v>0</v>
      </c>
      <c r="K2581" t="s">
        <v>22</v>
      </c>
      <c r="M2581" t="s">
        <v>23</v>
      </c>
      <c r="N2581" t="s">
        <v>24</v>
      </c>
      <c r="O2581">
        <v>1</v>
      </c>
      <c r="P2581" t="s">
        <v>20</v>
      </c>
      <c r="Q2581" t="str">
        <f t="shared" si="40"/>
        <v>UP</v>
      </c>
    </row>
    <row r="2582" spans="1:17" x14ac:dyDescent="0.3">
      <c r="A2582" s="1">
        <v>43204</v>
      </c>
      <c r="B2582">
        <v>1519079936</v>
      </c>
      <c r="C2582">
        <v>501.48</v>
      </c>
      <c r="D2582">
        <v>6.2793003966822997E-2</v>
      </c>
      <c r="E2582">
        <v>49557725333</v>
      </c>
      <c r="F2582">
        <v>1.7953967375586001E-2</v>
      </c>
      <c r="G2582">
        <v>1.7758204290381999E-2</v>
      </c>
      <c r="H2582">
        <v>6.2530140277135002E-3</v>
      </c>
      <c r="I2582" t="s">
        <v>21</v>
      </c>
      <c r="J2582">
        <v>0</v>
      </c>
      <c r="K2582" t="s">
        <v>22</v>
      </c>
      <c r="M2582" t="s">
        <v>23</v>
      </c>
      <c r="N2582" t="s">
        <v>24</v>
      </c>
      <c r="O2582">
        <v>1</v>
      </c>
      <c r="P2582" t="s">
        <v>20</v>
      </c>
      <c r="Q2582" t="str">
        <f t="shared" si="40"/>
        <v>UP</v>
      </c>
    </row>
    <row r="2583" spans="1:17" x14ac:dyDescent="0.3">
      <c r="A2583" s="1">
        <v>43205</v>
      </c>
      <c r="B2583">
        <v>1726089984</v>
      </c>
      <c r="C2583">
        <v>531.70000000000005</v>
      </c>
      <c r="D2583">
        <v>6.3836352263326998E-2</v>
      </c>
      <c r="E2583">
        <v>52555419462</v>
      </c>
      <c r="F2583">
        <v>6.0488937069996002E-2</v>
      </c>
      <c r="G2583">
        <v>6.0261625588259003E-2</v>
      </c>
      <c r="H2583">
        <v>1.6615677393859999E-2</v>
      </c>
      <c r="I2583" t="s">
        <v>21</v>
      </c>
      <c r="J2583">
        <v>0</v>
      </c>
      <c r="K2583" t="s">
        <v>22</v>
      </c>
      <c r="M2583" t="s">
        <v>23</v>
      </c>
      <c r="N2583" t="s">
        <v>24</v>
      </c>
      <c r="O2583">
        <v>1</v>
      </c>
      <c r="P2583" t="s">
        <v>20</v>
      </c>
      <c r="Q2583" t="str">
        <f t="shared" si="40"/>
        <v>DOWN</v>
      </c>
    </row>
    <row r="2584" spans="1:17" x14ac:dyDescent="0.3">
      <c r="A2584" s="1">
        <v>43206</v>
      </c>
      <c r="B2584">
        <v>1758979968</v>
      </c>
      <c r="C2584">
        <v>511.15</v>
      </c>
      <c r="D2584">
        <v>6.3428580646681998E-2</v>
      </c>
      <c r="E2584">
        <v>50534185799</v>
      </c>
      <c r="F2584">
        <v>-3.8459091064079999E-2</v>
      </c>
      <c r="G2584">
        <v>-3.8649614444236001E-2</v>
      </c>
      <c r="H2584">
        <v>-6.3877649988927001E-3</v>
      </c>
      <c r="I2584" t="s">
        <v>21</v>
      </c>
      <c r="J2584">
        <v>0</v>
      </c>
      <c r="K2584" t="s">
        <v>22</v>
      </c>
      <c r="M2584" t="s">
        <v>23</v>
      </c>
      <c r="N2584" t="s">
        <v>24</v>
      </c>
      <c r="O2584">
        <v>1</v>
      </c>
      <c r="P2584" t="s">
        <v>20</v>
      </c>
      <c r="Q2584" t="str">
        <f t="shared" si="40"/>
        <v>DOWN</v>
      </c>
    </row>
    <row r="2585" spans="1:17" x14ac:dyDescent="0.3">
      <c r="A2585" s="1">
        <v>43207</v>
      </c>
      <c r="B2585">
        <v>1760359936</v>
      </c>
      <c r="C2585">
        <v>502.89</v>
      </c>
      <c r="D2585">
        <v>6.3640125587028001E-2</v>
      </c>
      <c r="E2585">
        <v>49728519115</v>
      </c>
      <c r="F2585">
        <v>-1.5943003162344999E-2</v>
      </c>
      <c r="G2585">
        <v>-1.6159640027389E-2</v>
      </c>
      <c r="H2585">
        <v>3.3351674937238001E-3</v>
      </c>
      <c r="I2585" t="s">
        <v>21</v>
      </c>
      <c r="J2585">
        <v>0</v>
      </c>
      <c r="K2585" t="s">
        <v>22</v>
      </c>
      <c r="M2585" t="s">
        <v>23</v>
      </c>
      <c r="N2585" t="s">
        <v>24</v>
      </c>
      <c r="O2585">
        <v>1</v>
      </c>
      <c r="P2585" t="s">
        <v>20</v>
      </c>
      <c r="Q2585" t="str">
        <f t="shared" si="40"/>
        <v>UP</v>
      </c>
    </row>
    <row r="2586" spans="1:17" x14ac:dyDescent="0.3">
      <c r="A2586" s="1">
        <v>43208</v>
      </c>
      <c r="B2586">
        <v>1762940032</v>
      </c>
      <c r="C2586">
        <v>524.79</v>
      </c>
      <c r="D2586">
        <v>6.4285556788699003E-2</v>
      </c>
      <c r="E2586">
        <v>51904227886</v>
      </c>
      <c r="F2586">
        <v>4.3751730590821998E-2</v>
      </c>
      <c r="G2586">
        <v>4.3548290878721002E-2</v>
      </c>
      <c r="H2586">
        <v>1.0141890760225E-2</v>
      </c>
      <c r="I2586" t="s">
        <v>21</v>
      </c>
      <c r="J2586">
        <v>0</v>
      </c>
      <c r="K2586" t="s">
        <v>22</v>
      </c>
      <c r="M2586" t="s">
        <v>23</v>
      </c>
      <c r="N2586" t="s">
        <v>24</v>
      </c>
      <c r="O2586">
        <v>1</v>
      </c>
      <c r="P2586" t="s">
        <v>20</v>
      </c>
      <c r="Q2586" t="str">
        <f t="shared" si="40"/>
        <v>UP</v>
      </c>
    </row>
    <row r="2587" spans="1:17" x14ac:dyDescent="0.3">
      <c r="A2587" s="1">
        <v>43209</v>
      </c>
      <c r="B2587">
        <v>2256869888</v>
      </c>
      <c r="C2587">
        <v>567.89</v>
      </c>
      <c r="D2587">
        <v>6.8467419230773999E-2</v>
      </c>
      <c r="E2587">
        <v>56178772001</v>
      </c>
      <c r="F2587">
        <v>8.2354449513986003E-2</v>
      </c>
      <c r="G2587">
        <v>8.2128089330971002E-2</v>
      </c>
      <c r="H2587">
        <v>6.5051352916183997E-2</v>
      </c>
      <c r="I2587" t="s">
        <v>21</v>
      </c>
      <c r="J2587">
        <v>0</v>
      </c>
      <c r="K2587" t="s">
        <v>22</v>
      </c>
      <c r="M2587" t="s">
        <v>23</v>
      </c>
      <c r="N2587" t="s">
        <v>24</v>
      </c>
      <c r="O2587">
        <v>1</v>
      </c>
      <c r="P2587" t="s">
        <v>20</v>
      </c>
      <c r="Q2587" t="str">
        <f t="shared" si="40"/>
        <v>UP</v>
      </c>
    </row>
    <row r="2588" spans="1:17" x14ac:dyDescent="0.3">
      <c r="A2588" s="1">
        <v>43210</v>
      </c>
      <c r="B2588">
        <v>2849469952</v>
      </c>
      <c r="C2588">
        <v>615.72</v>
      </c>
      <c r="D2588">
        <v>6.9605678607885996E-2</v>
      </c>
      <c r="E2588">
        <v>60922818296</v>
      </c>
      <c r="F2588">
        <v>8.4445532111588006E-2</v>
      </c>
      <c r="G2588">
        <v>8.4224057475920003E-2</v>
      </c>
      <c r="H2588">
        <v>1.6624832510130999E-2</v>
      </c>
      <c r="I2588" t="s">
        <v>21</v>
      </c>
      <c r="J2588">
        <v>0</v>
      </c>
      <c r="K2588" t="s">
        <v>22</v>
      </c>
      <c r="M2588" t="s">
        <v>23</v>
      </c>
      <c r="N2588" t="s">
        <v>24</v>
      </c>
      <c r="O2588">
        <v>1</v>
      </c>
      <c r="P2588" t="s">
        <v>20</v>
      </c>
      <c r="Q2588" t="str">
        <f t="shared" si="40"/>
        <v>DOWN</v>
      </c>
    </row>
    <row r="2589" spans="1:17" x14ac:dyDescent="0.3">
      <c r="A2589" s="1">
        <v>43211</v>
      </c>
      <c r="B2589">
        <v>2612460032</v>
      </c>
      <c r="C2589">
        <v>605.4</v>
      </c>
      <c r="D2589">
        <v>6.8056270642274E-2</v>
      </c>
      <c r="E2589">
        <v>59913832194</v>
      </c>
      <c r="F2589">
        <v>-1.6561710869935999E-2</v>
      </c>
      <c r="G2589">
        <v>-1.6760865328396001E-2</v>
      </c>
      <c r="H2589">
        <v>-2.22597925428E-2</v>
      </c>
      <c r="I2589" t="s">
        <v>21</v>
      </c>
      <c r="J2589">
        <v>0</v>
      </c>
      <c r="K2589" t="s">
        <v>22</v>
      </c>
      <c r="M2589" t="s">
        <v>23</v>
      </c>
      <c r="N2589" t="s">
        <v>24</v>
      </c>
      <c r="O2589">
        <v>1</v>
      </c>
      <c r="P2589" t="s">
        <v>20</v>
      </c>
      <c r="Q2589" t="str">
        <f t="shared" si="40"/>
        <v>UP</v>
      </c>
    </row>
    <row r="2590" spans="1:17" x14ac:dyDescent="0.3">
      <c r="A2590" s="1">
        <v>43212</v>
      </c>
      <c r="B2590">
        <v>2426269952</v>
      </c>
      <c r="C2590">
        <v>621.86</v>
      </c>
      <c r="D2590">
        <v>7.0646160277922004E-2</v>
      </c>
      <c r="E2590">
        <v>61556034015</v>
      </c>
      <c r="F2590">
        <v>2.7409393805466999E-2</v>
      </c>
      <c r="G2590">
        <v>2.7188635612818E-2</v>
      </c>
      <c r="H2590">
        <v>3.8055121316618E-2</v>
      </c>
      <c r="I2590" t="s">
        <v>21</v>
      </c>
      <c r="J2590">
        <v>0</v>
      </c>
      <c r="K2590" t="s">
        <v>22</v>
      </c>
      <c r="M2590" t="s">
        <v>23</v>
      </c>
      <c r="N2590" t="s">
        <v>24</v>
      </c>
      <c r="O2590">
        <v>1</v>
      </c>
      <c r="P2590" t="s">
        <v>20</v>
      </c>
      <c r="Q2590" t="str">
        <f t="shared" si="40"/>
        <v>UP</v>
      </c>
    </row>
    <row r="2591" spans="1:17" x14ac:dyDescent="0.3">
      <c r="A2591" s="1">
        <v>43213</v>
      </c>
      <c r="B2591">
        <v>2386830080</v>
      </c>
      <c r="C2591">
        <v>642.54999999999995</v>
      </c>
      <c r="D2591">
        <v>7.1946997384356004E-2</v>
      </c>
      <c r="E2591">
        <v>63617020167</v>
      </c>
      <c r="F2591">
        <v>3.3481464246019998E-2</v>
      </c>
      <c r="G2591">
        <v>3.3271154279097999E-2</v>
      </c>
      <c r="H2591">
        <v>1.8413415553180001E-2</v>
      </c>
      <c r="I2591" t="s">
        <v>21</v>
      </c>
      <c r="J2591">
        <v>0</v>
      </c>
      <c r="K2591" t="s">
        <v>22</v>
      </c>
      <c r="M2591" t="s">
        <v>23</v>
      </c>
      <c r="N2591" t="s">
        <v>24</v>
      </c>
      <c r="O2591">
        <v>1</v>
      </c>
      <c r="P2591" t="s">
        <v>20</v>
      </c>
      <c r="Q2591" t="str">
        <f t="shared" si="40"/>
        <v>UP</v>
      </c>
    </row>
    <row r="2592" spans="1:17" x14ac:dyDescent="0.3">
      <c r="A2592" s="1">
        <v>43214</v>
      </c>
      <c r="B2592">
        <v>3581860096</v>
      </c>
      <c r="C2592">
        <v>708.16</v>
      </c>
      <c r="D2592">
        <v>7.3025006444960003E-2</v>
      </c>
      <c r="E2592">
        <v>70127342534</v>
      </c>
      <c r="F2592">
        <v>0.10233617277121999</v>
      </c>
      <c r="G2592">
        <v>0.10210878530854001</v>
      </c>
      <c r="H2592">
        <v>1.4983378039320001E-2</v>
      </c>
      <c r="I2592" t="s">
        <v>21</v>
      </c>
      <c r="J2592">
        <v>0</v>
      </c>
      <c r="K2592" t="s">
        <v>22</v>
      </c>
      <c r="M2592" t="s">
        <v>23</v>
      </c>
      <c r="N2592" t="s">
        <v>24</v>
      </c>
      <c r="O2592">
        <v>1</v>
      </c>
      <c r="P2592" t="s">
        <v>20</v>
      </c>
      <c r="Q2592" t="str">
        <f t="shared" si="40"/>
        <v>DOWN</v>
      </c>
    </row>
    <row r="2593" spans="1:17" x14ac:dyDescent="0.3">
      <c r="A2593" s="1">
        <v>43215</v>
      </c>
      <c r="B2593">
        <v>4216140032</v>
      </c>
      <c r="C2593">
        <v>615.41999999999996</v>
      </c>
      <c r="D2593">
        <v>6.9572472173046004E-2</v>
      </c>
      <c r="E2593">
        <v>60955966711</v>
      </c>
      <c r="F2593">
        <v>-0.13078173921325001</v>
      </c>
      <c r="G2593">
        <v>-0.13095910528693999</v>
      </c>
      <c r="H2593">
        <v>-4.7278794484137E-2</v>
      </c>
      <c r="I2593" t="s">
        <v>21</v>
      </c>
      <c r="J2593">
        <v>0</v>
      </c>
      <c r="K2593" t="s">
        <v>22</v>
      </c>
      <c r="M2593" t="s">
        <v>23</v>
      </c>
      <c r="N2593" t="s">
        <v>24</v>
      </c>
      <c r="O2593">
        <v>1</v>
      </c>
      <c r="P2593" t="s">
        <v>20</v>
      </c>
      <c r="Q2593" t="str">
        <f t="shared" si="40"/>
        <v>UP</v>
      </c>
    </row>
    <row r="2594" spans="1:17" x14ac:dyDescent="0.3">
      <c r="A2594" s="1">
        <v>43216</v>
      </c>
      <c r="B2594">
        <v>2984009984</v>
      </c>
      <c r="C2594">
        <v>662.81</v>
      </c>
      <c r="D2594">
        <v>7.1411871559692003E-2</v>
      </c>
      <c r="E2594">
        <v>65663946135</v>
      </c>
      <c r="F2594">
        <v>7.7235743734835993E-2</v>
      </c>
      <c r="G2594">
        <v>7.7004322251470997E-2</v>
      </c>
      <c r="H2594">
        <v>2.6438608966938001E-2</v>
      </c>
      <c r="I2594" t="s">
        <v>21</v>
      </c>
      <c r="J2594">
        <v>0</v>
      </c>
      <c r="K2594" t="s">
        <v>22</v>
      </c>
      <c r="M2594" t="s">
        <v>23</v>
      </c>
      <c r="N2594" t="s">
        <v>24</v>
      </c>
      <c r="O2594">
        <v>1</v>
      </c>
      <c r="P2594" t="s">
        <v>20</v>
      </c>
      <c r="Q2594" t="str">
        <f t="shared" si="40"/>
        <v>DOWN</v>
      </c>
    </row>
    <row r="2595" spans="1:17" x14ac:dyDescent="0.3">
      <c r="A2595" s="1">
        <v>43217</v>
      </c>
      <c r="B2595">
        <v>2598129920</v>
      </c>
      <c r="C2595">
        <v>647.03</v>
      </c>
      <c r="D2595">
        <v>7.1995816202201995E-2</v>
      </c>
      <c r="E2595">
        <v>64114105428</v>
      </c>
      <c r="F2595">
        <v>-2.3602612974457E-2</v>
      </c>
      <c r="G2595">
        <v>-2.3807727704771998E-2</v>
      </c>
      <c r="H2595">
        <v>8.1771367947083007E-3</v>
      </c>
      <c r="I2595" t="s">
        <v>21</v>
      </c>
      <c r="J2595">
        <v>0</v>
      </c>
      <c r="K2595" t="s">
        <v>22</v>
      </c>
      <c r="M2595" t="s">
        <v>23</v>
      </c>
      <c r="N2595" t="s">
        <v>24</v>
      </c>
      <c r="O2595">
        <v>1</v>
      </c>
      <c r="P2595" t="s">
        <v>20</v>
      </c>
      <c r="Q2595" t="str">
        <f t="shared" si="40"/>
        <v>UP</v>
      </c>
    </row>
    <row r="2596" spans="1:17" x14ac:dyDescent="0.3">
      <c r="A2596" s="1">
        <v>43218</v>
      </c>
      <c r="B2596">
        <v>2496659968</v>
      </c>
      <c r="C2596">
        <v>683.68</v>
      </c>
      <c r="D2596">
        <v>7.3132744574519001E-2</v>
      </c>
      <c r="E2596">
        <v>67759208004</v>
      </c>
      <c r="F2596">
        <v>5.6853364040045998E-2</v>
      </c>
      <c r="G2596">
        <v>5.6643432298348E-2</v>
      </c>
      <c r="H2596">
        <v>1.5791589460197E-2</v>
      </c>
      <c r="I2596" t="s">
        <v>21</v>
      </c>
      <c r="J2596">
        <v>0</v>
      </c>
      <c r="K2596" t="s">
        <v>22</v>
      </c>
      <c r="M2596" t="s">
        <v>23</v>
      </c>
      <c r="N2596" t="s">
        <v>24</v>
      </c>
      <c r="O2596">
        <v>1</v>
      </c>
      <c r="P2596" t="s">
        <v>20</v>
      </c>
      <c r="Q2596" t="str">
        <f t="shared" si="40"/>
        <v>UP</v>
      </c>
    </row>
    <row r="2597" spans="1:17" x14ac:dyDescent="0.3">
      <c r="A2597" s="1">
        <v>43219</v>
      </c>
      <c r="B2597">
        <v>2740559872</v>
      </c>
      <c r="C2597">
        <v>688.88</v>
      </c>
      <c r="D2597">
        <v>7.3136654535261997E-2</v>
      </c>
      <c r="E2597">
        <v>68289153706</v>
      </c>
      <c r="F2597">
        <v>7.8210138165829002E-3</v>
      </c>
      <c r="G2597">
        <v>7.6058974959045999E-3</v>
      </c>
      <c r="H2597">
        <v>5.3463886336356997E-5</v>
      </c>
      <c r="I2597" t="s">
        <v>21</v>
      </c>
      <c r="J2597">
        <v>0</v>
      </c>
      <c r="K2597" t="s">
        <v>22</v>
      </c>
      <c r="M2597" t="s">
        <v>23</v>
      </c>
      <c r="N2597" t="s">
        <v>24</v>
      </c>
      <c r="O2597">
        <v>1</v>
      </c>
      <c r="P2597" t="s">
        <v>20</v>
      </c>
      <c r="Q2597" t="str">
        <f t="shared" si="40"/>
        <v>DOWN</v>
      </c>
    </row>
    <row r="2598" spans="1:17" x14ac:dyDescent="0.3">
      <c r="A2598" s="1">
        <v>43220</v>
      </c>
      <c r="B2598">
        <v>2853100032</v>
      </c>
      <c r="C2598">
        <v>669.92</v>
      </c>
      <c r="D2598">
        <v>7.2497849154000996E-2</v>
      </c>
      <c r="E2598">
        <v>66423712256</v>
      </c>
      <c r="F2598">
        <v>-2.7316804335152999E-2</v>
      </c>
      <c r="G2598">
        <v>-2.7522935779817001E-2</v>
      </c>
      <c r="H2598">
        <v>-8.7344080108817997E-3</v>
      </c>
      <c r="I2598" t="s">
        <v>21</v>
      </c>
      <c r="J2598">
        <v>0</v>
      </c>
      <c r="K2598" t="s">
        <v>22</v>
      </c>
      <c r="M2598" t="s">
        <v>23</v>
      </c>
      <c r="N2598" t="s">
        <v>24</v>
      </c>
      <c r="O2598">
        <v>1</v>
      </c>
      <c r="P2598" t="s">
        <v>20</v>
      </c>
      <c r="Q2598" t="str">
        <f t="shared" si="40"/>
        <v>UP</v>
      </c>
    </row>
    <row r="2599" spans="1:17" x14ac:dyDescent="0.3">
      <c r="A2599" s="1">
        <v>43221</v>
      </c>
      <c r="B2599">
        <v>2678960128</v>
      </c>
      <c r="C2599">
        <v>673.61</v>
      </c>
      <c r="D2599">
        <v>7.3868764262787004E-2</v>
      </c>
      <c r="E2599">
        <v>66803233984</v>
      </c>
      <c r="F2599">
        <v>5.7136482606889999E-3</v>
      </c>
      <c r="G2599">
        <v>5.5081203725819003E-3</v>
      </c>
      <c r="H2599">
        <v>1.8909734906405001E-2</v>
      </c>
      <c r="I2599" t="s">
        <v>21</v>
      </c>
      <c r="J2599">
        <v>0</v>
      </c>
      <c r="K2599" t="s">
        <v>22</v>
      </c>
      <c r="M2599" t="s">
        <v>23</v>
      </c>
      <c r="N2599" t="s">
        <v>24</v>
      </c>
      <c r="O2599">
        <v>1</v>
      </c>
      <c r="P2599" t="s">
        <v>20</v>
      </c>
      <c r="Q2599" t="str">
        <f t="shared" si="40"/>
        <v>UP</v>
      </c>
    </row>
    <row r="2600" spans="1:17" x14ac:dyDescent="0.3">
      <c r="A2600" s="1">
        <v>43222</v>
      </c>
      <c r="B2600">
        <v>2822269952</v>
      </c>
      <c r="C2600">
        <v>687.15</v>
      </c>
      <c r="D2600">
        <v>7.4399734947899004E-2</v>
      </c>
      <c r="E2600">
        <v>68159979253</v>
      </c>
      <c r="F2600">
        <v>2.0309574673061E-2</v>
      </c>
      <c r="G2600">
        <v>2.0100651712414999E-2</v>
      </c>
      <c r="H2600">
        <v>7.1880271778048998E-3</v>
      </c>
      <c r="I2600" t="s">
        <v>21</v>
      </c>
      <c r="J2600">
        <v>0</v>
      </c>
      <c r="K2600" t="s">
        <v>22</v>
      </c>
      <c r="M2600" t="s">
        <v>23</v>
      </c>
      <c r="N2600" t="s">
        <v>24</v>
      </c>
      <c r="O2600">
        <v>1</v>
      </c>
      <c r="P2600" t="s">
        <v>20</v>
      </c>
      <c r="Q2600" t="str">
        <f t="shared" si="40"/>
        <v>UP</v>
      </c>
    </row>
    <row r="2601" spans="1:17" x14ac:dyDescent="0.3">
      <c r="A2601" s="1">
        <v>43223</v>
      </c>
      <c r="B2601">
        <v>4210939904</v>
      </c>
      <c r="C2601">
        <v>779.54</v>
      </c>
      <c r="D2601">
        <v>8.0003202016449004E-2</v>
      </c>
      <c r="E2601">
        <v>77340839220</v>
      </c>
      <c r="F2601">
        <v>0.13469575647789001</v>
      </c>
      <c r="G2601">
        <v>0.13445390380557001</v>
      </c>
      <c r="H2601">
        <v>7.5315685902299007E-2</v>
      </c>
      <c r="I2601" t="s">
        <v>21</v>
      </c>
      <c r="J2601">
        <v>0</v>
      </c>
      <c r="K2601" t="s">
        <v>22</v>
      </c>
      <c r="M2601" t="s">
        <v>23</v>
      </c>
      <c r="N2601" t="s">
        <v>24</v>
      </c>
      <c r="O2601">
        <v>1</v>
      </c>
      <c r="P2601" t="s">
        <v>20</v>
      </c>
      <c r="Q2601" t="str">
        <f t="shared" si="40"/>
        <v>UP</v>
      </c>
    </row>
    <row r="2602" spans="1:17" x14ac:dyDescent="0.3">
      <c r="A2602" s="1">
        <v>43224</v>
      </c>
      <c r="B2602">
        <v>3533410048</v>
      </c>
      <c r="C2602">
        <v>785.62</v>
      </c>
      <c r="D2602">
        <v>8.0985407328910006E-2</v>
      </c>
      <c r="E2602">
        <v>77960306236</v>
      </c>
      <c r="F2602">
        <v>8.0095719447509008E-3</v>
      </c>
      <c r="G2602">
        <v>7.7994714831824E-3</v>
      </c>
      <c r="H2602">
        <v>1.2277075013311E-2</v>
      </c>
      <c r="I2602" t="s">
        <v>21</v>
      </c>
      <c r="J2602">
        <v>0</v>
      </c>
      <c r="K2602" t="s">
        <v>22</v>
      </c>
      <c r="M2602" t="s">
        <v>23</v>
      </c>
      <c r="N2602" t="s">
        <v>24</v>
      </c>
      <c r="O2602">
        <v>1</v>
      </c>
      <c r="P2602" t="s">
        <v>20</v>
      </c>
      <c r="Q2602" t="str">
        <f t="shared" si="40"/>
        <v>UP</v>
      </c>
    </row>
    <row r="2603" spans="1:17" x14ac:dyDescent="0.3">
      <c r="A2603" s="1">
        <v>43225</v>
      </c>
      <c r="B2603">
        <v>3035040000</v>
      </c>
      <c r="C2603">
        <v>816.12</v>
      </c>
      <c r="D2603">
        <v>8.2786324006024994E-2</v>
      </c>
      <c r="E2603">
        <v>81003446783</v>
      </c>
      <c r="F2603">
        <v>3.9034486829591E-2</v>
      </c>
      <c r="G2603">
        <v>3.8822840559048999E-2</v>
      </c>
      <c r="H2603">
        <v>2.2237545460517E-2</v>
      </c>
      <c r="I2603" t="s">
        <v>21</v>
      </c>
      <c r="J2603">
        <v>0</v>
      </c>
      <c r="K2603" t="s">
        <v>22</v>
      </c>
      <c r="M2603" t="s">
        <v>23</v>
      </c>
      <c r="N2603" t="s">
        <v>24</v>
      </c>
      <c r="O2603">
        <v>1</v>
      </c>
      <c r="P2603" t="s">
        <v>20</v>
      </c>
      <c r="Q2603" t="str">
        <f t="shared" si="40"/>
        <v>DOWN</v>
      </c>
    </row>
    <row r="2604" spans="1:17" x14ac:dyDescent="0.3">
      <c r="A2604" s="1">
        <v>43226</v>
      </c>
      <c r="B2604">
        <v>3105570048</v>
      </c>
      <c r="C2604">
        <v>792.31</v>
      </c>
      <c r="D2604">
        <v>8.2063843891121993E-2</v>
      </c>
      <c r="E2604">
        <v>78656662788</v>
      </c>
      <c r="F2604">
        <v>-2.8971409096785999E-2</v>
      </c>
      <c r="G2604">
        <v>-2.9174631181689E-2</v>
      </c>
      <c r="H2604">
        <v>-8.7270466901196997E-3</v>
      </c>
      <c r="I2604" t="s">
        <v>21</v>
      </c>
      <c r="J2604">
        <v>0</v>
      </c>
      <c r="K2604" t="s">
        <v>22</v>
      </c>
      <c r="M2604" t="s">
        <v>23</v>
      </c>
      <c r="N2604" t="s">
        <v>24</v>
      </c>
      <c r="O2604">
        <v>1</v>
      </c>
      <c r="P2604" t="s">
        <v>20</v>
      </c>
      <c r="Q2604" t="str">
        <f t="shared" si="40"/>
        <v>DOWN</v>
      </c>
    </row>
    <row r="2605" spans="1:17" x14ac:dyDescent="0.3">
      <c r="A2605" s="1">
        <v>43227</v>
      </c>
      <c r="B2605">
        <v>4316120064</v>
      </c>
      <c r="C2605">
        <v>753.72</v>
      </c>
      <c r="D2605">
        <v>8.0413869183964995E-2</v>
      </c>
      <c r="E2605">
        <v>74841655792</v>
      </c>
      <c r="F2605">
        <v>-4.8502019546422998E-2</v>
      </c>
      <c r="G2605">
        <v>-4.8705683381505001E-2</v>
      </c>
      <c r="H2605">
        <v>-2.0105988568427002E-2</v>
      </c>
      <c r="I2605" t="s">
        <v>21</v>
      </c>
      <c r="J2605">
        <v>0</v>
      </c>
      <c r="K2605" t="s">
        <v>22</v>
      </c>
      <c r="M2605" t="s">
        <v>23</v>
      </c>
      <c r="N2605" t="s">
        <v>24</v>
      </c>
      <c r="O2605">
        <v>1</v>
      </c>
      <c r="P2605" t="s">
        <v>20</v>
      </c>
      <c r="Q2605" t="str">
        <f t="shared" si="40"/>
        <v>DOWN</v>
      </c>
    </row>
    <row r="2606" spans="1:17" x14ac:dyDescent="0.3">
      <c r="A2606" s="1">
        <v>43228</v>
      </c>
      <c r="B2606">
        <v>2920489984</v>
      </c>
      <c r="C2606">
        <v>752.86</v>
      </c>
      <c r="D2606">
        <v>8.1524057859275995E-2</v>
      </c>
      <c r="E2606">
        <v>74770813968</v>
      </c>
      <c r="F2606">
        <v>-9.4655607562831002E-4</v>
      </c>
      <c r="G2606">
        <v>-1.1410072706045001E-3</v>
      </c>
      <c r="H2606">
        <v>1.3805935301668E-2</v>
      </c>
      <c r="I2606" t="s">
        <v>21</v>
      </c>
      <c r="J2606">
        <v>0</v>
      </c>
      <c r="K2606" t="s">
        <v>22</v>
      </c>
      <c r="M2606" t="s">
        <v>23</v>
      </c>
      <c r="N2606" t="s">
        <v>24</v>
      </c>
      <c r="O2606">
        <v>1</v>
      </c>
      <c r="P2606" t="s">
        <v>20</v>
      </c>
      <c r="Q2606" t="str">
        <f t="shared" si="40"/>
        <v>DOWN</v>
      </c>
    </row>
    <row r="2607" spans="1:17" x14ac:dyDescent="0.3">
      <c r="A2607" s="1">
        <v>43229</v>
      </c>
      <c r="B2607">
        <v>2877870080</v>
      </c>
      <c r="C2607">
        <v>752.28</v>
      </c>
      <c r="D2607">
        <v>8.067190123944E-2</v>
      </c>
      <c r="E2607">
        <v>74728439730</v>
      </c>
      <c r="F2607">
        <v>-5.6672163577268001E-4</v>
      </c>
      <c r="G2607">
        <v>-7.7039555827118004E-4</v>
      </c>
      <c r="H2607">
        <v>-1.0452823892883E-2</v>
      </c>
      <c r="I2607" t="s">
        <v>21</v>
      </c>
      <c r="J2607">
        <v>0</v>
      </c>
      <c r="K2607" t="s">
        <v>22</v>
      </c>
      <c r="M2607" t="s">
        <v>23</v>
      </c>
      <c r="N2607" t="s">
        <v>24</v>
      </c>
      <c r="O2607">
        <v>1</v>
      </c>
      <c r="P2607" t="s">
        <v>20</v>
      </c>
      <c r="Q2607" t="str">
        <f t="shared" si="40"/>
        <v>DOWN</v>
      </c>
    </row>
    <row r="2608" spans="1:17" x14ac:dyDescent="0.3">
      <c r="A2608" s="1">
        <v>43230</v>
      </c>
      <c r="B2608">
        <v>2748950016</v>
      </c>
      <c r="C2608">
        <v>727.28</v>
      </c>
      <c r="D2608">
        <v>8.0416278745767997E-2</v>
      </c>
      <c r="E2608">
        <v>72260117775</v>
      </c>
      <c r="F2608">
        <v>-3.3030556558096003E-2</v>
      </c>
      <c r="G2608">
        <v>-3.3232307119688997E-2</v>
      </c>
      <c r="H2608">
        <v>-3.1686682691821001E-3</v>
      </c>
      <c r="I2608" t="s">
        <v>21</v>
      </c>
      <c r="J2608">
        <v>0</v>
      </c>
      <c r="K2608" t="s">
        <v>22</v>
      </c>
      <c r="M2608" t="s">
        <v>23</v>
      </c>
      <c r="N2608" t="s">
        <v>24</v>
      </c>
      <c r="O2608">
        <v>1</v>
      </c>
      <c r="P2608" t="s">
        <v>20</v>
      </c>
      <c r="Q2608" t="str">
        <f t="shared" si="40"/>
        <v>DOWN</v>
      </c>
    </row>
    <row r="2609" spans="1:17" x14ac:dyDescent="0.3">
      <c r="A2609" s="1">
        <v>43231</v>
      </c>
      <c r="B2609">
        <v>3290080000</v>
      </c>
      <c r="C2609">
        <v>679.59</v>
      </c>
      <c r="D2609">
        <v>8.0505929640383E-2</v>
      </c>
      <c r="E2609">
        <v>67535702572</v>
      </c>
      <c r="F2609">
        <v>-6.5380673993787997E-2</v>
      </c>
      <c r="G2609">
        <v>-6.5573094269056997E-2</v>
      </c>
      <c r="H2609">
        <v>1.1148351554411001E-3</v>
      </c>
      <c r="I2609" t="s">
        <v>21</v>
      </c>
      <c r="J2609">
        <v>0</v>
      </c>
      <c r="K2609" t="s">
        <v>22</v>
      </c>
      <c r="M2609" t="s">
        <v>23</v>
      </c>
      <c r="N2609" t="s">
        <v>24</v>
      </c>
      <c r="O2609">
        <v>1</v>
      </c>
      <c r="P2609" t="s">
        <v>20</v>
      </c>
      <c r="Q2609" t="str">
        <f t="shared" si="40"/>
        <v>UP</v>
      </c>
    </row>
    <row r="2610" spans="1:17" x14ac:dyDescent="0.3">
      <c r="A2610" s="1">
        <v>43232</v>
      </c>
      <c r="B2610">
        <v>2668480000</v>
      </c>
      <c r="C2610">
        <v>686.05</v>
      </c>
      <c r="D2610">
        <v>8.0665358399697004E-2</v>
      </c>
      <c r="E2610">
        <v>68192028458</v>
      </c>
      <c r="F2610">
        <v>9.7182062376605996E-3</v>
      </c>
      <c r="G2610">
        <v>9.5057313968715008E-3</v>
      </c>
      <c r="H2610">
        <v>1.9803356103814001E-3</v>
      </c>
      <c r="I2610" t="s">
        <v>21</v>
      </c>
      <c r="J2610">
        <v>0</v>
      </c>
      <c r="K2610" t="s">
        <v>22</v>
      </c>
      <c r="M2610" t="s">
        <v>23</v>
      </c>
      <c r="N2610" t="s">
        <v>24</v>
      </c>
      <c r="O2610">
        <v>1</v>
      </c>
      <c r="P2610" t="s">
        <v>20</v>
      </c>
      <c r="Q2610" t="str">
        <f t="shared" si="40"/>
        <v>UP</v>
      </c>
    </row>
    <row r="2611" spans="1:17" x14ac:dyDescent="0.3">
      <c r="A2611" s="1">
        <v>43233</v>
      </c>
      <c r="B2611">
        <v>2362500096</v>
      </c>
      <c r="C2611">
        <v>733.5</v>
      </c>
      <c r="D2611">
        <v>8.4078982661504001E-2</v>
      </c>
      <c r="E2611">
        <v>72923278119</v>
      </c>
      <c r="F2611">
        <v>6.9381271799445005E-2</v>
      </c>
      <c r="G2611">
        <v>6.9164055098025007E-2</v>
      </c>
      <c r="H2611">
        <v>4.2318342464831002E-2</v>
      </c>
      <c r="I2611" t="s">
        <v>21</v>
      </c>
      <c r="J2611">
        <v>0</v>
      </c>
      <c r="K2611" t="s">
        <v>22</v>
      </c>
      <c r="M2611" t="s">
        <v>23</v>
      </c>
      <c r="N2611" t="s">
        <v>24</v>
      </c>
      <c r="O2611">
        <v>1</v>
      </c>
      <c r="P2611" t="s">
        <v>20</v>
      </c>
      <c r="Q2611" t="str">
        <f t="shared" si="40"/>
        <v>DOWN</v>
      </c>
    </row>
    <row r="2612" spans="1:17" x14ac:dyDescent="0.3">
      <c r="A2612" s="1">
        <v>43234</v>
      </c>
      <c r="B2612">
        <v>3005110016</v>
      </c>
      <c r="C2612">
        <v>730.55</v>
      </c>
      <c r="D2612">
        <v>8.3809521624359007E-2</v>
      </c>
      <c r="E2612">
        <v>72645181706</v>
      </c>
      <c r="F2612">
        <v>-3.8135478844792E-3</v>
      </c>
      <c r="G2612">
        <v>-4.0218132242673E-3</v>
      </c>
      <c r="H2612">
        <v>-3.2048560605126E-3</v>
      </c>
      <c r="I2612" t="s">
        <v>21</v>
      </c>
      <c r="J2612">
        <v>0</v>
      </c>
      <c r="K2612" t="s">
        <v>22</v>
      </c>
      <c r="M2612" t="s">
        <v>23</v>
      </c>
      <c r="N2612" t="s">
        <v>24</v>
      </c>
      <c r="O2612">
        <v>1</v>
      </c>
      <c r="P2612" t="s">
        <v>20</v>
      </c>
      <c r="Q2612" t="str">
        <f t="shared" si="40"/>
        <v>DOWN</v>
      </c>
    </row>
    <row r="2613" spans="1:17" x14ac:dyDescent="0.3">
      <c r="A2613" s="1">
        <v>43235</v>
      </c>
      <c r="B2613">
        <v>2523069952</v>
      </c>
      <c r="C2613">
        <v>708.87</v>
      </c>
      <c r="D2613">
        <v>8.3294752995752994E-2</v>
      </c>
      <c r="E2613">
        <v>70504110201</v>
      </c>
      <c r="F2613">
        <v>-2.9473000888966001E-2</v>
      </c>
      <c r="G2613">
        <v>-2.9676271302442998E-2</v>
      </c>
      <c r="H2613">
        <v>-6.1421258423741002E-3</v>
      </c>
      <c r="I2613" t="s">
        <v>21</v>
      </c>
      <c r="J2613">
        <v>0</v>
      </c>
      <c r="K2613" t="s">
        <v>22</v>
      </c>
      <c r="M2613" t="s">
        <v>23</v>
      </c>
      <c r="N2613" t="s">
        <v>24</v>
      </c>
      <c r="O2613">
        <v>1</v>
      </c>
      <c r="P2613" t="s">
        <v>20</v>
      </c>
      <c r="Q2613" t="str">
        <f t="shared" si="40"/>
        <v>DOWN</v>
      </c>
    </row>
    <row r="2614" spans="1:17" x14ac:dyDescent="0.3">
      <c r="A2614" s="1">
        <v>43236</v>
      </c>
      <c r="B2614">
        <v>2476130048</v>
      </c>
      <c r="C2614">
        <v>707.05</v>
      </c>
      <c r="D2614">
        <v>8.4486122910849004E-2</v>
      </c>
      <c r="E2614">
        <v>70337446111</v>
      </c>
      <c r="F2614">
        <v>-2.3638918287864001E-3</v>
      </c>
      <c r="G2614">
        <v>-2.5674665312399002E-3</v>
      </c>
      <c r="H2614">
        <v>1.4303060784108E-2</v>
      </c>
      <c r="I2614" t="s">
        <v>21</v>
      </c>
      <c r="J2614">
        <v>0</v>
      </c>
      <c r="K2614" t="s">
        <v>22</v>
      </c>
      <c r="M2614" t="s">
        <v>23</v>
      </c>
      <c r="N2614" t="s">
        <v>24</v>
      </c>
      <c r="O2614">
        <v>1</v>
      </c>
      <c r="P2614" t="s">
        <v>20</v>
      </c>
      <c r="Q2614" t="str">
        <f t="shared" si="40"/>
        <v>DOWN</v>
      </c>
    </row>
    <row r="2615" spans="1:17" x14ac:dyDescent="0.3">
      <c r="A2615" s="1">
        <v>43237</v>
      </c>
      <c r="B2615">
        <v>2350619904</v>
      </c>
      <c r="C2615">
        <v>672.66</v>
      </c>
      <c r="D2615">
        <v>8.3102718943653994E-2</v>
      </c>
      <c r="E2615">
        <v>66929938612</v>
      </c>
      <c r="F2615">
        <v>-4.8445141065011001E-2</v>
      </c>
      <c r="G2615">
        <v>-4.8638710133653999E-2</v>
      </c>
      <c r="H2615">
        <v>-1.6374333671985999E-2</v>
      </c>
      <c r="I2615" t="s">
        <v>21</v>
      </c>
      <c r="J2615">
        <v>0</v>
      </c>
      <c r="K2615" t="s">
        <v>22</v>
      </c>
      <c r="M2615" t="s">
        <v>23</v>
      </c>
      <c r="N2615" t="s">
        <v>24</v>
      </c>
      <c r="O2615">
        <v>1</v>
      </c>
      <c r="P2615" t="s">
        <v>20</v>
      </c>
      <c r="Q2615" t="str">
        <f t="shared" si="40"/>
        <v>UP</v>
      </c>
    </row>
    <row r="2616" spans="1:17" x14ac:dyDescent="0.3">
      <c r="A2616" s="1">
        <v>43238</v>
      </c>
      <c r="B2616">
        <v>2305740032</v>
      </c>
      <c r="C2616">
        <v>694.37</v>
      </c>
      <c r="D2616">
        <v>8.4156165881102002E-2</v>
      </c>
      <c r="E2616">
        <v>69104455849</v>
      </c>
      <c r="F2616">
        <v>3.2489455124198999E-2</v>
      </c>
      <c r="G2616">
        <v>3.2274849106532E-2</v>
      </c>
      <c r="H2616">
        <v>1.2676443693285E-2</v>
      </c>
      <c r="I2616" t="s">
        <v>21</v>
      </c>
      <c r="J2616">
        <v>0</v>
      </c>
      <c r="K2616" t="s">
        <v>22</v>
      </c>
      <c r="M2616" t="s">
        <v>23</v>
      </c>
      <c r="N2616" t="s">
        <v>24</v>
      </c>
      <c r="O2616">
        <v>1</v>
      </c>
      <c r="P2616" t="s">
        <v>20</v>
      </c>
      <c r="Q2616" t="str">
        <f t="shared" si="40"/>
        <v>UP</v>
      </c>
    </row>
    <row r="2617" spans="1:17" x14ac:dyDescent="0.3">
      <c r="A2617" s="1">
        <v>43239</v>
      </c>
      <c r="B2617">
        <v>2021549952</v>
      </c>
      <c r="C2617">
        <v>696.53</v>
      </c>
      <c r="D2617">
        <v>8.4456747639799004E-2</v>
      </c>
      <c r="E2617">
        <v>69334147807</v>
      </c>
      <c r="F2617">
        <v>3.3238371560569001E-3</v>
      </c>
      <c r="G2617">
        <v>3.1107334706280002E-3</v>
      </c>
      <c r="H2617">
        <v>3.5717140336632E-3</v>
      </c>
      <c r="I2617" t="s">
        <v>21</v>
      </c>
      <c r="J2617">
        <v>0</v>
      </c>
      <c r="K2617" t="s">
        <v>22</v>
      </c>
      <c r="M2617" t="s">
        <v>23</v>
      </c>
      <c r="N2617" t="s">
        <v>24</v>
      </c>
      <c r="O2617">
        <v>1</v>
      </c>
      <c r="P2617" t="s">
        <v>20</v>
      </c>
      <c r="Q2617" t="str">
        <f t="shared" si="40"/>
        <v>UP</v>
      </c>
    </row>
    <row r="2618" spans="1:17" x14ac:dyDescent="0.3">
      <c r="A2618" s="1">
        <v>43240</v>
      </c>
      <c r="B2618">
        <v>2156910080</v>
      </c>
      <c r="C2618">
        <v>715.37</v>
      </c>
      <c r="D2618">
        <v>8.4030188235985001E-2</v>
      </c>
      <c r="E2618">
        <v>71224213260</v>
      </c>
      <c r="F2618">
        <v>2.7260239186341999E-2</v>
      </c>
      <c r="G2618">
        <v>2.7048368340200999E-2</v>
      </c>
      <c r="H2618">
        <v>-5.0506255063650996E-3</v>
      </c>
      <c r="I2618" t="s">
        <v>21</v>
      </c>
      <c r="J2618">
        <v>0</v>
      </c>
      <c r="K2618" t="s">
        <v>22</v>
      </c>
      <c r="M2618" t="s">
        <v>23</v>
      </c>
      <c r="N2618" t="s">
        <v>24</v>
      </c>
      <c r="O2618">
        <v>1</v>
      </c>
      <c r="P2618" t="s">
        <v>20</v>
      </c>
      <c r="Q2618" t="str">
        <f t="shared" si="40"/>
        <v>DOWN</v>
      </c>
    </row>
    <row r="2619" spans="1:17" x14ac:dyDescent="0.3">
      <c r="A2619" s="1">
        <v>43241</v>
      </c>
      <c r="B2619">
        <v>2005170048</v>
      </c>
      <c r="C2619">
        <v>699.22</v>
      </c>
      <c r="D2619">
        <v>8.3052717725048006E-2</v>
      </c>
      <c r="E2619">
        <v>69631032596</v>
      </c>
      <c r="F2619">
        <v>-2.2368525970012001E-2</v>
      </c>
      <c r="G2619">
        <v>-2.2575730041796999E-2</v>
      </c>
      <c r="H2619">
        <v>-1.163237321559E-2</v>
      </c>
      <c r="I2619" t="s">
        <v>21</v>
      </c>
      <c r="J2619">
        <v>0</v>
      </c>
      <c r="K2619" t="s">
        <v>22</v>
      </c>
      <c r="M2619" t="s">
        <v>23</v>
      </c>
      <c r="N2619" t="s">
        <v>24</v>
      </c>
      <c r="O2619">
        <v>1</v>
      </c>
      <c r="P2619" t="s">
        <v>20</v>
      </c>
      <c r="Q2619" t="str">
        <f t="shared" si="40"/>
        <v>DOWN</v>
      </c>
    </row>
    <row r="2620" spans="1:17" x14ac:dyDescent="0.3">
      <c r="A2620" s="1">
        <v>43242</v>
      </c>
      <c r="B2620">
        <v>2230469888</v>
      </c>
      <c r="C2620">
        <v>647.74</v>
      </c>
      <c r="D2620">
        <v>8.0546844106652998E-2</v>
      </c>
      <c r="E2620">
        <v>64517663406</v>
      </c>
      <c r="F2620">
        <v>-7.3435205530668998E-2</v>
      </c>
      <c r="G2620">
        <v>-7.3624896313034996E-2</v>
      </c>
      <c r="H2620">
        <v>-3.017208451493E-2</v>
      </c>
      <c r="I2620" t="s">
        <v>21</v>
      </c>
      <c r="J2620">
        <v>0</v>
      </c>
      <c r="K2620" t="s">
        <v>22</v>
      </c>
      <c r="M2620" t="s">
        <v>23</v>
      </c>
      <c r="N2620" t="s">
        <v>24</v>
      </c>
      <c r="O2620">
        <v>1</v>
      </c>
      <c r="P2620" t="s">
        <v>20</v>
      </c>
      <c r="Q2620" t="str">
        <f t="shared" si="40"/>
        <v>DOWN</v>
      </c>
    </row>
    <row r="2621" spans="1:17" x14ac:dyDescent="0.3">
      <c r="A2621" s="1">
        <v>43243</v>
      </c>
      <c r="B2621">
        <v>2995429888</v>
      </c>
      <c r="C2621">
        <v>583.59</v>
      </c>
      <c r="D2621">
        <v>7.7216710638781993E-2</v>
      </c>
      <c r="E2621">
        <v>58139666822</v>
      </c>
      <c r="F2621">
        <v>-9.8856595966041003E-2</v>
      </c>
      <c r="G2621">
        <v>-9.9036650507920002E-2</v>
      </c>
      <c r="H2621">
        <v>-4.1344058911376998E-2</v>
      </c>
      <c r="I2621" t="s">
        <v>21</v>
      </c>
      <c r="J2621">
        <v>0</v>
      </c>
      <c r="K2621" t="s">
        <v>22</v>
      </c>
      <c r="M2621" t="s">
        <v>23</v>
      </c>
      <c r="N2621" t="s">
        <v>24</v>
      </c>
      <c r="O2621">
        <v>1</v>
      </c>
      <c r="P2621" t="s">
        <v>20</v>
      </c>
      <c r="Q2621" t="str">
        <f t="shared" si="40"/>
        <v>UP</v>
      </c>
    </row>
    <row r="2622" spans="1:17" x14ac:dyDescent="0.3">
      <c r="A2622" s="1">
        <v>43244</v>
      </c>
      <c r="B2622">
        <v>2791099904</v>
      </c>
      <c r="C2622">
        <v>601.76</v>
      </c>
      <c r="D2622">
        <v>7.9311062902149995E-2</v>
      </c>
      <c r="E2622">
        <v>59962094302</v>
      </c>
      <c r="F2622">
        <v>3.1345681522041001E-2</v>
      </c>
      <c r="G2622">
        <v>3.1134872084854E-2</v>
      </c>
      <c r="H2622">
        <v>2.7123044300156999E-2</v>
      </c>
      <c r="I2622" t="s">
        <v>21</v>
      </c>
      <c r="J2622">
        <v>0</v>
      </c>
      <c r="K2622" t="s">
        <v>22</v>
      </c>
      <c r="M2622" t="s">
        <v>23</v>
      </c>
      <c r="N2622" t="s">
        <v>24</v>
      </c>
      <c r="O2622">
        <v>1</v>
      </c>
      <c r="P2622" t="s">
        <v>20</v>
      </c>
      <c r="Q2622" t="str">
        <f t="shared" si="40"/>
        <v>DOWN</v>
      </c>
    </row>
    <row r="2623" spans="1:17" x14ac:dyDescent="0.3">
      <c r="A2623" s="1">
        <v>43245</v>
      </c>
      <c r="B2623">
        <v>2110919936</v>
      </c>
      <c r="C2623">
        <v>586.73</v>
      </c>
      <c r="D2623">
        <v>7.8438371474330998E-2</v>
      </c>
      <c r="E2623">
        <v>58477440268</v>
      </c>
      <c r="F2623">
        <v>-2.4759876239854001E-2</v>
      </c>
      <c r="G2623">
        <v>-2.4976734910928E-2</v>
      </c>
      <c r="H2623">
        <v>-1.1003400987024001E-2</v>
      </c>
      <c r="I2623" t="s">
        <v>21</v>
      </c>
      <c r="J2623">
        <v>0</v>
      </c>
      <c r="K2623" t="s">
        <v>22</v>
      </c>
      <c r="M2623" t="s">
        <v>23</v>
      </c>
      <c r="N2623" t="s">
        <v>24</v>
      </c>
      <c r="O2623">
        <v>1</v>
      </c>
      <c r="P2623" t="s">
        <v>20</v>
      </c>
      <c r="Q2623" t="str">
        <f t="shared" si="40"/>
        <v>UP</v>
      </c>
    </row>
    <row r="2624" spans="1:17" x14ac:dyDescent="0.3">
      <c r="A2624" s="1">
        <v>43246</v>
      </c>
      <c r="B2624">
        <v>1694300032</v>
      </c>
      <c r="C2624">
        <v>587.28</v>
      </c>
      <c r="D2624">
        <v>7.9838170280101997E-2</v>
      </c>
      <c r="E2624">
        <v>58544016481</v>
      </c>
      <c r="F2624">
        <v>1.1384939678427001E-3</v>
      </c>
      <c r="G2624">
        <v>9.3739880353817999E-4</v>
      </c>
      <c r="H2624">
        <v>1.7845842276695001E-2</v>
      </c>
      <c r="I2624" t="s">
        <v>21</v>
      </c>
      <c r="J2624">
        <v>0</v>
      </c>
      <c r="K2624" t="s">
        <v>22</v>
      </c>
      <c r="M2624" t="s">
        <v>23</v>
      </c>
      <c r="N2624" t="s">
        <v>24</v>
      </c>
      <c r="O2624">
        <v>1</v>
      </c>
      <c r="P2624" t="s">
        <v>20</v>
      </c>
      <c r="Q2624" t="str">
        <f t="shared" si="40"/>
        <v>DOWN</v>
      </c>
    </row>
    <row r="2625" spans="1:17" x14ac:dyDescent="0.3">
      <c r="A2625" s="1">
        <v>43247</v>
      </c>
      <c r="B2625">
        <v>1788790016</v>
      </c>
      <c r="C2625">
        <v>572.66999999999996</v>
      </c>
      <c r="D2625">
        <v>7.7721620689936002E-2</v>
      </c>
      <c r="E2625">
        <v>57099072056</v>
      </c>
      <c r="F2625">
        <v>-2.4681334009069002E-2</v>
      </c>
      <c r="G2625">
        <v>-2.4877400899060001E-2</v>
      </c>
      <c r="H2625">
        <v>-2.6510497206297001E-2</v>
      </c>
      <c r="I2625" t="s">
        <v>21</v>
      </c>
      <c r="J2625">
        <v>0</v>
      </c>
      <c r="K2625" t="s">
        <v>22</v>
      </c>
      <c r="M2625" t="s">
        <v>23</v>
      </c>
      <c r="N2625" t="s">
        <v>24</v>
      </c>
      <c r="O2625">
        <v>1</v>
      </c>
      <c r="P2625" t="s">
        <v>20</v>
      </c>
      <c r="Q2625" t="str">
        <f t="shared" si="40"/>
        <v>DOWN</v>
      </c>
    </row>
    <row r="2626" spans="1:17" x14ac:dyDescent="0.3">
      <c r="A2626" s="1">
        <v>43248</v>
      </c>
      <c r="B2626">
        <v>2356900096</v>
      </c>
      <c r="C2626">
        <v>516.04</v>
      </c>
      <c r="D2626">
        <v>7.2315123759983002E-2</v>
      </c>
      <c r="E2626">
        <v>51463146627</v>
      </c>
      <c r="F2626">
        <v>-9.8704326113611005E-2</v>
      </c>
      <c r="G2626">
        <v>-9.8887666544431999E-2</v>
      </c>
      <c r="H2626">
        <v>-6.9562328756909E-2</v>
      </c>
      <c r="I2626" t="s">
        <v>21</v>
      </c>
      <c r="J2626">
        <v>0</v>
      </c>
      <c r="K2626" t="s">
        <v>22</v>
      </c>
      <c r="M2626" t="s">
        <v>23</v>
      </c>
      <c r="N2626" t="s">
        <v>24</v>
      </c>
      <c r="O2626">
        <v>1</v>
      </c>
      <c r="P2626" t="s">
        <v>20</v>
      </c>
      <c r="Q2626" t="str">
        <f t="shared" si="40"/>
        <v>UP</v>
      </c>
    </row>
    <row r="2627" spans="1:17" x14ac:dyDescent="0.3">
      <c r="A2627" s="1">
        <v>43249</v>
      </c>
      <c r="B2627">
        <v>2330820096</v>
      </c>
      <c r="C2627">
        <v>565.39</v>
      </c>
      <c r="D2627">
        <v>7.5661852182443007E-2</v>
      </c>
      <c r="E2627">
        <v>56396587656</v>
      </c>
      <c r="F2627">
        <v>9.5863571358298996E-2</v>
      </c>
      <c r="G2627">
        <v>9.5632121540965995E-2</v>
      </c>
      <c r="H2627">
        <v>4.6279785589082002E-2</v>
      </c>
      <c r="I2627" t="s">
        <v>21</v>
      </c>
      <c r="J2627">
        <v>0</v>
      </c>
      <c r="K2627" t="s">
        <v>22</v>
      </c>
      <c r="M2627" t="s">
        <v>23</v>
      </c>
      <c r="N2627" t="s">
        <v>24</v>
      </c>
      <c r="O2627">
        <v>1</v>
      </c>
      <c r="P2627" t="s">
        <v>20</v>
      </c>
      <c r="Q2627" t="str">
        <f t="shared" ref="Q2627:Q2690" si="41">IF(C2628&gt;C2627,"UP","DOWN")</f>
        <v>DOWN</v>
      </c>
    </row>
    <row r="2628" spans="1:17" x14ac:dyDescent="0.3">
      <c r="A2628" s="1">
        <v>43250</v>
      </c>
      <c r="B2628">
        <v>2053970048</v>
      </c>
      <c r="C2628">
        <v>559.59</v>
      </c>
      <c r="D2628">
        <v>7.5553701333420001E-2</v>
      </c>
      <c r="E2628">
        <v>55829809817</v>
      </c>
      <c r="F2628">
        <v>-1.0049860506759E-2</v>
      </c>
      <c r="G2628">
        <v>-1.0258405702258999E-2</v>
      </c>
      <c r="H2628">
        <v>-1.429397323796E-3</v>
      </c>
      <c r="I2628" t="s">
        <v>21</v>
      </c>
      <c r="J2628">
        <v>0</v>
      </c>
      <c r="K2628" t="s">
        <v>22</v>
      </c>
      <c r="M2628" t="s">
        <v>23</v>
      </c>
      <c r="N2628" t="s">
        <v>24</v>
      </c>
      <c r="O2628">
        <v>1</v>
      </c>
      <c r="P2628" t="s">
        <v>20</v>
      </c>
      <c r="Q2628" t="str">
        <f t="shared" si="41"/>
        <v>UP</v>
      </c>
    </row>
    <row r="2629" spans="1:17" x14ac:dyDescent="0.3">
      <c r="A2629" s="1">
        <v>43251</v>
      </c>
      <c r="B2629">
        <v>1985040000</v>
      </c>
      <c r="C2629">
        <v>577.65</v>
      </c>
      <c r="D2629">
        <v>7.7079916788650005E-2</v>
      </c>
      <c r="E2629">
        <v>57643138807</v>
      </c>
      <c r="F2629">
        <v>3.2479583862882001E-2</v>
      </c>
      <c r="G2629">
        <v>3.2273628906878002E-2</v>
      </c>
      <c r="H2629">
        <v>2.0200406178586001E-2</v>
      </c>
      <c r="I2629" t="s">
        <v>21</v>
      </c>
      <c r="J2629">
        <v>0</v>
      </c>
      <c r="K2629" t="s">
        <v>22</v>
      </c>
      <c r="M2629" t="s">
        <v>23</v>
      </c>
      <c r="N2629" t="s">
        <v>24</v>
      </c>
      <c r="O2629">
        <v>1</v>
      </c>
      <c r="P2629" t="s">
        <v>20</v>
      </c>
      <c r="Q2629" t="str">
        <f t="shared" si="41"/>
        <v>UP</v>
      </c>
    </row>
    <row r="2630" spans="1:17" x14ac:dyDescent="0.3">
      <c r="A2630" s="1">
        <v>43252</v>
      </c>
      <c r="B2630">
        <v>1945890048</v>
      </c>
      <c r="C2630">
        <v>580.04</v>
      </c>
      <c r="D2630">
        <v>7.6913590887694006E-2</v>
      </c>
      <c r="E2630">
        <v>57894350583</v>
      </c>
      <c r="F2630">
        <v>4.3580516467208001E-3</v>
      </c>
      <c r="G2630">
        <v>4.1374534752877997E-3</v>
      </c>
      <c r="H2630">
        <v>-2.1578370590672998E-3</v>
      </c>
      <c r="I2630" t="s">
        <v>21</v>
      </c>
      <c r="J2630">
        <v>0</v>
      </c>
      <c r="K2630" t="s">
        <v>22</v>
      </c>
      <c r="M2630" t="s">
        <v>23</v>
      </c>
      <c r="N2630" t="s">
        <v>24</v>
      </c>
      <c r="O2630">
        <v>1</v>
      </c>
      <c r="P2630" t="s">
        <v>20</v>
      </c>
      <c r="Q2630" t="str">
        <f t="shared" si="41"/>
        <v>UP</v>
      </c>
    </row>
    <row r="2631" spans="1:17" x14ac:dyDescent="0.3">
      <c r="A2631" s="1">
        <v>43253</v>
      </c>
      <c r="B2631">
        <v>1880390016</v>
      </c>
      <c r="C2631">
        <v>591.80999999999995</v>
      </c>
      <c r="D2631">
        <v>7.7427078086465997E-2</v>
      </c>
      <c r="E2631">
        <v>59080880117</v>
      </c>
      <c r="F2631">
        <v>2.0494737777548001E-2</v>
      </c>
      <c r="G2631">
        <v>2.0291704020411999E-2</v>
      </c>
      <c r="H2631">
        <v>6.6761568774228999E-3</v>
      </c>
      <c r="I2631" t="s">
        <v>21</v>
      </c>
      <c r="J2631">
        <v>0</v>
      </c>
      <c r="K2631" t="s">
        <v>22</v>
      </c>
      <c r="M2631" t="s">
        <v>23</v>
      </c>
      <c r="N2631" t="s">
        <v>24</v>
      </c>
      <c r="O2631">
        <v>1</v>
      </c>
      <c r="P2631" t="s">
        <v>20</v>
      </c>
      <c r="Q2631" t="str">
        <f t="shared" si="41"/>
        <v>UP</v>
      </c>
    </row>
    <row r="2632" spans="1:17" x14ac:dyDescent="0.3">
      <c r="A2632" s="1">
        <v>43254</v>
      </c>
      <c r="B2632">
        <v>1832550016</v>
      </c>
      <c r="C2632">
        <v>618.33000000000004</v>
      </c>
      <c r="D2632">
        <v>8.0091965933745998E-2</v>
      </c>
      <c r="E2632">
        <v>61740821846</v>
      </c>
      <c r="F2632">
        <v>4.502203968073E-2</v>
      </c>
      <c r="G2632">
        <v>4.4811679424140001E-2</v>
      </c>
      <c r="H2632">
        <v>3.4418034531840003E-2</v>
      </c>
      <c r="I2632" t="s">
        <v>21</v>
      </c>
      <c r="J2632">
        <v>0</v>
      </c>
      <c r="K2632" t="s">
        <v>22</v>
      </c>
      <c r="M2632" t="s">
        <v>23</v>
      </c>
      <c r="N2632" t="s">
        <v>24</v>
      </c>
      <c r="O2632">
        <v>1</v>
      </c>
      <c r="P2632" t="s">
        <v>20</v>
      </c>
      <c r="Q2632" t="str">
        <f t="shared" si="41"/>
        <v>DOWN</v>
      </c>
    </row>
    <row r="2633" spans="1:17" x14ac:dyDescent="0.3">
      <c r="A2633" s="1">
        <v>43255</v>
      </c>
      <c r="B2633">
        <v>1903430016</v>
      </c>
      <c r="C2633">
        <v>592.98</v>
      </c>
      <c r="D2633">
        <v>7.8911752924691006E-2</v>
      </c>
      <c r="E2633">
        <v>59222873880</v>
      </c>
      <c r="F2633">
        <v>-4.0782546955407999E-2</v>
      </c>
      <c r="G2633">
        <v>-4.0997525593130003E-2</v>
      </c>
      <c r="H2633">
        <v>-1.4735722806845999E-2</v>
      </c>
      <c r="I2633" t="s">
        <v>21</v>
      </c>
      <c r="J2633">
        <v>0</v>
      </c>
      <c r="K2633" t="s">
        <v>22</v>
      </c>
      <c r="M2633" t="s">
        <v>23</v>
      </c>
      <c r="N2633" t="s">
        <v>24</v>
      </c>
      <c r="O2633">
        <v>1</v>
      </c>
      <c r="P2633" t="s">
        <v>20</v>
      </c>
      <c r="Q2633" t="str">
        <f t="shared" si="41"/>
        <v>UP</v>
      </c>
    </row>
    <row r="2634" spans="1:17" x14ac:dyDescent="0.3">
      <c r="A2634" s="1">
        <v>43256</v>
      </c>
      <c r="B2634">
        <v>1844269952</v>
      </c>
      <c r="C2634">
        <v>609.29999999999995</v>
      </c>
      <c r="D2634">
        <v>7.9816499339774999E-2</v>
      </c>
      <c r="E2634">
        <v>60864980395</v>
      </c>
      <c r="F2634">
        <v>2.7727572260801001E-2</v>
      </c>
      <c r="G2634">
        <v>2.7522007487604999E-2</v>
      </c>
      <c r="H2634">
        <v>1.1465293591282E-2</v>
      </c>
      <c r="I2634" t="s">
        <v>21</v>
      </c>
      <c r="J2634">
        <v>0</v>
      </c>
      <c r="K2634" t="s">
        <v>22</v>
      </c>
      <c r="M2634" t="s">
        <v>23</v>
      </c>
      <c r="N2634" t="s">
        <v>24</v>
      </c>
      <c r="O2634">
        <v>1</v>
      </c>
      <c r="P2634" t="s">
        <v>20</v>
      </c>
      <c r="Q2634" t="str">
        <f t="shared" si="41"/>
        <v>DOWN</v>
      </c>
    </row>
    <row r="2635" spans="1:17" x14ac:dyDescent="0.3">
      <c r="A2635" s="1">
        <v>43257</v>
      </c>
      <c r="B2635">
        <v>1756530048</v>
      </c>
      <c r="C2635">
        <v>607.12</v>
      </c>
      <c r="D2635">
        <v>7.9320823937350002E-2</v>
      </c>
      <c r="E2635">
        <v>60659842641</v>
      </c>
      <c r="F2635">
        <v>-3.3703741078811001E-3</v>
      </c>
      <c r="G2635">
        <v>-3.5778762514359999E-3</v>
      </c>
      <c r="H2635">
        <v>-6.2101871984459002E-3</v>
      </c>
      <c r="I2635" t="s">
        <v>21</v>
      </c>
      <c r="J2635">
        <v>0</v>
      </c>
      <c r="K2635" t="s">
        <v>22</v>
      </c>
      <c r="M2635" t="s">
        <v>23</v>
      </c>
      <c r="N2635" t="s">
        <v>24</v>
      </c>
      <c r="O2635">
        <v>1</v>
      </c>
      <c r="P2635" t="s">
        <v>20</v>
      </c>
      <c r="Q2635" t="str">
        <f t="shared" si="41"/>
        <v>DOWN</v>
      </c>
    </row>
    <row r="2636" spans="1:17" x14ac:dyDescent="0.3">
      <c r="A2636" s="1">
        <v>43258</v>
      </c>
      <c r="B2636">
        <v>1880140032</v>
      </c>
      <c r="C2636">
        <v>605.19000000000005</v>
      </c>
      <c r="D2636">
        <v>7.8818843901726998E-2</v>
      </c>
      <c r="E2636">
        <v>60478879395</v>
      </c>
      <c r="F2636">
        <v>-2.9832462156387002E-3</v>
      </c>
      <c r="G2636">
        <v>-3.1789432072735998E-3</v>
      </c>
      <c r="H2636">
        <v>-6.3284773241797003E-3</v>
      </c>
      <c r="I2636" t="s">
        <v>21</v>
      </c>
      <c r="J2636">
        <v>0</v>
      </c>
      <c r="K2636" t="s">
        <v>22</v>
      </c>
      <c r="M2636" t="s">
        <v>23</v>
      </c>
      <c r="N2636" t="s">
        <v>24</v>
      </c>
      <c r="O2636">
        <v>1</v>
      </c>
      <c r="P2636" t="s">
        <v>20</v>
      </c>
      <c r="Q2636" t="str">
        <f t="shared" si="41"/>
        <v>DOWN</v>
      </c>
    </row>
    <row r="2637" spans="1:17" x14ac:dyDescent="0.3">
      <c r="A2637" s="1">
        <v>43259</v>
      </c>
      <c r="B2637">
        <v>1637779968</v>
      </c>
      <c r="C2637">
        <v>601.08000000000004</v>
      </c>
      <c r="D2637">
        <v>7.8830991013675994E-2</v>
      </c>
      <c r="E2637">
        <v>60080608858</v>
      </c>
      <c r="F2637">
        <v>-6.5852830109303997E-3</v>
      </c>
      <c r="G2637">
        <v>-6.7912556387251001E-3</v>
      </c>
      <c r="H2637">
        <v>1.541143126113E-4</v>
      </c>
      <c r="I2637" t="s">
        <v>21</v>
      </c>
      <c r="J2637">
        <v>0</v>
      </c>
      <c r="K2637" t="s">
        <v>22</v>
      </c>
      <c r="M2637" t="s">
        <v>23</v>
      </c>
      <c r="N2637" t="s">
        <v>24</v>
      </c>
      <c r="O2637">
        <v>1</v>
      </c>
      <c r="P2637" t="s">
        <v>20</v>
      </c>
      <c r="Q2637" t="str">
        <f t="shared" si="41"/>
        <v>DOWN</v>
      </c>
    </row>
    <row r="2638" spans="1:17" x14ac:dyDescent="0.3">
      <c r="A2638" s="1">
        <v>43260</v>
      </c>
      <c r="B2638">
        <v>1519309952</v>
      </c>
      <c r="C2638">
        <v>597.55999999999995</v>
      </c>
      <c r="D2638">
        <v>7.9336376357877006E-2</v>
      </c>
      <c r="E2638">
        <v>59741701633</v>
      </c>
      <c r="F2638">
        <v>-5.6408753413436001E-3</v>
      </c>
      <c r="G2638">
        <v>-5.8561256405139E-3</v>
      </c>
      <c r="H2638">
        <v>6.4109982343464001E-3</v>
      </c>
      <c r="I2638" t="s">
        <v>21</v>
      </c>
      <c r="J2638">
        <v>0</v>
      </c>
      <c r="K2638" t="s">
        <v>22</v>
      </c>
      <c r="M2638" t="s">
        <v>23</v>
      </c>
      <c r="N2638" t="s">
        <v>24</v>
      </c>
      <c r="O2638">
        <v>1</v>
      </c>
      <c r="P2638" t="s">
        <v>20</v>
      </c>
      <c r="Q2638" t="str">
        <f t="shared" si="41"/>
        <v>DOWN</v>
      </c>
    </row>
    <row r="2639" spans="1:17" x14ac:dyDescent="0.3">
      <c r="A2639" s="1">
        <v>43261</v>
      </c>
      <c r="B2639">
        <v>2234880000</v>
      </c>
      <c r="C2639">
        <v>526.48</v>
      </c>
      <c r="D2639">
        <v>7.7583030996076996E-2</v>
      </c>
      <c r="E2639">
        <v>52645885461</v>
      </c>
      <c r="F2639">
        <v>-0.1187749256891</v>
      </c>
      <c r="G2639">
        <v>-0.11895039828636</v>
      </c>
      <c r="H2639">
        <v>-2.2100144250228E-2</v>
      </c>
      <c r="I2639" t="s">
        <v>21</v>
      </c>
      <c r="J2639">
        <v>0</v>
      </c>
      <c r="K2639" t="s">
        <v>22</v>
      </c>
      <c r="M2639" t="s">
        <v>23</v>
      </c>
      <c r="N2639" t="s">
        <v>24</v>
      </c>
      <c r="O2639">
        <v>1</v>
      </c>
      <c r="P2639" t="s">
        <v>20</v>
      </c>
      <c r="Q2639" t="str">
        <f t="shared" si="41"/>
        <v>UP</v>
      </c>
    </row>
    <row r="2640" spans="1:17" x14ac:dyDescent="0.3">
      <c r="A2640" s="1">
        <v>43262</v>
      </c>
      <c r="B2640">
        <v>1982119936</v>
      </c>
      <c r="C2640">
        <v>533.28</v>
      </c>
      <c r="D2640">
        <v>7.7209523202817001E-2</v>
      </c>
      <c r="E2640">
        <v>53337466294</v>
      </c>
      <c r="F2640">
        <v>1.3136465023696999E-2</v>
      </c>
      <c r="G2640">
        <v>1.2915970217291999E-2</v>
      </c>
      <c r="H2640">
        <v>-4.8142975140948001E-3</v>
      </c>
      <c r="I2640" t="s">
        <v>21</v>
      </c>
      <c r="J2640">
        <v>0</v>
      </c>
      <c r="K2640" t="s">
        <v>22</v>
      </c>
      <c r="M2640" t="s">
        <v>23</v>
      </c>
      <c r="N2640" t="s">
        <v>24</v>
      </c>
      <c r="O2640">
        <v>1</v>
      </c>
      <c r="P2640" t="s">
        <v>20</v>
      </c>
      <c r="Q2640" t="str">
        <f t="shared" si="41"/>
        <v>DOWN</v>
      </c>
    </row>
    <row r="2641" spans="1:17" x14ac:dyDescent="0.3">
      <c r="A2641" s="1">
        <v>43263</v>
      </c>
      <c r="B2641">
        <v>1932760064</v>
      </c>
      <c r="C2641">
        <v>496.84</v>
      </c>
      <c r="D2641">
        <v>7.5480526741168993E-2</v>
      </c>
      <c r="E2641">
        <v>49702985162</v>
      </c>
      <c r="F2641">
        <v>-6.8141240754978002E-2</v>
      </c>
      <c r="G2641">
        <v>-6.8331833183317994E-2</v>
      </c>
      <c r="H2641">
        <v>-2.2393564808141999E-2</v>
      </c>
      <c r="I2641" t="s">
        <v>21</v>
      </c>
      <c r="J2641">
        <v>0</v>
      </c>
      <c r="K2641" t="s">
        <v>22</v>
      </c>
      <c r="M2641" t="s">
        <v>23</v>
      </c>
      <c r="N2641" t="s">
        <v>24</v>
      </c>
      <c r="O2641">
        <v>1</v>
      </c>
      <c r="P2641" t="s">
        <v>20</v>
      </c>
      <c r="Q2641" t="str">
        <f t="shared" si="41"/>
        <v>DOWN</v>
      </c>
    </row>
    <row r="2642" spans="1:17" x14ac:dyDescent="0.3">
      <c r="A2642" s="1">
        <v>43264</v>
      </c>
      <c r="B2642">
        <v>2080130048</v>
      </c>
      <c r="C2642">
        <v>477.49</v>
      </c>
      <c r="D2642">
        <v>7.5196459786768005E-2</v>
      </c>
      <c r="E2642">
        <v>47777150787</v>
      </c>
      <c r="F2642">
        <v>-3.8746855319111997E-2</v>
      </c>
      <c r="G2642">
        <v>-3.8946139602286003E-2</v>
      </c>
      <c r="H2642">
        <v>-3.7634469003459E-3</v>
      </c>
      <c r="I2642" t="s">
        <v>21</v>
      </c>
      <c r="J2642">
        <v>0</v>
      </c>
      <c r="K2642" t="s">
        <v>22</v>
      </c>
      <c r="M2642" t="s">
        <v>23</v>
      </c>
      <c r="N2642" t="s">
        <v>24</v>
      </c>
      <c r="O2642">
        <v>1</v>
      </c>
      <c r="P2642" t="s">
        <v>20</v>
      </c>
      <c r="Q2642" t="str">
        <f t="shared" si="41"/>
        <v>UP</v>
      </c>
    </row>
    <row r="2643" spans="1:17" x14ac:dyDescent="0.3">
      <c r="A2643" s="1">
        <v>43265</v>
      </c>
      <c r="B2643">
        <v>2458650112</v>
      </c>
      <c r="C2643">
        <v>519.74</v>
      </c>
      <c r="D2643">
        <v>7.7859587886777007E-2</v>
      </c>
      <c r="E2643">
        <v>52015066663</v>
      </c>
      <c r="F2643">
        <v>8.8701728884869005E-2</v>
      </c>
      <c r="G2643">
        <v>8.8483528450857996E-2</v>
      </c>
      <c r="H2643">
        <v>3.5415604771299999E-2</v>
      </c>
      <c r="I2643" t="s">
        <v>21</v>
      </c>
      <c r="J2643">
        <v>0</v>
      </c>
      <c r="K2643" t="s">
        <v>22</v>
      </c>
      <c r="M2643" t="s">
        <v>23</v>
      </c>
      <c r="N2643" t="s">
        <v>24</v>
      </c>
      <c r="O2643">
        <v>1</v>
      </c>
      <c r="P2643" t="s">
        <v>20</v>
      </c>
      <c r="Q2643" t="str">
        <f t="shared" si="41"/>
        <v>DOWN</v>
      </c>
    </row>
    <row r="2644" spans="1:17" x14ac:dyDescent="0.3">
      <c r="A2644" s="1">
        <v>43266</v>
      </c>
      <c r="B2644">
        <v>1808269952</v>
      </c>
      <c r="C2644">
        <v>491</v>
      </c>
      <c r="D2644">
        <v>7.6046451836731005E-2</v>
      </c>
      <c r="E2644">
        <v>49149084090</v>
      </c>
      <c r="F2644">
        <v>-5.5099084878009998E-2</v>
      </c>
      <c r="G2644">
        <v>-5.5296879208834998E-2</v>
      </c>
      <c r="H2644">
        <v>-2.3287254649782999E-2</v>
      </c>
      <c r="I2644" t="s">
        <v>21</v>
      </c>
      <c r="J2644">
        <v>0</v>
      </c>
      <c r="K2644" t="s">
        <v>22</v>
      </c>
      <c r="M2644" t="s">
        <v>23</v>
      </c>
      <c r="N2644" t="s">
        <v>24</v>
      </c>
      <c r="O2644">
        <v>1</v>
      </c>
      <c r="P2644" t="s">
        <v>20</v>
      </c>
      <c r="Q2644" t="str">
        <f t="shared" si="41"/>
        <v>UP</v>
      </c>
    </row>
    <row r="2645" spans="1:17" x14ac:dyDescent="0.3">
      <c r="A2645" s="1">
        <v>43267</v>
      </c>
      <c r="B2645">
        <v>1314109952</v>
      </c>
      <c r="C2645">
        <v>499.64</v>
      </c>
      <c r="D2645">
        <v>7.6279052725429994E-2</v>
      </c>
      <c r="E2645">
        <v>50024018701</v>
      </c>
      <c r="F2645">
        <v>1.7801646301238001E-2</v>
      </c>
      <c r="G2645">
        <v>1.7596741344195001E-2</v>
      </c>
      <c r="H2645">
        <v>3.0586685253649998E-3</v>
      </c>
      <c r="I2645" t="s">
        <v>21</v>
      </c>
      <c r="J2645">
        <v>0</v>
      </c>
      <c r="K2645" t="s">
        <v>22</v>
      </c>
      <c r="M2645" t="s">
        <v>23</v>
      </c>
      <c r="N2645" t="s">
        <v>24</v>
      </c>
      <c r="O2645">
        <v>1</v>
      </c>
      <c r="P2645" t="s">
        <v>20</v>
      </c>
      <c r="Q2645" t="str">
        <f t="shared" si="41"/>
        <v>UP</v>
      </c>
    </row>
    <row r="2646" spans="1:17" x14ac:dyDescent="0.3">
      <c r="A2646" s="1">
        <v>43268</v>
      </c>
      <c r="B2646">
        <v>1264870016</v>
      </c>
      <c r="C2646">
        <v>500.45</v>
      </c>
      <c r="D2646">
        <v>7.7000955491923997E-2</v>
      </c>
      <c r="E2646">
        <v>50114921288</v>
      </c>
      <c r="F2646">
        <v>1.8171788145078E-3</v>
      </c>
      <c r="G2646">
        <v>1.6211672404131E-3</v>
      </c>
      <c r="H2646">
        <v>9.4639713093107002E-3</v>
      </c>
      <c r="I2646" t="s">
        <v>21</v>
      </c>
      <c r="J2646">
        <v>0</v>
      </c>
      <c r="K2646" t="s">
        <v>22</v>
      </c>
      <c r="M2646" t="s">
        <v>23</v>
      </c>
      <c r="N2646" t="s">
        <v>24</v>
      </c>
      <c r="O2646">
        <v>1</v>
      </c>
      <c r="P2646" t="s">
        <v>20</v>
      </c>
      <c r="Q2646" t="str">
        <f t="shared" si="41"/>
        <v>UP</v>
      </c>
    </row>
    <row r="2647" spans="1:17" x14ac:dyDescent="0.3">
      <c r="A2647" s="1">
        <v>43269</v>
      </c>
      <c r="B2647">
        <v>1513869952</v>
      </c>
      <c r="C2647">
        <v>518.89</v>
      </c>
      <c r="D2647">
        <v>7.7045860171467001E-2</v>
      </c>
      <c r="E2647">
        <v>51972519171</v>
      </c>
      <c r="F2647">
        <v>3.7066762458325998E-2</v>
      </c>
      <c r="G2647">
        <v>3.6846837845939E-2</v>
      </c>
      <c r="H2647">
        <v>5.8317041984417997E-4</v>
      </c>
      <c r="I2647" t="s">
        <v>21</v>
      </c>
      <c r="J2647">
        <v>0</v>
      </c>
      <c r="K2647" t="s">
        <v>22</v>
      </c>
      <c r="M2647" t="s">
        <v>23</v>
      </c>
      <c r="N2647" t="s">
        <v>24</v>
      </c>
      <c r="O2647">
        <v>1</v>
      </c>
      <c r="P2647" t="s">
        <v>20</v>
      </c>
      <c r="Q2647" t="str">
        <f t="shared" si="41"/>
        <v>UP</v>
      </c>
    </row>
    <row r="2648" spans="1:17" x14ac:dyDescent="0.3">
      <c r="A2648" s="1">
        <v>43270</v>
      </c>
      <c r="B2648">
        <v>1726569984</v>
      </c>
      <c r="C2648">
        <v>537.96</v>
      </c>
      <c r="D2648">
        <v>7.9463038077146997E-2</v>
      </c>
      <c r="E2648">
        <v>53893191559</v>
      </c>
      <c r="F2648">
        <v>3.6955537630965998E-2</v>
      </c>
      <c r="G2648">
        <v>3.6751527298657001E-2</v>
      </c>
      <c r="H2648">
        <v>3.1373235373067E-2</v>
      </c>
      <c r="I2648" t="s">
        <v>21</v>
      </c>
      <c r="J2648">
        <v>0</v>
      </c>
      <c r="K2648" t="s">
        <v>22</v>
      </c>
      <c r="M2648" t="s">
        <v>23</v>
      </c>
      <c r="N2648" t="s">
        <v>24</v>
      </c>
      <c r="O2648">
        <v>1</v>
      </c>
      <c r="P2648" t="s">
        <v>20</v>
      </c>
      <c r="Q2648" t="str">
        <f t="shared" si="41"/>
        <v>DOWN</v>
      </c>
    </row>
    <row r="2649" spans="1:17" x14ac:dyDescent="0.3">
      <c r="A2649" s="1">
        <v>43271</v>
      </c>
      <c r="B2649">
        <v>1596290048</v>
      </c>
      <c r="C2649">
        <v>536.27</v>
      </c>
      <c r="D2649">
        <v>7.9136138595597996E-2</v>
      </c>
      <c r="E2649">
        <v>53735032875</v>
      </c>
      <c r="F2649">
        <v>-2.9346691005829998E-3</v>
      </c>
      <c r="G2649">
        <v>-3.1414975091085999E-3</v>
      </c>
      <c r="H2649">
        <v>-4.1138558184938999E-3</v>
      </c>
      <c r="I2649" t="s">
        <v>21</v>
      </c>
      <c r="J2649">
        <v>0</v>
      </c>
      <c r="K2649" t="s">
        <v>22</v>
      </c>
      <c r="M2649" t="s">
        <v>23</v>
      </c>
      <c r="N2649" t="s">
        <v>24</v>
      </c>
      <c r="O2649">
        <v>1</v>
      </c>
      <c r="P2649" t="s">
        <v>20</v>
      </c>
      <c r="Q2649" t="str">
        <f t="shared" si="41"/>
        <v>DOWN</v>
      </c>
    </row>
    <row r="2650" spans="1:17" x14ac:dyDescent="0.3">
      <c r="A2650" s="1">
        <v>43272</v>
      </c>
      <c r="B2650">
        <v>1462070016</v>
      </c>
      <c r="C2650">
        <v>527.37</v>
      </c>
      <c r="D2650">
        <v>7.8364097275675004E-2</v>
      </c>
      <c r="E2650">
        <v>52853921455</v>
      </c>
      <c r="F2650">
        <v>-1.6397336576488002E-2</v>
      </c>
      <c r="G2650">
        <v>-1.6596117627314999E-2</v>
      </c>
      <c r="H2650">
        <v>-9.7558629170486008E-3</v>
      </c>
      <c r="I2650" t="s">
        <v>21</v>
      </c>
      <c r="J2650">
        <v>0</v>
      </c>
      <c r="K2650" t="s">
        <v>22</v>
      </c>
      <c r="M2650" t="s">
        <v>23</v>
      </c>
      <c r="N2650" t="s">
        <v>24</v>
      </c>
      <c r="O2650">
        <v>1</v>
      </c>
      <c r="P2650" t="s">
        <v>20</v>
      </c>
      <c r="Q2650" t="str">
        <f t="shared" si="41"/>
        <v>DOWN</v>
      </c>
    </row>
    <row r="2651" spans="1:17" x14ac:dyDescent="0.3">
      <c r="A2651" s="1">
        <v>43273</v>
      </c>
      <c r="B2651">
        <v>2226030080</v>
      </c>
      <c r="C2651">
        <v>465.82</v>
      </c>
      <c r="D2651">
        <v>7.6568661453822004E-2</v>
      </c>
      <c r="E2651">
        <v>46694859628</v>
      </c>
      <c r="F2651">
        <v>-0.11652989328792999</v>
      </c>
      <c r="G2651">
        <v>-0.11671122741149</v>
      </c>
      <c r="H2651">
        <v>-2.2911459255852001E-2</v>
      </c>
      <c r="I2651" t="s">
        <v>21</v>
      </c>
      <c r="J2651">
        <v>0</v>
      </c>
      <c r="K2651" t="s">
        <v>22</v>
      </c>
      <c r="M2651" t="s">
        <v>23</v>
      </c>
      <c r="N2651" t="s">
        <v>24</v>
      </c>
      <c r="O2651">
        <v>1</v>
      </c>
      <c r="P2651" t="s">
        <v>20</v>
      </c>
      <c r="Q2651" t="str">
        <f t="shared" si="41"/>
        <v>UP</v>
      </c>
    </row>
    <row r="2652" spans="1:17" x14ac:dyDescent="0.3">
      <c r="A2652" s="1">
        <v>43274</v>
      </c>
      <c r="B2652">
        <v>1651379968</v>
      </c>
      <c r="C2652">
        <v>474.52</v>
      </c>
      <c r="D2652">
        <v>7.7001466941880994E-2</v>
      </c>
      <c r="E2652">
        <v>47577076102</v>
      </c>
      <c r="F2652">
        <v>1.8893224672443001E-2</v>
      </c>
      <c r="G2652">
        <v>1.8676742089219E-2</v>
      </c>
      <c r="H2652">
        <v>5.652514747433E-3</v>
      </c>
      <c r="I2652" t="s">
        <v>21</v>
      </c>
      <c r="J2652">
        <v>0</v>
      </c>
      <c r="K2652" t="s">
        <v>22</v>
      </c>
      <c r="M2652" t="s">
        <v>23</v>
      </c>
      <c r="N2652" t="s">
        <v>24</v>
      </c>
      <c r="O2652">
        <v>1</v>
      </c>
      <c r="P2652" t="s">
        <v>20</v>
      </c>
      <c r="Q2652" t="str">
        <f t="shared" si="41"/>
        <v>DOWN</v>
      </c>
    </row>
    <row r="2653" spans="1:17" x14ac:dyDescent="0.3">
      <c r="A2653" s="1">
        <v>43275</v>
      </c>
      <c r="B2653">
        <v>2490579968</v>
      </c>
      <c r="C2653">
        <v>457.67</v>
      </c>
      <c r="D2653">
        <v>7.4137850039607003E-2</v>
      </c>
      <c r="E2653">
        <v>45897156207</v>
      </c>
      <c r="F2653">
        <v>-3.5309439600668999E-2</v>
      </c>
      <c r="G2653">
        <v>-3.5509567563010998E-2</v>
      </c>
      <c r="H2653">
        <v>-3.7189121402523999E-2</v>
      </c>
      <c r="I2653" t="s">
        <v>21</v>
      </c>
      <c r="J2653">
        <v>0</v>
      </c>
      <c r="K2653" t="s">
        <v>22</v>
      </c>
      <c r="M2653" t="s">
        <v>23</v>
      </c>
      <c r="N2653" t="s">
        <v>24</v>
      </c>
      <c r="O2653">
        <v>1</v>
      </c>
      <c r="P2653" t="s">
        <v>20</v>
      </c>
      <c r="Q2653" t="str">
        <f t="shared" si="41"/>
        <v>UP</v>
      </c>
    </row>
    <row r="2654" spans="1:17" x14ac:dyDescent="0.3">
      <c r="A2654" s="1">
        <v>43276</v>
      </c>
      <c r="B2654">
        <v>4007950080</v>
      </c>
      <c r="C2654">
        <v>460.31</v>
      </c>
      <c r="D2654">
        <v>7.3659264095448998E-2</v>
      </c>
      <c r="E2654">
        <v>46171165114</v>
      </c>
      <c r="F2654">
        <v>5.9700628458155E-3</v>
      </c>
      <c r="G2654">
        <v>5.7683483732820003E-3</v>
      </c>
      <c r="H2654">
        <v>-6.4553523456846E-3</v>
      </c>
      <c r="I2654" t="s">
        <v>21</v>
      </c>
      <c r="J2654">
        <v>0</v>
      </c>
      <c r="K2654" t="s">
        <v>22</v>
      </c>
      <c r="M2654" t="s">
        <v>23</v>
      </c>
      <c r="N2654" t="s">
        <v>24</v>
      </c>
      <c r="O2654">
        <v>1</v>
      </c>
      <c r="P2654" t="s">
        <v>20</v>
      </c>
      <c r="Q2654" t="str">
        <f t="shared" si="41"/>
        <v>DOWN</v>
      </c>
    </row>
    <row r="2655" spans="1:17" x14ac:dyDescent="0.3">
      <c r="A2655" s="1">
        <v>43277</v>
      </c>
      <c r="B2655">
        <v>1356560000</v>
      </c>
      <c r="C2655">
        <v>432.77</v>
      </c>
      <c r="D2655">
        <v>7.1019599026531002E-2</v>
      </c>
      <c r="E2655">
        <v>43417898248</v>
      </c>
      <c r="F2655">
        <v>-5.9631738969592001E-2</v>
      </c>
      <c r="G2655">
        <v>-5.9829245508461998E-2</v>
      </c>
      <c r="H2655">
        <v>-3.5836158578749E-2</v>
      </c>
      <c r="I2655" t="s">
        <v>21</v>
      </c>
      <c r="J2655">
        <v>0</v>
      </c>
      <c r="K2655" t="s">
        <v>22</v>
      </c>
      <c r="M2655" t="s">
        <v>23</v>
      </c>
      <c r="N2655" t="s">
        <v>24</v>
      </c>
      <c r="O2655">
        <v>1</v>
      </c>
      <c r="P2655" t="s">
        <v>20</v>
      </c>
      <c r="Q2655" t="str">
        <f t="shared" si="41"/>
        <v>UP</v>
      </c>
    </row>
    <row r="2656" spans="1:17" x14ac:dyDescent="0.3">
      <c r="A2656" s="1">
        <v>43278</v>
      </c>
      <c r="B2656">
        <v>1368940032</v>
      </c>
      <c r="C2656">
        <v>442.36</v>
      </c>
      <c r="D2656">
        <v>7.1845161625627998E-2</v>
      </c>
      <c r="E2656">
        <v>44389430889</v>
      </c>
      <c r="F2656">
        <v>2.2376316685130002E-2</v>
      </c>
      <c r="G2656">
        <v>2.2159576680453999E-2</v>
      </c>
      <c r="H2656">
        <v>1.1624433401663E-2</v>
      </c>
      <c r="I2656" t="s">
        <v>21</v>
      </c>
      <c r="J2656">
        <v>0</v>
      </c>
      <c r="K2656" t="s">
        <v>22</v>
      </c>
      <c r="M2656" t="s">
        <v>23</v>
      </c>
      <c r="N2656" t="s">
        <v>24</v>
      </c>
      <c r="O2656">
        <v>1</v>
      </c>
      <c r="P2656" t="s">
        <v>20</v>
      </c>
      <c r="Q2656" t="str">
        <f t="shared" si="41"/>
        <v>DOWN</v>
      </c>
    </row>
    <row r="2657" spans="1:17" x14ac:dyDescent="0.3">
      <c r="A2657" s="1">
        <v>43279</v>
      </c>
      <c r="B2657">
        <v>1360790016</v>
      </c>
      <c r="C2657">
        <v>422.36</v>
      </c>
      <c r="D2657">
        <v>7.1544726464569997E-2</v>
      </c>
      <c r="E2657">
        <v>42391125054</v>
      </c>
      <c r="F2657">
        <v>-4.5017604303082E-2</v>
      </c>
      <c r="G2657">
        <v>-4.5212044488652001E-2</v>
      </c>
      <c r="H2657">
        <v>-4.1817034614414998E-3</v>
      </c>
      <c r="I2657" t="s">
        <v>21</v>
      </c>
      <c r="J2657">
        <v>0</v>
      </c>
      <c r="K2657" t="s">
        <v>22</v>
      </c>
      <c r="M2657" t="s">
        <v>23</v>
      </c>
      <c r="N2657" t="s">
        <v>24</v>
      </c>
      <c r="O2657">
        <v>1</v>
      </c>
      <c r="P2657" t="s">
        <v>20</v>
      </c>
      <c r="Q2657" t="str">
        <f t="shared" si="41"/>
        <v>UP</v>
      </c>
    </row>
    <row r="2658" spans="1:17" x14ac:dyDescent="0.3">
      <c r="A2658" s="1">
        <v>43280</v>
      </c>
      <c r="B2658">
        <v>1564499968</v>
      </c>
      <c r="C2658">
        <v>436.01</v>
      </c>
      <c r="D2658">
        <v>7.0117234613962007E-2</v>
      </c>
      <c r="E2658">
        <v>43769409548</v>
      </c>
      <c r="F2658">
        <v>3.2513515322941999E-2</v>
      </c>
      <c r="G2658">
        <v>3.2318401363765001E-2</v>
      </c>
      <c r="H2658">
        <v>-1.9952439839360001E-2</v>
      </c>
      <c r="I2658" t="s">
        <v>21</v>
      </c>
      <c r="J2658">
        <v>0</v>
      </c>
      <c r="K2658" t="s">
        <v>22</v>
      </c>
      <c r="M2658" t="s">
        <v>23</v>
      </c>
      <c r="N2658" t="s">
        <v>24</v>
      </c>
      <c r="O2658">
        <v>1</v>
      </c>
      <c r="P2658" t="s">
        <v>20</v>
      </c>
      <c r="Q2658" t="str">
        <f t="shared" si="41"/>
        <v>UP</v>
      </c>
    </row>
    <row r="2659" spans="1:17" x14ac:dyDescent="0.3">
      <c r="A2659" s="1">
        <v>43281</v>
      </c>
      <c r="B2659">
        <v>1475939968</v>
      </c>
      <c r="C2659">
        <v>455.18</v>
      </c>
      <c r="D2659">
        <v>7.1077451592754998E-2</v>
      </c>
      <c r="E2659">
        <v>45703302056</v>
      </c>
      <c r="F2659">
        <v>4.4183655387883998E-2</v>
      </c>
      <c r="G2659">
        <v>4.3966881493543997E-2</v>
      </c>
      <c r="H2659">
        <v>1.3694450217255001E-2</v>
      </c>
      <c r="I2659" t="s">
        <v>21</v>
      </c>
      <c r="J2659">
        <v>0</v>
      </c>
      <c r="K2659" t="s">
        <v>22</v>
      </c>
      <c r="M2659" t="s">
        <v>23</v>
      </c>
      <c r="N2659" t="s">
        <v>24</v>
      </c>
      <c r="O2659">
        <v>1</v>
      </c>
      <c r="P2659" t="s">
        <v>20</v>
      </c>
      <c r="Q2659" t="str">
        <f t="shared" si="41"/>
        <v>DOWN</v>
      </c>
    </row>
    <row r="2660" spans="1:17" x14ac:dyDescent="0.3">
      <c r="A2660" s="1">
        <v>43282</v>
      </c>
      <c r="B2660">
        <v>1511730048</v>
      </c>
      <c r="C2660">
        <v>453.92</v>
      </c>
      <c r="D2660">
        <v>7.1082492146661999E-2</v>
      </c>
      <c r="E2660">
        <v>45585861718</v>
      </c>
      <c r="F2660">
        <v>-2.5696247911387001E-3</v>
      </c>
      <c r="G2660">
        <v>-2.7681356825870998E-3</v>
      </c>
      <c r="H2660">
        <v>7.0916356664158003E-5</v>
      </c>
      <c r="I2660" t="s">
        <v>21</v>
      </c>
      <c r="J2660">
        <v>0</v>
      </c>
      <c r="K2660" t="s">
        <v>22</v>
      </c>
      <c r="M2660" t="s">
        <v>23</v>
      </c>
      <c r="N2660" t="s">
        <v>24</v>
      </c>
      <c r="O2660">
        <v>1</v>
      </c>
      <c r="P2660" t="s">
        <v>20</v>
      </c>
      <c r="Q2660" t="str">
        <f t="shared" si="41"/>
        <v>UP</v>
      </c>
    </row>
    <row r="2661" spans="1:17" x14ac:dyDescent="0.3">
      <c r="A2661" s="1">
        <v>43283</v>
      </c>
      <c r="B2661">
        <v>1625789952</v>
      </c>
      <c r="C2661">
        <v>475.35</v>
      </c>
      <c r="D2661">
        <v>7.1868319277672996E-2</v>
      </c>
      <c r="E2661">
        <v>47747743959</v>
      </c>
      <c r="F2661">
        <v>4.7424402205528002E-2</v>
      </c>
      <c r="G2661">
        <v>4.7210962284103E-2</v>
      </c>
      <c r="H2661">
        <v>1.1055143218520001E-2</v>
      </c>
      <c r="I2661" t="s">
        <v>21</v>
      </c>
      <c r="J2661">
        <v>0</v>
      </c>
      <c r="K2661" t="s">
        <v>22</v>
      </c>
      <c r="M2661" t="s">
        <v>23</v>
      </c>
      <c r="N2661" t="s">
        <v>24</v>
      </c>
      <c r="O2661">
        <v>1</v>
      </c>
      <c r="P2661" t="s">
        <v>20</v>
      </c>
      <c r="Q2661" t="str">
        <f t="shared" si="41"/>
        <v>DOWN</v>
      </c>
    </row>
    <row r="2662" spans="1:17" x14ac:dyDescent="0.3">
      <c r="A2662" s="1">
        <v>43284</v>
      </c>
      <c r="B2662">
        <v>1683939968</v>
      </c>
      <c r="C2662">
        <v>464.2</v>
      </c>
      <c r="D2662">
        <v>7.1091753080973999E-2</v>
      </c>
      <c r="E2662">
        <v>46637067239</v>
      </c>
      <c r="F2662">
        <v>-2.3261344472184999E-2</v>
      </c>
      <c r="G2662">
        <v>-2.3456400546965E-2</v>
      </c>
      <c r="H2662">
        <v>-1.0805403611823999E-2</v>
      </c>
      <c r="I2662" t="s">
        <v>21</v>
      </c>
      <c r="J2662">
        <v>0</v>
      </c>
      <c r="K2662" t="s">
        <v>22</v>
      </c>
      <c r="M2662" t="s">
        <v>23</v>
      </c>
      <c r="N2662" t="s">
        <v>24</v>
      </c>
      <c r="O2662">
        <v>1</v>
      </c>
      <c r="P2662" t="s">
        <v>20</v>
      </c>
      <c r="Q2662" t="str">
        <f t="shared" si="41"/>
        <v>UP</v>
      </c>
    </row>
    <row r="2663" spans="1:17" x14ac:dyDescent="0.3">
      <c r="A2663" s="1">
        <v>43285</v>
      </c>
      <c r="B2663">
        <v>1549769984</v>
      </c>
      <c r="C2663">
        <v>467.32</v>
      </c>
      <c r="D2663">
        <v>7.0832354434600994E-2</v>
      </c>
      <c r="E2663">
        <v>46960391871</v>
      </c>
      <c r="F2663">
        <v>6.9327822511450997E-3</v>
      </c>
      <c r="G2663">
        <v>6.7212408444635996E-3</v>
      </c>
      <c r="H2663">
        <v>-3.6487867457464999E-3</v>
      </c>
      <c r="I2663" t="s">
        <v>21</v>
      </c>
      <c r="J2663">
        <v>0</v>
      </c>
      <c r="K2663" t="s">
        <v>22</v>
      </c>
      <c r="M2663" t="s">
        <v>23</v>
      </c>
      <c r="N2663" t="s">
        <v>24</v>
      </c>
      <c r="O2663">
        <v>1</v>
      </c>
      <c r="P2663" t="s">
        <v>20</v>
      </c>
      <c r="Q2663" t="str">
        <f t="shared" si="41"/>
        <v>UP</v>
      </c>
    </row>
    <row r="2664" spans="1:17" x14ac:dyDescent="0.3">
      <c r="A2664" s="1">
        <v>43286</v>
      </c>
      <c r="B2664">
        <v>1828610048</v>
      </c>
      <c r="C2664">
        <v>474.41</v>
      </c>
      <c r="D2664">
        <v>7.1456544070467004E-2</v>
      </c>
      <c r="E2664">
        <v>47682968020</v>
      </c>
      <c r="F2664">
        <v>1.5386927583246999E-2</v>
      </c>
      <c r="G2664">
        <v>1.5171616879226E-2</v>
      </c>
      <c r="H2664">
        <v>8.8122107594568004E-3</v>
      </c>
      <c r="I2664" t="s">
        <v>21</v>
      </c>
      <c r="J2664">
        <v>0</v>
      </c>
      <c r="K2664" t="s">
        <v>22</v>
      </c>
      <c r="M2664" t="s">
        <v>23</v>
      </c>
      <c r="N2664" t="s">
        <v>24</v>
      </c>
      <c r="O2664">
        <v>1</v>
      </c>
      <c r="P2664" t="s">
        <v>20</v>
      </c>
      <c r="Q2664" t="str">
        <f t="shared" si="41"/>
        <v>DOWN</v>
      </c>
    </row>
    <row r="2665" spans="1:17" x14ac:dyDescent="0.3">
      <c r="A2665" s="1">
        <v>43287</v>
      </c>
      <c r="B2665">
        <v>1627609984</v>
      </c>
      <c r="C2665">
        <v>474.01</v>
      </c>
      <c r="D2665">
        <v>7.1028695587023002E-2</v>
      </c>
      <c r="E2665">
        <v>47652424064</v>
      </c>
      <c r="F2665">
        <v>-6.4056322977186996E-4</v>
      </c>
      <c r="G2665">
        <v>-8.4315254737471002E-4</v>
      </c>
      <c r="H2665">
        <v>-5.9875339482098004E-3</v>
      </c>
      <c r="I2665" t="s">
        <v>21</v>
      </c>
      <c r="J2665">
        <v>0</v>
      </c>
      <c r="K2665" t="s">
        <v>22</v>
      </c>
      <c r="M2665" t="s">
        <v>23</v>
      </c>
      <c r="N2665" t="s">
        <v>24</v>
      </c>
      <c r="O2665">
        <v>1</v>
      </c>
      <c r="P2665" t="s">
        <v>20</v>
      </c>
      <c r="Q2665" t="str">
        <f t="shared" si="41"/>
        <v>UP</v>
      </c>
    </row>
    <row r="2666" spans="1:17" x14ac:dyDescent="0.3">
      <c r="A2666" s="1">
        <v>43288</v>
      </c>
      <c r="B2666">
        <v>1358360064</v>
      </c>
      <c r="C2666">
        <v>491.66</v>
      </c>
      <c r="D2666">
        <v>7.1702642436191996E-2</v>
      </c>
      <c r="E2666">
        <v>49436674025</v>
      </c>
      <c r="F2666">
        <v>3.7443005178575003E-2</v>
      </c>
      <c r="G2666">
        <v>3.7235501360730998E-2</v>
      </c>
      <c r="H2666">
        <v>9.4883742915323997E-3</v>
      </c>
      <c r="I2666" t="s">
        <v>21</v>
      </c>
      <c r="J2666">
        <v>0</v>
      </c>
      <c r="K2666" t="s">
        <v>22</v>
      </c>
      <c r="M2666" t="s">
        <v>23</v>
      </c>
      <c r="N2666" t="s">
        <v>24</v>
      </c>
      <c r="O2666">
        <v>1</v>
      </c>
      <c r="P2666" t="s">
        <v>20</v>
      </c>
      <c r="Q2666" t="str">
        <f t="shared" si="41"/>
        <v>DOWN</v>
      </c>
    </row>
    <row r="2667" spans="1:17" x14ac:dyDescent="0.3">
      <c r="A2667" s="1">
        <v>43289</v>
      </c>
      <c r="B2667">
        <v>1344560000</v>
      </c>
      <c r="C2667">
        <v>489.12</v>
      </c>
      <c r="D2667">
        <v>7.2206770713387006E-2</v>
      </c>
      <c r="E2667">
        <v>49191161178</v>
      </c>
      <c r="F2667">
        <v>-4.9662088286085999E-3</v>
      </c>
      <c r="G2667">
        <v>-5.1661717447017003E-3</v>
      </c>
      <c r="H2667">
        <v>7.0308186709248004E-3</v>
      </c>
      <c r="I2667" t="s">
        <v>21</v>
      </c>
      <c r="J2667">
        <v>0</v>
      </c>
      <c r="K2667" t="s">
        <v>22</v>
      </c>
      <c r="M2667" t="s">
        <v>23</v>
      </c>
      <c r="N2667" t="s">
        <v>24</v>
      </c>
      <c r="O2667">
        <v>1</v>
      </c>
      <c r="P2667" t="s">
        <v>20</v>
      </c>
      <c r="Q2667" t="str">
        <f t="shared" si="41"/>
        <v>DOWN</v>
      </c>
    </row>
    <row r="2668" spans="1:17" x14ac:dyDescent="0.3">
      <c r="A2668" s="1">
        <v>43290</v>
      </c>
      <c r="B2668">
        <v>1533799936</v>
      </c>
      <c r="C2668">
        <v>476.68</v>
      </c>
      <c r="D2668">
        <v>7.0705677309303994E-2</v>
      </c>
      <c r="E2668">
        <v>47950212027</v>
      </c>
      <c r="F2668">
        <v>-2.5227075785212001E-2</v>
      </c>
      <c r="G2668">
        <v>-2.5433431468759999E-2</v>
      </c>
      <c r="H2668">
        <v>-2.0788817852576E-2</v>
      </c>
      <c r="I2668" t="s">
        <v>21</v>
      </c>
      <c r="J2668">
        <v>0</v>
      </c>
      <c r="K2668" t="s">
        <v>22</v>
      </c>
      <c r="M2668" t="s">
        <v>23</v>
      </c>
      <c r="N2668" t="s">
        <v>24</v>
      </c>
      <c r="O2668">
        <v>1</v>
      </c>
      <c r="P2668" t="s">
        <v>20</v>
      </c>
      <c r="Q2668" t="str">
        <f t="shared" si="41"/>
        <v>DOWN</v>
      </c>
    </row>
    <row r="2669" spans="1:17" x14ac:dyDescent="0.3">
      <c r="A2669" s="1">
        <v>43291</v>
      </c>
      <c r="B2669">
        <v>1789069952</v>
      </c>
      <c r="C2669">
        <v>434.42</v>
      </c>
      <c r="D2669">
        <v>6.8629294070253005E-2</v>
      </c>
      <c r="E2669">
        <v>43708241775</v>
      </c>
      <c r="F2669">
        <v>-8.8466141705722007E-2</v>
      </c>
      <c r="G2669">
        <v>-8.8654862801040998E-2</v>
      </c>
      <c r="H2669">
        <v>-2.9366570239719999E-2</v>
      </c>
      <c r="I2669" t="s">
        <v>21</v>
      </c>
      <c r="J2669">
        <v>0</v>
      </c>
      <c r="K2669" t="s">
        <v>22</v>
      </c>
      <c r="M2669" t="s">
        <v>23</v>
      </c>
      <c r="N2669" t="s">
        <v>24</v>
      </c>
      <c r="O2669">
        <v>1</v>
      </c>
      <c r="P2669" t="s">
        <v>20</v>
      </c>
      <c r="Q2669" t="str">
        <f t="shared" si="41"/>
        <v>UP</v>
      </c>
    </row>
    <row r="2670" spans="1:17" x14ac:dyDescent="0.3">
      <c r="A2670" s="1">
        <v>43292</v>
      </c>
      <c r="B2670">
        <v>1422470016</v>
      </c>
      <c r="C2670">
        <v>446.52</v>
      </c>
      <c r="D2670">
        <v>6.9826465938251994E-2</v>
      </c>
      <c r="E2670">
        <v>44934271235</v>
      </c>
      <c r="F2670">
        <v>2.8050303791933E-2</v>
      </c>
      <c r="G2670">
        <v>2.7853229593481001E-2</v>
      </c>
      <c r="H2670">
        <v>1.7444035877351001E-2</v>
      </c>
      <c r="I2670" t="s">
        <v>21</v>
      </c>
      <c r="J2670">
        <v>0</v>
      </c>
      <c r="K2670" t="s">
        <v>22</v>
      </c>
      <c r="M2670" t="s">
        <v>23</v>
      </c>
      <c r="N2670" t="s">
        <v>24</v>
      </c>
      <c r="O2670">
        <v>1</v>
      </c>
      <c r="P2670" t="s">
        <v>20</v>
      </c>
      <c r="Q2670" t="str">
        <f t="shared" si="41"/>
        <v>DOWN</v>
      </c>
    </row>
    <row r="2671" spans="1:17" x14ac:dyDescent="0.3">
      <c r="A2671" s="1">
        <v>43293</v>
      </c>
      <c r="B2671">
        <v>1495440000</v>
      </c>
      <c r="C2671">
        <v>430.07</v>
      </c>
      <c r="D2671">
        <v>6.9045291155131999E-2</v>
      </c>
      <c r="E2671">
        <v>43288294177</v>
      </c>
      <c r="F2671">
        <v>-3.6630772298314997E-2</v>
      </c>
      <c r="G2671">
        <v>-3.6840455074801E-2</v>
      </c>
      <c r="H2671">
        <v>-1.1187373907918E-2</v>
      </c>
      <c r="I2671" t="s">
        <v>21</v>
      </c>
      <c r="J2671">
        <v>0</v>
      </c>
      <c r="K2671" t="s">
        <v>22</v>
      </c>
      <c r="M2671" t="s">
        <v>23</v>
      </c>
      <c r="N2671" t="s">
        <v>24</v>
      </c>
      <c r="O2671">
        <v>1</v>
      </c>
      <c r="P2671" t="s">
        <v>20</v>
      </c>
      <c r="Q2671" t="str">
        <f t="shared" si="41"/>
        <v>UP</v>
      </c>
    </row>
    <row r="2672" spans="1:17" x14ac:dyDescent="0.3">
      <c r="A2672" s="1">
        <v>43294</v>
      </c>
      <c r="B2672">
        <v>1489670016</v>
      </c>
      <c r="C2672">
        <v>434.03</v>
      </c>
      <c r="D2672">
        <v>6.9577832816344998E-2</v>
      </c>
      <c r="E2672">
        <v>43694988769</v>
      </c>
      <c r="F2672">
        <v>9.3950246765806995E-3</v>
      </c>
      <c r="G2672">
        <v>9.2078033808448995E-3</v>
      </c>
      <c r="H2672">
        <v>7.7129323709556998E-3</v>
      </c>
      <c r="I2672" t="s">
        <v>21</v>
      </c>
      <c r="J2672">
        <v>0</v>
      </c>
      <c r="K2672" t="s">
        <v>22</v>
      </c>
      <c r="M2672" t="s">
        <v>23</v>
      </c>
      <c r="N2672" t="s">
        <v>24</v>
      </c>
      <c r="O2672">
        <v>1</v>
      </c>
      <c r="P2672" t="s">
        <v>20</v>
      </c>
      <c r="Q2672" t="str">
        <f t="shared" si="41"/>
        <v>UP</v>
      </c>
    </row>
    <row r="2673" spans="1:17" x14ac:dyDescent="0.3">
      <c r="A2673" s="1">
        <v>43295</v>
      </c>
      <c r="B2673">
        <v>1235820032</v>
      </c>
      <c r="C2673">
        <v>436.09</v>
      </c>
      <c r="D2673">
        <v>6.9484012415314003E-2</v>
      </c>
      <c r="E2673">
        <v>43911193561</v>
      </c>
      <c r="F2673">
        <v>4.9480454873898003E-3</v>
      </c>
      <c r="G2673">
        <v>4.7462156993755998E-3</v>
      </c>
      <c r="H2673">
        <v>-1.3484237325783E-3</v>
      </c>
      <c r="I2673" t="s">
        <v>21</v>
      </c>
      <c r="J2673">
        <v>0</v>
      </c>
      <c r="K2673" t="s">
        <v>22</v>
      </c>
      <c r="M2673" t="s">
        <v>23</v>
      </c>
      <c r="N2673" t="s">
        <v>24</v>
      </c>
      <c r="O2673">
        <v>1</v>
      </c>
      <c r="P2673" t="s">
        <v>20</v>
      </c>
      <c r="Q2673" t="str">
        <f t="shared" si="41"/>
        <v>UP</v>
      </c>
    </row>
    <row r="2674" spans="1:17" x14ac:dyDescent="0.3">
      <c r="A2674" s="1">
        <v>43296</v>
      </c>
      <c r="B2674">
        <v>1350160000</v>
      </c>
      <c r="C2674">
        <v>449.85</v>
      </c>
      <c r="D2674">
        <v>7.0735135951092001E-2</v>
      </c>
      <c r="E2674">
        <v>45306414380</v>
      </c>
      <c r="F2674">
        <v>3.1773693809115003E-2</v>
      </c>
      <c r="G2674">
        <v>3.1553119768854998E-2</v>
      </c>
      <c r="H2674">
        <v>1.8005919524328999E-2</v>
      </c>
      <c r="I2674" t="s">
        <v>21</v>
      </c>
      <c r="J2674">
        <v>0</v>
      </c>
      <c r="K2674" t="s">
        <v>22</v>
      </c>
      <c r="M2674" t="s">
        <v>23</v>
      </c>
      <c r="N2674" t="s">
        <v>24</v>
      </c>
      <c r="O2674">
        <v>1</v>
      </c>
      <c r="P2674" t="s">
        <v>20</v>
      </c>
      <c r="Q2674" t="str">
        <f t="shared" si="41"/>
        <v>UP</v>
      </c>
    </row>
    <row r="2675" spans="1:17" x14ac:dyDescent="0.3">
      <c r="A2675" s="1">
        <v>43297</v>
      </c>
      <c r="B2675">
        <v>1858680064</v>
      </c>
      <c r="C2675">
        <v>480.66</v>
      </c>
      <c r="D2675">
        <v>7.1296028479251997E-2</v>
      </c>
      <c r="E2675">
        <v>48419026521</v>
      </c>
      <c r="F2675">
        <v>6.8701356829817997E-2</v>
      </c>
      <c r="G2675">
        <v>6.8489496498833E-2</v>
      </c>
      <c r="H2675">
        <v>7.9294755091538997E-3</v>
      </c>
      <c r="I2675" t="s">
        <v>21</v>
      </c>
      <c r="J2675">
        <v>0</v>
      </c>
      <c r="K2675" t="s">
        <v>22</v>
      </c>
      <c r="M2675" t="s">
        <v>23</v>
      </c>
      <c r="N2675" t="s">
        <v>24</v>
      </c>
      <c r="O2675">
        <v>1</v>
      </c>
      <c r="P2675" t="s">
        <v>20</v>
      </c>
      <c r="Q2675" t="str">
        <f t="shared" si="41"/>
        <v>UP</v>
      </c>
    </row>
    <row r="2676" spans="1:17" x14ac:dyDescent="0.3">
      <c r="A2676" s="1">
        <v>43298</v>
      </c>
      <c r="B2676">
        <v>2288100096</v>
      </c>
      <c r="C2676">
        <v>501</v>
      </c>
      <c r="D2676">
        <v>6.8432900243680997E-2</v>
      </c>
      <c r="E2676">
        <v>50478766285</v>
      </c>
      <c r="F2676">
        <v>4.2539883843114003E-2</v>
      </c>
      <c r="G2676">
        <v>4.2316814380226997E-2</v>
      </c>
      <c r="H2676">
        <v>-4.0158313115637001E-2</v>
      </c>
      <c r="I2676" t="s">
        <v>21</v>
      </c>
      <c r="J2676">
        <v>0</v>
      </c>
      <c r="K2676" t="s">
        <v>22</v>
      </c>
      <c r="M2676" t="s">
        <v>23</v>
      </c>
      <c r="N2676" t="s">
        <v>24</v>
      </c>
      <c r="O2676">
        <v>1</v>
      </c>
      <c r="P2676" t="s">
        <v>20</v>
      </c>
      <c r="Q2676" t="str">
        <f t="shared" si="41"/>
        <v>DOWN</v>
      </c>
    </row>
    <row r="2677" spans="1:17" x14ac:dyDescent="0.3">
      <c r="A2677" s="1">
        <v>43299</v>
      </c>
      <c r="B2677">
        <v>2371559936</v>
      </c>
      <c r="C2677">
        <v>480.51</v>
      </c>
      <c r="D2677">
        <v>6.5191200931245002E-2</v>
      </c>
      <c r="E2677">
        <v>48424155624</v>
      </c>
      <c r="F2677">
        <v>-4.0702473776792002E-2</v>
      </c>
      <c r="G2677">
        <v>-4.0898203592814E-2</v>
      </c>
      <c r="H2677">
        <v>-4.7370479709222001E-2</v>
      </c>
      <c r="I2677" t="s">
        <v>21</v>
      </c>
      <c r="J2677">
        <v>0</v>
      </c>
      <c r="K2677" t="s">
        <v>22</v>
      </c>
      <c r="M2677" t="s">
        <v>23</v>
      </c>
      <c r="N2677" t="s">
        <v>24</v>
      </c>
      <c r="O2677">
        <v>1</v>
      </c>
      <c r="P2677" t="s">
        <v>20</v>
      </c>
      <c r="Q2677" t="str">
        <f t="shared" si="41"/>
        <v>DOWN</v>
      </c>
    </row>
    <row r="2678" spans="1:17" x14ac:dyDescent="0.3">
      <c r="A2678" s="1">
        <v>43300</v>
      </c>
      <c r="B2678">
        <v>2068739968</v>
      </c>
      <c r="C2678">
        <v>469.62</v>
      </c>
      <c r="D2678">
        <v>6.2893907211330993E-2</v>
      </c>
      <c r="E2678">
        <v>47335899963</v>
      </c>
      <c r="F2678">
        <v>-2.2473404997498E-2</v>
      </c>
      <c r="G2678">
        <v>-2.2663420116127E-2</v>
      </c>
      <c r="H2678">
        <v>-3.5239321980531001E-2</v>
      </c>
      <c r="I2678" t="s">
        <v>21</v>
      </c>
      <c r="J2678">
        <v>0</v>
      </c>
      <c r="K2678" t="s">
        <v>22</v>
      </c>
      <c r="M2678" t="s">
        <v>23</v>
      </c>
      <c r="N2678" t="s">
        <v>24</v>
      </c>
      <c r="O2678">
        <v>1</v>
      </c>
      <c r="P2678" t="s">
        <v>20</v>
      </c>
      <c r="Q2678" t="str">
        <f t="shared" si="41"/>
        <v>DOWN</v>
      </c>
    </row>
    <row r="2679" spans="1:17" x14ac:dyDescent="0.3">
      <c r="A2679" s="1">
        <v>43301</v>
      </c>
      <c r="B2679">
        <v>1821350016</v>
      </c>
      <c r="C2679">
        <v>450.7</v>
      </c>
      <c r="D2679">
        <v>6.1285291394086998E-2</v>
      </c>
      <c r="E2679">
        <v>45437819522</v>
      </c>
      <c r="F2679">
        <v>-4.0098116703888999E-2</v>
      </c>
      <c r="G2679">
        <v>-4.0287892338486002E-2</v>
      </c>
      <c r="H2679">
        <v>-2.557665580926E-2</v>
      </c>
      <c r="I2679" t="s">
        <v>21</v>
      </c>
      <c r="J2679">
        <v>0</v>
      </c>
      <c r="K2679" t="s">
        <v>22</v>
      </c>
      <c r="M2679" t="s">
        <v>23</v>
      </c>
      <c r="N2679" t="s">
        <v>24</v>
      </c>
      <c r="O2679">
        <v>1</v>
      </c>
      <c r="P2679" t="s">
        <v>20</v>
      </c>
      <c r="Q2679" t="str">
        <f t="shared" si="41"/>
        <v>UP</v>
      </c>
    </row>
    <row r="2680" spans="1:17" x14ac:dyDescent="0.3">
      <c r="A2680" s="1">
        <v>43302</v>
      </c>
      <c r="B2680">
        <v>1504310016</v>
      </c>
      <c r="C2680">
        <v>462.44</v>
      </c>
      <c r="D2680">
        <v>6.2329414270098998E-2</v>
      </c>
      <c r="E2680">
        <v>46630720739</v>
      </c>
      <c r="F2680">
        <v>2.6253487283262E-2</v>
      </c>
      <c r="G2680">
        <v>2.6048369203461E-2</v>
      </c>
      <c r="H2680">
        <v>1.7037087566364E-2</v>
      </c>
      <c r="I2680" t="s">
        <v>21</v>
      </c>
      <c r="J2680">
        <v>0</v>
      </c>
      <c r="K2680" t="s">
        <v>22</v>
      </c>
      <c r="M2680" t="s">
        <v>23</v>
      </c>
      <c r="N2680" t="s">
        <v>24</v>
      </c>
      <c r="O2680">
        <v>1</v>
      </c>
      <c r="P2680" t="s">
        <v>20</v>
      </c>
      <c r="Q2680" t="str">
        <f t="shared" si="41"/>
        <v>DOWN</v>
      </c>
    </row>
    <row r="2681" spans="1:17" x14ac:dyDescent="0.3">
      <c r="A2681" s="1">
        <v>43303</v>
      </c>
      <c r="B2681">
        <v>1338589952</v>
      </c>
      <c r="C2681">
        <v>459.66</v>
      </c>
      <c r="D2681">
        <v>6.1961396456690999E-2</v>
      </c>
      <c r="E2681">
        <v>46360029757</v>
      </c>
      <c r="F2681">
        <v>-5.8049924536895999E-3</v>
      </c>
      <c r="G2681">
        <v>-6.0115906928466002E-3</v>
      </c>
      <c r="H2681">
        <v>-5.9044003175215002E-3</v>
      </c>
      <c r="I2681" t="s">
        <v>21</v>
      </c>
      <c r="J2681">
        <v>0</v>
      </c>
      <c r="K2681" t="s">
        <v>22</v>
      </c>
      <c r="M2681" t="s">
        <v>23</v>
      </c>
      <c r="N2681" t="s">
        <v>24</v>
      </c>
      <c r="O2681">
        <v>1</v>
      </c>
      <c r="P2681" t="s">
        <v>20</v>
      </c>
      <c r="Q2681" t="str">
        <f t="shared" si="41"/>
        <v>DOWN</v>
      </c>
    </row>
    <row r="2682" spans="1:17" x14ac:dyDescent="0.3">
      <c r="A2682" s="1">
        <v>43304</v>
      </c>
      <c r="B2682">
        <v>1596999936</v>
      </c>
      <c r="C2682">
        <v>450.85</v>
      </c>
      <c r="D2682">
        <v>5.8467587675445E-2</v>
      </c>
      <c r="E2682">
        <v>45481301491</v>
      </c>
      <c r="F2682">
        <v>-1.8954437057221999E-2</v>
      </c>
      <c r="G2682">
        <v>-1.9166340338511001E-2</v>
      </c>
      <c r="H2682">
        <v>-5.6386863128375E-2</v>
      </c>
      <c r="I2682" t="s">
        <v>21</v>
      </c>
      <c r="J2682">
        <v>0</v>
      </c>
      <c r="K2682" t="s">
        <v>22</v>
      </c>
      <c r="M2682" t="s">
        <v>23</v>
      </c>
      <c r="N2682" t="s">
        <v>24</v>
      </c>
      <c r="O2682">
        <v>1</v>
      </c>
      <c r="P2682" t="s">
        <v>20</v>
      </c>
      <c r="Q2682" t="str">
        <f t="shared" si="41"/>
        <v>UP</v>
      </c>
    </row>
    <row r="2683" spans="1:17" x14ac:dyDescent="0.3">
      <c r="A2683" s="1">
        <v>43305</v>
      </c>
      <c r="B2683">
        <v>2287520000</v>
      </c>
      <c r="C2683">
        <v>479.37</v>
      </c>
      <c r="D2683">
        <v>5.6903446826846997E-2</v>
      </c>
      <c r="E2683">
        <v>48368209917</v>
      </c>
      <c r="F2683">
        <v>6.3474622127320995E-2</v>
      </c>
      <c r="G2683">
        <v>6.3258289896860997E-2</v>
      </c>
      <c r="H2683">
        <v>-2.6752272682785998E-2</v>
      </c>
      <c r="I2683" t="s">
        <v>21</v>
      </c>
      <c r="J2683">
        <v>0</v>
      </c>
      <c r="K2683" t="s">
        <v>22</v>
      </c>
      <c r="M2683" t="s">
        <v>23</v>
      </c>
      <c r="N2683" t="s">
        <v>24</v>
      </c>
      <c r="O2683">
        <v>1</v>
      </c>
      <c r="P2683" t="s">
        <v>20</v>
      </c>
      <c r="Q2683" t="str">
        <f t="shared" si="41"/>
        <v>DOWN</v>
      </c>
    </row>
    <row r="2684" spans="1:17" x14ac:dyDescent="0.3">
      <c r="A2684" s="1">
        <v>43306</v>
      </c>
      <c r="B2684">
        <v>1930780032</v>
      </c>
      <c r="C2684">
        <v>472.49</v>
      </c>
      <c r="D2684">
        <v>5.7751800121983998E-2</v>
      </c>
      <c r="E2684">
        <v>47683830874</v>
      </c>
      <c r="F2684">
        <v>-1.4149356450743E-2</v>
      </c>
      <c r="G2684">
        <v>-1.435217055719E-2</v>
      </c>
      <c r="H2684">
        <v>1.4908645125117E-2</v>
      </c>
      <c r="I2684" t="s">
        <v>21</v>
      </c>
      <c r="J2684">
        <v>0</v>
      </c>
      <c r="K2684" t="s">
        <v>22</v>
      </c>
      <c r="M2684" t="s">
        <v>23</v>
      </c>
      <c r="N2684" t="s">
        <v>24</v>
      </c>
      <c r="O2684">
        <v>1</v>
      </c>
      <c r="P2684" t="s">
        <v>20</v>
      </c>
      <c r="Q2684" t="str">
        <f t="shared" si="41"/>
        <v>DOWN</v>
      </c>
    </row>
    <row r="2685" spans="1:17" x14ac:dyDescent="0.3">
      <c r="A2685" s="1">
        <v>43307</v>
      </c>
      <c r="B2685">
        <v>1621560064</v>
      </c>
      <c r="C2685">
        <v>464.04</v>
      </c>
      <c r="D2685">
        <v>5.8358213084695E-2</v>
      </c>
      <c r="E2685">
        <v>46839932193</v>
      </c>
      <c r="F2685">
        <v>-1.7697795364427001E-2</v>
      </c>
      <c r="G2685">
        <v>-1.7883976380451999E-2</v>
      </c>
      <c r="H2685">
        <v>1.0500330057766001E-2</v>
      </c>
      <c r="I2685" t="s">
        <v>21</v>
      </c>
      <c r="J2685">
        <v>0</v>
      </c>
      <c r="K2685" t="s">
        <v>22</v>
      </c>
      <c r="M2685" t="s">
        <v>23</v>
      </c>
      <c r="N2685" t="s">
        <v>24</v>
      </c>
      <c r="O2685">
        <v>1</v>
      </c>
      <c r="P2685" t="s">
        <v>20</v>
      </c>
      <c r="Q2685" t="str">
        <f t="shared" si="41"/>
        <v>UP</v>
      </c>
    </row>
    <row r="2686" spans="1:17" x14ac:dyDescent="0.3">
      <c r="A2686" s="1">
        <v>43308</v>
      </c>
      <c r="B2686">
        <v>1734259968</v>
      </c>
      <c r="C2686">
        <v>469.67</v>
      </c>
      <c r="D2686">
        <v>5.7522281050482002E-2</v>
      </c>
      <c r="E2686">
        <v>47417755376</v>
      </c>
      <c r="F2686">
        <v>1.2336123387607E-2</v>
      </c>
      <c r="G2686">
        <v>1.2132574778036E-2</v>
      </c>
      <c r="H2686">
        <v>-1.4324154048367999E-2</v>
      </c>
      <c r="I2686" t="s">
        <v>21</v>
      </c>
      <c r="J2686">
        <v>0</v>
      </c>
      <c r="K2686" t="s">
        <v>22</v>
      </c>
      <c r="M2686" t="s">
        <v>23</v>
      </c>
      <c r="N2686" t="s">
        <v>24</v>
      </c>
      <c r="O2686">
        <v>1</v>
      </c>
      <c r="P2686" t="s">
        <v>20</v>
      </c>
      <c r="Q2686" t="str">
        <f t="shared" si="41"/>
        <v>DOWN</v>
      </c>
    </row>
    <row r="2687" spans="1:17" x14ac:dyDescent="0.3">
      <c r="A2687" s="1">
        <v>43309</v>
      </c>
      <c r="B2687">
        <v>1531890048</v>
      </c>
      <c r="C2687">
        <v>466.9</v>
      </c>
      <c r="D2687">
        <v>5.6993585322533999E-2</v>
      </c>
      <c r="E2687">
        <v>47147853886</v>
      </c>
      <c r="F2687">
        <v>-5.6919921210906999E-3</v>
      </c>
      <c r="G2687">
        <v>-5.8977580002982002E-3</v>
      </c>
      <c r="H2687">
        <v>-9.1911467746578993E-3</v>
      </c>
      <c r="I2687" t="s">
        <v>21</v>
      </c>
      <c r="J2687">
        <v>0</v>
      </c>
      <c r="K2687" t="s">
        <v>22</v>
      </c>
      <c r="M2687" t="s">
        <v>23</v>
      </c>
      <c r="N2687" t="s">
        <v>24</v>
      </c>
      <c r="O2687">
        <v>1</v>
      </c>
      <c r="P2687" t="s">
        <v>20</v>
      </c>
      <c r="Q2687" t="str">
        <f t="shared" si="41"/>
        <v>DOWN</v>
      </c>
    </row>
    <row r="2688" spans="1:17" x14ac:dyDescent="0.3">
      <c r="A2688" s="1">
        <v>43310</v>
      </c>
      <c r="B2688">
        <v>1631910016</v>
      </c>
      <c r="C2688">
        <v>466.67</v>
      </c>
      <c r="D2688">
        <v>5.6783144287373001E-2</v>
      </c>
      <c r="E2688">
        <v>47133881666</v>
      </c>
      <c r="F2688">
        <v>-2.9634901375965E-4</v>
      </c>
      <c r="G2688">
        <v>-4.9261083743834002E-4</v>
      </c>
      <c r="H2688">
        <v>-3.6923635172429001E-3</v>
      </c>
      <c r="I2688" t="s">
        <v>21</v>
      </c>
      <c r="J2688">
        <v>0</v>
      </c>
      <c r="K2688" t="s">
        <v>22</v>
      </c>
      <c r="M2688" t="s">
        <v>23</v>
      </c>
      <c r="N2688" t="s">
        <v>24</v>
      </c>
      <c r="O2688">
        <v>1</v>
      </c>
      <c r="P2688" t="s">
        <v>20</v>
      </c>
      <c r="Q2688" t="str">
        <f t="shared" si="41"/>
        <v>DOWN</v>
      </c>
    </row>
    <row r="2689" spans="1:17" x14ac:dyDescent="0.3">
      <c r="A2689" s="1">
        <v>43311</v>
      </c>
      <c r="B2689">
        <v>2141590000</v>
      </c>
      <c r="C2689">
        <v>457.08</v>
      </c>
      <c r="D2689">
        <v>5.5874471913629001E-2</v>
      </c>
      <c r="E2689">
        <v>46175217427</v>
      </c>
      <c r="F2689">
        <v>-2.0339174392495E-2</v>
      </c>
      <c r="G2689">
        <v>-2.0549853215334001E-2</v>
      </c>
      <c r="H2689">
        <v>-1.6002501889387E-2</v>
      </c>
      <c r="I2689" t="s">
        <v>21</v>
      </c>
      <c r="J2689">
        <v>0</v>
      </c>
      <c r="K2689" t="s">
        <v>22</v>
      </c>
      <c r="M2689" t="s">
        <v>23</v>
      </c>
      <c r="N2689" t="s">
        <v>24</v>
      </c>
      <c r="O2689">
        <v>1</v>
      </c>
      <c r="P2689" t="s">
        <v>20</v>
      </c>
      <c r="Q2689" t="str">
        <f t="shared" si="41"/>
        <v>DOWN</v>
      </c>
    </row>
    <row r="2690" spans="1:17" x14ac:dyDescent="0.3">
      <c r="A2690" s="1">
        <v>43312</v>
      </c>
      <c r="B2690">
        <v>1820680000</v>
      </c>
      <c r="C2690">
        <v>433.87</v>
      </c>
      <c r="D2690">
        <v>5.5764198425795997E-2</v>
      </c>
      <c r="E2690">
        <v>43839034237</v>
      </c>
      <c r="F2690">
        <v>-5.0593875246896999E-2</v>
      </c>
      <c r="G2690">
        <v>-5.0778857092850002E-2</v>
      </c>
      <c r="H2690">
        <v>-1.9735933791558999E-3</v>
      </c>
      <c r="I2690" t="s">
        <v>21</v>
      </c>
      <c r="J2690">
        <v>0</v>
      </c>
      <c r="K2690" t="s">
        <v>22</v>
      </c>
      <c r="M2690" t="s">
        <v>23</v>
      </c>
      <c r="N2690" t="s">
        <v>24</v>
      </c>
      <c r="O2690">
        <v>1</v>
      </c>
      <c r="P2690" t="s">
        <v>20</v>
      </c>
      <c r="Q2690" t="str">
        <f t="shared" si="41"/>
        <v>DOWN</v>
      </c>
    </row>
    <row r="2691" spans="1:17" x14ac:dyDescent="0.3">
      <c r="A2691" s="1">
        <v>43313</v>
      </c>
      <c r="B2691">
        <v>1888060000</v>
      </c>
      <c r="C2691">
        <v>420.75</v>
      </c>
      <c r="D2691">
        <v>5.5180979185328001E-2</v>
      </c>
      <c r="E2691">
        <v>42521937218</v>
      </c>
      <c r="F2691">
        <v>-3.0043933264578E-2</v>
      </c>
      <c r="G2691">
        <v>-3.0239472653098998E-2</v>
      </c>
      <c r="H2691">
        <v>-1.0458668051043001E-2</v>
      </c>
      <c r="I2691" t="s">
        <v>21</v>
      </c>
      <c r="J2691">
        <v>0</v>
      </c>
      <c r="K2691" t="s">
        <v>22</v>
      </c>
      <c r="M2691" t="s">
        <v>23</v>
      </c>
      <c r="N2691" t="s">
        <v>24</v>
      </c>
      <c r="O2691">
        <v>1</v>
      </c>
      <c r="P2691" t="s">
        <v>20</v>
      </c>
      <c r="Q2691" t="str">
        <f t="shared" ref="Q2691:Q2754" si="42">IF(C2692&gt;C2691,"UP","DOWN")</f>
        <v>DOWN</v>
      </c>
    </row>
    <row r="2692" spans="1:17" x14ac:dyDescent="0.3">
      <c r="A2692" s="1">
        <v>43314</v>
      </c>
      <c r="B2692">
        <v>1569300000</v>
      </c>
      <c r="C2692">
        <v>412.62</v>
      </c>
      <c r="D2692">
        <v>5.4527794480088002E-2</v>
      </c>
      <c r="E2692">
        <v>41709183608</v>
      </c>
      <c r="F2692">
        <v>-1.9113748412571002E-2</v>
      </c>
      <c r="G2692">
        <v>-1.9322638146168001E-2</v>
      </c>
      <c r="H2692">
        <v>-1.183713509407E-2</v>
      </c>
      <c r="I2692" t="s">
        <v>21</v>
      </c>
      <c r="J2692">
        <v>0</v>
      </c>
      <c r="K2692" t="s">
        <v>22</v>
      </c>
      <c r="M2692" t="s">
        <v>23</v>
      </c>
      <c r="N2692" t="s">
        <v>24</v>
      </c>
      <c r="O2692">
        <v>1</v>
      </c>
      <c r="P2692" t="s">
        <v>20</v>
      </c>
      <c r="Q2692" t="str">
        <f t="shared" si="42"/>
        <v>UP</v>
      </c>
    </row>
    <row r="2693" spans="1:17" x14ac:dyDescent="0.3">
      <c r="A2693" s="1">
        <v>43315</v>
      </c>
      <c r="B2693">
        <v>1722340000</v>
      </c>
      <c r="C2693">
        <v>418.26</v>
      </c>
      <c r="D2693">
        <v>5.6260163913918998E-2</v>
      </c>
      <c r="E2693">
        <v>42287977978</v>
      </c>
      <c r="F2693">
        <v>1.3876904794871E-2</v>
      </c>
      <c r="G2693">
        <v>1.3668750908825999E-2</v>
      </c>
      <c r="H2693">
        <v>3.1770392519053003E-2</v>
      </c>
      <c r="I2693" t="s">
        <v>21</v>
      </c>
      <c r="J2693">
        <v>0</v>
      </c>
      <c r="K2693" t="s">
        <v>22</v>
      </c>
      <c r="M2693" t="s">
        <v>23</v>
      </c>
      <c r="N2693" t="s">
        <v>24</v>
      </c>
      <c r="O2693">
        <v>1</v>
      </c>
      <c r="P2693" t="s">
        <v>20</v>
      </c>
      <c r="Q2693" t="str">
        <f t="shared" si="42"/>
        <v>DOWN</v>
      </c>
    </row>
    <row r="2694" spans="1:17" x14ac:dyDescent="0.3">
      <c r="A2694" s="1">
        <v>43316</v>
      </c>
      <c r="B2694">
        <v>1466540000</v>
      </c>
      <c r="C2694">
        <v>407.25</v>
      </c>
      <c r="D2694">
        <v>5.7906822980725997E-2</v>
      </c>
      <c r="E2694">
        <v>41183215694</v>
      </c>
      <c r="F2694">
        <v>-2.6124736552188998E-2</v>
      </c>
      <c r="G2694">
        <v>-2.6323339549562001E-2</v>
      </c>
      <c r="H2694">
        <v>2.9268650360255999E-2</v>
      </c>
      <c r="I2694" t="s">
        <v>21</v>
      </c>
      <c r="J2694">
        <v>0</v>
      </c>
      <c r="K2694" t="s">
        <v>22</v>
      </c>
      <c r="M2694" t="s">
        <v>23</v>
      </c>
      <c r="N2694" t="s">
        <v>24</v>
      </c>
      <c r="O2694">
        <v>1</v>
      </c>
      <c r="P2694" t="s">
        <v>20</v>
      </c>
      <c r="Q2694" t="str">
        <f t="shared" si="42"/>
        <v>UP</v>
      </c>
    </row>
    <row r="2695" spans="1:17" x14ac:dyDescent="0.3">
      <c r="A2695" s="1">
        <v>43317</v>
      </c>
      <c r="B2695">
        <v>1396820000</v>
      </c>
      <c r="C2695">
        <v>410.52</v>
      </c>
      <c r="D2695">
        <v>5.8077549911721003E-2</v>
      </c>
      <c r="E2695">
        <v>41521715110</v>
      </c>
      <c r="F2695">
        <v>8.2193536929006002E-3</v>
      </c>
      <c r="G2695">
        <v>8.0294659300184004E-3</v>
      </c>
      <c r="H2695">
        <v>2.9483042274902E-3</v>
      </c>
      <c r="I2695" t="s">
        <v>21</v>
      </c>
      <c r="J2695">
        <v>0</v>
      </c>
      <c r="K2695" t="s">
        <v>22</v>
      </c>
      <c r="M2695" t="s">
        <v>23</v>
      </c>
      <c r="N2695" t="s">
        <v>24</v>
      </c>
      <c r="O2695">
        <v>1</v>
      </c>
      <c r="P2695" t="s">
        <v>20</v>
      </c>
      <c r="Q2695" t="str">
        <f t="shared" si="42"/>
        <v>DOWN</v>
      </c>
    </row>
    <row r="2696" spans="1:17" x14ac:dyDescent="0.3">
      <c r="A2696" s="1">
        <v>43318</v>
      </c>
      <c r="B2696">
        <v>1384880000</v>
      </c>
      <c r="C2696">
        <v>406.66</v>
      </c>
      <c r="D2696">
        <v>5.8497079892976998E-2</v>
      </c>
      <c r="E2696">
        <v>41139790462</v>
      </c>
      <c r="F2696">
        <v>-9.1981905609679008E-3</v>
      </c>
      <c r="G2696">
        <v>-9.4027087596218004E-3</v>
      </c>
      <c r="H2696">
        <v>7.2236170756907999E-3</v>
      </c>
      <c r="I2696" t="s">
        <v>21</v>
      </c>
      <c r="J2696">
        <v>0</v>
      </c>
      <c r="K2696" t="s">
        <v>22</v>
      </c>
      <c r="M2696" t="s">
        <v>23</v>
      </c>
      <c r="N2696" t="s">
        <v>24</v>
      </c>
      <c r="O2696">
        <v>1</v>
      </c>
      <c r="P2696" t="s">
        <v>20</v>
      </c>
      <c r="Q2696" t="str">
        <f t="shared" si="42"/>
        <v>DOWN</v>
      </c>
    </row>
    <row r="2697" spans="1:17" x14ac:dyDescent="0.3">
      <c r="A2697" s="1">
        <v>43319</v>
      </c>
      <c r="B2697">
        <v>1828350000</v>
      </c>
      <c r="C2697">
        <v>380.21</v>
      </c>
      <c r="D2697">
        <v>5.6301383656739E-2</v>
      </c>
      <c r="E2697">
        <v>38472420233</v>
      </c>
      <c r="F2697">
        <v>-6.4836748049647994E-2</v>
      </c>
      <c r="G2697">
        <v>-6.5042049869669993E-2</v>
      </c>
      <c r="H2697">
        <v>-3.7535142613188001E-2</v>
      </c>
      <c r="I2697" t="s">
        <v>21</v>
      </c>
      <c r="J2697">
        <v>0</v>
      </c>
      <c r="K2697" t="s">
        <v>22</v>
      </c>
      <c r="M2697" t="s">
        <v>23</v>
      </c>
      <c r="N2697" t="s">
        <v>24</v>
      </c>
      <c r="O2697">
        <v>1</v>
      </c>
      <c r="P2697" t="s">
        <v>20</v>
      </c>
      <c r="Q2697" t="str">
        <f t="shared" si="42"/>
        <v>DOWN</v>
      </c>
    </row>
    <row r="2698" spans="1:17" x14ac:dyDescent="0.3">
      <c r="A2698" s="1">
        <v>43320</v>
      </c>
      <c r="B2698">
        <v>2016080000</v>
      </c>
      <c r="C2698">
        <v>356.61</v>
      </c>
      <c r="D2698">
        <v>5.6552697516571999E-2</v>
      </c>
      <c r="E2698">
        <v>36091566801</v>
      </c>
      <c r="F2698">
        <v>-6.1884680443312003E-2</v>
      </c>
      <c r="G2698">
        <v>-6.2070960784829002E-2</v>
      </c>
      <c r="H2698">
        <v>4.463724397341E-3</v>
      </c>
      <c r="I2698" t="s">
        <v>21</v>
      </c>
      <c r="J2698">
        <v>0</v>
      </c>
      <c r="K2698" t="s">
        <v>22</v>
      </c>
      <c r="M2698" t="s">
        <v>23</v>
      </c>
      <c r="N2698" t="s">
        <v>24</v>
      </c>
      <c r="O2698">
        <v>1</v>
      </c>
      <c r="P2698" t="s">
        <v>20</v>
      </c>
      <c r="Q2698" t="str">
        <f t="shared" si="42"/>
        <v>UP</v>
      </c>
    </row>
    <row r="2699" spans="1:17" x14ac:dyDescent="0.3">
      <c r="A2699" s="1">
        <v>43321</v>
      </c>
      <c r="B2699">
        <v>1616610000</v>
      </c>
      <c r="C2699">
        <v>365.59</v>
      </c>
      <c r="D2699">
        <v>5.5660352941356003E-2</v>
      </c>
      <c r="E2699">
        <v>37007391031</v>
      </c>
      <c r="F2699">
        <v>2.5375020016437998E-2</v>
      </c>
      <c r="G2699">
        <v>2.5181570903788E-2</v>
      </c>
      <c r="H2699">
        <v>-1.5778992239141001E-2</v>
      </c>
      <c r="I2699" t="s">
        <v>21</v>
      </c>
      <c r="J2699">
        <v>0</v>
      </c>
      <c r="K2699" t="s">
        <v>22</v>
      </c>
      <c r="M2699" t="s">
        <v>23</v>
      </c>
      <c r="N2699" t="s">
        <v>24</v>
      </c>
      <c r="O2699">
        <v>1</v>
      </c>
      <c r="P2699" t="s">
        <v>20</v>
      </c>
      <c r="Q2699" t="str">
        <f t="shared" si="42"/>
        <v>DOWN</v>
      </c>
    </row>
    <row r="2700" spans="1:17" x14ac:dyDescent="0.3">
      <c r="A2700" s="1">
        <v>43322</v>
      </c>
      <c r="B2700">
        <v>1699400000</v>
      </c>
      <c r="C2700">
        <v>334.18</v>
      </c>
      <c r="D2700">
        <v>5.4033252973865999E-2</v>
      </c>
      <c r="E2700">
        <v>33834485092</v>
      </c>
      <c r="F2700">
        <v>-8.5737087933115005E-2</v>
      </c>
      <c r="G2700">
        <v>-8.5915916737328998E-2</v>
      </c>
      <c r="H2700">
        <v>-2.9232656307510999E-2</v>
      </c>
      <c r="I2700" t="s">
        <v>21</v>
      </c>
      <c r="J2700">
        <v>0</v>
      </c>
      <c r="K2700" t="s">
        <v>22</v>
      </c>
      <c r="M2700" t="s">
        <v>23</v>
      </c>
      <c r="N2700" t="s">
        <v>24</v>
      </c>
      <c r="O2700">
        <v>1</v>
      </c>
      <c r="P2700" t="s">
        <v>20</v>
      </c>
      <c r="Q2700" t="str">
        <f t="shared" si="42"/>
        <v>DOWN</v>
      </c>
    </row>
    <row r="2701" spans="1:17" x14ac:dyDescent="0.3">
      <c r="A2701" s="1">
        <v>43323</v>
      </c>
      <c r="B2701">
        <v>1790370000</v>
      </c>
      <c r="C2701">
        <v>322.11</v>
      </c>
      <c r="D2701">
        <v>5.1163248741606999E-2</v>
      </c>
      <c r="E2701">
        <v>32619681420</v>
      </c>
      <c r="F2701">
        <v>-3.5904304992281998E-2</v>
      </c>
      <c r="G2701">
        <v>-3.6118259620564003E-2</v>
      </c>
      <c r="H2701">
        <v>-5.3115518209626997E-2</v>
      </c>
      <c r="I2701" t="s">
        <v>21</v>
      </c>
      <c r="J2701">
        <v>0</v>
      </c>
      <c r="K2701" t="s">
        <v>22</v>
      </c>
      <c r="M2701" t="s">
        <v>23</v>
      </c>
      <c r="N2701" t="s">
        <v>24</v>
      </c>
      <c r="O2701">
        <v>1</v>
      </c>
      <c r="P2701" t="s">
        <v>20</v>
      </c>
      <c r="Q2701" t="str">
        <f t="shared" si="42"/>
        <v>DOWN</v>
      </c>
    </row>
    <row r="2702" spans="1:17" x14ac:dyDescent="0.3">
      <c r="A2702" s="1">
        <v>43324</v>
      </c>
      <c r="B2702">
        <v>1625420000</v>
      </c>
      <c r="C2702">
        <v>319.57</v>
      </c>
      <c r="D2702">
        <v>5.0543360500039998E-2</v>
      </c>
      <c r="E2702">
        <v>32368768332</v>
      </c>
      <c r="F2702">
        <v>-7.6920765953942998E-3</v>
      </c>
      <c r="G2702">
        <v>-7.8855049517245999E-3</v>
      </c>
      <c r="H2702">
        <v>-1.2115888979172E-2</v>
      </c>
      <c r="I2702" t="s">
        <v>21</v>
      </c>
      <c r="J2702">
        <v>0</v>
      </c>
      <c r="K2702" t="s">
        <v>22</v>
      </c>
      <c r="M2702" t="s">
        <v>23</v>
      </c>
      <c r="N2702" t="s">
        <v>24</v>
      </c>
      <c r="O2702">
        <v>1</v>
      </c>
      <c r="P2702" t="s">
        <v>20</v>
      </c>
      <c r="Q2702" t="str">
        <f t="shared" si="42"/>
        <v>DOWN</v>
      </c>
    </row>
    <row r="2703" spans="1:17" x14ac:dyDescent="0.3">
      <c r="A2703" s="1">
        <v>43325</v>
      </c>
      <c r="B2703">
        <v>1751190000</v>
      </c>
      <c r="C2703">
        <v>286.5</v>
      </c>
      <c r="D2703">
        <v>4.5493738060871002E-2</v>
      </c>
      <c r="E2703">
        <v>29024490503</v>
      </c>
      <c r="F2703">
        <v>-0.10331804394589</v>
      </c>
      <c r="G2703">
        <v>-0.10348280501924</v>
      </c>
      <c r="H2703">
        <v>-9.9906741245770994E-2</v>
      </c>
      <c r="I2703" t="s">
        <v>21</v>
      </c>
      <c r="J2703">
        <v>0</v>
      </c>
      <c r="K2703" t="s">
        <v>22</v>
      </c>
      <c r="M2703" t="s">
        <v>23</v>
      </c>
      <c r="N2703" t="s">
        <v>24</v>
      </c>
      <c r="O2703">
        <v>1</v>
      </c>
      <c r="P2703" t="s">
        <v>20</v>
      </c>
      <c r="Q2703" t="str">
        <f t="shared" si="42"/>
        <v>DOWN</v>
      </c>
    </row>
    <row r="2704" spans="1:17" x14ac:dyDescent="0.3">
      <c r="A2704" s="1">
        <v>43326</v>
      </c>
      <c r="B2704">
        <v>2137850000</v>
      </c>
      <c r="C2704">
        <v>278.93</v>
      </c>
      <c r="D2704">
        <v>4.4990814086464999E-2</v>
      </c>
      <c r="E2704">
        <v>28263969132</v>
      </c>
      <c r="F2704">
        <v>-2.6202746639821001E-2</v>
      </c>
      <c r="G2704">
        <v>-2.6422338568935E-2</v>
      </c>
      <c r="H2704">
        <v>-1.1054795579401E-2</v>
      </c>
      <c r="I2704" t="s">
        <v>21</v>
      </c>
      <c r="J2704">
        <v>0</v>
      </c>
      <c r="K2704" t="s">
        <v>22</v>
      </c>
      <c r="M2704" t="s">
        <v>23</v>
      </c>
      <c r="N2704" t="s">
        <v>24</v>
      </c>
      <c r="O2704">
        <v>1</v>
      </c>
      <c r="P2704" t="s">
        <v>20</v>
      </c>
      <c r="Q2704" t="str">
        <f t="shared" si="42"/>
        <v>UP</v>
      </c>
    </row>
    <row r="2705" spans="1:17" x14ac:dyDescent="0.3">
      <c r="A2705" s="1">
        <v>43327</v>
      </c>
      <c r="B2705">
        <v>1878150000</v>
      </c>
      <c r="C2705">
        <v>282.36</v>
      </c>
      <c r="D2705">
        <v>4.4758517053128E-2</v>
      </c>
      <c r="E2705">
        <v>28617473116</v>
      </c>
      <c r="F2705">
        <v>1.2507230755491001E-2</v>
      </c>
      <c r="G2705">
        <v>1.2296992076865E-2</v>
      </c>
      <c r="H2705">
        <v>-5.1632102697841001E-3</v>
      </c>
      <c r="I2705" t="s">
        <v>21</v>
      </c>
      <c r="J2705">
        <v>0</v>
      </c>
      <c r="K2705" t="s">
        <v>22</v>
      </c>
      <c r="M2705" t="s">
        <v>23</v>
      </c>
      <c r="N2705" t="s">
        <v>24</v>
      </c>
      <c r="O2705">
        <v>1</v>
      </c>
      <c r="P2705" t="s">
        <v>20</v>
      </c>
      <c r="Q2705" t="str">
        <f t="shared" si="42"/>
        <v>UP</v>
      </c>
    </row>
    <row r="2706" spans="1:17" x14ac:dyDescent="0.3">
      <c r="A2706" s="1">
        <v>43328</v>
      </c>
      <c r="B2706">
        <v>1552970000</v>
      </c>
      <c r="C2706">
        <v>288.05</v>
      </c>
      <c r="D2706">
        <v>4.5471551273692998E-2</v>
      </c>
      <c r="E2706">
        <v>29199228646</v>
      </c>
      <c r="F2706">
        <v>2.0328682677254E-2</v>
      </c>
      <c r="G2706">
        <v>2.0151579543845E-2</v>
      </c>
      <c r="H2706">
        <v>1.5930693586614999E-2</v>
      </c>
      <c r="I2706" t="s">
        <v>21</v>
      </c>
      <c r="J2706">
        <v>0</v>
      </c>
      <c r="K2706" t="s">
        <v>22</v>
      </c>
      <c r="M2706" t="s">
        <v>23</v>
      </c>
      <c r="N2706" t="s">
        <v>24</v>
      </c>
      <c r="O2706">
        <v>1</v>
      </c>
      <c r="P2706" t="s">
        <v>20</v>
      </c>
      <c r="Q2706" t="str">
        <f t="shared" si="42"/>
        <v>UP</v>
      </c>
    </row>
    <row r="2707" spans="1:17" x14ac:dyDescent="0.3">
      <c r="A2707" s="1">
        <v>43329</v>
      </c>
      <c r="B2707">
        <v>1995460000</v>
      </c>
      <c r="C2707">
        <v>315.73</v>
      </c>
      <c r="D2707">
        <v>4.7978688970508998E-2</v>
      </c>
      <c r="E2707">
        <v>32011921283</v>
      </c>
      <c r="F2707">
        <v>9.6327634921456004E-2</v>
      </c>
      <c r="G2707">
        <v>9.6094428050686007E-2</v>
      </c>
      <c r="H2707">
        <v>5.5136401257253997E-2</v>
      </c>
      <c r="I2707" t="s">
        <v>21</v>
      </c>
      <c r="J2707">
        <v>0</v>
      </c>
      <c r="K2707" t="s">
        <v>22</v>
      </c>
      <c r="M2707" t="s">
        <v>23</v>
      </c>
      <c r="N2707" t="s">
        <v>24</v>
      </c>
      <c r="O2707">
        <v>1</v>
      </c>
      <c r="P2707" t="s">
        <v>20</v>
      </c>
      <c r="Q2707" t="str">
        <f t="shared" si="42"/>
        <v>DOWN</v>
      </c>
    </row>
    <row r="2708" spans="1:17" x14ac:dyDescent="0.3">
      <c r="A2708" s="1">
        <v>43330</v>
      </c>
      <c r="B2708">
        <v>1764020000</v>
      </c>
      <c r="C2708">
        <v>295.81</v>
      </c>
      <c r="D2708">
        <v>4.6049354272263997E-2</v>
      </c>
      <c r="E2708">
        <v>29998584852</v>
      </c>
      <c r="F2708">
        <v>-6.2893333180511005E-2</v>
      </c>
      <c r="G2708">
        <v>-6.3091882304500996E-2</v>
      </c>
      <c r="H2708">
        <v>-4.0212326339941998E-2</v>
      </c>
      <c r="I2708" t="s">
        <v>21</v>
      </c>
      <c r="J2708">
        <v>0</v>
      </c>
      <c r="K2708" t="s">
        <v>22</v>
      </c>
      <c r="M2708" t="s">
        <v>23</v>
      </c>
      <c r="N2708" t="s">
        <v>24</v>
      </c>
      <c r="O2708">
        <v>1</v>
      </c>
      <c r="P2708" t="s">
        <v>20</v>
      </c>
      <c r="Q2708" t="str">
        <f t="shared" si="42"/>
        <v>UP</v>
      </c>
    </row>
    <row r="2709" spans="1:17" x14ac:dyDescent="0.3">
      <c r="A2709" s="1">
        <v>43331</v>
      </c>
      <c r="B2709">
        <v>1447910000</v>
      </c>
      <c r="C2709">
        <v>300.83</v>
      </c>
      <c r="D2709">
        <v>4.6238358947875001E-2</v>
      </c>
      <c r="E2709">
        <v>30514025774</v>
      </c>
      <c r="F2709">
        <v>1.7182174577332999E-2</v>
      </c>
      <c r="G2709">
        <v>1.6970352591190001E-2</v>
      </c>
      <c r="H2709">
        <v>4.1043936141456003E-3</v>
      </c>
      <c r="I2709" t="s">
        <v>21</v>
      </c>
      <c r="J2709">
        <v>0</v>
      </c>
      <c r="K2709" t="s">
        <v>22</v>
      </c>
      <c r="M2709" t="s">
        <v>23</v>
      </c>
      <c r="N2709" t="s">
        <v>24</v>
      </c>
      <c r="O2709">
        <v>1</v>
      </c>
      <c r="P2709" t="s">
        <v>20</v>
      </c>
      <c r="Q2709" t="str">
        <f t="shared" si="42"/>
        <v>DOWN</v>
      </c>
    </row>
    <row r="2710" spans="1:17" x14ac:dyDescent="0.3">
      <c r="A2710" s="1">
        <v>43332</v>
      </c>
      <c r="B2710">
        <v>1413790000</v>
      </c>
      <c r="C2710">
        <v>274.31</v>
      </c>
      <c r="D2710">
        <v>4.3482396057401999E-2</v>
      </c>
      <c r="E2710">
        <v>27829775231</v>
      </c>
      <c r="F2710">
        <v>-8.7967761542862996E-2</v>
      </c>
      <c r="G2710">
        <v>-8.8156101452648003E-2</v>
      </c>
      <c r="H2710">
        <v>-5.9603388900112998E-2</v>
      </c>
      <c r="I2710" t="s">
        <v>21</v>
      </c>
      <c r="J2710">
        <v>0</v>
      </c>
      <c r="K2710" t="s">
        <v>22</v>
      </c>
      <c r="M2710" t="s">
        <v>23</v>
      </c>
      <c r="N2710" t="s">
        <v>24</v>
      </c>
      <c r="O2710">
        <v>1</v>
      </c>
      <c r="P2710" t="s">
        <v>20</v>
      </c>
      <c r="Q2710" t="str">
        <f t="shared" si="42"/>
        <v>UP</v>
      </c>
    </row>
    <row r="2711" spans="1:17" x14ac:dyDescent="0.3">
      <c r="A2711" s="1">
        <v>43333</v>
      </c>
      <c r="B2711">
        <v>1164120000</v>
      </c>
      <c r="C2711">
        <v>281.94</v>
      </c>
      <c r="D2711">
        <v>4.3450520592532002E-2</v>
      </c>
      <c r="E2711">
        <v>28609531323</v>
      </c>
      <c r="F2711">
        <v>2.8018770742044001E-2</v>
      </c>
      <c r="G2711">
        <v>2.7815245525136E-2</v>
      </c>
      <c r="H2711">
        <v>-7.3306597058847003E-4</v>
      </c>
      <c r="I2711" t="s">
        <v>21</v>
      </c>
      <c r="J2711">
        <v>0</v>
      </c>
      <c r="K2711" t="s">
        <v>22</v>
      </c>
      <c r="M2711" t="s">
        <v>23</v>
      </c>
      <c r="N2711" t="s">
        <v>24</v>
      </c>
      <c r="O2711">
        <v>1</v>
      </c>
      <c r="P2711" t="s">
        <v>20</v>
      </c>
      <c r="Q2711" t="str">
        <f t="shared" si="42"/>
        <v>DOWN</v>
      </c>
    </row>
    <row r="2712" spans="1:17" x14ac:dyDescent="0.3">
      <c r="A2712" s="1">
        <v>43334</v>
      </c>
      <c r="B2712">
        <v>1507660000</v>
      </c>
      <c r="C2712">
        <v>271.33999999999997</v>
      </c>
      <c r="D2712">
        <v>4.2551723380865998E-2</v>
      </c>
      <c r="E2712">
        <v>27539119679</v>
      </c>
      <c r="F2712">
        <v>-3.7414511685463003E-2</v>
      </c>
      <c r="G2712">
        <v>-3.7596651769880002E-2</v>
      </c>
      <c r="H2712">
        <v>-2.0685533784401001E-2</v>
      </c>
      <c r="I2712" t="s">
        <v>21</v>
      </c>
      <c r="J2712">
        <v>0</v>
      </c>
      <c r="K2712" t="s">
        <v>22</v>
      </c>
      <c r="M2712" t="s">
        <v>23</v>
      </c>
      <c r="N2712" t="s">
        <v>24</v>
      </c>
      <c r="O2712">
        <v>1</v>
      </c>
      <c r="P2712" t="s">
        <v>20</v>
      </c>
      <c r="Q2712" t="str">
        <f t="shared" si="42"/>
        <v>UP</v>
      </c>
    </row>
    <row r="2713" spans="1:17" x14ac:dyDescent="0.3">
      <c r="A2713" s="1">
        <v>43335</v>
      </c>
      <c r="B2713">
        <v>1271160000</v>
      </c>
      <c r="C2713">
        <v>277.10000000000002</v>
      </c>
      <c r="D2713">
        <v>4.2403226991161003E-2</v>
      </c>
      <c r="E2713">
        <v>28129662664</v>
      </c>
      <c r="F2713">
        <v>2.1443785853848998E-2</v>
      </c>
      <c r="G2713">
        <v>2.1227979656519999E-2</v>
      </c>
      <c r="H2713">
        <v>-3.4897855575733001E-3</v>
      </c>
      <c r="I2713" t="s">
        <v>21</v>
      </c>
      <c r="J2713">
        <v>0</v>
      </c>
      <c r="K2713" t="s">
        <v>22</v>
      </c>
      <c r="M2713" t="s">
        <v>23</v>
      </c>
      <c r="N2713" t="s">
        <v>24</v>
      </c>
      <c r="O2713">
        <v>1</v>
      </c>
      <c r="P2713" t="s">
        <v>20</v>
      </c>
      <c r="Q2713" t="str">
        <f t="shared" si="42"/>
        <v>UP</v>
      </c>
    </row>
    <row r="2714" spans="1:17" x14ac:dyDescent="0.3">
      <c r="A2714" s="1">
        <v>43336</v>
      </c>
      <c r="B2714">
        <v>1450170000</v>
      </c>
      <c r="C2714">
        <v>282.97000000000003</v>
      </c>
      <c r="D2714">
        <v>4.2108881600486002E-2</v>
      </c>
      <c r="E2714">
        <v>28730705349</v>
      </c>
      <c r="F2714">
        <v>2.1366864301902998E-2</v>
      </c>
      <c r="G2714">
        <v>2.1183688199206002E-2</v>
      </c>
      <c r="H2714">
        <v>-6.9415799589240997E-3</v>
      </c>
      <c r="I2714" t="s">
        <v>21</v>
      </c>
      <c r="J2714">
        <v>0</v>
      </c>
      <c r="K2714" t="s">
        <v>22</v>
      </c>
      <c r="M2714" t="s">
        <v>23</v>
      </c>
      <c r="N2714" t="s">
        <v>24</v>
      </c>
      <c r="O2714">
        <v>1</v>
      </c>
      <c r="P2714" t="s">
        <v>20</v>
      </c>
      <c r="Q2714" t="str">
        <f t="shared" si="42"/>
        <v>DOWN</v>
      </c>
    </row>
    <row r="2715" spans="1:17" x14ac:dyDescent="0.3">
      <c r="A2715" s="1">
        <v>43337</v>
      </c>
      <c r="B2715">
        <v>1208360000</v>
      </c>
      <c r="C2715">
        <v>279.64999999999998</v>
      </c>
      <c r="D2715">
        <v>4.1348830951075E-2</v>
      </c>
      <c r="E2715">
        <v>28399212923</v>
      </c>
      <c r="F2715">
        <v>-1.1537914644741999E-2</v>
      </c>
      <c r="G2715">
        <v>-1.1732692511574E-2</v>
      </c>
      <c r="H2715">
        <v>-1.8049651772326002E-2</v>
      </c>
      <c r="I2715" t="s">
        <v>21</v>
      </c>
      <c r="J2715">
        <v>0</v>
      </c>
      <c r="K2715" t="s">
        <v>22</v>
      </c>
      <c r="M2715" t="s">
        <v>23</v>
      </c>
      <c r="N2715" t="s">
        <v>24</v>
      </c>
      <c r="O2715">
        <v>1</v>
      </c>
      <c r="P2715" t="s">
        <v>20</v>
      </c>
      <c r="Q2715" t="str">
        <f t="shared" si="42"/>
        <v>DOWN</v>
      </c>
    </row>
    <row r="2716" spans="1:17" x14ac:dyDescent="0.3">
      <c r="A2716" s="1">
        <v>43338</v>
      </c>
      <c r="B2716">
        <v>1206650000</v>
      </c>
      <c r="C2716">
        <v>275.2</v>
      </c>
      <c r="D2716">
        <v>4.1030167311241997E-2</v>
      </c>
      <c r="E2716">
        <v>27953028997</v>
      </c>
      <c r="F2716">
        <v>-1.5711137037838E-2</v>
      </c>
      <c r="G2716">
        <v>-1.5912748077955001E-2</v>
      </c>
      <c r="H2716">
        <v>-7.7067146157063001E-3</v>
      </c>
      <c r="I2716" t="s">
        <v>21</v>
      </c>
      <c r="J2716">
        <v>0</v>
      </c>
      <c r="K2716" t="s">
        <v>22</v>
      </c>
      <c r="M2716" t="s">
        <v>23</v>
      </c>
      <c r="N2716" t="s">
        <v>24</v>
      </c>
      <c r="O2716">
        <v>1</v>
      </c>
      <c r="P2716" t="s">
        <v>20</v>
      </c>
      <c r="Q2716" t="str">
        <f t="shared" si="42"/>
        <v>UP</v>
      </c>
    </row>
    <row r="2717" spans="1:17" x14ac:dyDescent="0.3">
      <c r="A2717" s="1">
        <v>43339</v>
      </c>
      <c r="B2717">
        <v>1406790000</v>
      </c>
      <c r="C2717">
        <v>285.60000000000002</v>
      </c>
      <c r="D2717">
        <v>4.1483650561249003E-2</v>
      </c>
      <c r="E2717">
        <v>29015874948</v>
      </c>
      <c r="F2717">
        <v>3.8022568184437999E-2</v>
      </c>
      <c r="G2717">
        <v>3.7790697674418998E-2</v>
      </c>
      <c r="H2717">
        <v>1.1052434823566999E-2</v>
      </c>
      <c r="I2717" t="s">
        <v>21</v>
      </c>
      <c r="J2717">
        <v>0</v>
      </c>
      <c r="K2717" t="s">
        <v>22</v>
      </c>
      <c r="M2717" t="s">
        <v>23</v>
      </c>
      <c r="N2717" t="s">
        <v>24</v>
      </c>
      <c r="O2717">
        <v>1</v>
      </c>
      <c r="P2717" t="s">
        <v>20</v>
      </c>
      <c r="Q2717" t="str">
        <f t="shared" si="42"/>
        <v>UP</v>
      </c>
    </row>
    <row r="2718" spans="1:17" x14ac:dyDescent="0.3">
      <c r="A2718" s="1">
        <v>43340</v>
      </c>
      <c r="B2718">
        <v>1513350000</v>
      </c>
      <c r="C2718">
        <v>296.5</v>
      </c>
      <c r="D2718">
        <v>4.1782455032777999E-2</v>
      </c>
      <c r="E2718">
        <v>30128902937</v>
      </c>
      <c r="F2718">
        <v>3.8359277154133002E-2</v>
      </c>
      <c r="G2718">
        <v>3.8165266106441997E-2</v>
      </c>
      <c r="H2718">
        <v>7.2029454371951998E-3</v>
      </c>
      <c r="I2718" t="s">
        <v>21</v>
      </c>
      <c r="J2718">
        <v>0</v>
      </c>
      <c r="K2718" t="s">
        <v>22</v>
      </c>
      <c r="M2718" t="s">
        <v>23</v>
      </c>
      <c r="N2718" t="s">
        <v>24</v>
      </c>
      <c r="O2718">
        <v>1</v>
      </c>
      <c r="P2718" t="s">
        <v>20</v>
      </c>
      <c r="Q2718" t="str">
        <f t="shared" si="42"/>
        <v>DOWN</v>
      </c>
    </row>
    <row r="2719" spans="1:17" x14ac:dyDescent="0.3">
      <c r="A2719" s="1">
        <v>43341</v>
      </c>
      <c r="B2719">
        <v>1474460000</v>
      </c>
      <c r="C2719">
        <v>289.31</v>
      </c>
      <c r="D2719">
        <v>4.1053417263123997E-2</v>
      </c>
      <c r="E2719">
        <v>29404459725</v>
      </c>
      <c r="F2719">
        <v>-2.4044792255290999E-2</v>
      </c>
      <c r="G2719">
        <v>-2.424957841484E-2</v>
      </c>
      <c r="H2719">
        <v>-1.7448418698263999E-2</v>
      </c>
      <c r="I2719" t="s">
        <v>21</v>
      </c>
      <c r="J2719">
        <v>0</v>
      </c>
      <c r="K2719" t="s">
        <v>22</v>
      </c>
      <c r="M2719" t="s">
        <v>23</v>
      </c>
      <c r="N2719" t="s">
        <v>24</v>
      </c>
      <c r="O2719">
        <v>1</v>
      </c>
      <c r="P2719" t="s">
        <v>20</v>
      </c>
      <c r="Q2719" t="str">
        <f t="shared" si="42"/>
        <v>DOWN</v>
      </c>
    </row>
    <row r="2720" spans="1:17" x14ac:dyDescent="0.3">
      <c r="A2720" s="1">
        <v>43342</v>
      </c>
      <c r="B2720">
        <v>1513100000</v>
      </c>
      <c r="C2720">
        <v>284.11</v>
      </c>
      <c r="D2720">
        <v>4.0713762659011998E-2</v>
      </c>
      <c r="E2720">
        <v>28881058148</v>
      </c>
      <c r="F2720">
        <v>-1.7800074610961E-2</v>
      </c>
      <c r="G2720">
        <v>-1.7973799730393002E-2</v>
      </c>
      <c r="H2720">
        <v>-8.2734794508114006E-3</v>
      </c>
      <c r="I2720" t="s">
        <v>21</v>
      </c>
      <c r="J2720">
        <v>0</v>
      </c>
      <c r="K2720" t="s">
        <v>22</v>
      </c>
      <c r="M2720" t="s">
        <v>23</v>
      </c>
      <c r="N2720" t="s">
        <v>24</v>
      </c>
      <c r="O2720">
        <v>1</v>
      </c>
      <c r="P2720" t="s">
        <v>20</v>
      </c>
      <c r="Q2720" t="str">
        <f t="shared" si="42"/>
        <v>DOWN</v>
      </c>
    </row>
    <row r="2721" spans="1:17" x14ac:dyDescent="0.3">
      <c r="A2721" s="1">
        <v>43343</v>
      </c>
      <c r="B2721">
        <v>1411910000</v>
      </c>
      <c r="C2721">
        <v>283</v>
      </c>
      <c r="D2721">
        <v>4.0212686747433002E-2</v>
      </c>
      <c r="E2721">
        <v>28774922508</v>
      </c>
      <c r="F2721">
        <v>-3.6749221394905998E-3</v>
      </c>
      <c r="G2721">
        <v>-3.9069374538032E-3</v>
      </c>
      <c r="H2721">
        <v>-1.2307285764176E-2</v>
      </c>
      <c r="I2721" t="s">
        <v>21</v>
      </c>
      <c r="J2721">
        <v>0</v>
      </c>
      <c r="K2721" t="s">
        <v>22</v>
      </c>
      <c r="M2721" t="s">
        <v>23</v>
      </c>
      <c r="N2721" t="s">
        <v>24</v>
      </c>
      <c r="O2721">
        <v>1</v>
      </c>
      <c r="P2721" t="s">
        <v>20</v>
      </c>
      <c r="Q2721" t="str">
        <f t="shared" si="42"/>
        <v>UP</v>
      </c>
    </row>
    <row r="2722" spans="1:17" x14ac:dyDescent="0.3">
      <c r="A2722" s="1">
        <v>43344</v>
      </c>
      <c r="B2722">
        <v>1546630000</v>
      </c>
      <c r="C2722">
        <v>295.33999999999997</v>
      </c>
      <c r="D2722">
        <v>4.1057936259687997E-2</v>
      </c>
      <c r="E2722">
        <v>30035327410</v>
      </c>
      <c r="F2722">
        <v>4.3802199698351002E-2</v>
      </c>
      <c r="G2722">
        <v>4.3604240282685003E-2</v>
      </c>
      <c r="H2722">
        <v>2.101947371892E-2</v>
      </c>
      <c r="I2722" t="s">
        <v>21</v>
      </c>
      <c r="J2722">
        <v>0</v>
      </c>
      <c r="K2722" t="s">
        <v>22</v>
      </c>
      <c r="M2722" t="s">
        <v>23</v>
      </c>
      <c r="N2722" t="s">
        <v>24</v>
      </c>
      <c r="O2722">
        <v>1</v>
      </c>
      <c r="P2722" t="s">
        <v>20</v>
      </c>
      <c r="Q2722" t="str">
        <f t="shared" si="42"/>
        <v>DOWN</v>
      </c>
    </row>
    <row r="2723" spans="1:17" x14ac:dyDescent="0.3">
      <c r="A2723" s="1">
        <v>43345</v>
      </c>
      <c r="B2723">
        <v>1321050000</v>
      </c>
      <c r="C2723">
        <v>294.37</v>
      </c>
      <c r="D2723">
        <v>4.0475915475915003E-2</v>
      </c>
      <c r="E2723">
        <v>29942718225</v>
      </c>
      <c r="F2723">
        <v>-3.0833419504915E-3</v>
      </c>
      <c r="G2723">
        <v>-3.2843502404008001E-3</v>
      </c>
      <c r="H2723">
        <v>-1.4175597626028E-2</v>
      </c>
      <c r="I2723" t="s">
        <v>21</v>
      </c>
      <c r="J2723">
        <v>0</v>
      </c>
      <c r="K2723" t="s">
        <v>22</v>
      </c>
      <c r="M2723" t="s">
        <v>23</v>
      </c>
      <c r="N2723" t="s">
        <v>24</v>
      </c>
      <c r="O2723">
        <v>1</v>
      </c>
      <c r="P2723" t="s">
        <v>20</v>
      </c>
      <c r="Q2723" t="str">
        <f t="shared" si="42"/>
        <v>DOWN</v>
      </c>
    </row>
    <row r="2724" spans="1:17" x14ac:dyDescent="0.3">
      <c r="A2724" s="1">
        <v>43346</v>
      </c>
      <c r="B2724">
        <v>1394490000</v>
      </c>
      <c r="C2724">
        <v>289.26</v>
      </c>
      <c r="D2724">
        <v>3.9842645928546E-2</v>
      </c>
      <c r="E2724">
        <v>29428616901</v>
      </c>
      <c r="F2724">
        <v>-1.7169494103270001E-2</v>
      </c>
      <c r="G2724">
        <v>-1.7359105887149E-2</v>
      </c>
      <c r="H2724">
        <v>-1.564558923309E-2</v>
      </c>
      <c r="I2724" t="s">
        <v>21</v>
      </c>
      <c r="J2724">
        <v>0</v>
      </c>
      <c r="K2724" t="s">
        <v>22</v>
      </c>
      <c r="M2724" t="s">
        <v>23</v>
      </c>
      <c r="N2724" t="s">
        <v>24</v>
      </c>
      <c r="O2724">
        <v>1</v>
      </c>
      <c r="P2724" t="s">
        <v>20</v>
      </c>
      <c r="Q2724" t="str">
        <f t="shared" si="42"/>
        <v>DOWN</v>
      </c>
    </row>
    <row r="2725" spans="1:17" x14ac:dyDescent="0.3">
      <c r="A2725" s="1">
        <v>43347</v>
      </c>
      <c r="B2725">
        <v>1554870000</v>
      </c>
      <c r="C2725">
        <v>285.72000000000003</v>
      </c>
      <c r="D2725">
        <v>3.8811898403348997E-2</v>
      </c>
      <c r="E2725">
        <v>29074743101</v>
      </c>
      <c r="F2725">
        <v>-1.2024819283572E-2</v>
      </c>
      <c r="G2725">
        <v>-1.2238124870359E-2</v>
      </c>
      <c r="H2725">
        <v>-2.5870458680012001E-2</v>
      </c>
      <c r="I2725" t="s">
        <v>21</v>
      </c>
      <c r="J2725">
        <v>0</v>
      </c>
      <c r="K2725" t="s">
        <v>22</v>
      </c>
      <c r="M2725" t="s">
        <v>23</v>
      </c>
      <c r="N2725" t="s">
        <v>24</v>
      </c>
      <c r="O2725">
        <v>1</v>
      </c>
      <c r="P2725" t="s">
        <v>20</v>
      </c>
      <c r="Q2725" t="str">
        <f t="shared" si="42"/>
        <v>DOWN</v>
      </c>
    </row>
    <row r="2726" spans="1:17" x14ac:dyDescent="0.3">
      <c r="A2726" s="1">
        <v>43348</v>
      </c>
      <c r="B2726">
        <v>2390390000</v>
      </c>
      <c r="C2726">
        <v>232.33</v>
      </c>
      <c r="D2726">
        <v>3.4202239714522999E-2</v>
      </c>
      <c r="E2726">
        <v>23646371777</v>
      </c>
      <c r="F2726">
        <v>-0.18670401678677001</v>
      </c>
      <c r="G2726">
        <v>-0.18686126277473999</v>
      </c>
      <c r="H2726">
        <v>-0.11876921455687001</v>
      </c>
      <c r="I2726" t="s">
        <v>21</v>
      </c>
      <c r="J2726">
        <v>0</v>
      </c>
      <c r="K2726" t="s">
        <v>22</v>
      </c>
      <c r="M2726" t="s">
        <v>23</v>
      </c>
      <c r="N2726" t="s">
        <v>24</v>
      </c>
      <c r="O2726">
        <v>1</v>
      </c>
      <c r="P2726" t="s">
        <v>20</v>
      </c>
      <c r="Q2726" t="str">
        <f t="shared" si="42"/>
        <v>DOWN</v>
      </c>
    </row>
    <row r="2727" spans="1:17" x14ac:dyDescent="0.3">
      <c r="A2727" s="1">
        <v>43349</v>
      </c>
      <c r="B2727">
        <v>2097310000</v>
      </c>
      <c r="C2727">
        <v>230.22</v>
      </c>
      <c r="D2727">
        <v>3.5260224500204003E-2</v>
      </c>
      <c r="E2727">
        <v>23435751842</v>
      </c>
      <c r="F2727">
        <v>-8.9070719595494997E-3</v>
      </c>
      <c r="G2727">
        <v>-9.0819093530753996E-3</v>
      </c>
      <c r="H2727">
        <v>3.0933201875452999E-2</v>
      </c>
      <c r="I2727" t="s">
        <v>21</v>
      </c>
      <c r="J2727">
        <v>0</v>
      </c>
      <c r="K2727" t="s">
        <v>22</v>
      </c>
      <c r="M2727" t="s">
        <v>23</v>
      </c>
      <c r="N2727" t="s">
        <v>24</v>
      </c>
      <c r="O2727">
        <v>1</v>
      </c>
      <c r="P2727" t="s">
        <v>20</v>
      </c>
      <c r="Q2727" t="str">
        <f t="shared" si="42"/>
        <v>DOWN</v>
      </c>
    </row>
    <row r="2728" spans="1:17" x14ac:dyDescent="0.3">
      <c r="A2728" s="1">
        <v>43350</v>
      </c>
      <c r="B2728">
        <v>1678260000</v>
      </c>
      <c r="C2728">
        <v>217.2</v>
      </c>
      <c r="D2728">
        <v>3.3585534098130997E-2</v>
      </c>
      <c r="E2728">
        <v>22115522904</v>
      </c>
      <c r="F2728">
        <v>-5.6333969863683997E-2</v>
      </c>
      <c r="G2728">
        <v>-5.6554599947875997E-2</v>
      </c>
      <c r="H2728">
        <v>-4.7495171281844002E-2</v>
      </c>
      <c r="I2728" t="s">
        <v>21</v>
      </c>
      <c r="J2728">
        <v>0</v>
      </c>
      <c r="K2728" t="s">
        <v>22</v>
      </c>
      <c r="M2728" t="s">
        <v>23</v>
      </c>
      <c r="N2728" t="s">
        <v>24</v>
      </c>
      <c r="O2728">
        <v>1</v>
      </c>
      <c r="P2728" t="s">
        <v>20</v>
      </c>
      <c r="Q2728" t="str">
        <f t="shared" si="42"/>
        <v>DOWN</v>
      </c>
    </row>
    <row r="2729" spans="1:17" x14ac:dyDescent="0.3">
      <c r="A2729" s="1">
        <v>43351</v>
      </c>
      <c r="B2729">
        <v>1517200000</v>
      </c>
      <c r="C2729">
        <v>197.95</v>
      </c>
      <c r="D2729">
        <v>3.1794191436529E-2</v>
      </c>
      <c r="E2729">
        <v>20159309964</v>
      </c>
      <c r="F2729">
        <v>-8.8454292873453993E-2</v>
      </c>
      <c r="G2729">
        <v>-8.8627992633518005E-2</v>
      </c>
      <c r="H2729">
        <v>-5.3336732903164E-2</v>
      </c>
      <c r="I2729" t="s">
        <v>21</v>
      </c>
      <c r="J2729">
        <v>0</v>
      </c>
      <c r="K2729" t="s">
        <v>22</v>
      </c>
      <c r="M2729" t="s">
        <v>23</v>
      </c>
      <c r="N2729" t="s">
        <v>24</v>
      </c>
      <c r="O2729">
        <v>1</v>
      </c>
      <c r="P2729" t="s">
        <v>20</v>
      </c>
      <c r="Q2729" t="str">
        <f t="shared" si="42"/>
        <v>DOWN</v>
      </c>
    </row>
    <row r="2730" spans="1:17" x14ac:dyDescent="0.3">
      <c r="A2730" s="1">
        <v>43352</v>
      </c>
      <c r="B2730">
        <v>1585980000</v>
      </c>
      <c r="C2730">
        <v>196.92</v>
      </c>
      <c r="D2730">
        <v>3.1252876591449E-2</v>
      </c>
      <c r="E2730">
        <v>20058708800</v>
      </c>
      <c r="F2730">
        <v>-4.9903079113150003E-3</v>
      </c>
      <c r="G2730">
        <v>-5.2033341752968001E-3</v>
      </c>
      <c r="H2730">
        <v>-1.702558928602E-2</v>
      </c>
      <c r="I2730" t="s">
        <v>21</v>
      </c>
      <c r="J2730">
        <v>0</v>
      </c>
      <c r="K2730" t="s">
        <v>22</v>
      </c>
      <c r="M2730" t="s">
        <v>23</v>
      </c>
      <c r="N2730" t="s">
        <v>24</v>
      </c>
      <c r="O2730">
        <v>1</v>
      </c>
      <c r="P2730" t="s">
        <v>20</v>
      </c>
      <c r="Q2730" t="str">
        <f t="shared" si="42"/>
        <v>UP</v>
      </c>
    </row>
    <row r="2731" spans="1:17" x14ac:dyDescent="0.3">
      <c r="A2731" s="1">
        <v>43353</v>
      </c>
      <c r="B2731">
        <v>1502960000</v>
      </c>
      <c r="C2731">
        <v>197.08</v>
      </c>
      <c r="D2731">
        <v>3.1135756828918001E-2</v>
      </c>
      <c r="E2731">
        <v>20078523984</v>
      </c>
      <c r="F2731">
        <v>9.8785939800870998E-4</v>
      </c>
      <c r="G2731">
        <v>8.1251269551098999E-4</v>
      </c>
      <c r="H2731">
        <v>-3.7474874413264002E-3</v>
      </c>
      <c r="I2731" t="s">
        <v>21</v>
      </c>
      <c r="J2731">
        <v>0</v>
      </c>
      <c r="K2731" t="s">
        <v>22</v>
      </c>
      <c r="M2731" t="s">
        <v>23</v>
      </c>
      <c r="N2731" t="s">
        <v>24</v>
      </c>
      <c r="O2731">
        <v>1</v>
      </c>
      <c r="P2731" t="s">
        <v>20</v>
      </c>
      <c r="Q2731" t="str">
        <f t="shared" si="42"/>
        <v>DOWN</v>
      </c>
    </row>
    <row r="2732" spans="1:17" x14ac:dyDescent="0.3">
      <c r="A2732" s="1">
        <v>43354</v>
      </c>
      <c r="B2732">
        <v>1568900000</v>
      </c>
      <c r="C2732">
        <v>185.07</v>
      </c>
      <c r="D2732">
        <v>2.9277668797064001E-2</v>
      </c>
      <c r="E2732">
        <v>18858381966</v>
      </c>
      <c r="F2732">
        <v>-6.0768511618299E-2</v>
      </c>
      <c r="G2732">
        <v>-6.0939719910696001E-2</v>
      </c>
      <c r="H2732">
        <v>-5.9676983028339001E-2</v>
      </c>
      <c r="I2732" t="s">
        <v>21</v>
      </c>
      <c r="J2732">
        <v>0</v>
      </c>
      <c r="K2732" t="s">
        <v>22</v>
      </c>
      <c r="M2732" t="s">
        <v>23</v>
      </c>
      <c r="N2732" t="s">
        <v>24</v>
      </c>
      <c r="O2732">
        <v>1</v>
      </c>
      <c r="P2732" t="s">
        <v>20</v>
      </c>
      <c r="Q2732" t="str">
        <f t="shared" si="42"/>
        <v>DOWN</v>
      </c>
    </row>
    <row r="2733" spans="1:17" x14ac:dyDescent="0.3">
      <c r="A2733" s="1">
        <v>43355</v>
      </c>
      <c r="B2733">
        <v>1874850000</v>
      </c>
      <c r="C2733">
        <v>183.33</v>
      </c>
      <c r="D2733">
        <v>2.8862684593343998E-2</v>
      </c>
      <c r="E2733">
        <v>18685319378</v>
      </c>
      <c r="F2733">
        <v>-9.1769584639878991E-3</v>
      </c>
      <c r="G2733">
        <v>-9.4018479494243998E-3</v>
      </c>
      <c r="H2733">
        <v>-1.4174086283873E-2</v>
      </c>
      <c r="I2733" t="s">
        <v>21</v>
      </c>
      <c r="J2733">
        <v>0</v>
      </c>
      <c r="K2733" t="s">
        <v>22</v>
      </c>
      <c r="M2733" t="s">
        <v>23</v>
      </c>
      <c r="N2733" t="s">
        <v>24</v>
      </c>
      <c r="O2733">
        <v>1</v>
      </c>
      <c r="P2733" t="s">
        <v>20</v>
      </c>
      <c r="Q2733" t="str">
        <f t="shared" si="42"/>
        <v>UP</v>
      </c>
    </row>
    <row r="2734" spans="1:17" x14ac:dyDescent="0.3">
      <c r="A2734" s="1">
        <v>43356</v>
      </c>
      <c r="B2734">
        <v>2330720000</v>
      </c>
      <c r="C2734">
        <v>211.35</v>
      </c>
      <c r="D2734">
        <v>3.2429023630915002E-2</v>
      </c>
      <c r="E2734">
        <v>21545775837</v>
      </c>
      <c r="F2734">
        <v>0.15308576755546</v>
      </c>
      <c r="G2734">
        <v>0.15283914252986</v>
      </c>
      <c r="H2734">
        <v>0.12356227730784</v>
      </c>
      <c r="I2734" t="s">
        <v>21</v>
      </c>
      <c r="J2734">
        <v>0</v>
      </c>
      <c r="K2734" t="s">
        <v>22</v>
      </c>
      <c r="M2734" t="s">
        <v>23</v>
      </c>
      <c r="N2734" t="s">
        <v>24</v>
      </c>
      <c r="O2734">
        <v>1</v>
      </c>
      <c r="P2734" t="s">
        <v>20</v>
      </c>
      <c r="Q2734" t="str">
        <f t="shared" si="42"/>
        <v>UP</v>
      </c>
    </row>
    <row r="2735" spans="1:17" x14ac:dyDescent="0.3">
      <c r="A2735" s="1">
        <v>43357</v>
      </c>
      <c r="B2735">
        <v>2232190000</v>
      </c>
      <c r="C2735">
        <v>211.75</v>
      </c>
      <c r="D2735">
        <v>3.2513346978447002E-2</v>
      </c>
      <c r="E2735">
        <v>21590366996</v>
      </c>
      <c r="F2735">
        <v>2.0696009898805998E-3</v>
      </c>
      <c r="G2735">
        <v>1.8925952211971001E-3</v>
      </c>
      <c r="H2735">
        <v>2.6002431800373001E-3</v>
      </c>
      <c r="I2735" t="s">
        <v>21</v>
      </c>
      <c r="J2735">
        <v>0</v>
      </c>
      <c r="K2735" t="s">
        <v>22</v>
      </c>
      <c r="M2735" t="s">
        <v>23</v>
      </c>
      <c r="N2735" t="s">
        <v>24</v>
      </c>
      <c r="O2735">
        <v>1</v>
      </c>
      <c r="P2735" t="s">
        <v>20</v>
      </c>
      <c r="Q2735" t="str">
        <f t="shared" si="42"/>
        <v>UP</v>
      </c>
    </row>
    <row r="2736" spans="1:17" x14ac:dyDescent="0.3">
      <c r="A2736" s="1">
        <v>43358</v>
      </c>
      <c r="B2736">
        <v>1670490000</v>
      </c>
      <c r="C2736">
        <v>223.07</v>
      </c>
      <c r="D2736">
        <v>3.4091881648122997E-2</v>
      </c>
      <c r="E2736">
        <v>22749647321</v>
      </c>
      <c r="F2736">
        <v>5.3694331606997998E-2</v>
      </c>
      <c r="G2736">
        <v>5.3459268004722997E-2</v>
      </c>
      <c r="H2736">
        <v>4.8550359048635999E-2</v>
      </c>
      <c r="I2736" t="s">
        <v>21</v>
      </c>
      <c r="J2736">
        <v>0</v>
      </c>
      <c r="K2736" t="s">
        <v>22</v>
      </c>
      <c r="M2736" t="s">
        <v>23</v>
      </c>
      <c r="N2736" t="s">
        <v>24</v>
      </c>
      <c r="O2736">
        <v>1</v>
      </c>
      <c r="P2736" t="s">
        <v>20</v>
      </c>
      <c r="Q2736" t="str">
        <f t="shared" si="42"/>
        <v>DOWN</v>
      </c>
    </row>
    <row r="2737" spans="1:17" x14ac:dyDescent="0.3">
      <c r="A2737" s="1">
        <v>43359</v>
      </c>
      <c r="B2737">
        <v>1502260000</v>
      </c>
      <c r="C2737">
        <v>220.59</v>
      </c>
      <c r="D2737">
        <v>3.3847461632178E-2</v>
      </c>
      <c r="E2737">
        <v>22500748646</v>
      </c>
      <c r="F2737">
        <v>-1.0940770706816001E-2</v>
      </c>
      <c r="G2737">
        <v>-1.1117586407853999E-2</v>
      </c>
      <c r="H2737">
        <v>-7.1694492685288004E-3</v>
      </c>
      <c r="I2737" t="s">
        <v>21</v>
      </c>
      <c r="J2737">
        <v>0</v>
      </c>
      <c r="K2737" t="s">
        <v>22</v>
      </c>
      <c r="M2737" t="s">
        <v>23</v>
      </c>
      <c r="N2737" t="s">
        <v>24</v>
      </c>
      <c r="O2737">
        <v>1</v>
      </c>
      <c r="P2737" t="s">
        <v>20</v>
      </c>
      <c r="Q2737" t="str">
        <f t="shared" si="42"/>
        <v>DOWN</v>
      </c>
    </row>
    <row r="2738" spans="1:17" x14ac:dyDescent="0.3">
      <c r="A2738" s="1">
        <v>43360</v>
      </c>
      <c r="B2738">
        <v>2019910000</v>
      </c>
      <c r="C2738">
        <v>197.88</v>
      </c>
      <c r="D2738">
        <v>3.1503534356492002E-2</v>
      </c>
      <c r="E2738">
        <v>20187902505</v>
      </c>
      <c r="F2738">
        <v>-0.10278974168316</v>
      </c>
      <c r="G2738">
        <v>-0.10295117639059</v>
      </c>
      <c r="H2738">
        <v>-6.9249721032481004E-2</v>
      </c>
      <c r="I2738" t="s">
        <v>21</v>
      </c>
      <c r="J2738">
        <v>0</v>
      </c>
      <c r="K2738" t="s">
        <v>22</v>
      </c>
      <c r="M2738" t="s">
        <v>23</v>
      </c>
      <c r="N2738" t="s">
        <v>24</v>
      </c>
      <c r="O2738">
        <v>1</v>
      </c>
      <c r="P2738" t="s">
        <v>20</v>
      </c>
      <c r="Q2738" t="str">
        <f t="shared" si="42"/>
        <v>UP</v>
      </c>
    </row>
    <row r="2739" spans="1:17" x14ac:dyDescent="0.3">
      <c r="A2739" s="1">
        <v>43361</v>
      </c>
      <c r="B2739">
        <v>1800640000</v>
      </c>
      <c r="C2739">
        <v>209.97</v>
      </c>
      <c r="D2739">
        <v>3.2955597758699003E-2</v>
      </c>
      <c r="E2739">
        <v>21426628309</v>
      </c>
      <c r="F2739">
        <v>6.1359807126728998E-2</v>
      </c>
      <c r="G2739">
        <v>6.1097634930260998E-2</v>
      </c>
      <c r="H2739">
        <v>4.6092079249752997E-2</v>
      </c>
      <c r="I2739" t="s">
        <v>21</v>
      </c>
      <c r="J2739">
        <v>0</v>
      </c>
      <c r="K2739" t="s">
        <v>22</v>
      </c>
      <c r="M2739" t="s">
        <v>23</v>
      </c>
      <c r="N2739" t="s">
        <v>24</v>
      </c>
      <c r="O2739">
        <v>1</v>
      </c>
      <c r="P2739" t="s">
        <v>20</v>
      </c>
      <c r="Q2739" t="str">
        <f t="shared" si="42"/>
        <v>DOWN</v>
      </c>
    </row>
    <row r="2740" spans="1:17" x14ac:dyDescent="0.3">
      <c r="A2740" s="1">
        <v>43362</v>
      </c>
      <c r="B2740">
        <v>1733330000</v>
      </c>
      <c r="C2740">
        <v>209.97</v>
      </c>
      <c r="D2740">
        <v>3.2815298489968003E-2</v>
      </c>
      <c r="E2740">
        <v>21430323331</v>
      </c>
      <c r="F2740">
        <v>1.7244999757838001E-4</v>
      </c>
      <c r="G2740">
        <v>0</v>
      </c>
      <c r="H2740">
        <v>-4.2572211785811996E-3</v>
      </c>
      <c r="I2740" t="s">
        <v>21</v>
      </c>
      <c r="J2740">
        <v>0</v>
      </c>
      <c r="K2740" t="s">
        <v>22</v>
      </c>
      <c r="M2740" t="s">
        <v>23</v>
      </c>
      <c r="N2740" t="s">
        <v>24</v>
      </c>
      <c r="O2740">
        <v>1</v>
      </c>
      <c r="P2740" t="s">
        <v>20</v>
      </c>
      <c r="Q2740" t="str">
        <f t="shared" si="42"/>
        <v>UP</v>
      </c>
    </row>
    <row r="2741" spans="1:17" x14ac:dyDescent="0.3">
      <c r="A2741" s="1">
        <v>43363</v>
      </c>
      <c r="B2741">
        <v>1782070000</v>
      </c>
      <c r="C2741">
        <v>224.59</v>
      </c>
      <c r="D2741">
        <v>3.4448062555312998E-2</v>
      </c>
      <c r="E2741">
        <v>22927300808</v>
      </c>
      <c r="F2741">
        <v>6.9853238043989005E-2</v>
      </c>
      <c r="G2741">
        <v>6.9628994618278997E-2</v>
      </c>
      <c r="H2741">
        <v>4.9756185086798001E-2</v>
      </c>
      <c r="I2741" t="s">
        <v>21</v>
      </c>
      <c r="J2741">
        <v>0</v>
      </c>
      <c r="K2741" t="s">
        <v>22</v>
      </c>
      <c r="M2741" t="s">
        <v>23</v>
      </c>
      <c r="N2741" t="s">
        <v>24</v>
      </c>
      <c r="O2741">
        <v>1</v>
      </c>
      <c r="P2741" t="s">
        <v>20</v>
      </c>
      <c r="Q2741" t="str">
        <f t="shared" si="42"/>
        <v>UP</v>
      </c>
    </row>
    <row r="2742" spans="1:17" x14ac:dyDescent="0.3">
      <c r="A2742" s="1">
        <v>43364</v>
      </c>
      <c r="B2742">
        <v>2836200000</v>
      </c>
      <c r="C2742">
        <v>246.58</v>
      </c>
      <c r="D2742">
        <v>3.6612001573879997E-2</v>
      </c>
      <c r="E2742">
        <v>25177561991</v>
      </c>
      <c r="F2742">
        <v>9.8147671278199997E-2</v>
      </c>
      <c r="G2742">
        <v>9.7911750300547995E-2</v>
      </c>
      <c r="H2742">
        <v>6.2817437558106995E-2</v>
      </c>
      <c r="I2742" t="s">
        <v>21</v>
      </c>
      <c r="J2742">
        <v>0</v>
      </c>
      <c r="K2742" t="s">
        <v>22</v>
      </c>
      <c r="M2742" t="s">
        <v>23</v>
      </c>
      <c r="N2742" t="s">
        <v>24</v>
      </c>
      <c r="O2742">
        <v>1</v>
      </c>
      <c r="P2742" t="s">
        <v>20</v>
      </c>
      <c r="Q2742" t="str">
        <f t="shared" si="42"/>
        <v>DOWN</v>
      </c>
    </row>
    <row r="2743" spans="1:17" x14ac:dyDescent="0.3">
      <c r="A2743" s="1">
        <v>43365</v>
      </c>
      <c r="B2743">
        <v>1921820000</v>
      </c>
      <c r="C2743">
        <v>240.48</v>
      </c>
      <c r="D2743">
        <v>3.5775173386412999E-2</v>
      </c>
      <c r="E2743">
        <v>24559189741</v>
      </c>
      <c r="F2743">
        <v>-2.4560449904603002E-2</v>
      </c>
      <c r="G2743">
        <v>-2.4738421607592001E-2</v>
      </c>
      <c r="H2743">
        <v>-2.2856663156696998E-2</v>
      </c>
      <c r="I2743" t="s">
        <v>21</v>
      </c>
      <c r="J2743">
        <v>0</v>
      </c>
      <c r="K2743" t="s">
        <v>22</v>
      </c>
      <c r="M2743" t="s">
        <v>23</v>
      </c>
      <c r="N2743" t="s">
        <v>24</v>
      </c>
      <c r="O2743">
        <v>1</v>
      </c>
      <c r="P2743" t="s">
        <v>20</v>
      </c>
      <c r="Q2743" t="str">
        <f t="shared" si="42"/>
        <v>UP</v>
      </c>
    </row>
    <row r="2744" spans="1:17" x14ac:dyDescent="0.3">
      <c r="A2744" s="1">
        <v>43366</v>
      </c>
      <c r="B2744">
        <v>1693470000</v>
      </c>
      <c r="C2744">
        <v>244.33</v>
      </c>
      <c r="D2744">
        <v>3.6409398223415997E-2</v>
      </c>
      <c r="E2744">
        <v>24957339670</v>
      </c>
      <c r="F2744">
        <v>1.6211851172569999E-2</v>
      </c>
      <c r="G2744">
        <v>1.6009647371923001E-2</v>
      </c>
      <c r="H2744">
        <v>1.7728071647686999E-2</v>
      </c>
      <c r="I2744" t="s">
        <v>21</v>
      </c>
      <c r="J2744">
        <v>0</v>
      </c>
      <c r="K2744" t="s">
        <v>22</v>
      </c>
      <c r="M2744" t="s">
        <v>23</v>
      </c>
      <c r="N2744" t="s">
        <v>24</v>
      </c>
      <c r="O2744">
        <v>1</v>
      </c>
      <c r="P2744" t="s">
        <v>20</v>
      </c>
      <c r="Q2744" t="str">
        <f t="shared" si="42"/>
        <v>DOWN</v>
      </c>
    </row>
    <row r="2745" spans="1:17" x14ac:dyDescent="0.3">
      <c r="A2745" s="1">
        <v>43367</v>
      </c>
      <c r="B2745">
        <v>1748740000</v>
      </c>
      <c r="C2745">
        <v>228.73</v>
      </c>
      <c r="D2745">
        <v>3.4680179094249003E-2</v>
      </c>
      <c r="E2745">
        <v>23368514475</v>
      </c>
      <c r="F2745">
        <v>-6.3661640864304994E-2</v>
      </c>
      <c r="G2745">
        <v>-6.3848074325706994E-2</v>
      </c>
      <c r="H2745">
        <v>-4.7493757478658999E-2</v>
      </c>
      <c r="I2745" t="s">
        <v>21</v>
      </c>
      <c r="J2745">
        <v>0</v>
      </c>
      <c r="K2745" t="s">
        <v>22</v>
      </c>
      <c r="M2745" t="s">
        <v>23</v>
      </c>
      <c r="N2745" t="s">
        <v>24</v>
      </c>
      <c r="O2745">
        <v>1</v>
      </c>
      <c r="P2745" t="s">
        <v>20</v>
      </c>
      <c r="Q2745" t="str">
        <f t="shared" si="42"/>
        <v>DOWN</v>
      </c>
    </row>
    <row r="2746" spans="1:17" x14ac:dyDescent="0.3">
      <c r="A2746" s="1">
        <v>43368</v>
      </c>
      <c r="B2746">
        <v>2120360000</v>
      </c>
      <c r="C2746">
        <v>218.5</v>
      </c>
      <c r="D2746">
        <v>3.3894519015833E-2</v>
      </c>
      <c r="E2746">
        <v>22328327983</v>
      </c>
      <c r="F2746">
        <v>-4.4512307066536E-2</v>
      </c>
      <c r="G2746">
        <v>-4.4725221877323001E-2</v>
      </c>
      <c r="H2746">
        <v>-2.2654441209206001E-2</v>
      </c>
      <c r="I2746" t="s">
        <v>21</v>
      </c>
      <c r="J2746">
        <v>0</v>
      </c>
      <c r="K2746" t="s">
        <v>22</v>
      </c>
      <c r="M2746" t="s">
        <v>23</v>
      </c>
      <c r="N2746" t="s">
        <v>24</v>
      </c>
      <c r="O2746">
        <v>1</v>
      </c>
      <c r="P2746" t="s">
        <v>20</v>
      </c>
      <c r="Q2746" t="str">
        <f t="shared" si="42"/>
        <v>DOWN</v>
      </c>
    </row>
    <row r="2747" spans="1:17" x14ac:dyDescent="0.3">
      <c r="A2747" s="1">
        <v>43369</v>
      </c>
      <c r="B2747">
        <v>1756100000</v>
      </c>
      <c r="C2747">
        <v>215.85</v>
      </c>
      <c r="D2747">
        <v>3.3233256351038999E-2</v>
      </c>
      <c r="E2747">
        <v>22061164303</v>
      </c>
      <c r="F2747">
        <v>-1.1965234486138E-2</v>
      </c>
      <c r="G2747">
        <v>-1.2128146453089E-2</v>
      </c>
      <c r="H2747">
        <v>-1.9509427600530999E-2</v>
      </c>
      <c r="I2747" t="s">
        <v>21</v>
      </c>
      <c r="J2747">
        <v>0</v>
      </c>
      <c r="K2747" t="s">
        <v>22</v>
      </c>
      <c r="M2747" t="s">
        <v>23</v>
      </c>
      <c r="N2747" t="s">
        <v>24</v>
      </c>
      <c r="O2747">
        <v>1</v>
      </c>
      <c r="P2747" t="s">
        <v>20</v>
      </c>
      <c r="Q2747" t="str">
        <f t="shared" si="42"/>
        <v>UP</v>
      </c>
    </row>
    <row r="2748" spans="1:17" x14ac:dyDescent="0.3">
      <c r="A2748" s="1">
        <v>43370</v>
      </c>
      <c r="B2748">
        <v>2030320000</v>
      </c>
      <c r="C2748">
        <v>228.49</v>
      </c>
      <c r="D2748">
        <v>3.4221739618826998E-2</v>
      </c>
      <c r="E2748">
        <v>23358464739</v>
      </c>
      <c r="F2748">
        <v>5.8804713032465997E-2</v>
      </c>
      <c r="G2748">
        <v>5.8559184618947997E-2</v>
      </c>
      <c r="H2748">
        <v>2.9743798120353E-2</v>
      </c>
      <c r="I2748" t="s">
        <v>21</v>
      </c>
      <c r="J2748">
        <v>0</v>
      </c>
      <c r="K2748" t="s">
        <v>22</v>
      </c>
      <c r="M2748" t="s">
        <v>23</v>
      </c>
      <c r="N2748" t="s">
        <v>24</v>
      </c>
      <c r="O2748">
        <v>1</v>
      </c>
      <c r="P2748" t="s">
        <v>20</v>
      </c>
      <c r="Q2748" t="str">
        <f t="shared" si="42"/>
        <v>DOWN</v>
      </c>
    </row>
    <row r="2749" spans="1:17" x14ac:dyDescent="0.3">
      <c r="A2749" s="1">
        <v>43371</v>
      </c>
      <c r="B2749">
        <v>2018120000</v>
      </c>
      <c r="C2749">
        <v>222.4</v>
      </c>
      <c r="D2749">
        <v>3.3473156003870998E-2</v>
      </c>
      <c r="E2749">
        <v>22740233568</v>
      </c>
      <c r="F2749">
        <v>-2.6467114937044001E-2</v>
      </c>
      <c r="G2749">
        <v>-2.6653245218609001E-2</v>
      </c>
      <c r="H2749">
        <v>-2.1874505016210001E-2</v>
      </c>
      <c r="I2749" t="s">
        <v>21</v>
      </c>
      <c r="J2749">
        <v>0</v>
      </c>
      <c r="K2749" t="s">
        <v>22</v>
      </c>
      <c r="M2749" t="s">
        <v>23</v>
      </c>
      <c r="N2749" t="s">
        <v>24</v>
      </c>
      <c r="O2749">
        <v>1</v>
      </c>
      <c r="P2749" t="s">
        <v>20</v>
      </c>
      <c r="Q2749" t="str">
        <f t="shared" si="42"/>
        <v>UP</v>
      </c>
    </row>
    <row r="2750" spans="1:17" x14ac:dyDescent="0.3">
      <c r="A2750" s="1">
        <v>43372</v>
      </c>
      <c r="B2750">
        <v>2208720000</v>
      </c>
      <c r="C2750">
        <v>231.63</v>
      </c>
      <c r="D2750">
        <v>3.5085035353137999E-2</v>
      </c>
      <c r="E2750">
        <v>23688983896</v>
      </c>
      <c r="F2750">
        <v>4.1721221779140998E-2</v>
      </c>
      <c r="G2750">
        <v>4.1501798561151E-2</v>
      </c>
      <c r="H2750">
        <v>4.8154388223209998E-2</v>
      </c>
      <c r="I2750" t="s">
        <v>21</v>
      </c>
      <c r="J2750">
        <v>0</v>
      </c>
      <c r="K2750" t="s">
        <v>22</v>
      </c>
      <c r="M2750" t="s">
        <v>23</v>
      </c>
      <c r="N2750" t="s">
        <v>24</v>
      </c>
      <c r="O2750">
        <v>1</v>
      </c>
      <c r="P2750" t="s">
        <v>20</v>
      </c>
      <c r="Q2750" t="str">
        <f t="shared" si="42"/>
        <v>UP</v>
      </c>
    </row>
    <row r="2751" spans="1:17" x14ac:dyDescent="0.3">
      <c r="A2751" s="1">
        <v>43373</v>
      </c>
      <c r="B2751">
        <v>1765560000</v>
      </c>
      <c r="C2751">
        <v>232.85</v>
      </c>
      <c r="D2751">
        <v>3.5144199131847E-2</v>
      </c>
      <c r="E2751">
        <v>23817805502</v>
      </c>
      <c r="F2751">
        <v>5.4380384809056001E-3</v>
      </c>
      <c r="G2751">
        <v>5.267020679532E-3</v>
      </c>
      <c r="H2751">
        <v>1.6862966821584999E-3</v>
      </c>
      <c r="I2751" t="s">
        <v>21</v>
      </c>
      <c r="J2751">
        <v>0</v>
      </c>
      <c r="K2751" t="s">
        <v>22</v>
      </c>
      <c r="M2751" t="s">
        <v>23</v>
      </c>
      <c r="N2751" t="s">
        <v>24</v>
      </c>
      <c r="O2751">
        <v>1</v>
      </c>
      <c r="P2751" t="s">
        <v>20</v>
      </c>
      <c r="Q2751" t="str">
        <f t="shared" si="42"/>
        <v>DOWN</v>
      </c>
    </row>
    <row r="2752" spans="1:17" x14ac:dyDescent="0.3">
      <c r="A2752" s="1">
        <v>43374</v>
      </c>
      <c r="B2752">
        <v>1597500000</v>
      </c>
      <c r="C2752">
        <v>230.77</v>
      </c>
      <c r="D2752">
        <v>3.5020228784057E-2</v>
      </c>
      <c r="E2752">
        <v>23609728018</v>
      </c>
      <c r="F2752">
        <v>-8.7362156006576003E-3</v>
      </c>
      <c r="G2752">
        <v>-8.9327893493664993E-3</v>
      </c>
      <c r="H2752">
        <v>-3.5274768198451001E-3</v>
      </c>
      <c r="I2752" t="s">
        <v>21</v>
      </c>
      <c r="J2752">
        <v>0</v>
      </c>
      <c r="K2752" t="s">
        <v>22</v>
      </c>
      <c r="M2752" t="s">
        <v>23</v>
      </c>
      <c r="N2752" t="s">
        <v>24</v>
      </c>
      <c r="O2752">
        <v>1</v>
      </c>
      <c r="P2752" t="s">
        <v>20</v>
      </c>
      <c r="Q2752" t="str">
        <f t="shared" si="42"/>
        <v>DOWN</v>
      </c>
    </row>
    <row r="2753" spans="1:17" x14ac:dyDescent="0.3">
      <c r="A2753" s="1">
        <v>43375</v>
      </c>
      <c r="B2753">
        <v>1542080000</v>
      </c>
      <c r="C2753">
        <v>227.18</v>
      </c>
      <c r="D2753">
        <v>3.4651698418266999E-2</v>
      </c>
      <c r="E2753">
        <v>23247403474</v>
      </c>
      <c r="F2753">
        <v>-1.5346409061712E-2</v>
      </c>
      <c r="G2753">
        <v>-1.5556614811284E-2</v>
      </c>
      <c r="H2753">
        <v>-1.0523356887896001E-2</v>
      </c>
      <c r="I2753" t="s">
        <v>21</v>
      </c>
      <c r="J2753">
        <v>0</v>
      </c>
      <c r="K2753" t="s">
        <v>22</v>
      </c>
      <c r="M2753" t="s">
        <v>23</v>
      </c>
      <c r="N2753" t="s">
        <v>24</v>
      </c>
      <c r="O2753">
        <v>1</v>
      </c>
      <c r="P2753" t="s">
        <v>20</v>
      </c>
      <c r="Q2753" t="str">
        <f t="shared" si="42"/>
        <v>DOWN</v>
      </c>
    </row>
    <row r="2754" spans="1:17" x14ac:dyDescent="0.3">
      <c r="A2754" s="1">
        <v>43376</v>
      </c>
      <c r="B2754">
        <v>1683930000</v>
      </c>
      <c r="C2754">
        <v>220.49</v>
      </c>
      <c r="D2754">
        <v>3.3908027416768002E-2</v>
      </c>
      <c r="E2754">
        <v>22567089086</v>
      </c>
      <c r="F2754">
        <v>-2.9264102064597002E-2</v>
      </c>
      <c r="G2754">
        <v>-2.9448014790034002E-2</v>
      </c>
      <c r="H2754">
        <v>-2.1461314609246999E-2</v>
      </c>
      <c r="I2754" t="s">
        <v>21</v>
      </c>
      <c r="J2754">
        <v>0</v>
      </c>
      <c r="K2754" t="s">
        <v>22</v>
      </c>
      <c r="M2754" t="s">
        <v>23</v>
      </c>
      <c r="N2754" t="s">
        <v>24</v>
      </c>
      <c r="O2754">
        <v>1</v>
      </c>
      <c r="P2754" t="s">
        <v>20</v>
      </c>
      <c r="Q2754" t="str">
        <f t="shared" si="42"/>
        <v>UP</v>
      </c>
    </row>
    <row r="2755" spans="1:17" x14ac:dyDescent="0.3">
      <c r="A2755" s="1">
        <v>43377</v>
      </c>
      <c r="B2755">
        <v>1479500000</v>
      </c>
      <c r="C2755">
        <v>222.22</v>
      </c>
      <c r="D2755">
        <v>3.3789033693241002E-2</v>
      </c>
      <c r="E2755">
        <v>22748580859</v>
      </c>
      <c r="F2755">
        <v>8.0423209350731998E-3</v>
      </c>
      <c r="G2755">
        <v>7.8461608236201005E-3</v>
      </c>
      <c r="H2755">
        <v>-3.5093083435490001E-3</v>
      </c>
      <c r="I2755" t="s">
        <v>21</v>
      </c>
      <c r="J2755">
        <v>0</v>
      </c>
      <c r="K2755" t="s">
        <v>22</v>
      </c>
      <c r="M2755" t="s">
        <v>23</v>
      </c>
      <c r="N2755" t="s">
        <v>24</v>
      </c>
      <c r="O2755">
        <v>1</v>
      </c>
      <c r="P2755" t="s">
        <v>20</v>
      </c>
      <c r="Q2755" t="str">
        <f t="shared" ref="Q2755:Q2818" si="43">IF(C2756&gt;C2755,"UP","DOWN")</f>
        <v>UP</v>
      </c>
    </row>
    <row r="2756" spans="1:17" x14ac:dyDescent="0.3">
      <c r="A2756" s="1">
        <v>43378</v>
      </c>
      <c r="B2756">
        <v>1547330000</v>
      </c>
      <c r="C2756">
        <v>227.6</v>
      </c>
      <c r="D2756">
        <v>3.4367789710199E-2</v>
      </c>
      <c r="E2756">
        <v>23304234601</v>
      </c>
      <c r="F2756">
        <v>2.4425863988793001E-2</v>
      </c>
      <c r="G2756">
        <v>2.4210242102420999E-2</v>
      </c>
      <c r="H2756">
        <v>1.7128516376428999E-2</v>
      </c>
      <c r="I2756" t="s">
        <v>21</v>
      </c>
      <c r="J2756">
        <v>0</v>
      </c>
      <c r="K2756" t="s">
        <v>22</v>
      </c>
      <c r="M2756" t="s">
        <v>23</v>
      </c>
      <c r="N2756" t="s">
        <v>24</v>
      </c>
      <c r="O2756">
        <v>1</v>
      </c>
      <c r="P2756" t="s">
        <v>20</v>
      </c>
      <c r="Q2756" t="str">
        <f t="shared" si="43"/>
        <v>DOWN</v>
      </c>
    </row>
    <row r="2757" spans="1:17" x14ac:dyDescent="0.3">
      <c r="A2757" s="1">
        <v>43379</v>
      </c>
      <c r="B2757">
        <v>1505070000</v>
      </c>
      <c r="C2757">
        <v>225.12</v>
      </c>
      <c r="D2757">
        <v>3.4169612541001003E-2</v>
      </c>
      <c r="E2757">
        <v>23054817089</v>
      </c>
      <c r="F2757">
        <v>-1.070266911874E-2</v>
      </c>
      <c r="G2757">
        <v>-1.0896309314587E-2</v>
      </c>
      <c r="H2757">
        <v>-5.7663635302021999E-3</v>
      </c>
      <c r="I2757" t="s">
        <v>21</v>
      </c>
      <c r="J2757">
        <v>0</v>
      </c>
      <c r="K2757" t="s">
        <v>22</v>
      </c>
      <c r="M2757" t="s">
        <v>23</v>
      </c>
      <c r="N2757" t="s">
        <v>24</v>
      </c>
      <c r="O2757">
        <v>1</v>
      </c>
      <c r="P2757" t="s">
        <v>20</v>
      </c>
      <c r="Q2757" t="str">
        <f t="shared" si="43"/>
        <v>UP</v>
      </c>
    </row>
    <row r="2758" spans="1:17" x14ac:dyDescent="0.3">
      <c r="A2758" s="1">
        <v>43380</v>
      </c>
      <c r="B2758">
        <v>1470480000</v>
      </c>
      <c r="C2758">
        <v>226.12</v>
      </c>
      <c r="D2758">
        <v>3.4245299449488002E-2</v>
      </c>
      <c r="E2758">
        <v>23161767973</v>
      </c>
      <c r="F2758">
        <v>4.6389821089071999E-3</v>
      </c>
      <c r="G2758">
        <v>4.4420753375977E-3</v>
      </c>
      <c r="H2758">
        <v>2.2150356079402998E-3</v>
      </c>
      <c r="I2758" t="s">
        <v>21</v>
      </c>
      <c r="J2758">
        <v>0</v>
      </c>
      <c r="K2758" t="s">
        <v>22</v>
      </c>
      <c r="M2758" t="s">
        <v>23</v>
      </c>
      <c r="N2758" t="s">
        <v>24</v>
      </c>
      <c r="O2758">
        <v>1</v>
      </c>
      <c r="P2758" t="s">
        <v>20</v>
      </c>
      <c r="Q2758" t="str">
        <f t="shared" si="43"/>
        <v>UP</v>
      </c>
    </row>
    <row r="2759" spans="1:17" x14ac:dyDescent="0.3">
      <c r="A2759" s="1">
        <v>43381</v>
      </c>
      <c r="B2759">
        <v>1470740000</v>
      </c>
      <c r="C2759">
        <v>229.25</v>
      </c>
      <c r="D2759">
        <v>3.4462127737615998E-2</v>
      </c>
      <c r="E2759">
        <v>23487673000</v>
      </c>
      <c r="F2759">
        <v>1.4070818228553E-2</v>
      </c>
      <c r="G2759">
        <v>1.3842207677339E-2</v>
      </c>
      <c r="H2759">
        <v>6.3316219046979996E-3</v>
      </c>
      <c r="I2759" t="s">
        <v>21</v>
      </c>
      <c r="J2759">
        <v>0</v>
      </c>
      <c r="K2759" t="s">
        <v>22</v>
      </c>
      <c r="M2759" t="s">
        <v>23</v>
      </c>
      <c r="N2759" t="s">
        <v>24</v>
      </c>
      <c r="O2759">
        <v>1</v>
      </c>
      <c r="P2759" t="s">
        <v>20</v>
      </c>
      <c r="Q2759" t="str">
        <f t="shared" si="43"/>
        <v>DOWN</v>
      </c>
    </row>
    <row r="2760" spans="1:17" x14ac:dyDescent="0.3">
      <c r="A2760" s="1">
        <v>43382</v>
      </c>
      <c r="B2760">
        <v>1405130000</v>
      </c>
      <c r="C2760">
        <v>227.98</v>
      </c>
      <c r="D2760">
        <v>3.4320691773150003E-2</v>
      </c>
      <c r="E2760">
        <v>23361891401</v>
      </c>
      <c r="F2760">
        <v>-5.3552175645497002E-3</v>
      </c>
      <c r="G2760">
        <v>-5.5398037077426998E-3</v>
      </c>
      <c r="H2760">
        <v>-4.1040984335682E-3</v>
      </c>
      <c r="I2760" t="s">
        <v>21</v>
      </c>
      <c r="J2760">
        <v>0</v>
      </c>
      <c r="K2760" t="s">
        <v>22</v>
      </c>
      <c r="M2760" t="s">
        <v>23</v>
      </c>
      <c r="N2760" t="s">
        <v>24</v>
      </c>
      <c r="O2760">
        <v>1</v>
      </c>
      <c r="P2760" t="s">
        <v>20</v>
      </c>
      <c r="Q2760" t="str">
        <f t="shared" si="43"/>
        <v>DOWN</v>
      </c>
    </row>
    <row r="2761" spans="1:17" x14ac:dyDescent="0.3">
      <c r="A2761" s="1">
        <v>43383</v>
      </c>
      <c r="B2761">
        <v>1384040000</v>
      </c>
      <c r="C2761">
        <v>225.77</v>
      </c>
      <c r="D2761">
        <v>3.4282738063602998E-2</v>
      </c>
      <c r="E2761">
        <v>23139713070</v>
      </c>
      <c r="F2761">
        <v>-9.5102886656895005E-3</v>
      </c>
      <c r="G2761">
        <v>-9.6938327923500999E-3</v>
      </c>
      <c r="H2761">
        <v>-1.1058550275797E-3</v>
      </c>
      <c r="I2761" t="s">
        <v>21</v>
      </c>
      <c r="J2761">
        <v>0</v>
      </c>
      <c r="K2761" t="s">
        <v>22</v>
      </c>
      <c r="M2761" t="s">
        <v>23</v>
      </c>
      <c r="N2761" t="s">
        <v>24</v>
      </c>
      <c r="O2761">
        <v>1</v>
      </c>
      <c r="P2761" t="s">
        <v>20</v>
      </c>
      <c r="Q2761" t="str">
        <f t="shared" si="43"/>
        <v>DOWN</v>
      </c>
    </row>
    <row r="2762" spans="1:17" x14ac:dyDescent="0.3">
      <c r="A2762" s="1">
        <v>43384</v>
      </c>
      <c r="B2762">
        <v>2167620000</v>
      </c>
      <c r="C2762">
        <v>189.5</v>
      </c>
      <c r="D2762">
        <v>3.0289758704908999E-2</v>
      </c>
      <c r="E2762">
        <v>19426181717</v>
      </c>
      <c r="F2762">
        <v>-0.16048303372502001</v>
      </c>
      <c r="G2762">
        <v>-0.16065021924968001</v>
      </c>
      <c r="H2762">
        <v>-0.11647200848677999</v>
      </c>
      <c r="I2762" t="s">
        <v>21</v>
      </c>
      <c r="J2762">
        <v>0</v>
      </c>
      <c r="K2762" t="s">
        <v>22</v>
      </c>
      <c r="M2762" t="s">
        <v>23</v>
      </c>
      <c r="N2762" t="s">
        <v>24</v>
      </c>
      <c r="O2762">
        <v>1</v>
      </c>
      <c r="P2762" t="s">
        <v>20</v>
      </c>
      <c r="Q2762" t="str">
        <f t="shared" si="43"/>
        <v>UP</v>
      </c>
    </row>
    <row r="2763" spans="1:17" x14ac:dyDescent="0.3">
      <c r="A2763" s="1">
        <v>43385</v>
      </c>
      <c r="B2763">
        <v>1487900000</v>
      </c>
      <c r="C2763">
        <v>196.73</v>
      </c>
      <c r="D2763">
        <v>3.1353492982797E-2</v>
      </c>
      <c r="E2763">
        <v>20171157774</v>
      </c>
      <c r="F2763">
        <v>3.8349072805596997E-2</v>
      </c>
      <c r="G2763">
        <v>3.8153034300791998E-2</v>
      </c>
      <c r="H2763">
        <v>3.5118611813697E-2</v>
      </c>
      <c r="I2763" t="s">
        <v>21</v>
      </c>
      <c r="J2763">
        <v>0</v>
      </c>
      <c r="K2763" t="s">
        <v>22</v>
      </c>
      <c r="M2763" t="s">
        <v>23</v>
      </c>
      <c r="N2763" t="s">
        <v>24</v>
      </c>
      <c r="O2763">
        <v>1</v>
      </c>
      <c r="P2763" t="s">
        <v>20</v>
      </c>
      <c r="Q2763" t="str">
        <f t="shared" si="43"/>
        <v>UP</v>
      </c>
    </row>
    <row r="2764" spans="1:17" x14ac:dyDescent="0.3">
      <c r="A2764" s="1">
        <v>43386</v>
      </c>
      <c r="B2764">
        <v>1167610000</v>
      </c>
      <c r="C2764">
        <v>199.84</v>
      </c>
      <c r="D2764">
        <v>3.1791332789265998E-2</v>
      </c>
      <c r="E2764">
        <v>20494529773</v>
      </c>
      <c r="F2764">
        <v>1.6031404970556998E-2</v>
      </c>
      <c r="G2764">
        <v>1.5808468459309999E-2</v>
      </c>
      <c r="H2764">
        <v>1.3964626101126001E-2</v>
      </c>
      <c r="I2764" t="s">
        <v>21</v>
      </c>
      <c r="J2764">
        <v>0</v>
      </c>
      <c r="K2764" t="s">
        <v>22</v>
      </c>
      <c r="M2764" t="s">
        <v>23</v>
      </c>
      <c r="N2764" t="s">
        <v>24</v>
      </c>
      <c r="O2764">
        <v>1</v>
      </c>
      <c r="P2764" t="s">
        <v>20</v>
      </c>
      <c r="Q2764" t="str">
        <f t="shared" si="43"/>
        <v>DOWN</v>
      </c>
    </row>
    <row r="2765" spans="1:17" x14ac:dyDescent="0.3">
      <c r="A2765" s="1">
        <v>43387</v>
      </c>
      <c r="B2765">
        <v>1169260000</v>
      </c>
      <c r="C2765">
        <v>195.72</v>
      </c>
      <c r="D2765">
        <v>3.1111457288509E-2</v>
      </c>
      <c r="E2765">
        <v>20075397007</v>
      </c>
      <c r="F2765">
        <v>-2.0450957921083E-2</v>
      </c>
      <c r="G2765">
        <v>-2.0616493194555999E-2</v>
      </c>
      <c r="H2765">
        <v>-2.1385561444182001E-2</v>
      </c>
      <c r="I2765" t="s">
        <v>21</v>
      </c>
      <c r="J2765">
        <v>0</v>
      </c>
      <c r="K2765" t="s">
        <v>22</v>
      </c>
      <c r="M2765" t="s">
        <v>23</v>
      </c>
      <c r="N2765" t="s">
        <v>24</v>
      </c>
      <c r="O2765">
        <v>1</v>
      </c>
      <c r="P2765" t="s">
        <v>20</v>
      </c>
      <c r="Q2765" t="str">
        <f t="shared" si="43"/>
        <v>UP</v>
      </c>
    </row>
    <row r="2766" spans="1:17" x14ac:dyDescent="0.3">
      <c r="A2766" s="1">
        <v>43388</v>
      </c>
      <c r="B2766">
        <v>2865830000</v>
      </c>
      <c r="C2766">
        <v>209.7</v>
      </c>
      <c r="D2766">
        <v>3.1789392620980003E-2</v>
      </c>
      <c r="E2766">
        <v>21514574462</v>
      </c>
      <c r="F2766">
        <v>7.1688617390639003E-2</v>
      </c>
      <c r="G2766">
        <v>7.1428571428570994E-2</v>
      </c>
      <c r="H2766">
        <v>2.1790536077571001E-2</v>
      </c>
      <c r="I2766" t="s">
        <v>21</v>
      </c>
      <c r="J2766">
        <v>0</v>
      </c>
      <c r="K2766" t="s">
        <v>22</v>
      </c>
      <c r="M2766" t="s">
        <v>23</v>
      </c>
      <c r="N2766" t="s">
        <v>24</v>
      </c>
      <c r="O2766">
        <v>1</v>
      </c>
      <c r="P2766" t="s">
        <v>20</v>
      </c>
      <c r="Q2766" t="str">
        <f t="shared" si="43"/>
        <v>UP</v>
      </c>
    </row>
    <row r="2767" spans="1:17" x14ac:dyDescent="0.3">
      <c r="A2767" s="1">
        <v>43389</v>
      </c>
      <c r="B2767">
        <v>1532280000</v>
      </c>
      <c r="C2767">
        <v>210.12</v>
      </c>
      <c r="D2767">
        <v>3.1855138862147997E-2</v>
      </c>
      <c r="E2767">
        <v>21561538445</v>
      </c>
      <c r="F2767">
        <v>2.1828915595309998E-3</v>
      </c>
      <c r="G2767">
        <v>2.0028612303290999E-3</v>
      </c>
      <c r="H2767">
        <v>2.0681817344337002E-3</v>
      </c>
      <c r="I2767" t="s">
        <v>21</v>
      </c>
      <c r="J2767">
        <v>0</v>
      </c>
      <c r="K2767" t="s">
        <v>22</v>
      </c>
      <c r="M2767" t="s">
        <v>23</v>
      </c>
      <c r="N2767" t="s">
        <v>24</v>
      </c>
      <c r="O2767">
        <v>1</v>
      </c>
      <c r="P2767" t="s">
        <v>20</v>
      </c>
      <c r="Q2767" t="str">
        <f t="shared" si="43"/>
        <v>DOWN</v>
      </c>
    </row>
    <row r="2768" spans="1:17" x14ac:dyDescent="0.3">
      <c r="A2768" s="1">
        <v>43390</v>
      </c>
      <c r="B2768">
        <v>1444130000</v>
      </c>
      <c r="C2768">
        <v>207.08</v>
      </c>
      <c r="D2768">
        <v>3.1642175101575E-2</v>
      </c>
      <c r="E2768">
        <v>21254117736</v>
      </c>
      <c r="F2768">
        <v>-1.425782811297E-2</v>
      </c>
      <c r="G2768">
        <v>-1.4467923091566999E-2</v>
      </c>
      <c r="H2768">
        <v>-6.6853816426355999E-3</v>
      </c>
      <c r="I2768" t="s">
        <v>21</v>
      </c>
      <c r="J2768">
        <v>0</v>
      </c>
      <c r="K2768" t="s">
        <v>22</v>
      </c>
      <c r="M2768" t="s">
        <v>23</v>
      </c>
      <c r="N2768" t="s">
        <v>24</v>
      </c>
      <c r="O2768">
        <v>1</v>
      </c>
      <c r="P2768" t="s">
        <v>20</v>
      </c>
      <c r="Q2768" t="str">
        <f t="shared" si="43"/>
        <v>DOWN</v>
      </c>
    </row>
    <row r="2769" spans="1:17" x14ac:dyDescent="0.3">
      <c r="A2769" s="1">
        <v>43391</v>
      </c>
      <c r="B2769">
        <v>1365860000</v>
      </c>
      <c r="C2769">
        <v>203.35</v>
      </c>
      <c r="D2769">
        <v>3.1397113658015001E-2</v>
      </c>
      <c r="E2769">
        <v>20875341345</v>
      </c>
      <c r="F2769">
        <v>-1.7821318000814001E-2</v>
      </c>
      <c r="G2769">
        <v>-1.8012362372030001E-2</v>
      </c>
      <c r="H2769">
        <v>-7.7447723733787997E-3</v>
      </c>
      <c r="I2769" t="s">
        <v>21</v>
      </c>
      <c r="J2769">
        <v>0</v>
      </c>
      <c r="K2769" t="s">
        <v>22</v>
      </c>
      <c r="M2769" t="s">
        <v>23</v>
      </c>
      <c r="N2769" t="s">
        <v>24</v>
      </c>
      <c r="O2769">
        <v>1</v>
      </c>
      <c r="P2769" t="s">
        <v>20</v>
      </c>
      <c r="Q2769" t="str">
        <f t="shared" si="43"/>
        <v>UP</v>
      </c>
    </row>
    <row r="2770" spans="1:17" x14ac:dyDescent="0.3">
      <c r="A2770" s="1">
        <v>43392</v>
      </c>
      <c r="B2770">
        <v>1264480000</v>
      </c>
      <c r="C2770">
        <v>203.73</v>
      </c>
      <c r="D2770">
        <v>3.1510762658517003E-2</v>
      </c>
      <c r="E2770">
        <v>20917973393</v>
      </c>
      <c r="F2770">
        <v>2.0422204023127001E-3</v>
      </c>
      <c r="G2770">
        <v>1.8686992869437001E-3</v>
      </c>
      <c r="H2770">
        <v>3.6197276520346E-3</v>
      </c>
      <c r="I2770" t="s">
        <v>21</v>
      </c>
      <c r="J2770">
        <v>0</v>
      </c>
      <c r="K2770" t="s">
        <v>22</v>
      </c>
      <c r="M2770" t="s">
        <v>23</v>
      </c>
      <c r="N2770" t="s">
        <v>24</v>
      </c>
      <c r="O2770">
        <v>1</v>
      </c>
      <c r="P2770" t="s">
        <v>20</v>
      </c>
      <c r="Q2770" t="str">
        <f t="shared" si="43"/>
        <v>UP</v>
      </c>
    </row>
    <row r="2771" spans="1:17" x14ac:dyDescent="0.3">
      <c r="A2771" s="1">
        <v>43393</v>
      </c>
      <c r="B2771">
        <v>1238780000</v>
      </c>
      <c r="C2771">
        <v>205.43</v>
      </c>
      <c r="D2771">
        <v>3.1657263849571002E-2</v>
      </c>
      <c r="E2771">
        <v>21097037289</v>
      </c>
      <c r="F2771">
        <v>8.5602889264559997E-3</v>
      </c>
      <c r="G2771">
        <v>8.3443773621951003E-3</v>
      </c>
      <c r="H2771">
        <v>4.6492429473186997E-3</v>
      </c>
      <c r="I2771" t="s">
        <v>21</v>
      </c>
      <c r="J2771">
        <v>0</v>
      </c>
      <c r="K2771" t="s">
        <v>22</v>
      </c>
      <c r="M2771" t="s">
        <v>23</v>
      </c>
      <c r="N2771" t="s">
        <v>24</v>
      </c>
      <c r="O2771">
        <v>1</v>
      </c>
      <c r="P2771" t="s">
        <v>20</v>
      </c>
      <c r="Q2771" t="str">
        <f t="shared" si="43"/>
        <v>DOWN</v>
      </c>
    </row>
    <row r="2772" spans="1:17" x14ac:dyDescent="0.3">
      <c r="A2772" s="1">
        <v>43394</v>
      </c>
      <c r="B2772">
        <v>1190300000</v>
      </c>
      <c r="C2772">
        <v>205.14</v>
      </c>
      <c r="D2772">
        <v>3.1645930873834001E-2</v>
      </c>
      <c r="E2772">
        <v>21071630786</v>
      </c>
      <c r="F2772">
        <v>-1.2042687630478999E-3</v>
      </c>
      <c r="G2772">
        <v>-1.4116730759871001E-3</v>
      </c>
      <c r="H2772">
        <v>-3.5798974260338999E-4</v>
      </c>
      <c r="I2772" t="s">
        <v>21</v>
      </c>
      <c r="J2772">
        <v>0</v>
      </c>
      <c r="K2772" t="s">
        <v>22</v>
      </c>
      <c r="M2772" t="s">
        <v>23</v>
      </c>
      <c r="N2772" t="s">
        <v>24</v>
      </c>
      <c r="O2772">
        <v>1</v>
      </c>
      <c r="P2772" t="s">
        <v>20</v>
      </c>
      <c r="Q2772" t="str">
        <f t="shared" si="43"/>
        <v>DOWN</v>
      </c>
    </row>
    <row r="2773" spans="1:17" x14ac:dyDescent="0.3">
      <c r="A2773" s="1">
        <v>43395</v>
      </c>
      <c r="B2773">
        <v>1328980000</v>
      </c>
      <c r="C2773">
        <v>204.04</v>
      </c>
      <c r="D2773">
        <v>3.1452900807132998E-2</v>
      </c>
      <c r="E2773">
        <v>20962977292</v>
      </c>
      <c r="F2773">
        <v>-5.1563875194789999E-3</v>
      </c>
      <c r="G2773">
        <v>-5.3621916739786998E-3</v>
      </c>
      <c r="H2773">
        <v>-6.0996804761737997E-3</v>
      </c>
      <c r="I2773" t="s">
        <v>21</v>
      </c>
      <c r="J2773">
        <v>0</v>
      </c>
      <c r="K2773" t="s">
        <v>22</v>
      </c>
      <c r="M2773" t="s">
        <v>23</v>
      </c>
      <c r="N2773" t="s">
        <v>24</v>
      </c>
      <c r="O2773">
        <v>1</v>
      </c>
      <c r="P2773" t="s">
        <v>20</v>
      </c>
      <c r="Q2773" t="str">
        <f t="shared" si="43"/>
        <v>UP</v>
      </c>
    </row>
    <row r="2774" spans="1:17" x14ac:dyDescent="0.3">
      <c r="A2774" s="1">
        <v>43396</v>
      </c>
      <c r="B2774">
        <v>1237490000</v>
      </c>
      <c r="C2774">
        <v>204.34</v>
      </c>
      <c r="D2774">
        <v>3.1554694907455001E-2</v>
      </c>
      <c r="E2774">
        <v>20997181867</v>
      </c>
      <c r="F2774">
        <v>1.6316658899904E-3</v>
      </c>
      <c r="G2774">
        <v>1.4702999411880999E-3</v>
      </c>
      <c r="H2774">
        <v>3.2363978427913001E-3</v>
      </c>
      <c r="I2774" t="s">
        <v>21</v>
      </c>
      <c r="J2774">
        <v>0</v>
      </c>
      <c r="K2774" t="s">
        <v>22</v>
      </c>
      <c r="M2774" t="s">
        <v>23</v>
      </c>
      <c r="N2774" t="s">
        <v>24</v>
      </c>
      <c r="O2774">
        <v>1</v>
      </c>
      <c r="P2774" t="s">
        <v>20</v>
      </c>
      <c r="Q2774" t="str">
        <f t="shared" si="43"/>
        <v>DOWN</v>
      </c>
    </row>
    <row r="2775" spans="1:17" x14ac:dyDescent="0.3">
      <c r="A2775" s="1">
        <v>43397</v>
      </c>
      <c r="B2775">
        <v>1102220000</v>
      </c>
      <c r="C2775">
        <v>203.85</v>
      </c>
      <c r="D2775">
        <v>3.1381622700067002E-2</v>
      </c>
      <c r="E2775">
        <v>20951603018</v>
      </c>
      <c r="F2775">
        <v>-2.1707126836689001E-3</v>
      </c>
      <c r="G2775">
        <v>-2.3979641773515001E-3</v>
      </c>
      <c r="H2775">
        <v>-5.4848322221363998E-3</v>
      </c>
      <c r="I2775" t="s">
        <v>21</v>
      </c>
      <c r="J2775">
        <v>0</v>
      </c>
      <c r="K2775" t="s">
        <v>22</v>
      </c>
      <c r="M2775" t="s">
        <v>23</v>
      </c>
      <c r="N2775" t="s">
        <v>24</v>
      </c>
      <c r="O2775">
        <v>1</v>
      </c>
      <c r="P2775" t="s">
        <v>20</v>
      </c>
      <c r="Q2775" t="str">
        <f t="shared" si="43"/>
        <v>DOWN</v>
      </c>
    </row>
    <row r="2776" spans="1:17" x14ac:dyDescent="0.3">
      <c r="A2776" s="1">
        <v>43398</v>
      </c>
      <c r="B2776">
        <v>1102900000</v>
      </c>
      <c r="C2776">
        <v>202.72</v>
      </c>
      <c r="D2776">
        <v>3.1301871905056997E-2</v>
      </c>
      <c r="E2776">
        <v>20839259066</v>
      </c>
      <c r="F2776">
        <v>-5.3620695229612001E-3</v>
      </c>
      <c r="G2776">
        <v>-5.5432916360067998E-3</v>
      </c>
      <c r="H2776">
        <v>-2.5413215808493001E-3</v>
      </c>
      <c r="I2776" t="s">
        <v>21</v>
      </c>
      <c r="J2776">
        <v>0</v>
      </c>
      <c r="K2776" t="s">
        <v>22</v>
      </c>
      <c r="M2776" t="s">
        <v>23</v>
      </c>
      <c r="N2776" t="s">
        <v>24</v>
      </c>
      <c r="O2776">
        <v>1</v>
      </c>
      <c r="P2776" t="s">
        <v>20</v>
      </c>
      <c r="Q2776" t="str">
        <f t="shared" si="43"/>
        <v>UP</v>
      </c>
    </row>
    <row r="2777" spans="1:17" x14ac:dyDescent="0.3">
      <c r="A2777" s="1">
        <v>43399</v>
      </c>
      <c r="B2777">
        <v>1161310000</v>
      </c>
      <c r="C2777">
        <v>203.33</v>
      </c>
      <c r="D2777">
        <v>3.1403529093786998E-2</v>
      </c>
      <c r="E2777">
        <v>20906130835</v>
      </c>
      <c r="F2777">
        <v>3.2089321788365999E-3</v>
      </c>
      <c r="G2777">
        <v>3.0090765588003999E-3</v>
      </c>
      <c r="H2777">
        <v>3.2476392798166998E-3</v>
      </c>
      <c r="I2777" t="s">
        <v>21</v>
      </c>
      <c r="J2777">
        <v>0</v>
      </c>
      <c r="K2777" t="s">
        <v>22</v>
      </c>
      <c r="M2777" t="s">
        <v>23</v>
      </c>
      <c r="N2777" t="s">
        <v>24</v>
      </c>
      <c r="O2777">
        <v>1</v>
      </c>
      <c r="P2777" t="s">
        <v>20</v>
      </c>
      <c r="Q2777" t="str">
        <f t="shared" si="43"/>
        <v>UP</v>
      </c>
    </row>
    <row r="2778" spans="1:17" x14ac:dyDescent="0.3">
      <c r="A2778" s="1">
        <v>43400</v>
      </c>
      <c r="B2778">
        <v>1084810000</v>
      </c>
      <c r="C2778">
        <v>204.21</v>
      </c>
      <c r="D2778">
        <v>3.1512040960560997E-2</v>
      </c>
      <c r="E2778">
        <v>21000852987</v>
      </c>
      <c r="F2778">
        <v>4.5308313024341003E-3</v>
      </c>
      <c r="G2778">
        <v>4.3279398022918001E-3</v>
      </c>
      <c r="H2778">
        <v>3.4554035773965001E-3</v>
      </c>
      <c r="I2778" t="s">
        <v>21</v>
      </c>
      <c r="J2778">
        <v>0</v>
      </c>
      <c r="K2778" t="s">
        <v>22</v>
      </c>
      <c r="M2778" t="s">
        <v>23</v>
      </c>
      <c r="N2778" t="s">
        <v>24</v>
      </c>
      <c r="O2778">
        <v>1</v>
      </c>
      <c r="P2778" t="s">
        <v>20</v>
      </c>
      <c r="Q2778" t="str">
        <f t="shared" si="43"/>
        <v>UP</v>
      </c>
    </row>
    <row r="2779" spans="1:17" x14ac:dyDescent="0.3">
      <c r="A2779" s="1">
        <v>43401</v>
      </c>
      <c r="B2779">
        <v>1139140000</v>
      </c>
      <c r="C2779">
        <v>205.37</v>
      </c>
      <c r="D2779">
        <v>3.1661679300812998E-2</v>
      </c>
      <c r="E2779">
        <v>21123907349</v>
      </c>
      <c r="F2779">
        <v>5.8594935203905001E-3</v>
      </c>
      <c r="G2779">
        <v>5.6804270114098002E-3</v>
      </c>
      <c r="H2779">
        <v>4.7486083316297997E-3</v>
      </c>
      <c r="I2779" t="s">
        <v>21</v>
      </c>
      <c r="J2779">
        <v>0</v>
      </c>
      <c r="K2779" t="s">
        <v>22</v>
      </c>
      <c r="M2779" t="s">
        <v>23</v>
      </c>
      <c r="N2779" t="s">
        <v>24</v>
      </c>
      <c r="O2779">
        <v>1</v>
      </c>
      <c r="P2779" t="s">
        <v>20</v>
      </c>
      <c r="Q2779" t="str">
        <f t="shared" si="43"/>
        <v>DOWN</v>
      </c>
    </row>
    <row r="2780" spans="1:17" x14ac:dyDescent="0.3">
      <c r="A2780" s="1">
        <v>43402</v>
      </c>
      <c r="B2780">
        <v>1517230000</v>
      </c>
      <c r="C2780">
        <v>197.25</v>
      </c>
      <c r="D2780">
        <v>3.1148195931232001E-2</v>
      </c>
      <c r="E2780">
        <v>20292811278</v>
      </c>
      <c r="F2780">
        <v>-3.9343860833557003E-2</v>
      </c>
      <c r="G2780">
        <v>-3.9538394117934E-2</v>
      </c>
      <c r="H2780">
        <v>-1.6217818540262999E-2</v>
      </c>
      <c r="I2780" t="s">
        <v>21</v>
      </c>
      <c r="J2780">
        <v>0</v>
      </c>
      <c r="K2780" t="s">
        <v>22</v>
      </c>
      <c r="M2780" t="s">
        <v>23</v>
      </c>
      <c r="N2780" t="s">
        <v>24</v>
      </c>
      <c r="O2780">
        <v>1</v>
      </c>
      <c r="P2780" t="s">
        <v>20</v>
      </c>
      <c r="Q2780" t="str">
        <f t="shared" si="43"/>
        <v>UP</v>
      </c>
    </row>
    <row r="2781" spans="1:17" x14ac:dyDescent="0.3">
      <c r="A2781" s="1">
        <v>43403</v>
      </c>
      <c r="B2781">
        <v>1363500000</v>
      </c>
      <c r="C2781">
        <v>197.56</v>
      </c>
      <c r="D2781">
        <v>3.1189071511002999E-2</v>
      </c>
      <c r="E2781">
        <v>20328580026</v>
      </c>
      <c r="F2781">
        <v>1.7626314811678E-3</v>
      </c>
      <c r="G2781">
        <v>1.5716096324460999E-3</v>
      </c>
      <c r="H2781">
        <v>1.3122936513153001E-3</v>
      </c>
      <c r="I2781" t="s">
        <v>21</v>
      </c>
      <c r="J2781">
        <v>0</v>
      </c>
      <c r="K2781" t="s">
        <v>22</v>
      </c>
      <c r="M2781" t="s">
        <v>23</v>
      </c>
      <c r="N2781" t="s">
        <v>24</v>
      </c>
      <c r="O2781">
        <v>1</v>
      </c>
      <c r="P2781" t="s">
        <v>20</v>
      </c>
      <c r="Q2781" t="str">
        <f t="shared" si="43"/>
        <v>DOWN</v>
      </c>
    </row>
    <row r="2782" spans="1:17" x14ac:dyDescent="0.3">
      <c r="A2782" s="1">
        <v>43404</v>
      </c>
      <c r="B2782">
        <v>1442380000</v>
      </c>
      <c r="C2782">
        <v>197.38</v>
      </c>
      <c r="D2782">
        <v>3.1242827588281001E-2</v>
      </c>
      <c r="E2782">
        <v>20314628127</v>
      </c>
      <c r="F2782">
        <v>-6.8631940756097001E-4</v>
      </c>
      <c r="G2782">
        <v>-9.1111561044748997E-4</v>
      </c>
      <c r="H2782">
        <v>1.7235549079812999E-3</v>
      </c>
      <c r="I2782" t="s">
        <v>21</v>
      </c>
      <c r="J2782">
        <v>0</v>
      </c>
      <c r="K2782" t="s">
        <v>22</v>
      </c>
      <c r="M2782" t="s">
        <v>23</v>
      </c>
      <c r="N2782" t="s">
        <v>24</v>
      </c>
      <c r="O2782">
        <v>1</v>
      </c>
      <c r="P2782" t="s">
        <v>20</v>
      </c>
      <c r="Q2782" t="str">
        <f t="shared" si="43"/>
        <v>UP</v>
      </c>
    </row>
    <row r="2783" spans="1:17" x14ac:dyDescent="0.3">
      <c r="A2783" s="1">
        <v>43405</v>
      </c>
      <c r="B2783">
        <v>1336700000</v>
      </c>
      <c r="C2783">
        <v>198.87</v>
      </c>
      <c r="D2783">
        <v>3.1181696452371E-2</v>
      </c>
      <c r="E2783">
        <v>20472105764</v>
      </c>
      <c r="F2783">
        <v>7.7519330413289003E-3</v>
      </c>
      <c r="G2783">
        <v>7.5488904650928002E-3</v>
      </c>
      <c r="H2783">
        <v>-1.9566454328661998E-3</v>
      </c>
      <c r="I2783" t="s">
        <v>21</v>
      </c>
      <c r="J2783">
        <v>0</v>
      </c>
      <c r="K2783" t="s">
        <v>22</v>
      </c>
      <c r="M2783" t="s">
        <v>23</v>
      </c>
      <c r="N2783" t="s">
        <v>24</v>
      </c>
      <c r="O2783">
        <v>1</v>
      </c>
      <c r="P2783" t="s">
        <v>20</v>
      </c>
      <c r="Q2783" t="str">
        <f t="shared" si="43"/>
        <v>UP</v>
      </c>
    </row>
    <row r="2784" spans="1:17" x14ac:dyDescent="0.3">
      <c r="A2784" s="1">
        <v>43406</v>
      </c>
      <c r="B2784">
        <v>1451870000</v>
      </c>
      <c r="C2784">
        <v>200.63</v>
      </c>
      <c r="D2784">
        <v>3.1405163075806E-2</v>
      </c>
      <c r="E2784">
        <v>20657629735</v>
      </c>
      <c r="F2784">
        <v>9.0622807999674003E-3</v>
      </c>
      <c r="G2784">
        <v>8.8500025142052002E-3</v>
      </c>
      <c r="H2784">
        <v>7.1665960758882001E-3</v>
      </c>
      <c r="I2784" t="s">
        <v>21</v>
      </c>
      <c r="J2784">
        <v>0</v>
      </c>
      <c r="K2784" t="s">
        <v>22</v>
      </c>
      <c r="M2784" t="s">
        <v>23</v>
      </c>
      <c r="N2784" t="s">
        <v>24</v>
      </c>
      <c r="O2784">
        <v>1</v>
      </c>
      <c r="P2784" t="s">
        <v>20</v>
      </c>
      <c r="Q2784" t="str">
        <f t="shared" si="43"/>
        <v>DOWN</v>
      </c>
    </row>
    <row r="2785" spans="1:17" x14ac:dyDescent="0.3">
      <c r="A2785" s="1">
        <v>43407</v>
      </c>
      <c r="B2785">
        <v>1307150000</v>
      </c>
      <c r="C2785">
        <v>200.19</v>
      </c>
      <c r="D2785">
        <v>3.1470180435950998E-2</v>
      </c>
      <c r="E2785">
        <v>20615439151</v>
      </c>
      <c r="F2785">
        <v>-2.0423729411955002E-3</v>
      </c>
      <c r="G2785">
        <v>-2.1930917609530001E-3</v>
      </c>
      <c r="H2785">
        <v>2.0702761513688999E-3</v>
      </c>
      <c r="I2785" t="s">
        <v>21</v>
      </c>
      <c r="J2785">
        <v>0</v>
      </c>
      <c r="K2785" t="s">
        <v>22</v>
      </c>
      <c r="M2785" t="s">
        <v>23</v>
      </c>
      <c r="N2785" t="s">
        <v>24</v>
      </c>
      <c r="O2785">
        <v>1</v>
      </c>
      <c r="P2785" t="s">
        <v>20</v>
      </c>
      <c r="Q2785" t="str">
        <f t="shared" si="43"/>
        <v>UP</v>
      </c>
    </row>
    <row r="2786" spans="1:17" x14ac:dyDescent="0.3">
      <c r="A2786" s="1">
        <v>43408</v>
      </c>
      <c r="B2786">
        <v>1749300000</v>
      </c>
      <c r="C2786">
        <v>207.49</v>
      </c>
      <c r="D2786">
        <v>3.2541682807595999E-2</v>
      </c>
      <c r="E2786">
        <v>21371416840</v>
      </c>
      <c r="F2786">
        <v>3.6670462533578002E-2</v>
      </c>
      <c r="G2786">
        <v>3.6465357909986E-2</v>
      </c>
      <c r="H2786">
        <v>3.4048180112149003E-2</v>
      </c>
      <c r="I2786" t="s">
        <v>21</v>
      </c>
      <c r="J2786">
        <v>0</v>
      </c>
      <c r="K2786" t="s">
        <v>22</v>
      </c>
      <c r="M2786" t="s">
        <v>23</v>
      </c>
      <c r="N2786" t="s">
        <v>24</v>
      </c>
      <c r="O2786">
        <v>1</v>
      </c>
      <c r="P2786" t="s">
        <v>20</v>
      </c>
      <c r="Q2786" t="str">
        <f t="shared" si="43"/>
        <v>UP</v>
      </c>
    </row>
    <row r="2787" spans="1:17" x14ac:dyDescent="0.3">
      <c r="A2787" s="1">
        <v>43409</v>
      </c>
      <c r="B2787">
        <v>1613510000</v>
      </c>
      <c r="C2787">
        <v>209.09</v>
      </c>
      <c r="D2787">
        <v>3.2570260730319003E-2</v>
      </c>
      <c r="E2787">
        <v>21540996877</v>
      </c>
      <c r="F2787">
        <v>7.9348991351197995E-3</v>
      </c>
      <c r="G2787">
        <v>7.7112149983130998E-3</v>
      </c>
      <c r="H2787">
        <v>8.7819437278527997E-4</v>
      </c>
      <c r="I2787" t="s">
        <v>21</v>
      </c>
      <c r="J2787">
        <v>0</v>
      </c>
      <c r="K2787" t="s">
        <v>22</v>
      </c>
      <c r="M2787" t="s">
        <v>23</v>
      </c>
      <c r="N2787" t="s">
        <v>24</v>
      </c>
      <c r="O2787">
        <v>1</v>
      </c>
      <c r="P2787" t="s">
        <v>20</v>
      </c>
      <c r="Q2787" t="str">
        <f t="shared" si="43"/>
        <v>UP</v>
      </c>
    </row>
    <row r="2788" spans="1:17" x14ac:dyDescent="0.3">
      <c r="A2788" s="1">
        <v>43410</v>
      </c>
      <c r="B2788">
        <v>1856940000</v>
      </c>
      <c r="C2788">
        <v>218.45</v>
      </c>
      <c r="D2788">
        <v>3.3810503311402E-2</v>
      </c>
      <c r="E2788">
        <v>22445690692</v>
      </c>
      <c r="F2788">
        <v>4.1998697653865998E-2</v>
      </c>
      <c r="G2788">
        <v>4.4765412023530002E-2</v>
      </c>
      <c r="H2788">
        <v>3.8078988416823001E-2</v>
      </c>
      <c r="I2788" t="s">
        <v>21</v>
      </c>
      <c r="J2788">
        <v>0</v>
      </c>
      <c r="K2788" t="s">
        <v>22</v>
      </c>
      <c r="M2788" t="s">
        <v>23</v>
      </c>
      <c r="N2788" t="s">
        <v>24</v>
      </c>
      <c r="O2788">
        <v>1</v>
      </c>
      <c r="P2788" t="s">
        <v>20</v>
      </c>
      <c r="Q2788" t="str">
        <f t="shared" si="43"/>
        <v>DOWN</v>
      </c>
    </row>
    <row r="2789" spans="1:17" x14ac:dyDescent="0.3">
      <c r="A2789" s="1">
        <v>43411</v>
      </c>
      <c r="B2789">
        <v>1927830000</v>
      </c>
      <c r="C2789">
        <v>217.18</v>
      </c>
      <c r="D2789">
        <v>3.3258092475811997E-2</v>
      </c>
      <c r="E2789">
        <v>22383497662</v>
      </c>
      <c r="F2789">
        <v>-2.7708227317846E-3</v>
      </c>
      <c r="G2789">
        <v>-5.8136873426413004E-3</v>
      </c>
      <c r="H2789">
        <v>-1.6338438694680001E-2</v>
      </c>
      <c r="I2789" t="s">
        <v>21</v>
      </c>
      <c r="J2789">
        <v>0</v>
      </c>
      <c r="K2789" t="s">
        <v>22</v>
      </c>
      <c r="M2789" t="s">
        <v>23</v>
      </c>
      <c r="N2789" t="s">
        <v>24</v>
      </c>
      <c r="O2789">
        <v>1</v>
      </c>
      <c r="P2789" t="s">
        <v>20</v>
      </c>
      <c r="Q2789" t="str">
        <f t="shared" si="43"/>
        <v>DOWN</v>
      </c>
    </row>
    <row r="2790" spans="1:17" x14ac:dyDescent="0.3">
      <c r="A2790" s="1">
        <v>43412</v>
      </c>
      <c r="B2790">
        <v>1769080000</v>
      </c>
      <c r="C2790">
        <v>212.23</v>
      </c>
      <c r="D2790">
        <v>3.2884909788463E-2</v>
      </c>
      <c r="E2790">
        <v>21877424057</v>
      </c>
      <c r="F2790">
        <v>-2.2609228130559E-2</v>
      </c>
      <c r="G2790">
        <v>-2.2792153973662001E-2</v>
      </c>
      <c r="H2790">
        <v>-1.1220808518122001E-2</v>
      </c>
      <c r="I2790" t="s">
        <v>21</v>
      </c>
      <c r="J2790">
        <v>0</v>
      </c>
      <c r="K2790" t="s">
        <v>22</v>
      </c>
      <c r="M2790" t="s">
        <v>23</v>
      </c>
      <c r="N2790" t="s">
        <v>24</v>
      </c>
      <c r="O2790">
        <v>1</v>
      </c>
      <c r="P2790" t="s">
        <v>20</v>
      </c>
      <c r="Q2790" t="str">
        <f t="shared" si="43"/>
        <v>DOWN</v>
      </c>
    </row>
    <row r="2791" spans="1:17" x14ac:dyDescent="0.3">
      <c r="A2791" s="1">
        <v>43413</v>
      </c>
      <c r="B2791">
        <v>1554750000</v>
      </c>
      <c r="C2791">
        <v>210.07</v>
      </c>
      <c r="D2791">
        <v>3.2897353741688E-2</v>
      </c>
      <c r="E2791">
        <v>21659329261</v>
      </c>
      <c r="F2791">
        <v>-9.9689431183383002E-3</v>
      </c>
      <c r="G2791">
        <v>-1.0177637468783999E-2</v>
      </c>
      <c r="H2791">
        <v>3.7840922493989003E-4</v>
      </c>
      <c r="I2791" t="s">
        <v>21</v>
      </c>
      <c r="J2791">
        <v>0</v>
      </c>
      <c r="K2791" t="s">
        <v>22</v>
      </c>
      <c r="M2791" t="s">
        <v>23</v>
      </c>
      <c r="N2791" t="s">
        <v>24</v>
      </c>
      <c r="O2791">
        <v>1</v>
      </c>
      <c r="P2791" t="s">
        <v>20</v>
      </c>
      <c r="Q2791" t="str">
        <f t="shared" si="43"/>
        <v>UP</v>
      </c>
    </row>
    <row r="2792" spans="1:17" x14ac:dyDescent="0.3">
      <c r="A2792" s="1">
        <v>43414</v>
      </c>
      <c r="B2792">
        <v>1377760000</v>
      </c>
      <c r="C2792">
        <v>212.53</v>
      </c>
      <c r="D2792">
        <v>3.3160041315479998E-2</v>
      </c>
      <c r="E2792">
        <v>21917195708</v>
      </c>
      <c r="F2792">
        <v>1.1905560134972E-2</v>
      </c>
      <c r="G2792">
        <v>1.1710382253535E-2</v>
      </c>
      <c r="H2792">
        <v>7.9850670012599993E-3</v>
      </c>
      <c r="I2792" t="s">
        <v>21</v>
      </c>
      <c r="J2792">
        <v>0</v>
      </c>
      <c r="K2792" t="s">
        <v>22</v>
      </c>
      <c r="M2792" t="s">
        <v>23</v>
      </c>
      <c r="N2792" t="s">
        <v>24</v>
      </c>
      <c r="O2792">
        <v>1</v>
      </c>
      <c r="P2792" t="s">
        <v>20</v>
      </c>
      <c r="Q2792" t="str">
        <f t="shared" si="43"/>
        <v>DOWN</v>
      </c>
    </row>
    <row r="2793" spans="1:17" x14ac:dyDescent="0.3">
      <c r="A2793" s="1">
        <v>43415</v>
      </c>
      <c r="B2793">
        <v>1501600000</v>
      </c>
      <c r="C2793">
        <v>211.34</v>
      </c>
      <c r="D2793">
        <v>3.2963827759555003E-2</v>
      </c>
      <c r="E2793">
        <v>21798464881</v>
      </c>
      <c r="F2793">
        <v>-5.4172453712526001E-3</v>
      </c>
      <c r="G2793">
        <v>-5.5992095233614002E-3</v>
      </c>
      <c r="H2793">
        <v>-5.9171686204634996E-3</v>
      </c>
      <c r="I2793" t="s">
        <v>21</v>
      </c>
      <c r="J2793">
        <v>0</v>
      </c>
      <c r="K2793" t="s">
        <v>22</v>
      </c>
      <c r="M2793" t="s">
        <v>23</v>
      </c>
      <c r="N2793" t="s">
        <v>24</v>
      </c>
      <c r="O2793">
        <v>1</v>
      </c>
      <c r="P2793" t="s">
        <v>20</v>
      </c>
      <c r="Q2793" t="str">
        <f t="shared" si="43"/>
        <v>DOWN</v>
      </c>
    </row>
    <row r="2794" spans="1:17" x14ac:dyDescent="0.3">
      <c r="A2794" s="1">
        <v>43416</v>
      </c>
      <c r="B2794">
        <v>1452380000</v>
      </c>
      <c r="C2794">
        <v>210.42</v>
      </c>
      <c r="D2794">
        <v>3.3026382495170002E-2</v>
      </c>
      <c r="E2794">
        <v>21707637540</v>
      </c>
      <c r="F2794">
        <v>-4.1666851998907002E-3</v>
      </c>
      <c r="G2794">
        <v>-4.3531749787074003E-3</v>
      </c>
      <c r="H2794">
        <v>1.89767814804E-3</v>
      </c>
      <c r="I2794" t="s">
        <v>21</v>
      </c>
      <c r="J2794">
        <v>0</v>
      </c>
      <c r="K2794" t="s">
        <v>22</v>
      </c>
      <c r="M2794" t="s">
        <v>23</v>
      </c>
      <c r="N2794" t="s">
        <v>24</v>
      </c>
      <c r="O2794">
        <v>1</v>
      </c>
      <c r="P2794" t="s">
        <v>20</v>
      </c>
      <c r="Q2794" t="str">
        <f t="shared" si="43"/>
        <v>DOWN</v>
      </c>
    </row>
    <row r="2795" spans="1:17" x14ac:dyDescent="0.3">
      <c r="A2795" s="1">
        <v>43417</v>
      </c>
      <c r="B2795">
        <v>1610260000</v>
      </c>
      <c r="C2795">
        <v>206.83</v>
      </c>
      <c r="D2795">
        <v>3.2523048231854999E-2</v>
      </c>
      <c r="E2795">
        <v>21341261802</v>
      </c>
      <c r="F2795">
        <v>-1.6877734268637E-2</v>
      </c>
      <c r="G2795">
        <v>-1.7061115863511001E-2</v>
      </c>
      <c r="H2795">
        <v>-1.5240369222644001E-2</v>
      </c>
      <c r="I2795" t="s">
        <v>21</v>
      </c>
      <c r="J2795">
        <v>0</v>
      </c>
      <c r="K2795" t="s">
        <v>22</v>
      </c>
      <c r="M2795" t="s">
        <v>23</v>
      </c>
      <c r="N2795" t="s">
        <v>24</v>
      </c>
      <c r="O2795">
        <v>1</v>
      </c>
      <c r="P2795" t="s">
        <v>20</v>
      </c>
      <c r="Q2795" t="str">
        <f t="shared" si="43"/>
        <v>DOWN</v>
      </c>
    </row>
    <row r="2796" spans="1:17" x14ac:dyDescent="0.3">
      <c r="A2796" s="1">
        <v>43418</v>
      </c>
      <c r="B2796">
        <v>2595330000</v>
      </c>
      <c r="C2796">
        <v>181.4</v>
      </c>
      <c r="D2796">
        <v>3.1611874493538999E-2</v>
      </c>
      <c r="E2796">
        <v>18721032761</v>
      </c>
      <c r="F2796">
        <v>-0.12277760637163999</v>
      </c>
      <c r="G2796">
        <v>-0.12295121597446999</v>
      </c>
      <c r="H2796">
        <v>-2.8016246565213999E-2</v>
      </c>
      <c r="I2796" t="s">
        <v>21</v>
      </c>
      <c r="J2796">
        <v>0</v>
      </c>
      <c r="K2796" t="s">
        <v>22</v>
      </c>
      <c r="M2796" t="s">
        <v>23</v>
      </c>
      <c r="N2796" t="s">
        <v>24</v>
      </c>
      <c r="O2796">
        <v>1</v>
      </c>
      <c r="P2796" t="s">
        <v>20</v>
      </c>
      <c r="Q2796" t="str">
        <f t="shared" si="43"/>
        <v>DOWN</v>
      </c>
    </row>
    <row r="2797" spans="1:17" x14ac:dyDescent="0.3">
      <c r="A2797" s="1">
        <v>43419</v>
      </c>
      <c r="B2797">
        <v>2638410000</v>
      </c>
      <c r="C2797">
        <v>180.81</v>
      </c>
      <c r="D2797">
        <v>3.2012931942642001E-2</v>
      </c>
      <c r="E2797">
        <v>18663659629</v>
      </c>
      <c r="F2797">
        <v>-3.0646349874202E-3</v>
      </c>
      <c r="G2797">
        <v>-3.252480705623E-3</v>
      </c>
      <c r="H2797">
        <v>1.2686923997020001E-2</v>
      </c>
      <c r="I2797" t="s">
        <v>21</v>
      </c>
      <c r="J2797">
        <v>0</v>
      </c>
      <c r="K2797" t="s">
        <v>22</v>
      </c>
      <c r="M2797" t="s">
        <v>23</v>
      </c>
      <c r="N2797" t="s">
        <v>24</v>
      </c>
      <c r="O2797">
        <v>1</v>
      </c>
      <c r="P2797" t="s">
        <v>20</v>
      </c>
      <c r="Q2797" t="str">
        <f t="shared" si="43"/>
        <v>DOWN</v>
      </c>
    </row>
    <row r="2798" spans="1:17" x14ac:dyDescent="0.3">
      <c r="A2798" s="1">
        <v>43420</v>
      </c>
      <c r="B2798">
        <v>2015330000</v>
      </c>
      <c r="C2798">
        <v>175.18</v>
      </c>
      <c r="D2798">
        <v>3.1419321860624003E-2</v>
      </c>
      <c r="E2798">
        <v>18086156169</v>
      </c>
      <c r="F2798">
        <v>-3.0942669952181E-2</v>
      </c>
      <c r="G2798">
        <v>-3.1137658315359001E-2</v>
      </c>
      <c r="H2798">
        <v>-1.854282147858E-2</v>
      </c>
      <c r="I2798" t="s">
        <v>21</v>
      </c>
      <c r="J2798">
        <v>0</v>
      </c>
      <c r="K2798" t="s">
        <v>22</v>
      </c>
      <c r="M2798" t="s">
        <v>23</v>
      </c>
      <c r="N2798" t="s">
        <v>24</v>
      </c>
      <c r="O2798">
        <v>1</v>
      </c>
      <c r="P2798" t="s">
        <v>20</v>
      </c>
      <c r="Q2798" t="str">
        <f t="shared" si="43"/>
        <v>DOWN</v>
      </c>
    </row>
    <row r="2799" spans="1:17" x14ac:dyDescent="0.3">
      <c r="A2799" s="1">
        <v>43421</v>
      </c>
      <c r="B2799">
        <v>1832800000</v>
      </c>
      <c r="C2799">
        <v>174</v>
      </c>
      <c r="D2799">
        <v>3.1326910716504001E-2</v>
      </c>
      <c r="E2799">
        <v>17968221715</v>
      </c>
      <c r="F2799">
        <v>-6.5207030669203999E-3</v>
      </c>
      <c r="G2799">
        <v>-6.7359287589908003E-3</v>
      </c>
      <c r="H2799">
        <v>-2.9412201997703002E-3</v>
      </c>
      <c r="I2799" t="s">
        <v>21</v>
      </c>
      <c r="J2799">
        <v>0</v>
      </c>
      <c r="K2799" t="s">
        <v>22</v>
      </c>
      <c r="M2799" t="s">
        <v>23</v>
      </c>
      <c r="N2799" t="s">
        <v>24</v>
      </c>
      <c r="O2799">
        <v>1</v>
      </c>
      <c r="P2799" t="s">
        <v>20</v>
      </c>
      <c r="Q2799" t="str">
        <f t="shared" si="43"/>
        <v>UP</v>
      </c>
    </row>
    <row r="2800" spans="1:17" x14ac:dyDescent="0.3">
      <c r="A2800" s="1">
        <v>43422</v>
      </c>
      <c r="B2800">
        <v>1810920000</v>
      </c>
      <c r="C2800">
        <v>177.07</v>
      </c>
      <c r="D2800">
        <v>3.1487283810552998E-2</v>
      </c>
      <c r="E2800">
        <v>18288411984</v>
      </c>
      <c r="F2800">
        <v>1.7819808441738999E-2</v>
      </c>
      <c r="G2800">
        <v>1.7643678160919E-2</v>
      </c>
      <c r="H2800">
        <v>5.1193395831701004E-3</v>
      </c>
      <c r="I2800" t="s">
        <v>21</v>
      </c>
      <c r="J2800">
        <v>0</v>
      </c>
      <c r="K2800" t="s">
        <v>22</v>
      </c>
      <c r="M2800" t="s">
        <v>23</v>
      </c>
      <c r="N2800" t="s">
        <v>24</v>
      </c>
      <c r="O2800">
        <v>1</v>
      </c>
      <c r="P2800" t="s">
        <v>20</v>
      </c>
      <c r="Q2800" t="str">
        <f t="shared" si="43"/>
        <v>DOWN</v>
      </c>
    </row>
    <row r="2801" spans="1:17" x14ac:dyDescent="0.3">
      <c r="A2801" s="1">
        <v>43423</v>
      </c>
      <c r="B2801">
        <v>2745160000</v>
      </c>
      <c r="C2801">
        <v>149.18</v>
      </c>
      <c r="D2801">
        <v>3.0623074254488999E-2</v>
      </c>
      <c r="E2801">
        <v>15410551811</v>
      </c>
      <c r="F2801">
        <v>-0.15735976286611</v>
      </c>
      <c r="G2801">
        <v>-0.15750833003897</v>
      </c>
      <c r="H2801">
        <v>-2.7446303760724999E-2</v>
      </c>
      <c r="I2801" t="s">
        <v>21</v>
      </c>
      <c r="J2801">
        <v>0</v>
      </c>
      <c r="K2801" t="s">
        <v>22</v>
      </c>
      <c r="M2801" t="s">
        <v>23</v>
      </c>
      <c r="N2801" t="s">
        <v>24</v>
      </c>
      <c r="O2801">
        <v>1</v>
      </c>
      <c r="P2801" t="s">
        <v>20</v>
      </c>
      <c r="Q2801" t="str">
        <f t="shared" si="43"/>
        <v>DOWN</v>
      </c>
    </row>
    <row r="2802" spans="1:17" x14ac:dyDescent="0.3">
      <c r="A2802" s="1">
        <v>43424</v>
      </c>
      <c r="B2802">
        <v>3134410000</v>
      </c>
      <c r="C2802">
        <v>130.34</v>
      </c>
      <c r="D2802">
        <v>2.9277584475737001E-2</v>
      </c>
      <c r="E2802">
        <v>13467303239</v>
      </c>
      <c r="F2802">
        <v>-0.12609857166912</v>
      </c>
      <c r="G2802">
        <v>-0.1262903874514</v>
      </c>
      <c r="H2802">
        <v>-4.3937122954089997E-2</v>
      </c>
      <c r="I2802" t="s">
        <v>21</v>
      </c>
      <c r="J2802">
        <v>0</v>
      </c>
      <c r="K2802" t="s">
        <v>22</v>
      </c>
      <c r="M2802" t="s">
        <v>23</v>
      </c>
      <c r="N2802" t="s">
        <v>24</v>
      </c>
      <c r="O2802">
        <v>1</v>
      </c>
      <c r="P2802" t="s">
        <v>20</v>
      </c>
      <c r="Q2802" t="str">
        <f t="shared" si="43"/>
        <v>UP</v>
      </c>
    </row>
    <row r="2803" spans="1:17" x14ac:dyDescent="0.3">
      <c r="A2803" s="1">
        <v>43425</v>
      </c>
      <c r="B2803">
        <v>2685930000</v>
      </c>
      <c r="C2803">
        <v>136.69999999999999</v>
      </c>
      <c r="D2803">
        <v>2.9703379058140002E-2</v>
      </c>
      <c r="E2803">
        <v>14127420909</v>
      </c>
      <c r="F2803">
        <v>4.9016321848933002E-2</v>
      </c>
      <c r="G2803">
        <v>4.8795458032836997E-2</v>
      </c>
      <c r="H2803">
        <v>1.4543364489501E-2</v>
      </c>
      <c r="I2803" t="s">
        <v>21</v>
      </c>
      <c r="J2803">
        <v>0</v>
      </c>
      <c r="K2803" t="s">
        <v>22</v>
      </c>
      <c r="M2803" t="s">
        <v>23</v>
      </c>
      <c r="N2803" t="s">
        <v>24</v>
      </c>
      <c r="O2803">
        <v>1</v>
      </c>
      <c r="P2803" t="s">
        <v>20</v>
      </c>
      <c r="Q2803" t="str">
        <f t="shared" si="43"/>
        <v>DOWN</v>
      </c>
    </row>
    <row r="2804" spans="1:17" x14ac:dyDescent="0.3">
      <c r="A2804" s="1">
        <v>43426</v>
      </c>
      <c r="B2804">
        <v>1792150000</v>
      </c>
      <c r="C2804">
        <v>126.71</v>
      </c>
      <c r="D2804">
        <v>2.9022386931565999E-2</v>
      </c>
      <c r="E2804">
        <v>13097009562</v>
      </c>
      <c r="F2804">
        <v>-7.2936975095260995E-2</v>
      </c>
      <c r="G2804">
        <v>-7.3079736649598007E-2</v>
      </c>
      <c r="H2804">
        <v>-2.2926419423234999E-2</v>
      </c>
      <c r="I2804" t="s">
        <v>21</v>
      </c>
      <c r="J2804">
        <v>0</v>
      </c>
      <c r="K2804" t="s">
        <v>22</v>
      </c>
      <c r="M2804" t="s">
        <v>23</v>
      </c>
      <c r="N2804" t="s">
        <v>24</v>
      </c>
      <c r="O2804">
        <v>1</v>
      </c>
      <c r="P2804" t="s">
        <v>20</v>
      </c>
      <c r="Q2804" t="str">
        <f t="shared" si="43"/>
        <v>DOWN</v>
      </c>
    </row>
    <row r="2805" spans="1:17" x14ac:dyDescent="0.3">
      <c r="A2805" s="1">
        <v>43427</v>
      </c>
      <c r="B2805">
        <v>1998010000</v>
      </c>
      <c r="C2805">
        <v>123.3</v>
      </c>
      <c r="D2805">
        <v>2.8363671496696E-2</v>
      </c>
      <c r="E2805">
        <v>12747016419</v>
      </c>
      <c r="F2805">
        <v>-2.6723134112650999E-2</v>
      </c>
      <c r="G2805">
        <v>-2.6911845947438999E-2</v>
      </c>
      <c r="H2805">
        <v>-2.2696804243684001E-2</v>
      </c>
      <c r="I2805" t="s">
        <v>21</v>
      </c>
      <c r="J2805">
        <v>0</v>
      </c>
      <c r="K2805" t="s">
        <v>22</v>
      </c>
      <c r="M2805" t="s">
        <v>23</v>
      </c>
      <c r="N2805" t="s">
        <v>24</v>
      </c>
      <c r="O2805">
        <v>1</v>
      </c>
      <c r="P2805" t="s">
        <v>20</v>
      </c>
      <c r="Q2805" t="str">
        <f t="shared" si="43"/>
        <v>DOWN</v>
      </c>
    </row>
    <row r="2806" spans="1:17" x14ac:dyDescent="0.3">
      <c r="A2806" s="1">
        <v>43428</v>
      </c>
      <c r="B2806">
        <v>1800960000</v>
      </c>
      <c r="C2806">
        <v>113.49</v>
      </c>
      <c r="D2806">
        <v>2.9244271740587E-2</v>
      </c>
      <c r="E2806">
        <v>11735901799</v>
      </c>
      <c r="F2806">
        <v>-7.9321669225505001E-2</v>
      </c>
      <c r="G2806">
        <v>-7.9562043795619999E-2</v>
      </c>
      <c r="H2806">
        <v>3.1046765013970998E-2</v>
      </c>
      <c r="I2806" t="s">
        <v>21</v>
      </c>
      <c r="J2806">
        <v>0</v>
      </c>
      <c r="K2806" t="s">
        <v>22</v>
      </c>
      <c r="M2806" t="s">
        <v>23</v>
      </c>
      <c r="N2806" t="s">
        <v>24</v>
      </c>
      <c r="O2806">
        <v>1</v>
      </c>
      <c r="P2806" t="s">
        <v>20</v>
      </c>
      <c r="Q2806" t="str">
        <f t="shared" si="43"/>
        <v>UP</v>
      </c>
    </row>
    <row r="2807" spans="1:17" x14ac:dyDescent="0.3">
      <c r="A2807" s="1">
        <v>43429</v>
      </c>
      <c r="B2807">
        <v>2466750000</v>
      </c>
      <c r="C2807">
        <v>116.45</v>
      </c>
      <c r="D2807">
        <v>2.9040117507114001E-2</v>
      </c>
      <c r="E2807">
        <v>12043900588</v>
      </c>
      <c r="F2807">
        <v>2.6244151857698999E-2</v>
      </c>
      <c r="G2807">
        <v>2.6081593091902E-2</v>
      </c>
      <c r="H2807">
        <v>-6.9809990580149998E-3</v>
      </c>
      <c r="I2807" t="s">
        <v>21</v>
      </c>
      <c r="J2807">
        <v>0</v>
      </c>
      <c r="K2807" t="s">
        <v>22</v>
      </c>
      <c r="M2807" t="s">
        <v>23</v>
      </c>
      <c r="N2807" t="s">
        <v>24</v>
      </c>
      <c r="O2807">
        <v>1</v>
      </c>
      <c r="P2807" t="s">
        <v>20</v>
      </c>
      <c r="Q2807" t="str">
        <f t="shared" si="43"/>
        <v>DOWN</v>
      </c>
    </row>
    <row r="2808" spans="1:17" x14ac:dyDescent="0.3">
      <c r="A2808" s="1">
        <v>43430</v>
      </c>
      <c r="B2808">
        <v>2139490000</v>
      </c>
      <c r="C2808">
        <v>108.33</v>
      </c>
      <c r="D2808">
        <v>2.8665327734161E-2</v>
      </c>
      <c r="E2808">
        <v>11206775318</v>
      </c>
      <c r="F2808">
        <v>-6.9506159062295E-2</v>
      </c>
      <c r="G2808">
        <v>-6.9729497638471E-2</v>
      </c>
      <c r="H2808">
        <v>-1.2905931694687E-2</v>
      </c>
      <c r="I2808" t="s">
        <v>21</v>
      </c>
      <c r="J2808">
        <v>0</v>
      </c>
      <c r="K2808" t="s">
        <v>22</v>
      </c>
      <c r="M2808" t="s">
        <v>23</v>
      </c>
      <c r="N2808" t="s">
        <v>24</v>
      </c>
      <c r="O2808">
        <v>1</v>
      </c>
      <c r="P2808" t="s">
        <v>20</v>
      </c>
      <c r="Q2808" t="str">
        <f t="shared" si="43"/>
        <v>UP</v>
      </c>
    </row>
    <row r="2809" spans="1:17" x14ac:dyDescent="0.3">
      <c r="A2809" s="1">
        <v>43431</v>
      </c>
      <c r="B2809">
        <v>2320010000</v>
      </c>
      <c r="C2809">
        <v>110.01</v>
      </c>
      <c r="D2809">
        <v>2.8793002366046001E-2</v>
      </c>
      <c r="E2809">
        <v>11382216773</v>
      </c>
      <c r="F2809">
        <v>1.5654945336346E-2</v>
      </c>
      <c r="G2809">
        <v>1.5508169482138E-2</v>
      </c>
      <c r="H2809">
        <v>4.4539742600955999E-3</v>
      </c>
      <c r="I2809" t="s">
        <v>21</v>
      </c>
      <c r="J2809">
        <v>0</v>
      </c>
      <c r="K2809" t="s">
        <v>22</v>
      </c>
      <c r="M2809" t="s">
        <v>23</v>
      </c>
      <c r="N2809" t="s">
        <v>24</v>
      </c>
      <c r="O2809">
        <v>1</v>
      </c>
      <c r="P2809" t="s">
        <v>20</v>
      </c>
      <c r="Q2809" t="str">
        <f t="shared" si="43"/>
        <v>UP</v>
      </c>
    </row>
    <row r="2810" spans="1:17" x14ac:dyDescent="0.3">
      <c r="A2810" s="1">
        <v>43432</v>
      </c>
      <c r="B2810">
        <v>2673470000</v>
      </c>
      <c r="C2810">
        <v>122.44</v>
      </c>
      <c r="D2810">
        <v>2.8759201582179001E-2</v>
      </c>
      <c r="E2810">
        <v>12670491119</v>
      </c>
      <c r="F2810">
        <v>0.11318307950837</v>
      </c>
      <c r="G2810">
        <v>0.11298972820653</v>
      </c>
      <c r="H2810">
        <v>-1.1739235609265E-3</v>
      </c>
      <c r="I2810" t="s">
        <v>21</v>
      </c>
      <c r="J2810">
        <v>0</v>
      </c>
      <c r="K2810" t="s">
        <v>22</v>
      </c>
      <c r="M2810" t="s">
        <v>23</v>
      </c>
      <c r="N2810" t="s">
        <v>24</v>
      </c>
      <c r="O2810">
        <v>1</v>
      </c>
      <c r="P2810" t="s">
        <v>20</v>
      </c>
      <c r="Q2810" t="str">
        <f t="shared" si="43"/>
        <v>DOWN</v>
      </c>
    </row>
    <row r="2811" spans="1:17" x14ac:dyDescent="0.3">
      <c r="A2811" s="1">
        <v>43433</v>
      </c>
      <c r="B2811">
        <v>2196099151</v>
      </c>
      <c r="C2811">
        <v>117.54</v>
      </c>
      <c r="D2811">
        <v>2.7469997779776999E-2</v>
      </c>
      <c r="E2811">
        <v>12166285642</v>
      </c>
      <c r="F2811">
        <v>-3.9793680628837001E-2</v>
      </c>
      <c r="G2811">
        <v>-4.0019601437438997E-2</v>
      </c>
      <c r="H2811">
        <v>-4.4827524113203003E-2</v>
      </c>
      <c r="I2811" t="s">
        <v>21</v>
      </c>
      <c r="J2811">
        <v>0</v>
      </c>
      <c r="K2811" t="s">
        <v>22</v>
      </c>
      <c r="M2811" t="s">
        <v>23</v>
      </c>
      <c r="N2811" t="s">
        <v>24</v>
      </c>
      <c r="O2811">
        <v>1</v>
      </c>
      <c r="P2811" t="s">
        <v>20</v>
      </c>
      <c r="Q2811" t="str">
        <f t="shared" si="43"/>
        <v>DOWN</v>
      </c>
    </row>
    <row r="2812" spans="1:17" x14ac:dyDescent="0.3">
      <c r="A2812" s="1">
        <v>43434</v>
      </c>
      <c r="B2812">
        <v>2020748396</v>
      </c>
      <c r="C2812">
        <v>113.17</v>
      </c>
      <c r="D2812">
        <v>2.8170872259022001E-2</v>
      </c>
      <c r="E2812">
        <v>11716096076</v>
      </c>
      <c r="F2812">
        <v>-3.7003040964768003E-2</v>
      </c>
      <c r="G2812">
        <v>-3.7178832737790997E-2</v>
      </c>
      <c r="H2812">
        <v>2.5514180411051E-2</v>
      </c>
      <c r="I2812" t="s">
        <v>21</v>
      </c>
      <c r="J2812">
        <v>0</v>
      </c>
      <c r="K2812" t="s">
        <v>22</v>
      </c>
      <c r="M2812" t="s">
        <v>23</v>
      </c>
      <c r="N2812" t="s">
        <v>24</v>
      </c>
      <c r="O2812">
        <v>1</v>
      </c>
      <c r="P2812" t="s">
        <v>20</v>
      </c>
      <c r="Q2812" t="str">
        <f t="shared" si="43"/>
        <v>UP</v>
      </c>
    </row>
    <row r="2813" spans="1:17" x14ac:dyDescent="0.3">
      <c r="A2813" s="1">
        <v>43435</v>
      </c>
      <c r="B2813">
        <v>2131475768</v>
      </c>
      <c r="C2813">
        <v>118.64</v>
      </c>
      <c r="D2813">
        <v>2.8149297572525999E-2</v>
      </c>
      <c r="E2813">
        <v>12284117522</v>
      </c>
      <c r="F2813">
        <v>4.8482143054765003E-2</v>
      </c>
      <c r="G2813">
        <v>4.8334364230802999E-2</v>
      </c>
      <c r="H2813">
        <v>-7.6585085108004996E-4</v>
      </c>
      <c r="I2813" t="s">
        <v>21</v>
      </c>
      <c r="J2813">
        <v>0</v>
      </c>
      <c r="K2813" t="s">
        <v>22</v>
      </c>
      <c r="M2813" t="s">
        <v>23</v>
      </c>
      <c r="N2813" t="s">
        <v>24</v>
      </c>
      <c r="O2813">
        <v>1</v>
      </c>
      <c r="P2813" t="s">
        <v>20</v>
      </c>
      <c r="Q2813" t="str">
        <f t="shared" si="43"/>
        <v>DOWN</v>
      </c>
    </row>
    <row r="2814" spans="1:17" x14ac:dyDescent="0.3">
      <c r="A2814" s="1">
        <v>43436</v>
      </c>
      <c r="B2814">
        <v>1856199149</v>
      </c>
      <c r="C2814">
        <v>116.39</v>
      </c>
      <c r="D2814">
        <v>2.8114341478497E-2</v>
      </c>
      <c r="E2814">
        <v>12053770487</v>
      </c>
      <c r="F2814">
        <v>-1.875161439863E-2</v>
      </c>
      <c r="G2814">
        <v>-1.8964935940660999E-2</v>
      </c>
      <c r="H2814">
        <v>-1.2418105261565E-3</v>
      </c>
      <c r="I2814" t="s">
        <v>21</v>
      </c>
      <c r="J2814">
        <v>0</v>
      </c>
      <c r="K2814" t="s">
        <v>22</v>
      </c>
      <c r="M2814" t="s">
        <v>23</v>
      </c>
      <c r="N2814" t="s">
        <v>24</v>
      </c>
      <c r="O2814">
        <v>1</v>
      </c>
      <c r="P2814" t="s">
        <v>20</v>
      </c>
      <c r="Q2814" t="str">
        <f t="shared" si="43"/>
        <v>DOWN</v>
      </c>
    </row>
    <row r="2815" spans="1:17" x14ac:dyDescent="0.3">
      <c r="A2815" s="1">
        <v>43437</v>
      </c>
      <c r="B2815">
        <v>1772756193</v>
      </c>
      <c r="C2815">
        <v>108.93</v>
      </c>
      <c r="D2815">
        <v>2.7972871989378999E-2</v>
      </c>
      <c r="E2815">
        <v>11282911404</v>
      </c>
      <c r="F2815">
        <v>-6.3951697423754006E-2</v>
      </c>
      <c r="G2815">
        <v>-6.4094853509751998E-2</v>
      </c>
      <c r="H2815">
        <v>-5.0319332297459997E-3</v>
      </c>
      <c r="I2815" t="s">
        <v>21</v>
      </c>
      <c r="J2815">
        <v>0</v>
      </c>
      <c r="K2815" t="s">
        <v>22</v>
      </c>
      <c r="M2815" t="s">
        <v>23</v>
      </c>
      <c r="N2815" t="s">
        <v>24</v>
      </c>
      <c r="O2815">
        <v>1</v>
      </c>
      <c r="P2815" t="s">
        <v>20</v>
      </c>
      <c r="Q2815" t="str">
        <f t="shared" si="43"/>
        <v>UP</v>
      </c>
    </row>
    <row r="2816" spans="1:17" x14ac:dyDescent="0.3">
      <c r="A2816" s="1">
        <v>43438</v>
      </c>
      <c r="B2816">
        <v>1748116495</v>
      </c>
      <c r="C2816">
        <v>110.21</v>
      </c>
      <c r="D2816">
        <v>2.7852682283307999E-2</v>
      </c>
      <c r="E2816">
        <v>11418617063</v>
      </c>
      <c r="F2816">
        <v>1.202753918212E-2</v>
      </c>
      <c r="G2816">
        <v>1.1750665565042E-2</v>
      </c>
      <c r="H2816">
        <v>-4.2966523464651003E-3</v>
      </c>
      <c r="I2816" t="s">
        <v>21</v>
      </c>
      <c r="J2816">
        <v>0</v>
      </c>
      <c r="K2816" t="s">
        <v>22</v>
      </c>
      <c r="M2816" t="s">
        <v>23</v>
      </c>
      <c r="N2816" t="s">
        <v>24</v>
      </c>
      <c r="O2816">
        <v>1</v>
      </c>
      <c r="P2816" t="s">
        <v>20</v>
      </c>
      <c r="Q2816" t="str">
        <f t="shared" si="43"/>
        <v>DOWN</v>
      </c>
    </row>
    <row r="2817" spans="1:17" x14ac:dyDescent="0.3">
      <c r="A2817" s="1">
        <v>43439</v>
      </c>
      <c r="B2817">
        <v>1990157607</v>
      </c>
      <c r="C2817">
        <v>102.48</v>
      </c>
      <c r="D2817">
        <v>2.7298953913037001E-2</v>
      </c>
      <c r="E2817">
        <v>10618884099</v>
      </c>
      <c r="F2817">
        <v>-7.0037637621757007E-2</v>
      </c>
      <c r="G2817">
        <v>-7.0138825877869002E-2</v>
      </c>
      <c r="H2817">
        <v>-1.9880612022909999E-2</v>
      </c>
      <c r="I2817" t="s">
        <v>21</v>
      </c>
      <c r="J2817">
        <v>0</v>
      </c>
      <c r="K2817" t="s">
        <v>22</v>
      </c>
      <c r="M2817" t="s">
        <v>23</v>
      </c>
      <c r="N2817" t="s">
        <v>24</v>
      </c>
      <c r="O2817">
        <v>1</v>
      </c>
      <c r="P2817" t="s">
        <v>20</v>
      </c>
      <c r="Q2817" t="str">
        <f t="shared" si="43"/>
        <v>DOWN</v>
      </c>
    </row>
    <row r="2818" spans="1:17" x14ac:dyDescent="0.3">
      <c r="A2818" s="1">
        <v>43440</v>
      </c>
      <c r="B2818">
        <v>2310716932</v>
      </c>
      <c r="C2818">
        <v>91.76</v>
      </c>
      <c r="D2818">
        <v>2.6060038056288998E-2</v>
      </c>
      <c r="E2818">
        <v>9510417097</v>
      </c>
      <c r="F2818">
        <v>-0.10438639236155001</v>
      </c>
      <c r="G2818">
        <v>-0.10460577673691999</v>
      </c>
      <c r="H2818">
        <v>-4.5383272219660001E-2</v>
      </c>
      <c r="I2818" t="s">
        <v>21</v>
      </c>
      <c r="J2818">
        <v>0</v>
      </c>
      <c r="K2818" t="s">
        <v>22</v>
      </c>
      <c r="M2818" t="s">
        <v>23</v>
      </c>
      <c r="N2818" t="s">
        <v>24</v>
      </c>
      <c r="O2818">
        <v>1</v>
      </c>
      <c r="P2818" t="s">
        <v>20</v>
      </c>
      <c r="Q2818" t="str">
        <f t="shared" si="43"/>
        <v>UP</v>
      </c>
    </row>
    <row r="2819" spans="1:17" x14ac:dyDescent="0.3">
      <c r="A2819" s="1">
        <v>43441</v>
      </c>
      <c r="B2819">
        <v>2554304530</v>
      </c>
      <c r="C2819">
        <v>93.29</v>
      </c>
      <c r="D2819">
        <v>2.7278256343678999E-2</v>
      </c>
      <c r="E2819">
        <v>9671177427</v>
      </c>
      <c r="F2819">
        <v>1.6903604580150999E-2</v>
      </c>
      <c r="G2819">
        <v>1.6673931996513E-2</v>
      </c>
      <c r="H2819">
        <v>4.6746604312624999E-2</v>
      </c>
      <c r="I2819" t="s">
        <v>21</v>
      </c>
      <c r="J2819">
        <v>0</v>
      </c>
      <c r="K2819" t="s">
        <v>22</v>
      </c>
      <c r="M2819" t="s">
        <v>23</v>
      </c>
      <c r="N2819" t="s">
        <v>24</v>
      </c>
      <c r="O2819">
        <v>1</v>
      </c>
      <c r="P2819" t="s">
        <v>20</v>
      </c>
      <c r="Q2819" t="str">
        <f t="shared" ref="Q2819:Q2882" si="44">IF(C2820&gt;C2819,"UP","DOWN")</f>
        <v>DOWN</v>
      </c>
    </row>
    <row r="2820" spans="1:17" x14ac:dyDescent="0.3">
      <c r="A2820" s="1">
        <v>43442</v>
      </c>
      <c r="B2820">
        <v>1855759401</v>
      </c>
      <c r="C2820">
        <v>92.16</v>
      </c>
      <c r="D2820">
        <v>2.6512394602012001E-2</v>
      </c>
      <c r="E2820">
        <v>9555327946</v>
      </c>
      <c r="F2820">
        <v>-1.1978839378602999E-2</v>
      </c>
      <c r="G2820">
        <v>-1.2112766641655E-2</v>
      </c>
      <c r="H2820">
        <v>-2.8075905293118E-2</v>
      </c>
      <c r="I2820" t="s">
        <v>21</v>
      </c>
      <c r="J2820">
        <v>0</v>
      </c>
      <c r="K2820" t="s">
        <v>22</v>
      </c>
      <c r="M2820" t="s">
        <v>23</v>
      </c>
      <c r="N2820" t="s">
        <v>24</v>
      </c>
      <c r="O2820">
        <v>1</v>
      </c>
      <c r="P2820" t="s">
        <v>20</v>
      </c>
      <c r="Q2820" t="str">
        <f t="shared" si="44"/>
        <v>UP</v>
      </c>
    </row>
    <row r="2821" spans="1:17" x14ac:dyDescent="0.3">
      <c r="A2821" s="1">
        <v>43443</v>
      </c>
      <c r="B2821">
        <v>1875567180</v>
      </c>
      <c r="C2821">
        <v>95.14</v>
      </c>
      <c r="D2821">
        <v>2.6323725938858001E-2</v>
      </c>
      <c r="E2821">
        <v>9866414732</v>
      </c>
      <c r="F2821">
        <v>3.2556369363567997E-2</v>
      </c>
      <c r="G2821">
        <v>3.2335069444444003E-2</v>
      </c>
      <c r="H2821">
        <v>-7.1162437790268998E-3</v>
      </c>
      <c r="I2821" t="s">
        <v>21</v>
      </c>
      <c r="J2821">
        <v>0</v>
      </c>
      <c r="K2821" t="s">
        <v>22</v>
      </c>
      <c r="M2821" t="s">
        <v>23</v>
      </c>
      <c r="N2821" t="s">
        <v>24</v>
      </c>
      <c r="O2821">
        <v>1</v>
      </c>
      <c r="P2821" t="s">
        <v>20</v>
      </c>
      <c r="Q2821" t="str">
        <f t="shared" si="44"/>
        <v>DOWN</v>
      </c>
    </row>
    <row r="2822" spans="1:17" x14ac:dyDescent="0.3">
      <c r="A2822" s="1">
        <v>43444</v>
      </c>
      <c r="B2822">
        <v>1756437577</v>
      </c>
      <c r="C2822">
        <v>91.69</v>
      </c>
      <c r="D2822">
        <v>2.6177248148549999E-2</v>
      </c>
      <c r="E2822">
        <v>9509816315</v>
      </c>
      <c r="F2822">
        <v>-3.6142654316307997E-2</v>
      </c>
      <c r="G2822">
        <v>-3.6262350220726998E-2</v>
      </c>
      <c r="H2822">
        <v>-5.5644778648967002E-3</v>
      </c>
      <c r="I2822" t="s">
        <v>21</v>
      </c>
      <c r="J2822">
        <v>0</v>
      </c>
      <c r="K2822" t="s">
        <v>22</v>
      </c>
      <c r="M2822" t="s">
        <v>23</v>
      </c>
      <c r="N2822" t="s">
        <v>24</v>
      </c>
      <c r="O2822">
        <v>1</v>
      </c>
      <c r="P2822" t="s">
        <v>20</v>
      </c>
      <c r="Q2822" t="str">
        <f t="shared" si="44"/>
        <v>DOWN</v>
      </c>
    </row>
    <row r="2823" spans="1:17" x14ac:dyDescent="0.3">
      <c r="A2823" s="1">
        <v>43445</v>
      </c>
      <c r="B2823">
        <v>1707497898</v>
      </c>
      <c r="C2823">
        <v>88.95</v>
      </c>
      <c r="D2823">
        <v>2.5973912205549E-2</v>
      </c>
      <c r="E2823">
        <v>9227301064</v>
      </c>
      <c r="F2823">
        <v>-2.9707750564475999E-2</v>
      </c>
      <c r="G2823">
        <v>-2.9883302432107999E-2</v>
      </c>
      <c r="H2823">
        <v>-7.7676592225194999E-3</v>
      </c>
      <c r="I2823" t="s">
        <v>21</v>
      </c>
      <c r="J2823">
        <v>0</v>
      </c>
      <c r="K2823" t="s">
        <v>22</v>
      </c>
      <c r="M2823" t="s">
        <v>23</v>
      </c>
      <c r="N2823" t="s">
        <v>24</v>
      </c>
      <c r="O2823">
        <v>1</v>
      </c>
      <c r="P2823" t="s">
        <v>20</v>
      </c>
      <c r="Q2823" t="str">
        <f t="shared" si="44"/>
        <v>UP</v>
      </c>
    </row>
    <row r="2824" spans="1:17" x14ac:dyDescent="0.3">
      <c r="A2824" s="1">
        <v>43446</v>
      </c>
      <c r="B2824">
        <v>1533050103</v>
      </c>
      <c r="C2824">
        <v>90.59</v>
      </c>
      <c r="D2824">
        <v>2.5979724400981001E-2</v>
      </c>
      <c r="E2824">
        <v>9400044026</v>
      </c>
      <c r="F2824">
        <v>1.8720854646648001E-2</v>
      </c>
      <c r="G2824">
        <v>1.8437324339516999E-2</v>
      </c>
      <c r="H2824">
        <v>2.2377050427033001E-4</v>
      </c>
      <c r="I2824" t="s">
        <v>21</v>
      </c>
      <c r="J2824">
        <v>0</v>
      </c>
      <c r="K2824" t="s">
        <v>22</v>
      </c>
      <c r="M2824" t="s">
        <v>23</v>
      </c>
      <c r="N2824" t="s">
        <v>24</v>
      </c>
      <c r="O2824">
        <v>1</v>
      </c>
      <c r="P2824" t="s">
        <v>20</v>
      </c>
      <c r="Q2824" t="str">
        <f t="shared" si="44"/>
        <v>DOWN</v>
      </c>
    </row>
    <row r="2825" spans="1:17" x14ac:dyDescent="0.3">
      <c r="A2825" s="1">
        <v>43447</v>
      </c>
      <c r="B2825">
        <v>1754475622</v>
      </c>
      <c r="C2825">
        <v>86.54</v>
      </c>
      <c r="D2825">
        <v>2.6115979817000999E-2</v>
      </c>
      <c r="E2825">
        <v>8981108543</v>
      </c>
      <c r="F2825">
        <v>-4.4567395837853997E-2</v>
      </c>
      <c r="G2825">
        <v>-4.4706921293741E-2</v>
      </c>
      <c r="H2825">
        <v>5.2446828887488996E-3</v>
      </c>
      <c r="I2825" t="s">
        <v>21</v>
      </c>
      <c r="J2825">
        <v>0</v>
      </c>
      <c r="K2825" t="s">
        <v>22</v>
      </c>
      <c r="M2825" t="s">
        <v>23</v>
      </c>
      <c r="N2825" t="s">
        <v>24</v>
      </c>
      <c r="O2825">
        <v>1</v>
      </c>
      <c r="P2825" t="s">
        <v>20</v>
      </c>
      <c r="Q2825" t="str">
        <f t="shared" si="44"/>
        <v>DOWN</v>
      </c>
    </row>
    <row r="2826" spans="1:17" x14ac:dyDescent="0.3">
      <c r="A2826" s="1">
        <v>43448</v>
      </c>
      <c r="B2826">
        <v>1651491877</v>
      </c>
      <c r="C2826">
        <v>84.31</v>
      </c>
      <c r="D2826">
        <v>2.6001702400632001E-2</v>
      </c>
      <c r="E2826">
        <v>8751209554</v>
      </c>
      <c r="F2826">
        <v>-2.5598063746728E-2</v>
      </c>
      <c r="G2826">
        <v>-2.5768430783452999E-2</v>
      </c>
      <c r="H2826">
        <v>-4.3757659934716003E-3</v>
      </c>
      <c r="I2826" t="s">
        <v>21</v>
      </c>
      <c r="J2826">
        <v>0</v>
      </c>
      <c r="K2826" t="s">
        <v>22</v>
      </c>
      <c r="M2826" t="s">
        <v>23</v>
      </c>
      <c r="N2826" t="s">
        <v>24</v>
      </c>
      <c r="O2826">
        <v>1</v>
      </c>
      <c r="P2826" t="s">
        <v>20</v>
      </c>
      <c r="Q2826" t="str">
        <f t="shared" si="44"/>
        <v>UP</v>
      </c>
    </row>
    <row r="2827" spans="1:17" x14ac:dyDescent="0.3">
      <c r="A2827" s="1">
        <v>43449</v>
      </c>
      <c r="B2827">
        <v>1496176898</v>
      </c>
      <c r="C2827">
        <v>84.44</v>
      </c>
      <c r="D2827">
        <v>2.6087816211272999E-2</v>
      </c>
      <c r="E2827">
        <v>8766638124</v>
      </c>
      <c r="F2827">
        <v>1.7630214320428E-3</v>
      </c>
      <c r="G2827">
        <v>1.5419285968449E-3</v>
      </c>
      <c r="H2827">
        <v>3.3118527900422999E-3</v>
      </c>
      <c r="I2827" t="s">
        <v>21</v>
      </c>
      <c r="J2827">
        <v>0</v>
      </c>
      <c r="K2827" t="s">
        <v>22</v>
      </c>
      <c r="M2827" t="s">
        <v>23</v>
      </c>
      <c r="N2827" t="s">
        <v>24</v>
      </c>
      <c r="O2827">
        <v>1</v>
      </c>
      <c r="P2827" t="s">
        <v>20</v>
      </c>
      <c r="Q2827" t="str">
        <f t="shared" si="44"/>
        <v>UP</v>
      </c>
    </row>
    <row r="2828" spans="1:17" x14ac:dyDescent="0.3">
      <c r="A2828" s="1">
        <v>43450</v>
      </c>
      <c r="B2828">
        <v>1565817037</v>
      </c>
      <c r="C2828">
        <v>85.26</v>
      </c>
      <c r="D2828">
        <v>2.6210941823145002E-2</v>
      </c>
      <c r="E2828">
        <v>8853567311</v>
      </c>
      <c r="F2828">
        <v>9.9159091284968005E-3</v>
      </c>
      <c r="G2828">
        <v>9.7110374230224006E-3</v>
      </c>
      <c r="H2828">
        <v>4.7196595864972997E-3</v>
      </c>
      <c r="I2828" t="s">
        <v>21</v>
      </c>
      <c r="J2828">
        <v>0</v>
      </c>
      <c r="K2828" t="s">
        <v>22</v>
      </c>
      <c r="M2828" t="s">
        <v>23</v>
      </c>
      <c r="N2828" t="s">
        <v>24</v>
      </c>
      <c r="O2828">
        <v>1</v>
      </c>
      <c r="P2828" t="s">
        <v>20</v>
      </c>
      <c r="Q2828" t="str">
        <f t="shared" si="44"/>
        <v>UP</v>
      </c>
    </row>
    <row r="2829" spans="1:17" x14ac:dyDescent="0.3">
      <c r="A2829" s="1">
        <v>43451</v>
      </c>
      <c r="B2829">
        <v>2101453024</v>
      </c>
      <c r="C2829">
        <v>95.13</v>
      </c>
      <c r="D2829">
        <v>2.6828470385182001E-2</v>
      </c>
      <c r="E2829">
        <v>9880456239</v>
      </c>
      <c r="F2829">
        <v>0.1159858949425</v>
      </c>
      <c r="G2829">
        <v>0.11576354679803</v>
      </c>
      <c r="H2829">
        <v>2.3559953175393999E-2</v>
      </c>
      <c r="I2829" t="s">
        <v>21</v>
      </c>
      <c r="J2829">
        <v>0</v>
      </c>
      <c r="K2829" t="s">
        <v>22</v>
      </c>
      <c r="M2829" t="s">
        <v>23</v>
      </c>
      <c r="N2829" t="s">
        <v>24</v>
      </c>
      <c r="O2829">
        <v>1</v>
      </c>
      <c r="P2829" t="s">
        <v>20</v>
      </c>
      <c r="Q2829" t="str">
        <f t="shared" si="44"/>
        <v>UP</v>
      </c>
    </row>
    <row r="2830" spans="1:17" x14ac:dyDescent="0.3">
      <c r="A2830" s="1">
        <v>43452</v>
      </c>
      <c r="B2830">
        <v>2277514076</v>
      </c>
      <c r="C2830">
        <v>101.11</v>
      </c>
      <c r="D2830">
        <v>2.7356157638134E-2</v>
      </c>
      <c r="E2830">
        <v>10503295749</v>
      </c>
      <c r="F2830">
        <v>6.3037525285678006E-2</v>
      </c>
      <c r="G2830">
        <v>6.2861347629559999E-2</v>
      </c>
      <c r="H2830">
        <v>1.9668928022205E-2</v>
      </c>
      <c r="I2830" t="s">
        <v>21</v>
      </c>
      <c r="J2830">
        <v>0</v>
      </c>
      <c r="K2830" t="s">
        <v>22</v>
      </c>
      <c r="M2830" t="s">
        <v>23</v>
      </c>
      <c r="N2830" t="s">
        <v>24</v>
      </c>
      <c r="O2830">
        <v>1</v>
      </c>
      <c r="P2830" t="s">
        <v>20</v>
      </c>
      <c r="Q2830" t="str">
        <f t="shared" si="44"/>
        <v>UP</v>
      </c>
    </row>
    <row r="2831" spans="1:17" x14ac:dyDescent="0.3">
      <c r="A2831" s="1">
        <v>43453</v>
      </c>
      <c r="B2831">
        <v>2456482115</v>
      </c>
      <c r="C2831">
        <v>101.27</v>
      </c>
      <c r="D2831">
        <v>2.7034530626410001E-2</v>
      </c>
      <c r="E2831">
        <v>10521416481</v>
      </c>
      <c r="F2831">
        <v>1.7252424794118001E-3</v>
      </c>
      <c r="G2831">
        <v>1.5824349718127999E-3</v>
      </c>
      <c r="H2831">
        <v>-1.175702435913E-2</v>
      </c>
      <c r="I2831" t="s">
        <v>21</v>
      </c>
      <c r="J2831">
        <v>0</v>
      </c>
      <c r="K2831" t="s">
        <v>22</v>
      </c>
      <c r="M2831" t="s">
        <v>23</v>
      </c>
      <c r="N2831" t="s">
        <v>24</v>
      </c>
      <c r="O2831">
        <v>1</v>
      </c>
      <c r="P2831" t="s">
        <v>20</v>
      </c>
      <c r="Q2831" t="str">
        <f t="shared" si="44"/>
        <v>UP</v>
      </c>
    </row>
    <row r="2832" spans="1:17" x14ac:dyDescent="0.3">
      <c r="A2832" s="1">
        <v>43454</v>
      </c>
      <c r="B2832">
        <v>3063842618</v>
      </c>
      <c r="C2832">
        <v>116.22</v>
      </c>
      <c r="D2832">
        <v>2.8110215651938001E-2</v>
      </c>
      <c r="E2832">
        <v>12076674310</v>
      </c>
      <c r="F2832">
        <v>0.14781829345968001</v>
      </c>
      <c r="G2832">
        <v>0.14762516046213001</v>
      </c>
      <c r="H2832">
        <v>3.9789299115023997E-2</v>
      </c>
      <c r="I2832" t="s">
        <v>21</v>
      </c>
      <c r="J2832">
        <v>0</v>
      </c>
      <c r="K2832" t="s">
        <v>22</v>
      </c>
      <c r="M2832" t="s">
        <v>23</v>
      </c>
      <c r="N2832" t="s">
        <v>24</v>
      </c>
      <c r="O2832">
        <v>1</v>
      </c>
      <c r="P2832" t="s">
        <v>20</v>
      </c>
      <c r="Q2832" t="str">
        <f t="shared" si="44"/>
        <v>DOWN</v>
      </c>
    </row>
    <row r="2833" spans="1:17" x14ac:dyDescent="0.3">
      <c r="A2833" s="1">
        <v>43455</v>
      </c>
      <c r="B2833">
        <v>2632539990</v>
      </c>
      <c r="C2833">
        <v>109.5</v>
      </c>
      <c r="D2833">
        <v>2.8101854465757001E-2</v>
      </c>
      <c r="E2833">
        <v>11380357569</v>
      </c>
      <c r="F2833">
        <v>-5.7657987880274E-2</v>
      </c>
      <c r="G2833">
        <v>-5.7821373257615001E-2</v>
      </c>
      <c r="H2833">
        <v>-2.9744297536110002E-4</v>
      </c>
      <c r="I2833" t="s">
        <v>21</v>
      </c>
      <c r="J2833">
        <v>0</v>
      </c>
      <c r="K2833" t="s">
        <v>22</v>
      </c>
      <c r="M2833" t="s">
        <v>23</v>
      </c>
      <c r="N2833" t="s">
        <v>24</v>
      </c>
      <c r="O2833">
        <v>1</v>
      </c>
      <c r="P2833" t="s">
        <v>20</v>
      </c>
      <c r="Q2833" t="str">
        <f t="shared" si="44"/>
        <v>UP</v>
      </c>
    </row>
    <row r="2834" spans="1:17" x14ac:dyDescent="0.3">
      <c r="A2834" s="1">
        <v>43456</v>
      </c>
      <c r="B2834">
        <v>2338772939</v>
      </c>
      <c r="C2834">
        <v>116.76</v>
      </c>
      <c r="D2834">
        <v>2.9086886985635999E-2</v>
      </c>
      <c r="E2834">
        <v>12137481655</v>
      </c>
      <c r="F2834">
        <v>6.6529024365842002E-2</v>
      </c>
      <c r="G2834">
        <v>6.6301369863014006E-2</v>
      </c>
      <c r="H2834">
        <v>3.5052224794610003E-2</v>
      </c>
      <c r="I2834" t="s">
        <v>21</v>
      </c>
      <c r="J2834">
        <v>0</v>
      </c>
      <c r="K2834" t="s">
        <v>22</v>
      </c>
      <c r="M2834" t="s">
        <v>23</v>
      </c>
      <c r="N2834" t="s">
        <v>24</v>
      </c>
      <c r="O2834">
        <v>1</v>
      </c>
      <c r="P2834" t="s">
        <v>20</v>
      </c>
      <c r="Q2834" t="str">
        <f t="shared" si="44"/>
        <v>UP</v>
      </c>
    </row>
    <row r="2835" spans="1:17" x14ac:dyDescent="0.3">
      <c r="A2835" s="1">
        <v>43457</v>
      </c>
      <c r="B2835">
        <v>3579715061</v>
      </c>
      <c r="C2835">
        <v>130.77000000000001</v>
      </c>
      <c r="D2835">
        <v>3.2700838713871999E-2</v>
      </c>
      <c r="E2835">
        <v>13595887732</v>
      </c>
      <c r="F2835">
        <v>0.12015722193896999</v>
      </c>
      <c r="G2835">
        <v>0.11998972250771001</v>
      </c>
      <c r="H2835">
        <v>0.12424676900009</v>
      </c>
      <c r="I2835" t="s">
        <v>21</v>
      </c>
      <c r="J2835">
        <v>0</v>
      </c>
      <c r="K2835" t="s">
        <v>22</v>
      </c>
      <c r="M2835" t="s">
        <v>23</v>
      </c>
      <c r="N2835" t="s">
        <v>24</v>
      </c>
      <c r="O2835">
        <v>1</v>
      </c>
      <c r="P2835" t="s">
        <v>20</v>
      </c>
      <c r="Q2835" t="str">
        <f t="shared" si="44"/>
        <v>UP</v>
      </c>
    </row>
    <row r="2836" spans="1:17" x14ac:dyDescent="0.3">
      <c r="A2836" s="1">
        <v>43458</v>
      </c>
      <c r="B2836">
        <v>4370343387</v>
      </c>
      <c r="C2836">
        <v>140.24</v>
      </c>
      <c r="D2836">
        <v>3.4384347570245E-2</v>
      </c>
      <c r="E2836">
        <v>14583457939</v>
      </c>
      <c r="F2836">
        <v>7.2637419966009004E-2</v>
      </c>
      <c r="G2836">
        <v>7.2417221075169999E-2</v>
      </c>
      <c r="H2836">
        <v>5.1482130813314E-2</v>
      </c>
      <c r="I2836" t="s">
        <v>21</v>
      </c>
      <c r="J2836">
        <v>0</v>
      </c>
      <c r="K2836" t="s">
        <v>22</v>
      </c>
      <c r="M2836" t="s">
        <v>23</v>
      </c>
      <c r="N2836" t="s">
        <v>24</v>
      </c>
      <c r="O2836">
        <v>1</v>
      </c>
      <c r="P2836" t="s">
        <v>20</v>
      </c>
      <c r="Q2836" t="str">
        <f t="shared" si="44"/>
        <v>DOWN</v>
      </c>
    </row>
    <row r="2837" spans="1:17" x14ac:dyDescent="0.3">
      <c r="A2837" s="1">
        <v>43459</v>
      </c>
      <c r="B2837">
        <v>3298280609</v>
      </c>
      <c r="C2837">
        <v>129.84</v>
      </c>
      <c r="D2837">
        <v>3.4029705227899998E-2</v>
      </c>
      <c r="E2837">
        <v>13505089290</v>
      </c>
      <c r="F2837">
        <v>-7.3944646976774997E-2</v>
      </c>
      <c r="G2837">
        <v>-7.4158585282372999E-2</v>
      </c>
      <c r="H2837">
        <v>-1.0314063444718E-2</v>
      </c>
      <c r="I2837" t="s">
        <v>21</v>
      </c>
      <c r="J2837">
        <v>0</v>
      </c>
      <c r="K2837" t="s">
        <v>22</v>
      </c>
      <c r="M2837" t="s">
        <v>23</v>
      </c>
      <c r="N2837" t="s">
        <v>24</v>
      </c>
      <c r="O2837">
        <v>1</v>
      </c>
      <c r="P2837" t="s">
        <v>20</v>
      </c>
      <c r="Q2837" t="str">
        <f t="shared" si="44"/>
        <v>UP</v>
      </c>
    </row>
    <row r="2838" spans="1:17" x14ac:dyDescent="0.3">
      <c r="A2838" s="1">
        <v>43460</v>
      </c>
      <c r="B2838">
        <v>2720469126</v>
      </c>
      <c r="C2838">
        <v>131.87</v>
      </c>
      <c r="D2838">
        <v>3.4187125709692998E-2</v>
      </c>
      <c r="E2838">
        <v>13717858346</v>
      </c>
      <c r="F2838">
        <v>1.5754731526102999E-2</v>
      </c>
      <c r="G2838">
        <v>1.5634627233518002E-2</v>
      </c>
      <c r="H2838">
        <v>4.6259725360268001E-3</v>
      </c>
      <c r="I2838" t="s">
        <v>21</v>
      </c>
      <c r="J2838">
        <v>0</v>
      </c>
      <c r="K2838" t="s">
        <v>22</v>
      </c>
      <c r="M2838" t="s">
        <v>23</v>
      </c>
      <c r="N2838" t="s">
        <v>24</v>
      </c>
      <c r="O2838">
        <v>1</v>
      </c>
      <c r="P2838" t="s">
        <v>20</v>
      </c>
      <c r="Q2838" t="str">
        <f t="shared" si="44"/>
        <v>DOWN</v>
      </c>
    </row>
    <row r="2839" spans="1:17" x14ac:dyDescent="0.3">
      <c r="A2839" s="1">
        <v>43461</v>
      </c>
      <c r="B2839">
        <v>2612804378</v>
      </c>
      <c r="C2839">
        <v>116.58</v>
      </c>
      <c r="D2839">
        <v>3.1897516437153002E-2</v>
      </c>
      <c r="E2839">
        <v>12129493222</v>
      </c>
      <c r="F2839">
        <v>-0.11578812697559999</v>
      </c>
      <c r="G2839">
        <v>-0.11594752407674</v>
      </c>
      <c r="H2839">
        <v>-6.6972850890799004E-2</v>
      </c>
      <c r="I2839" t="s">
        <v>21</v>
      </c>
      <c r="J2839">
        <v>0</v>
      </c>
      <c r="K2839" t="s">
        <v>22</v>
      </c>
      <c r="M2839" t="s">
        <v>23</v>
      </c>
      <c r="N2839" t="s">
        <v>24</v>
      </c>
      <c r="O2839">
        <v>1</v>
      </c>
      <c r="P2839" t="s">
        <v>20</v>
      </c>
      <c r="Q2839" t="str">
        <f t="shared" si="44"/>
        <v>UP</v>
      </c>
    </row>
    <row r="2840" spans="1:17" x14ac:dyDescent="0.3">
      <c r="A2840" s="1">
        <v>43462</v>
      </c>
      <c r="B2840">
        <v>3130201009</v>
      </c>
      <c r="C2840">
        <v>137.65</v>
      </c>
      <c r="D2840">
        <v>3.5079716202164997E-2</v>
      </c>
      <c r="E2840">
        <v>14324511544</v>
      </c>
      <c r="F2840">
        <v>0.18096537768113999</v>
      </c>
      <c r="G2840">
        <v>0.18073425973580001</v>
      </c>
      <c r="H2840">
        <v>9.9763245558065997E-2</v>
      </c>
      <c r="I2840" t="s">
        <v>21</v>
      </c>
      <c r="J2840">
        <v>0</v>
      </c>
      <c r="K2840" t="s">
        <v>22</v>
      </c>
      <c r="M2840" t="s">
        <v>23</v>
      </c>
      <c r="N2840" t="s">
        <v>24</v>
      </c>
      <c r="O2840">
        <v>1</v>
      </c>
      <c r="P2840" t="s">
        <v>20</v>
      </c>
      <c r="Q2840" t="str">
        <f t="shared" si="44"/>
        <v>UP</v>
      </c>
    </row>
    <row r="2841" spans="1:17" x14ac:dyDescent="0.3">
      <c r="A2841" s="1">
        <v>43463</v>
      </c>
      <c r="B2841">
        <v>3169029972</v>
      </c>
      <c r="C2841">
        <v>138.02000000000001</v>
      </c>
      <c r="D2841">
        <v>3.6127012545774002E-2</v>
      </c>
      <c r="E2841">
        <v>14365797196</v>
      </c>
      <c r="F2841">
        <v>2.8821682242487E-3</v>
      </c>
      <c r="G2841">
        <v>2.6879767526335001E-3</v>
      </c>
      <c r="H2841">
        <v>2.9854755311391999E-2</v>
      </c>
      <c r="I2841" t="s">
        <v>21</v>
      </c>
      <c r="J2841">
        <v>0</v>
      </c>
      <c r="K2841" t="s">
        <v>22</v>
      </c>
      <c r="M2841" t="s">
        <v>23</v>
      </c>
      <c r="N2841" t="s">
        <v>24</v>
      </c>
      <c r="O2841">
        <v>1</v>
      </c>
      <c r="P2841" t="s">
        <v>20</v>
      </c>
      <c r="Q2841" t="str">
        <f t="shared" si="44"/>
        <v>UP</v>
      </c>
    </row>
    <row r="2842" spans="1:17" x14ac:dyDescent="0.3">
      <c r="A2842" s="1">
        <v>43464</v>
      </c>
      <c r="B2842">
        <v>2660086834</v>
      </c>
      <c r="C2842">
        <v>139.86000000000001</v>
      </c>
      <c r="D2842">
        <v>3.6177394948201998E-2</v>
      </c>
      <c r="E2842">
        <v>14560066114</v>
      </c>
      <c r="F2842">
        <v>1.3523016881659E-2</v>
      </c>
      <c r="G2842">
        <v>1.3331401246196001E-2</v>
      </c>
      <c r="H2842">
        <v>1.3945908858057001E-3</v>
      </c>
      <c r="I2842" t="s">
        <v>21</v>
      </c>
      <c r="J2842">
        <v>0</v>
      </c>
      <c r="K2842" t="s">
        <v>22</v>
      </c>
      <c r="M2842" t="s">
        <v>23</v>
      </c>
      <c r="N2842" t="s">
        <v>24</v>
      </c>
      <c r="O2842">
        <v>1</v>
      </c>
      <c r="P2842" t="s">
        <v>20</v>
      </c>
      <c r="Q2842" t="str">
        <f t="shared" si="44"/>
        <v>DOWN</v>
      </c>
    </row>
    <row r="2843" spans="1:17" x14ac:dyDescent="0.3">
      <c r="A2843" s="1">
        <v>43465</v>
      </c>
      <c r="B2843">
        <v>2358360234</v>
      </c>
      <c r="C2843">
        <v>133.37</v>
      </c>
      <c r="D2843">
        <v>3.5634702220322001E-2</v>
      </c>
      <c r="E2843">
        <v>13886837730</v>
      </c>
      <c r="F2843">
        <v>-4.6238003229441001E-2</v>
      </c>
      <c r="G2843">
        <v>-4.6403546403545999E-2</v>
      </c>
      <c r="H2843">
        <v>-1.5000879102998001E-2</v>
      </c>
      <c r="I2843" t="s">
        <v>21</v>
      </c>
      <c r="J2843">
        <v>0</v>
      </c>
      <c r="K2843" t="s">
        <v>22</v>
      </c>
      <c r="M2843" t="s">
        <v>23</v>
      </c>
      <c r="N2843" t="s">
        <v>24</v>
      </c>
      <c r="O2843">
        <v>1</v>
      </c>
      <c r="P2843" t="s">
        <v>20</v>
      </c>
      <c r="Q2843" t="str">
        <f t="shared" si="44"/>
        <v>UP</v>
      </c>
    </row>
    <row r="2844" spans="1:17" x14ac:dyDescent="0.3">
      <c r="A2844" s="1">
        <v>43466</v>
      </c>
      <c r="B2844">
        <v>2258709868</v>
      </c>
      <c r="C2844">
        <v>140.82</v>
      </c>
      <c r="D2844">
        <v>3.6638289900924E-2</v>
      </c>
      <c r="E2844">
        <v>14665318370</v>
      </c>
      <c r="F2844">
        <v>5.6058885048986998E-2</v>
      </c>
      <c r="G2844">
        <v>5.5859638599385003E-2</v>
      </c>
      <c r="H2844">
        <v>2.8163212208059001E-2</v>
      </c>
      <c r="I2844" t="s">
        <v>21</v>
      </c>
      <c r="J2844">
        <v>0</v>
      </c>
      <c r="K2844" t="s">
        <v>22</v>
      </c>
      <c r="M2844" t="s">
        <v>23</v>
      </c>
      <c r="N2844" t="s">
        <v>24</v>
      </c>
      <c r="O2844">
        <v>1</v>
      </c>
      <c r="P2844" t="s">
        <v>20</v>
      </c>
      <c r="Q2844" t="str">
        <f t="shared" si="44"/>
        <v>UP</v>
      </c>
    </row>
    <row r="2845" spans="1:17" x14ac:dyDescent="0.3">
      <c r="A2845" s="1">
        <v>43467</v>
      </c>
      <c r="B2845">
        <v>3328240369</v>
      </c>
      <c r="C2845">
        <v>155.05000000000001</v>
      </c>
      <c r="D2845">
        <v>3.9318762188056001E-2</v>
      </c>
      <c r="E2845">
        <v>16150049902</v>
      </c>
      <c r="F2845">
        <v>0.10124100237996</v>
      </c>
      <c r="G2845">
        <v>0.1010509870757</v>
      </c>
      <c r="H2845">
        <v>7.3160409352614003E-2</v>
      </c>
      <c r="I2845" t="s">
        <v>21</v>
      </c>
      <c r="J2845">
        <v>0</v>
      </c>
      <c r="K2845" t="s">
        <v>22</v>
      </c>
      <c r="M2845" t="s">
        <v>23</v>
      </c>
      <c r="N2845" t="s">
        <v>24</v>
      </c>
      <c r="O2845">
        <v>1</v>
      </c>
      <c r="P2845" t="s">
        <v>20</v>
      </c>
      <c r="Q2845" t="str">
        <f t="shared" si="44"/>
        <v>DOWN</v>
      </c>
    </row>
    <row r="2846" spans="1:17" x14ac:dyDescent="0.3">
      <c r="A2846" s="1">
        <v>43468</v>
      </c>
      <c r="B2846">
        <v>2676164880</v>
      </c>
      <c r="C2846">
        <v>149.13999999999999</v>
      </c>
      <c r="D2846">
        <v>3.8871541986164999E-2</v>
      </c>
      <c r="E2846">
        <v>15536849936</v>
      </c>
      <c r="F2846">
        <v>-3.7968920821975997E-2</v>
      </c>
      <c r="G2846">
        <v>-3.8116736536600998E-2</v>
      </c>
      <c r="H2846">
        <v>-1.1374218744507E-2</v>
      </c>
      <c r="I2846" t="s">
        <v>21</v>
      </c>
      <c r="J2846">
        <v>0</v>
      </c>
      <c r="K2846" t="s">
        <v>22</v>
      </c>
      <c r="M2846" t="s">
        <v>23</v>
      </c>
      <c r="N2846" t="s">
        <v>24</v>
      </c>
      <c r="O2846">
        <v>1</v>
      </c>
      <c r="P2846" t="s">
        <v>20</v>
      </c>
      <c r="Q2846" t="str">
        <f t="shared" si="44"/>
        <v>UP</v>
      </c>
    </row>
    <row r="2847" spans="1:17" x14ac:dyDescent="0.3">
      <c r="A2847" s="1">
        <v>43469</v>
      </c>
      <c r="B2847">
        <v>3126192535</v>
      </c>
      <c r="C2847">
        <v>154.58000000000001</v>
      </c>
      <c r="D2847">
        <v>4.0070300592060001E-2</v>
      </c>
      <c r="E2847">
        <v>16107068093</v>
      </c>
      <c r="F2847">
        <v>3.6701014642535001E-2</v>
      </c>
      <c r="G2847">
        <v>3.6475794555450997E-2</v>
      </c>
      <c r="H2847">
        <v>3.0838977427777001E-2</v>
      </c>
      <c r="I2847" t="s">
        <v>21</v>
      </c>
      <c r="J2847">
        <v>0</v>
      </c>
      <c r="K2847" t="s">
        <v>22</v>
      </c>
      <c r="M2847" t="s">
        <v>23</v>
      </c>
      <c r="N2847" t="s">
        <v>24</v>
      </c>
      <c r="O2847">
        <v>1</v>
      </c>
      <c r="P2847" t="s">
        <v>20</v>
      </c>
      <c r="Q2847" t="str">
        <f t="shared" si="44"/>
        <v>UP</v>
      </c>
    </row>
    <row r="2848" spans="1:17" x14ac:dyDescent="0.3">
      <c r="A2848" s="1">
        <v>43470</v>
      </c>
      <c r="B2848">
        <v>3338211928</v>
      </c>
      <c r="C2848">
        <v>155.63999999999999</v>
      </c>
      <c r="D2848">
        <v>4.0476543421781003E-2</v>
      </c>
      <c r="E2848">
        <v>16219974745</v>
      </c>
      <c r="F2848">
        <v>7.0097581600879998E-3</v>
      </c>
      <c r="G2848">
        <v>6.8572907232499003E-3</v>
      </c>
      <c r="H2848">
        <v>1.0138252614018E-2</v>
      </c>
      <c r="I2848" t="s">
        <v>21</v>
      </c>
      <c r="J2848">
        <v>0</v>
      </c>
      <c r="K2848" t="s">
        <v>22</v>
      </c>
      <c r="M2848" t="s">
        <v>23</v>
      </c>
      <c r="N2848" t="s">
        <v>24</v>
      </c>
      <c r="O2848">
        <v>1</v>
      </c>
      <c r="P2848" t="s">
        <v>20</v>
      </c>
      <c r="Q2848" t="str">
        <f t="shared" si="44"/>
        <v>UP</v>
      </c>
    </row>
    <row r="2849" spans="1:17" x14ac:dyDescent="0.3">
      <c r="A2849" s="1">
        <v>43471</v>
      </c>
      <c r="B2849">
        <v>3231294371</v>
      </c>
      <c r="C2849">
        <v>157.75</v>
      </c>
      <c r="D2849">
        <v>3.8696177970530002E-2</v>
      </c>
      <c r="E2849">
        <v>16442429109</v>
      </c>
      <c r="F2849">
        <v>1.3714840343298E-2</v>
      </c>
      <c r="G2849">
        <v>1.3556926240041E-2</v>
      </c>
      <c r="H2849">
        <v>-4.3985115841039001E-2</v>
      </c>
      <c r="I2849" t="s">
        <v>21</v>
      </c>
      <c r="J2849">
        <v>0</v>
      </c>
      <c r="K2849" t="s">
        <v>22</v>
      </c>
      <c r="M2849" t="s">
        <v>23</v>
      </c>
      <c r="N2849" t="s">
        <v>24</v>
      </c>
      <c r="O2849">
        <v>1</v>
      </c>
      <c r="P2849" t="s">
        <v>20</v>
      </c>
      <c r="Q2849" t="str">
        <f t="shared" si="44"/>
        <v>DOWN</v>
      </c>
    </row>
    <row r="2850" spans="1:17" x14ac:dyDescent="0.3">
      <c r="A2850" s="1">
        <v>43472</v>
      </c>
      <c r="B2850">
        <v>2712108388</v>
      </c>
      <c r="C2850">
        <v>151.69999999999999</v>
      </c>
      <c r="D2850">
        <v>3.7687100180113002E-2</v>
      </c>
      <c r="E2850">
        <v>15814868678</v>
      </c>
      <c r="F2850">
        <v>-3.8167136184062998E-2</v>
      </c>
      <c r="G2850">
        <v>-3.8351822503961998E-2</v>
      </c>
      <c r="H2850">
        <v>-2.6076936879529999E-2</v>
      </c>
      <c r="I2850" t="s">
        <v>21</v>
      </c>
      <c r="J2850">
        <v>0</v>
      </c>
      <c r="K2850" t="s">
        <v>22</v>
      </c>
      <c r="M2850" t="s">
        <v>23</v>
      </c>
      <c r="N2850" t="s">
        <v>24</v>
      </c>
      <c r="O2850">
        <v>1</v>
      </c>
      <c r="P2850" t="s">
        <v>20</v>
      </c>
      <c r="Q2850" t="str">
        <f t="shared" si="44"/>
        <v>DOWN</v>
      </c>
    </row>
    <row r="2851" spans="1:17" x14ac:dyDescent="0.3">
      <c r="A2851" s="1">
        <v>43473</v>
      </c>
      <c r="B2851">
        <v>2459808140</v>
      </c>
      <c r="C2851">
        <v>150.36000000000001</v>
      </c>
      <c r="D2851">
        <v>3.7302305965242998E-2</v>
      </c>
      <c r="E2851">
        <v>15677889902</v>
      </c>
      <c r="F2851">
        <v>-8.6613919336902996E-3</v>
      </c>
      <c r="G2851">
        <v>-8.8332234673696008E-3</v>
      </c>
      <c r="H2851">
        <v>-1.0210236739653E-2</v>
      </c>
      <c r="I2851" t="s">
        <v>21</v>
      </c>
      <c r="J2851">
        <v>0</v>
      </c>
      <c r="K2851" t="s">
        <v>22</v>
      </c>
      <c r="M2851" t="s">
        <v>23</v>
      </c>
      <c r="N2851" t="s">
        <v>24</v>
      </c>
      <c r="O2851">
        <v>1</v>
      </c>
      <c r="P2851" t="s">
        <v>20</v>
      </c>
      <c r="Q2851" t="str">
        <f t="shared" si="44"/>
        <v>UP</v>
      </c>
    </row>
    <row r="2852" spans="1:17" x14ac:dyDescent="0.3">
      <c r="A2852" s="1">
        <v>43474</v>
      </c>
      <c r="B2852">
        <v>2369241197</v>
      </c>
      <c r="C2852">
        <v>150.80000000000001</v>
      </c>
      <c r="D2852">
        <v>3.7370207915149001E-2</v>
      </c>
      <c r="E2852">
        <v>15726845711</v>
      </c>
      <c r="F2852">
        <v>3.1226019130134999E-3</v>
      </c>
      <c r="G2852">
        <v>2.9263101888799999E-3</v>
      </c>
      <c r="H2852">
        <v>1.8203150756689E-3</v>
      </c>
      <c r="I2852" t="s">
        <v>21</v>
      </c>
      <c r="J2852">
        <v>0</v>
      </c>
      <c r="K2852" t="s">
        <v>22</v>
      </c>
      <c r="M2852" t="s">
        <v>23</v>
      </c>
      <c r="N2852" t="s">
        <v>24</v>
      </c>
      <c r="O2852">
        <v>1</v>
      </c>
      <c r="P2852" t="s">
        <v>20</v>
      </c>
      <c r="Q2852" t="str">
        <f t="shared" si="44"/>
        <v>DOWN</v>
      </c>
    </row>
    <row r="2853" spans="1:17" x14ac:dyDescent="0.3">
      <c r="A2853" s="1">
        <v>43475</v>
      </c>
      <c r="B2853">
        <v>3397734456</v>
      </c>
      <c r="C2853">
        <v>128.63</v>
      </c>
      <c r="D2853">
        <v>3.4964065540973997E-2</v>
      </c>
      <c r="E2853">
        <v>13416263931</v>
      </c>
      <c r="F2853">
        <v>-0.14691959357011</v>
      </c>
      <c r="G2853">
        <v>-0.14701591511935999</v>
      </c>
      <c r="H2853">
        <v>-6.4386646700980002E-2</v>
      </c>
      <c r="I2853" t="s">
        <v>21</v>
      </c>
      <c r="J2853">
        <v>0</v>
      </c>
      <c r="K2853" t="s">
        <v>22</v>
      </c>
      <c r="M2853" t="s">
        <v>23</v>
      </c>
      <c r="N2853" t="s">
        <v>24</v>
      </c>
      <c r="O2853">
        <v>1</v>
      </c>
      <c r="P2853" t="s">
        <v>20</v>
      </c>
      <c r="Q2853" t="str">
        <f t="shared" si="44"/>
        <v>DOWN</v>
      </c>
    </row>
    <row r="2854" spans="1:17" x14ac:dyDescent="0.3">
      <c r="A2854" s="1">
        <v>43476</v>
      </c>
      <c r="B2854">
        <v>2667585234</v>
      </c>
      <c r="C2854">
        <v>127.55</v>
      </c>
      <c r="D2854">
        <v>3.4591049989559003E-2</v>
      </c>
      <c r="E2854">
        <v>13306214134</v>
      </c>
      <c r="F2854">
        <v>-8.2027155671643998E-3</v>
      </c>
      <c r="G2854">
        <v>-8.3961750757988E-3</v>
      </c>
      <c r="H2854">
        <v>-1.0668540561391E-2</v>
      </c>
      <c r="I2854" t="s">
        <v>21</v>
      </c>
      <c r="J2854">
        <v>0</v>
      </c>
      <c r="K2854" t="s">
        <v>22</v>
      </c>
      <c r="M2854" t="s">
        <v>23</v>
      </c>
      <c r="N2854" t="s">
        <v>24</v>
      </c>
      <c r="O2854">
        <v>1</v>
      </c>
      <c r="P2854" t="s">
        <v>20</v>
      </c>
      <c r="Q2854" t="str">
        <f t="shared" si="44"/>
        <v>DOWN</v>
      </c>
    </row>
    <row r="2855" spans="1:17" x14ac:dyDescent="0.3">
      <c r="A2855" s="1">
        <v>43477</v>
      </c>
      <c r="B2855">
        <v>2212109224</v>
      </c>
      <c r="C2855">
        <v>125.97</v>
      </c>
      <c r="D2855">
        <v>3.4405812143228E-2</v>
      </c>
      <c r="E2855">
        <v>13143426379</v>
      </c>
      <c r="F2855">
        <v>-1.2233964774702E-2</v>
      </c>
      <c r="G2855">
        <v>-1.2387299098393E-2</v>
      </c>
      <c r="H2855">
        <v>-5.3550801836618001E-3</v>
      </c>
      <c r="I2855" t="s">
        <v>21</v>
      </c>
      <c r="J2855">
        <v>0</v>
      </c>
      <c r="K2855" t="s">
        <v>22</v>
      </c>
      <c r="M2855" t="s">
        <v>23</v>
      </c>
      <c r="N2855" t="s">
        <v>24</v>
      </c>
      <c r="O2855">
        <v>1</v>
      </c>
      <c r="P2855" t="s">
        <v>20</v>
      </c>
      <c r="Q2855" t="str">
        <f t="shared" si="44"/>
        <v>DOWN</v>
      </c>
    </row>
    <row r="2856" spans="1:17" x14ac:dyDescent="0.3">
      <c r="A2856" s="1">
        <v>43478</v>
      </c>
      <c r="B2856">
        <v>2268263944</v>
      </c>
      <c r="C2856">
        <v>116.9</v>
      </c>
      <c r="D2856">
        <v>3.2902236169942999E-2</v>
      </c>
      <c r="E2856">
        <v>12199288487</v>
      </c>
      <c r="F2856">
        <v>-7.1833467527806005E-2</v>
      </c>
      <c r="G2856">
        <v>-7.2001270143685001E-2</v>
      </c>
      <c r="H2856">
        <v>-4.3701220218994002E-2</v>
      </c>
      <c r="I2856" t="s">
        <v>21</v>
      </c>
      <c r="J2856">
        <v>0</v>
      </c>
      <c r="K2856" t="s">
        <v>22</v>
      </c>
      <c r="M2856" t="s">
        <v>23</v>
      </c>
      <c r="N2856" t="s">
        <v>24</v>
      </c>
      <c r="O2856">
        <v>1</v>
      </c>
      <c r="P2856" t="s">
        <v>20</v>
      </c>
      <c r="Q2856" t="str">
        <f t="shared" si="44"/>
        <v>UP</v>
      </c>
    </row>
    <row r="2857" spans="1:17" x14ac:dyDescent="0.3">
      <c r="A2857" s="1">
        <v>43479</v>
      </c>
      <c r="B2857">
        <v>2798085735</v>
      </c>
      <c r="C2857">
        <v>129.07</v>
      </c>
      <c r="D2857">
        <v>3.4826837198634997E-2</v>
      </c>
      <c r="E2857">
        <v>13471754802</v>
      </c>
      <c r="F2857">
        <v>0.10430660086085999</v>
      </c>
      <c r="G2857">
        <v>0.10410607356715</v>
      </c>
      <c r="H2857">
        <v>5.8494535713336002E-2</v>
      </c>
      <c r="I2857" t="s">
        <v>21</v>
      </c>
      <c r="J2857">
        <v>0</v>
      </c>
      <c r="K2857" t="s">
        <v>22</v>
      </c>
      <c r="M2857" t="s">
        <v>23</v>
      </c>
      <c r="N2857" t="s">
        <v>24</v>
      </c>
      <c r="O2857">
        <v>1</v>
      </c>
      <c r="P2857" t="s">
        <v>20</v>
      </c>
      <c r="Q2857" t="str">
        <f t="shared" si="44"/>
        <v>DOWN</v>
      </c>
    </row>
    <row r="2858" spans="1:17" x14ac:dyDescent="0.3">
      <c r="A2858" s="1">
        <v>43480</v>
      </c>
      <c r="B2858">
        <v>2735449164</v>
      </c>
      <c r="C2858">
        <v>122.03</v>
      </c>
      <c r="D2858">
        <v>3.3610783654853003E-2</v>
      </c>
      <c r="E2858">
        <v>12739543688</v>
      </c>
      <c r="F2858">
        <v>-5.4351576669973999E-2</v>
      </c>
      <c r="G2858">
        <v>-5.4544045866583998E-2</v>
      </c>
      <c r="H2858">
        <v>-3.4917139815091001E-2</v>
      </c>
      <c r="I2858" t="s">
        <v>21</v>
      </c>
      <c r="J2858">
        <v>0</v>
      </c>
      <c r="K2858" t="s">
        <v>22</v>
      </c>
      <c r="M2858" t="s">
        <v>23</v>
      </c>
      <c r="N2858" t="s">
        <v>24</v>
      </c>
      <c r="O2858">
        <v>1</v>
      </c>
      <c r="P2858" t="s">
        <v>20</v>
      </c>
      <c r="Q2858" t="str">
        <f t="shared" si="44"/>
        <v>UP</v>
      </c>
    </row>
    <row r="2859" spans="1:17" x14ac:dyDescent="0.3">
      <c r="A2859" s="1">
        <v>43481</v>
      </c>
      <c r="B2859">
        <v>2746469340</v>
      </c>
      <c r="C2859">
        <v>123.55</v>
      </c>
      <c r="D2859">
        <v>3.3802917091881997E-2</v>
      </c>
      <c r="E2859">
        <v>12899812275</v>
      </c>
      <c r="F2859">
        <v>1.2580402479482999E-2</v>
      </c>
      <c r="G2859">
        <v>1.2455953454069E-2</v>
      </c>
      <c r="H2859">
        <v>5.7164224137874996E-3</v>
      </c>
      <c r="I2859" t="s">
        <v>21</v>
      </c>
      <c r="J2859">
        <v>0</v>
      </c>
      <c r="K2859" t="s">
        <v>22</v>
      </c>
      <c r="M2859" t="s">
        <v>23</v>
      </c>
      <c r="N2859" t="s">
        <v>24</v>
      </c>
      <c r="O2859">
        <v>1</v>
      </c>
      <c r="P2859" t="s">
        <v>20</v>
      </c>
      <c r="Q2859" t="str">
        <f t="shared" si="44"/>
        <v>UP</v>
      </c>
    </row>
    <row r="2860" spans="1:17" x14ac:dyDescent="0.3">
      <c r="A2860" s="1">
        <v>43482</v>
      </c>
      <c r="B2860">
        <v>2594091285</v>
      </c>
      <c r="C2860">
        <v>123.74</v>
      </c>
      <c r="D2860">
        <v>3.3638162759340999E-2</v>
      </c>
      <c r="E2860">
        <v>12922347330</v>
      </c>
      <c r="F2860">
        <v>1.7469289102504E-3</v>
      </c>
      <c r="G2860">
        <v>1.5378389316065999E-3</v>
      </c>
      <c r="H2860">
        <v>-4.8739678913999997E-3</v>
      </c>
      <c r="I2860" t="s">
        <v>21</v>
      </c>
      <c r="J2860">
        <v>0</v>
      </c>
      <c r="K2860" t="s">
        <v>22</v>
      </c>
      <c r="M2860" t="s">
        <v>23</v>
      </c>
      <c r="N2860" t="s">
        <v>24</v>
      </c>
      <c r="O2860">
        <v>1</v>
      </c>
      <c r="P2860" t="s">
        <v>20</v>
      </c>
      <c r="Q2860" t="str">
        <f t="shared" si="44"/>
        <v>DOWN</v>
      </c>
    </row>
    <row r="2861" spans="1:17" x14ac:dyDescent="0.3">
      <c r="A2861" s="1">
        <v>43483</v>
      </c>
      <c r="B2861">
        <v>2305389800</v>
      </c>
      <c r="C2861">
        <v>121.01</v>
      </c>
      <c r="D2861">
        <v>3.3082365549067003E-2</v>
      </c>
      <c r="E2861">
        <v>12639234713</v>
      </c>
      <c r="F2861">
        <v>-2.1908760828826999E-2</v>
      </c>
      <c r="G2861">
        <v>-2.2062388879908999E-2</v>
      </c>
      <c r="H2861">
        <v>-1.6522817082780999E-2</v>
      </c>
      <c r="I2861" t="s">
        <v>21</v>
      </c>
      <c r="J2861">
        <v>0</v>
      </c>
      <c r="K2861" t="s">
        <v>22</v>
      </c>
      <c r="M2861" t="s">
        <v>23</v>
      </c>
      <c r="N2861" t="s">
        <v>24</v>
      </c>
      <c r="O2861">
        <v>1</v>
      </c>
      <c r="P2861" t="s">
        <v>20</v>
      </c>
      <c r="Q2861" t="str">
        <f t="shared" si="44"/>
        <v>UP</v>
      </c>
    </row>
    <row r="2862" spans="1:17" x14ac:dyDescent="0.3">
      <c r="A2862" s="1">
        <v>43484</v>
      </c>
      <c r="B2862">
        <v>3048261797</v>
      </c>
      <c r="C2862">
        <v>124.52</v>
      </c>
      <c r="D2862">
        <v>3.3396181377847001E-2</v>
      </c>
      <c r="E2862">
        <v>13007954846</v>
      </c>
      <c r="F2862">
        <v>2.9172662852819001E-2</v>
      </c>
      <c r="G2862">
        <v>2.9005867283694999E-2</v>
      </c>
      <c r="H2862">
        <v>9.4858944809921002E-3</v>
      </c>
      <c r="I2862" t="s">
        <v>21</v>
      </c>
      <c r="J2862">
        <v>0</v>
      </c>
      <c r="K2862" t="s">
        <v>22</v>
      </c>
      <c r="M2862" t="s">
        <v>23</v>
      </c>
      <c r="N2862" t="s">
        <v>24</v>
      </c>
      <c r="O2862">
        <v>1</v>
      </c>
      <c r="P2862" t="s">
        <v>20</v>
      </c>
      <c r="Q2862" t="str">
        <f t="shared" si="44"/>
        <v>DOWN</v>
      </c>
    </row>
    <row r="2863" spans="1:17" x14ac:dyDescent="0.3">
      <c r="A2863" s="1">
        <v>43485</v>
      </c>
      <c r="B2863">
        <v>2964108269</v>
      </c>
      <c r="C2863">
        <v>119.47</v>
      </c>
      <c r="D2863">
        <v>3.3176803174665002E-2</v>
      </c>
      <c r="E2863">
        <v>12483136112</v>
      </c>
      <c r="F2863">
        <v>-4.034598368562E-2</v>
      </c>
      <c r="G2863">
        <v>-4.0555734018632002E-2</v>
      </c>
      <c r="H2863">
        <v>-6.5689607054268996E-3</v>
      </c>
      <c r="I2863" t="s">
        <v>21</v>
      </c>
      <c r="J2863">
        <v>0</v>
      </c>
      <c r="K2863" t="s">
        <v>22</v>
      </c>
      <c r="M2863" t="s">
        <v>23</v>
      </c>
      <c r="N2863" t="s">
        <v>24</v>
      </c>
      <c r="O2863">
        <v>1</v>
      </c>
      <c r="P2863" t="s">
        <v>20</v>
      </c>
      <c r="Q2863" t="str">
        <f t="shared" si="44"/>
        <v>DOWN</v>
      </c>
    </row>
    <row r="2864" spans="1:17" x14ac:dyDescent="0.3">
      <c r="A2864" s="1">
        <v>43486</v>
      </c>
      <c r="B2864">
        <v>2421720343</v>
      </c>
      <c r="C2864">
        <v>117.16</v>
      </c>
      <c r="D2864">
        <v>3.2762588680743998E-2</v>
      </c>
      <c r="E2864">
        <v>12242940197</v>
      </c>
      <c r="F2864">
        <v>-1.9241632298562E-2</v>
      </c>
      <c r="G2864">
        <v>-1.9335398007868002E-2</v>
      </c>
      <c r="H2864">
        <v>-1.2485063486690999E-2</v>
      </c>
      <c r="I2864" t="s">
        <v>21</v>
      </c>
      <c r="J2864">
        <v>0</v>
      </c>
      <c r="K2864" t="s">
        <v>22</v>
      </c>
      <c r="M2864" t="s">
        <v>23</v>
      </c>
      <c r="N2864" t="s">
        <v>24</v>
      </c>
      <c r="O2864">
        <v>1</v>
      </c>
      <c r="P2864" t="s">
        <v>20</v>
      </c>
      <c r="Q2864" t="str">
        <f t="shared" si="44"/>
        <v>UP</v>
      </c>
    </row>
    <row r="2865" spans="1:17" x14ac:dyDescent="0.3">
      <c r="A2865" s="1">
        <v>43487</v>
      </c>
      <c r="B2865">
        <v>2552507405</v>
      </c>
      <c r="C2865">
        <v>118.75</v>
      </c>
      <c r="D2865">
        <v>3.2944198769343E-2</v>
      </c>
      <c r="E2865">
        <v>12410972241</v>
      </c>
      <c r="F2865">
        <v>1.3724811303185E-2</v>
      </c>
      <c r="G2865">
        <v>1.3571184704677001E-2</v>
      </c>
      <c r="H2865">
        <v>5.5432154757191002E-3</v>
      </c>
      <c r="I2865" t="s">
        <v>21</v>
      </c>
      <c r="J2865">
        <v>0</v>
      </c>
      <c r="K2865" t="s">
        <v>22</v>
      </c>
      <c r="M2865" t="s">
        <v>23</v>
      </c>
      <c r="N2865" t="s">
        <v>24</v>
      </c>
      <c r="O2865">
        <v>1</v>
      </c>
      <c r="P2865" t="s">
        <v>20</v>
      </c>
      <c r="Q2865" t="str">
        <f t="shared" si="44"/>
        <v>DOWN</v>
      </c>
    </row>
    <row r="2866" spans="1:17" x14ac:dyDescent="0.3">
      <c r="A2866" s="1">
        <v>43488</v>
      </c>
      <c r="B2866">
        <v>2556952198</v>
      </c>
      <c r="C2866">
        <v>117.45</v>
      </c>
      <c r="D2866">
        <v>3.2760409693399002E-2</v>
      </c>
      <c r="E2866">
        <v>12277481872</v>
      </c>
      <c r="F2866">
        <v>-1.0755834950546E-2</v>
      </c>
      <c r="G2866">
        <v>-1.0947368421053E-2</v>
      </c>
      <c r="H2866">
        <v>-5.5787993883490003E-3</v>
      </c>
      <c r="I2866" t="s">
        <v>21</v>
      </c>
      <c r="J2866">
        <v>0</v>
      </c>
      <c r="K2866" t="s">
        <v>22</v>
      </c>
      <c r="M2866" t="s">
        <v>23</v>
      </c>
      <c r="N2866" t="s">
        <v>24</v>
      </c>
      <c r="O2866">
        <v>1</v>
      </c>
      <c r="P2866" t="s">
        <v>20</v>
      </c>
      <c r="Q2866" t="str">
        <f t="shared" si="44"/>
        <v>DOWN</v>
      </c>
    </row>
    <row r="2867" spans="1:17" x14ac:dyDescent="0.3">
      <c r="A2867" s="1">
        <v>43489</v>
      </c>
      <c r="B2867">
        <v>2520843420</v>
      </c>
      <c r="C2867">
        <v>117.36</v>
      </c>
      <c r="D2867">
        <v>3.2592123570137001E-2</v>
      </c>
      <c r="E2867">
        <v>12269992351</v>
      </c>
      <c r="F2867">
        <v>-6.1002093736180001E-4</v>
      </c>
      <c r="G2867">
        <v>-7.6628352490423996E-4</v>
      </c>
      <c r="H2867">
        <v>-5.1368748082559999E-3</v>
      </c>
      <c r="I2867" t="s">
        <v>21</v>
      </c>
      <c r="J2867">
        <v>0</v>
      </c>
      <c r="K2867" t="s">
        <v>22</v>
      </c>
      <c r="M2867" t="s">
        <v>23</v>
      </c>
      <c r="N2867" t="s">
        <v>24</v>
      </c>
      <c r="O2867">
        <v>1</v>
      </c>
      <c r="P2867" t="s">
        <v>20</v>
      </c>
      <c r="Q2867" t="str">
        <f t="shared" si="44"/>
        <v>DOWN</v>
      </c>
    </row>
    <row r="2868" spans="1:17" x14ac:dyDescent="0.3">
      <c r="A2868" s="1">
        <v>43490</v>
      </c>
      <c r="B2868">
        <v>2606881898</v>
      </c>
      <c r="C2868">
        <v>116.38</v>
      </c>
      <c r="D2868">
        <v>3.2329843295544003E-2</v>
      </c>
      <c r="E2868">
        <v>12168932300</v>
      </c>
      <c r="F2868">
        <v>-8.2363581092016001E-3</v>
      </c>
      <c r="G2868">
        <v>-8.3503749147921004E-3</v>
      </c>
      <c r="H2868">
        <v>-8.0473515028537008E-3</v>
      </c>
      <c r="I2868" t="s">
        <v>21</v>
      </c>
      <c r="J2868">
        <v>0</v>
      </c>
      <c r="K2868" t="s">
        <v>22</v>
      </c>
      <c r="M2868" t="s">
        <v>23</v>
      </c>
      <c r="N2868" t="s">
        <v>24</v>
      </c>
      <c r="O2868">
        <v>1</v>
      </c>
      <c r="P2868" t="s">
        <v>20</v>
      </c>
      <c r="Q2868" t="str">
        <f t="shared" si="44"/>
        <v>UP</v>
      </c>
    </row>
    <row r="2869" spans="1:17" x14ac:dyDescent="0.3">
      <c r="A2869" s="1">
        <v>43491</v>
      </c>
      <c r="B2869">
        <v>2412181169</v>
      </c>
      <c r="C2869">
        <v>116.49</v>
      </c>
      <c r="D2869">
        <v>3.2336236904781997E-2</v>
      </c>
      <c r="E2869">
        <v>12182338148</v>
      </c>
      <c r="F2869">
        <v>1.1016453760697E-3</v>
      </c>
      <c r="G2869">
        <v>9.4517958412097998E-4</v>
      </c>
      <c r="H2869">
        <v>1.9776183816939001E-4</v>
      </c>
      <c r="I2869" t="s">
        <v>21</v>
      </c>
      <c r="J2869">
        <v>0</v>
      </c>
      <c r="K2869" t="s">
        <v>22</v>
      </c>
      <c r="M2869" t="s">
        <v>23</v>
      </c>
      <c r="N2869" t="s">
        <v>24</v>
      </c>
      <c r="O2869">
        <v>1</v>
      </c>
      <c r="P2869" t="s">
        <v>20</v>
      </c>
      <c r="Q2869" t="str">
        <f t="shared" si="44"/>
        <v>DOWN</v>
      </c>
    </row>
    <row r="2870" spans="1:17" x14ac:dyDescent="0.3">
      <c r="A2870" s="1">
        <v>43492</v>
      </c>
      <c r="B2870">
        <v>2775888287</v>
      </c>
      <c r="C2870">
        <v>113.41</v>
      </c>
      <c r="D2870">
        <v>3.1457339398645999E-2</v>
      </c>
      <c r="E2870">
        <v>11861671822</v>
      </c>
      <c r="F2870">
        <v>-2.6322231586769999E-2</v>
      </c>
      <c r="G2870">
        <v>-2.6440037771482999E-2</v>
      </c>
      <c r="H2870">
        <v>-2.7179956304852999E-2</v>
      </c>
      <c r="I2870" t="s">
        <v>21</v>
      </c>
      <c r="J2870">
        <v>0</v>
      </c>
      <c r="K2870" t="s">
        <v>22</v>
      </c>
      <c r="M2870" t="s">
        <v>23</v>
      </c>
      <c r="N2870" t="s">
        <v>24</v>
      </c>
      <c r="O2870">
        <v>1</v>
      </c>
      <c r="P2870" t="s">
        <v>20</v>
      </c>
      <c r="Q2870" t="str">
        <f t="shared" si="44"/>
        <v>DOWN</v>
      </c>
    </row>
    <row r="2871" spans="1:17" x14ac:dyDescent="0.3">
      <c r="A2871" s="1">
        <v>43493</v>
      </c>
      <c r="B2871">
        <v>3366895505</v>
      </c>
      <c r="C2871">
        <v>106.59</v>
      </c>
      <c r="D2871">
        <v>3.071359621951E-2</v>
      </c>
      <c r="E2871">
        <v>11150461958</v>
      </c>
      <c r="F2871">
        <v>-5.9958652934648998E-2</v>
      </c>
      <c r="G2871">
        <v>-6.0135790494664998E-2</v>
      </c>
      <c r="H2871">
        <v>-2.3642914288167002E-2</v>
      </c>
      <c r="I2871" t="s">
        <v>21</v>
      </c>
      <c r="J2871">
        <v>0</v>
      </c>
      <c r="K2871" t="s">
        <v>22</v>
      </c>
      <c r="M2871" t="s">
        <v>23</v>
      </c>
      <c r="N2871" t="s">
        <v>24</v>
      </c>
      <c r="O2871">
        <v>1</v>
      </c>
      <c r="P2871" t="s">
        <v>20</v>
      </c>
      <c r="Q2871" t="str">
        <f t="shared" si="44"/>
        <v>DOWN</v>
      </c>
    </row>
    <row r="2872" spans="1:17" x14ac:dyDescent="0.3">
      <c r="A2872" s="1">
        <v>43494</v>
      </c>
      <c r="B2872">
        <v>2900418606</v>
      </c>
      <c r="C2872">
        <v>105.6</v>
      </c>
      <c r="D2872">
        <v>3.0625384267369E-2</v>
      </c>
      <c r="E2872">
        <v>11048347342</v>
      </c>
      <c r="F2872">
        <v>-9.1578821025201998E-3</v>
      </c>
      <c r="G2872">
        <v>-9.2879256965944998E-3</v>
      </c>
      <c r="H2872">
        <v>-2.8720815208712002E-3</v>
      </c>
      <c r="I2872" t="s">
        <v>21</v>
      </c>
      <c r="J2872">
        <v>0</v>
      </c>
      <c r="K2872" t="s">
        <v>22</v>
      </c>
      <c r="M2872" t="s">
        <v>23</v>
      </c>
      <c r="N2872" t="s">
        <v>24</v>
      </c>
      <c r="O2872">
        <v>1</v>
      </c>
      <c r="P2872" t="s">
        <v>20</v>
      </c>
      <c r="Q2872" t="str">
        <f t="shared" si="44"/>
        <v>UP</v>
      </c>
    </row>
    <row r="2873" spans="1:17" x14ac:dyDescent="0.3">
      <c r="A2873" s="1">
        <v>43495</v>
      </c>
      <c r="B2873">
        <v>2874370355</v>
      </c>
      <c r="C2873">
        <v>108.91</v>
      </c>
      <c r="D2873">
        <v>3.1240498195733001E-2</v>
      </c>
      <c r="E2873">
        <v>11396282341</v>
      </c>
      <c r="F2873">
        <v>3.1492040232781002E-2</v>
      </c>
      <c r="G2873">
        <v>3.1344696969697002E-2</v>
      </c>
      <c r="H2873">
        <v>2.0085100744984999E-2</v>
      </c>
      <c r="I2873" t="s">
        <v>21</v>
      </c>
      <c r="J2873">
        <v>0</v>
      </c>
      <c r="K2873" t="s">
        <v>22</v>
      </c>
      <c r="M2873" t="s">
        <v>23</v>
      </c>
      <c r="N2873" t="s">
        <v>24</v>
      </c>
      <c r="O2873">
        <v>1</v>
      </c>
      <c r="P2873" t="s">
        <v>20</v>
      </c>
      <c r="Q2873" t="str">
        <f t="shared" si="44"/>
        <v>DOWN</v>
      </c>
    </row>
    <row r="2874" spans="1:17" x14ac:dyDescent="0.3">
      <c r="A2874" s="1">
        <v>43496</v>
      </c>
      <c r="B2874">
        <v>2828796031</v>
      </c>
      <c r="C2874">
        <v>107.06</v>
      </c>
      <c r="D2874">
        <v>3.0961972820789999E-2</v>
      </c>
      <c r="E2874">
        <v>11204735502</v>
      </c>
      <c r="F2874">
        <v>-1.6807835508855E-2</v>
      </c>
      <c r="G2874">
        <v>-1.698650261684E-2</v>
      </c>
      <c r="H2874">
        <v>-8.9155228318590005E-3</v>
      </c>
      <c r="I2874" t="s">
        <v>21</v>
      </c>
      <c r="J2874">
        <v>0</v>
      </c>
      <c r="K2874" t="s">
        <v>22</v>
      </c>
      <c r="M2874" t="s">
        <v>23</v>
      </c>
      <c r="N2874" t="s">
        <v>24</v>
      </c>
      <c r="O2874">
        <v>1</v>
      </c>
      <c r="P2874" t="s">
        <v>20</v>
      </c>
      <c r="Q2874" t="str">
        <f t="shared" si="44"/>
        <v>UP</v>
      </c>
    </row>
    <row r="2875" spans="1:17" x14ac:dyDescent="0.3">
      <c r="A2875" s="1">
        <v>43497</v>
      </c>
      <c r="B2875">
        <v>2541271519</v>
      </c>
      <c r="C2875">
        <v>107.61</v>
      </c>
      <c r="D2875">
        <v>3.0767339329928999E-2</v>
      </c>
      <c r="E2875">
        <v>11263815610</v>
      </c>
      <c r="F2875">
        <v>5.2727802445183998E-3</v>
      </c>
      <c r="G2875">
        <v>5.1373061834484998E-3</v>
      </c>
      <c r="H2875">
        <v>-6.2862108944954E-3</v>
      </c>
      <c r="I2875" t="s">
        <v>21</v>
      </c>
      <c r="J2875">
        <v>0</v>
      </c>
      <c r="K2875" t="s">
        <v>22</v>
      </c>
      <c r="M2875" t="s">
        <v>23</v>
      </c>
      <c r="N2875" t="s">
        <v>24</v>
      </c>
      <c r="O2875">
        <v>1</v>
      </c>
      <c r="P2875" t="s">
        <v>20</v>
      </c>
      <c r="Q2875" t="str">
        <f t="shared" si="44"/>
        <v>UP</v>
      </c>
    </row>
    <row r="2876" spans="1:17" x14ac:dyDescent="0.3">
      <c r="A2876" s="1">
        <v>43498</v>
      </c>
      <c r="B2876">
        <v>2385157838</v>
      </c>
      <c r="C2876">
        <v>110.43</v>
      </c>
      <c r="D2876">
        <v>3.1362714637070001E-2</v>
      </c>
      <c r="E2876">
        <v>11560765573</v>
      </c>
      <c r="F2876">
        <v>2.6363176856016999E-2</v>
      </c>
      <c r="G2876">
        <v>2.6205742960691E-2</v>
      </c>
      <c r="H2876">
        <v>1.6555901109252001E-2</v>
      </c>
      <c r="I2876" t="s">
        <v>21</v>
      </c>
      <c r="J2876">
        <v>0</v>
      </c>
      <c r="K2876" t="s">
        <v>22</v>
      </c>
      <c r="M2876" t="s">
        <v>23</v>
      </c>
      <c r="N2876" t="s">
        <v>24</v>
      </c>
      <c r="O2876">
        <v>1</v>
      </c>
      <c r="P2876" t="s">
        <v>20</v>
      </c>
      <c r="Q2876" t="str">
        <f t="shared" si="44"/>
        <v>DOWN</v>
      </c>
    </row>
    <row r="2877" spans="1:17" x14ac:dyDescent="0.3">
      <c r="A2877" s="1">
        <v>43499</v>
      </c>
      <c r="B2877">
        <v>2519334757</v>
      </c>
      <c r="C2877">
        <v>107.49</v>
      </c>
      <c r="D2877">
        <v>3.1030510881897001E-2</v>
      </c>
      <c r="E2877">
        <v>11254870706</v>
      </c>
      <c r="F2877">
        <v>-2.6459741361282998E-2</v>
      </c>
      <c r="G2877">
        <v>-2.6623200217331999E-2</v>
      </c>
      <c r="H2877">
        <v>-1.0592315079125E-2</v>
      </c>
      <c r="I2877" t="s">
        <v>21</v>
      </c>
      <c r="J2877">
        <v>0</v>
      </c>
      <c r="K2877" t="s">
        <v>22</v>
      </c>
      <c r="M2877" t="s">
        <v>23</v>
      </c>
      <c r="N2877" t="s">
        <v>24</v>
      </c>
      <c r="O2877">
        <v>1</v>
      </c>
      <c r="P2877" t="s">
        <v>20</v>
      </c>
      <c r="Q2877" t="str">
        <f t="shared" si="44"/>
        <v>UP</v>
      </c>
    </row>
    <row r="2878" spans="1:17" x14ac:dyDescent="0.3">
      <c r="A2878" s="1">
        <v>43500</v>
      </c>
      <c r="B2878">
        <v>2491888675</v>
      </c>
      <c r="C2878">
        <v>107.82</v>
      </c>
      <c r="D2878">
        <v>3.1169506959802001E-2</v>
      </c>
      <c r="E2878">
        <v>11290969364</v>
      </c>
      <c r="F2878">
        <v>3.2073809591394E-3</v>
      </c>
      <c r="G2878">
        <v>3.0700530281887002E-3</v>
      </c>
      <c r="H2878">
        <v>4.4793357877443004E-3</v>
      </c>
      <c r="I2878" t="s">
        <v>21</v>
      </c>
      <c r="J2878">
        <v>0</v>
      </c>
      <c r="K2878" t="s">
        <v>22</v>
      </c>
      <c r="M2878" t="s">
        <v>23</v>
      </c>
      <c r="N2878" t="s">
        <v>24</v>
      </c>
      <c r="O2878">
        <v>1</v>
      </c>
      <c r="P2878" t="s">
        <v>20</v>
      </c>
      <c r="Q2878" t="str">
        <f t="shared" si="44"/>
        <v>DOWN</v>
      </c>
    </row>
    <row r="2879" spans="1:17" x14ac:dyDescent="0.3">
      <c r="A2879" s="1">
        <v>43501</v>
      </c>
      <c r="B2879">
        <v>2515863999</v>
      </c>
      <c r="C2879">
        <v>107.44</v>
      </c>
      <c r="D2879">
        <v>3.0995049562077E-2</v>
      </c>
      <c r="E2879">
        <v>11253035388</v>
      </c>
      <c r="F2879">
        <v>-3.3596739816642998E-3</v>
      </c>
      <c r="G2879">
        <v>-3.5243925060284998E-3</v>
      </c>
      <c r="H2879">
        <v>-5.5970534904709003E-3</v>
      </c>
      <c r="I2879" t="s">
        <v>21</v>
      </c>
      <c r="J2879">
        <v>0</v>
      </c>
      <c r="K2879" t="s">
        <v>22</v>
      </c>
      <c r="M2879" t="s">
        <v>23</v>
      </c>
      <c r="N2879" t="s">
        <v>24</v>
      </c>
      <c r="O2879">
        <v>1</v>
      </c>
      <c r="P2879" t="s">
        <v>20</v>
      </c>
      <c r="Q2879" t="str">
        <f t="shared" si="44"/>
        <v>DOWN</v>
      </c>
    </row>
    <row r="2880" spans="1:17" x14ac:dyDescent="0.3">
      <c r="A2880" s="1">
        <v>43502</v>
      </c>
      <c r="B2880">
        <v>2593048199</v>
      </c>
      <c r="C2880">
        <v>104.92</v>
      </c>
      <c r="D2880">
        <v>3.0734349414284001E-2</v>
      </c>
      <c r="E2880">
        <v>10990266833</v>
      </c>
      <c r="F2880">
        <v>-2.3350904528408999E-2</v>
      </c>
      <c r="G2880">
        <v>-2.3454951600893E-2</v>
      </c>
      <c r="H2880">
        <v>-8.4110253565040996E-3</v>
      </c>
      <c r="I2880" t="s">
        <v>21</v>
      </c>
      <c r="J2880">
        <v>0</v>
      </c>
      <c r="K2880" t="s">
        <v>22</v>
      </c>
      <c r="M2880" t="s">
        <v>23</v>
      </c>
      <c r="N2880" t="s">
        <v>24</v>
      </c>
      <c r="O2880">
        <v>1</v>
      </c>
      <c r="P2880" t="s">
        <v>20</v>
      </c>
      <c r="Q2880" t="str">
        <f t="shared" si="44"/>
        <v>DOWN</v>
      </c>
    </row>
    <row r="2881" spans="1:17" x14ac:dyDescent="0.3">
      <c r="A2881" s="1">
        <v>43503</v>
      </c>
      <c r="B2881">
        <v>2326764622</v>
      </c>
      <c r="C2881">
        <v>104.54</v>
      </c>
      <c r="D2881">
        <v>3.0751852494654001E-2</v>
      </c>
      <c r="E2881">
        <v>10951652648</v>
      </c>
      <c r="F2881">
        <v>-3.5134893071072002E-3</v>
      </c>
      <c r="G2881">
        <v>-3.6218070911170001E-3</v>
      </c>
      <c r="H2881">
        <v>5.6949571743767995E-4</v>
      </c>
      <c r="I2881" t="s">
        <v>21</v>
      </c>
      <c r="J2881">
        <v>0</v>
      </c>
      <c r="K2881" t="s">
        <v>22</v>
      </c>
      <c r="M2881" t="s">
        <v>23</v>
      </c>
      <c r="N2881" t="s">
        <v>24</v>
      </c>
      <c r="O2881">
        <v>1</v>
      </c>
      <c r="P2881" t="s">
        <v>20</v>
      </c>
      <c r="Q2881" t="str">
        <f t="shared" si="44"/>
        <v>UP</v>
      </c>
    </row>
    <row r="2882" spans="1:17" x14ac:dyDescent="0.3">
      <c r="A2882" s="1">
        <v>43504</v>
      </c>
      <c r="B2882">
        <v>3656841347</v>
      </c>
      <c r="C2882">
        <v>119.27</v>
      </c>
      <c r="D2882">
        <v>3.2527176432727997E-2</v>
      </c>
      <c r="E2882">
        <v>12496945336</v>
      </c>
      <c r="F2882">
        <v>0.14110132394329999</v>
      </c>
      <c r="G2882">
        <v>0.14090300363496999</v>
      </c>
      <c r="H2882">
        <v>5.7730633898674E-2</v>
      </c>
      <c r="I2882" t="s">
        <v>21</v>
      </c>
      <c r="J2882">
        <v>0</v>
      </c>
      <c r="K2882" t="s">
        <v>22</v>
      </c>
      <c r="M2882" t="s">
        <v>23</v>
      </c>
      <c r="N2882" t="s">
        <v>24</v>
      </c>
      <c r="O2882">
        <v>1</v>
      </c>
      <c r="P2882" t="s">
        <v>20</v>
      </c>
      <c r="Q2882" t="str">
        <f t="shared" si="44"/>
        <v>UP</v>
      </c>
    </row>
    <row r="2883" spans="1:17" x14ac:dyDescent="0.3">
      <c r="A2883" s="1">
        <v>43505</v>
      </c>
      <c r="B2883">
        <v>2884650400</v>
      </c>
      <c r="C2883">
        <v>119.43</v>
      </c>
      <c r="D2883">
        <v>3.2531597297886003E-2</v>
      </c>
      <c r="E2883">
        <v>12515870173</v>
      </c>
      <c r="F2883">
        <v>1.5143570281517999E-3</v>
      </c>
      <c r="G2883">
        <v>1.3414940890417999E-3</v>
      </c>
      <c r="H2883">
        <v>1.3591297009607999E-4</v>
      </c>
      <c r="I2883" t="s">
        <v>21</v>
      </c>
      <c r="J2883">
        <v>0</v>
      </c>
      <c r="K2883" t="s">
        <v>22</v>
      </c>
      <c r="M2883" t="s">
        <v>23</v>
      </c>
      <c r="N2883" t="s">
        <v>24</v>
      </c>
      <c r="O2883">
        <v>1</v>
      </c>
      <c r="P2883" t="s">
        <v>20</v>
      </c>
      <c r="Q2883" t="str">
        <f t="shared" ref="Q2883:Q2946" si="45">IF(C2884&gt;C2883,"UP","DOWN")</f>
        <v>UP</v>
      </c>
    </row>
    <row r="2884" spans="1:17" x14ac:dyDescent="0.3">
      <c r="A2884" s="1">
        <v>43506</v>
      </c>
      <c r="B2884">
        <v>3148766590</v>
      </c>
      <c r="C2884">
        <v>124.81</v>
      </c>
      <c r="D2884">
        <v>3.3822106720792E-2</v>
      </c>
      <c r="E2884">
        <v>13080881910</v>
      </c>
      <c r="F2884">
        <v>4.5143623990193997E-2</v>
      </c>
      <c r="G2884">
        <v>4.5047308046553998E-2</v>
      </c>
      <c r="H2884">
        <v>3.9669414664424002E-2</v>
      </c>
      <c r="I2884" t="s">
        <v>21</v>
      </c>
      <c r="J2884">
        <v>0</v>
      </c>
      <c r="K2884" t="s">
        <v>22</v>
      </c>
      <c r="M2884" t="s">
        <v>23</v>
      </c>
      <c r="N2884" t="s">
        <v>24</v>
      </c>
      <c r="O2884">
        <v>1</v>
      </c>
      <c r="P2884" t="s">
        <v>20</v>
      </c>
      <c r="Q2884" t="str">
        <f t="shared" si="45"/>
        <v>DOWN</v>
      </c>
    </row>
    <row r="2885" spans="1:17" x14ac:dyDescent="0.3">
      <c r="A2885" s="1">
        <v>43507</v>
      </c>
      <c r="B2885">
        <v>3222473887</v>
      </c>
      <c r="C2885">
        <v>121.3</v>
      </c>
      <c r="D2885">
        <v>3.3147057617947999E-2</v>
      </c>
      <c r="E2885">
        <v>12714795026</v>
      </c>
      <c r="F2885">
        <v>-2.7986406919562001E-2</v>
      </c>
      <c r="G2885">
        <v>-2.8122746574794001E-2</v>
      </c>
      <c r="H2885">
        <v>-1.9958812986333001E-2</v>
      </c>
      <c r="I2885" t="s">
        <v>21</v>
      </c>
      <c r="J2885">
        <v>0</v>
      </c>
      <c r="K2885" t="s">
        <v>22</v>
      </c>
      <c r="M2885" t="s">
        <v>23</v>
      </c>
      <c r="N2885" t="s">
        <v>24</v>
      </c>
      <c r="O2885">
        <v>1</v>
      </c>
      <c r="P2885" t="s">
        <v>20</v>
      </c>
      <c r="Q2885" t="str">
        <f t="shared" si="45"/>
        <v>UP</v>
      </c>
    </row>
    <row r="2886" spans="1:17" x14ac:dyDescent="0.3">
      <c r="A2886" s="1">
        <v>43508</v>
      </c>
      <c r="B2886">
        <v>3149576429</v>
      </c>
      <c r="C2886">
        <v>122.57</v>
      </c>
      <c r="D2886">
        <v>3.3548376501629999E-2</v>
      </c>
      <c r="E2886">
        <v>12849965121</v>
      </c>
      <c r="F2886">
        <v>1.0630929930336999E-2</v>
      </c>
      <c r="G2886">
        <v>1.0469909315746E-2</v>
      </c>
      <c r="H2886">
        <v>1.2107224970236001E-2</v>
      </c>
      <c r="I2886" t="s">
        <v>21</v>
      </c>
      <c r="J2886">
        <v>0</v>
      </c>
      <c r="K2886" t="s">
        <v>22</v>
      </c>
      <c r="M2886" t="s">
        <v>23</v>
      </c>
      <c r="N2886" t="s">
        <v>24</v>
      </c>
      <c r="O2886">
        <v>1</v>
      </c>
      <c r="P2886" t="s">
        <v>20</v>
      </c>
      <c r="Q2886" t="str">
        <f t="shared" si="45"/>
        <v>DOWN</v>
      </c>
    </row>
    <row r="2887" spans="1:17" x14ac:dyDescent="0.3">
      <c r="A2887" s="1">
        <v>43509</v>
      </c>
      <c r="B2887">
        <v>3386585799</v>
      </c>
      <c r="C2887">
        <v>122.55</v>
      </c>
      <c r="D2887">
        <v>3.3741089791771997E-2</v>
      </c>
      <c r="E2887">
        <v>12849605819</v>
      </c>
      <c r="F2887">
        <v>-2.7961321032134001E-5</v>
      </c>
      <c r="G2887">
        <v>-1.6317206494244999E-4</v>
      </c>
      <c r="H2887">
        <v>5.7443402703060004E-3</v>
      </c>
      <c r="I2887" t="s">
        <v>21</v>
      </c>
      <c r="J2887">
        <v>0</v>
      </c>
      <c r="K2887" t="s">
        <v>22</v>
      </c>
      <c r="M2887" t="s">
        <v>23</v>
      </c>
      <c r="N2887" t="s">
        <v>24</v>
      </c>
      <c r="O2887">
        <v>1</v>
      </c>
      <c r="P2887" t="s">
        <v>20</v>
      </c>
      <c r="Q2887" t="str">
        <f t="shared" si="45"/>
        <v>DOWN</v>
      </c>
    </row>
    <row r="2888" spans="1:17" x14ac:dyDescent="0.3">
      <c r="A2888" s="1">
        <v>43510</v>
      </c>
      <c r="B2888">
        <v>3331701628</v>
      </c>
      <c r="C2888">
        <v>121.39</v>
      </c>
      <c r="D2888">
        <v>3.3562075601071002E-2</v>
      </c>
      <c r="E2888">
        <v>12729213675</v>
      </c>
      <c r="F2888">
        <v>-9.3693258529365005E-3</v>
      </c>
      <c r="G2888">
        <v>-9.4655242758057995E-3</v>
      </c>
      <c r="H2888">
        <v>-5.305524860218E-3</v>
      </c>
      <c r="I2888" t="s">
        <v>21</v>
      </c>
      <c r="J2888">
        <v>0</v>
      </c>
      <c r="K2888" t="s">
        <v>22</v>
      </c>
      <c r="M2888" t="s">
        <v>23</v>
      </c>
      <c r="N2888" t="s">
        <v>24</v>
      </c>
      <c r="O2888">
        <v>1</v>
      </c>
      <c r="P2888" t="s">
        <v>20</v>
      </c>
      <c r="Q2888" t="str">
        <f t="shared" si="45"/>
        <v>UP</v>
      </c>
    </row>
    <row r="2889" spans="1:17" x14ac:dyDescent="0.3">
      <c r="A2889" s="1">
        <v>43511</v>
      </c>
      <c r="B2889">
        <v>3021741615</v>
      </c>
      <c r="C2889">
        <v>122.1</v>
      </c>
      <c r="D2889">
        <v>3.3721736296575003E-2</v>
      </c>
      <c r="E2889">
        <v>12805280766</v>
      </c>
      <c r="F2889">
        <v>5.9757886812281998E-3</v>
      </c>
      <c r="G2889">
        <v>5.8489167147211E-3</v>
      </c>
      <c r="H2889">
        <v>4.7571758493653001E-3</v>
      </c>
      <c r="I2889" t="s">
        <v>21</v>
      </c>
      <c r="J2889">
        <v>0</v>
      </c>
      <c r="K2889" t="s">
        <v>22</v>
      </c>
      <c r="M2889" t="s">
        <v>23</v>
      </c>
      <c r="N2889" t="s">
        <v>24</v>
      </c>
      <c r="O2889">
        <v>1</v>
      </c>
      <c r="P2889" t="s">
        <v>20</v>
      </c>
      <c r="Q2889" t="str">
        <f t="shared" si="45"/>
        <v>UP</v>
      </c>
    </row>
    <row r="2890" spans="1:17" x14ac:dyDescent="0.3">
      <c r="A2890" s="1">
        <v>43512</v>
      </c>
      <c r="B2890">
        <v>2905833287</v>
      </c>
      <c r="C2890">
        <v>123.26</v>
      </c>
      <c r="D2890">
        <v>3.3957887370895001E-2</v>
      </c>
      <c r="E2890">
        <v>12928550184</v>
      </c>
      <c r="F2890">
        <v>9.6264517938020999E-3</v>
      </c>
      <c r="G2890">
        <v>9.5004095004096005E-3</v>
      </c>
      <c r="H2890">
        <v>7.0029334267761997E-3</v>
      </c>
      <c r="I2890" t="s">
        <v>21</v>
      </c>
      <c r="J2890">
        <v>0</v>
      </c>
      <c r="K2890" t="s">
        <v>22</v>
      </c>
      <c r="M2890" t="s">
        <v>23</v>
      </c>
      <c r="N2890" t="s">
        <v>24</v>
      </c>
      <c r="O2890">
        <v>1</v>
      </c>
      <c r="P2890" t="s">
        <v>20</v>
      </c>
      <c r="Q2890" t="str">
        <f t="shared" si="45"/>
        <v>UP</v>
      </c>
    </row>
    <row r="2891" spans="1:17" x14ac:dyDescent="0.3">
      <c r="A2891" s="1">
        <v>43513</v>
      </c>
      <c r="B2891">
        <v>4236081130</v>
      </c>
      <c r="C2891">
        <v>133.6</v>
      </c>
      <c r="D2891">
        <v>3.6365220042245003E-2</v>
      </c>
      <c r="E2891">
        <v>14014695490</v>
      </c>
      <c r="F2891">
        <v>8.4011377187844002E-2</v>
      </c>
      <c r="G2891">
        <v>8.3887717020930994E-2</v>
      </c>
      <c r="H2891">
        <v>7.0891709047048002E-2</v>
      </c>
      <c r="I2891" t="s">
        <v>21</v>
      </c>
      <c r="J2891">
        <v>0</v>
      </c>
      <c r="K2891" t="s">
        <v>22</v>
      </c>
      <c r="M2891" t="s">
        <v>23</v>
      </c>
      <c r="N2891" t="s">
        <v>24</v>
      </c>
      <c r="O2891">
        <v>1</v>
      </c>
      <c r="P2891" t="s">
        <v>20</v>
      </c>
      <c r="Q2891" t="str">
        <f t="shared" si="45"/>
        <v>UP</v>
      </c>
    </row>
    <row r="2892" spans="1:17" x14ac:dyDescent="0.3">
      <c r="A2892" s="1">
        <v>43514</v>
      </c>
      <c r="B2892">
        <v>5387525773</v>
      </c>
      <c r="C2892">
        <v>146.1</v>
      </c>
      <c r="D2892">
        <v>3.7311241128684003E-2</v>
      </c>
      <c r="E2892">
        <v>15327852479</v>
      </c>
      <c r="F2892">
        <v>9.3698574466850995E-2</v>
      </c>
      <c r="G2892">
        <v>9.3562874251496994E-2</v>
      </c>
      <c r="H2892">
        <v>2.6014446917703E-2</v>
      </c>
      <c r="I2892" t="s">
        <v>21</v>
      </c>
      <c r="J2892">
        <v>0</v>
      </c>
      <c r="K2892" t="s">
        <v>22</v>
      </c>
      <c r="M2892" t="s">
        <v>23</v>
      </c>
      <c r="N2892" t="s">
        <v>24</v>
      </c>
      <c r="O2892">
        <v>1</v>
      </c>
      <c r="P2892" t="s">
        <v>20</v>
      </c>
      <c r="Q2892" t="str">
        <f t="shared" si="45"/>
        <v>DOWN</v>
      </c>
    </row>
    <row r="2893" spans="1:17" x14ac:dyDescent="0.3">
      <c r="A2893" s="1">
        <v>43515</v>
      </c>
      <c r="B2893">
        <v>5310842625</v>
      </c>
      <c r="C2893">
        <v>145.35</v>
      </c>
      <c r="D2893">
        <v>3.6824597361601E-2</v>
      </c>
      <c r="E2893">
        <v>15250901019</v>
      </c>
      <c r="F2893">
        <v>-5.0203679938483001E-3</v>
      </c>
      <c r="G2893">
        <v>-5.1334702258727001E-3</v>
      </c>
      <c r="H2893">
        <v>-1.3042819063703E-2</v>
      </c>
      <c r="I2893" t="s">
        <v>21</v>
      </c>
      <c r="J2893">
        <v>0</v>
      </c>
      <c r="K2893" t="s">
        <v>22</v>
      </c>
      <c r="M2893" t="s">
        <v>23</v>
      </c>
      <c r="N2893" t="s">
        <v>24</v>
      </c>
      <c r="O2893">
        <v>1</v>
      </c>
      <c r="P2893" t="s">
        <v>20</v>
      </c>
      <c r="Q2893" t="str">
        <f t="shared" si="45"/>
        <v>UP</v>
      </c>
    </row>
    <row r="2894" spans="1:17" x14ac:dyDescent="0.3">
      <c r="A2894" s="1">
        <v>43516</v>
      </c>
      <c r="B2894">
        <v>4500094965</v>
      </c>
      <c r="C2894">
        <v>149.55000000000001</v>
      </c>
      <c r="D2894">
        <v>3.7389182513213E-2</v>
      </c>
      <c r="E2894">
        <v>15694462393</v>
      </c>
      <c r="F2894">
        <v>2.9084273345384999E-2</v>
      </c>
      <c r="G2894">
        <v>2.8895768833848999E-2</v>
      </c>
      <c r="H2894">
        <v>1.5331739979898999E-2</v>
      </c>
      <c r="I2894" t="s">
        <v>21</v>
      </c>
      <c r="J2894">
        <v>0</v>
      </c>
      <c r="K2894" t="s">
        <v>22</v>
      </c>
      <c r="M2894" t="s">
        <v>23</v>
      </c>
      <c r="N2894" t="s">
        <v>24</v>
      </c>
      <c r="O2894">
        <v>1</v>
      </c>
      <c r="P2894" t="s">
        <v>20</v>
      </c>
      <c r="Q2894" t="str">
        <f t="shared" si="45"/>
        <v>DOWN</v>
      </c>
    </row>
    <row r="2895" spans="1:17" x14ac:dyDescent="0.3">
      <c r="A2895" s="1">
        <v>43517</v>
      </c>
      <c r="B2895">
        <v>3995766856</v>
      </c>
      <c r="C2895">
        <v>146.13</v>
      </c>
      <c r="D2895">
        <v>3.6956389790902003E-2</v>
      </c>
      <c r="E2895">
        <v>15337145738</v>
      </c>
      <c r="F2895">
        <v>-2.2767052865688999E-2</v>
      </c>
      <c r="G2895">
        <v>-2.2868605817451999E-2</v>
      </c>
      <c r="H2895">
        <v>-1.1575345948217E-2</v>
      </c>
      <c r="I2895" t="s">
        <v>21</v>
      </c>
      <c r="J2895">
        <v>0</v>
      </c>
      <c r="K2895" t="s">
        <v>22</v>
      </c>
      <c r="M2895" t="s">
        <v>23</v>
      </c>
      <c r="N2895" t="s">
        <v>24</v>
      </c>
      <c r="O2895">
        <v>1</v>
      </c>
      <c r="P2895" t="s">
        <v>20</v>
      </c>
      <c r="Q2895" t="str">
        <f t="shared" si="45"/>
        <v>UP</v>
      </c>
    </row>
    <row r="2896" spans="1:17" x14ac:dyDescent="0.3">
      <c r="A2896" s="1">
        <v>43518</v>
      </c>
      <c r="B2896">
        <v>3731099284</v>
      </c>
      <c r="C2896">
        <v>149.09</v>
      </c>
      <c r="D2896">
        <v>3.722104190956E-2</v>
      </c>
      <c r="E2896">
        <v>15649961167</v>
      </c>
      <c r="F2896">
        <v>2.0395935094034999E-2</v>
      </c>
      <c r="G2896">
        <v>2.0255936494902E-2</v>
      </c>
      <c r="H2896">
        <v>7.1612005435537996E-3</v>
      </c>
      <c r="I2896" t="s">
        <v>21</v>
      </c>
      <c r="J2896">
        <v>0</v>
      </c>
      <c r="K2896" t="s">
        <v>22</v>
      </c>
      <c r="M2896" t="s">
        <v>23</v>
      </c>
      <c r="N2896" t="s">
        <v>24</v>
      </c>
      <c r="O2896">
        <v>1</v>
      </c>
      <c r="P2896" t="s">
        <v>20</v>
      </c>
      <c r="Q2896" t="str">
        <f t="shared" si="45"/>
        <v>UP</v>
      </c>
    </row>
    <row r="2897" spans="1:17" x14ac:dyDescent="0.3">
      <c r="A2897" s="1">
        <v>43519</v>
      </c>
      <c r="B2897">
        <v>4519468458</v>
      </c>
      <c r="C2897">
        <v>158.80000000000001</v>
      </c>
      <c r="D2897">
        <v>3.8334061551756997E-2</v>
      </c>
      <c r="E2897">
        <v>16670632412</v>
      </c>
      <c r="F2897">
        <v>6.5218771734220998E-2</v>
      </c>
      <c r="G2897">
        <v>6.5128445905157997E-2</v>
      </c>
      <c r="H2897">
        <v>2.9902968458040999E-2</v>
      </c>
      <c r="I2897" t="s">
        <v>21</v>
      </c>
      <c r="J2897">
        <v>0</v>
      </c>
      <c r="K2897" t="s">
        <v>22</v>
      </c>
      <c r="M2897" t="s">
        <v>23</v>
      </c>
      <c r="N2897" t="s">
        <v>24</v>
      </c>
      <c r="O2897">
        <v>1</v>
      </c>
      <c r="P2897" t="s">
        <v>20</v>
      </c>
      <c r="Q2897" t="str">
        <f t="shared" si="45"/>
        <v>DOWN</v>
      </c>
    </row>
    <row r="2898" spans="1:17" x14ac:dyDescent="0.3">
      <c r="A2898" s="1">
        <v>43520</v>
      </c>
      <c r="B2898">
        <v>5957715043</v>
      </c>
      <c r="C2898">
        <v>135.85</v>
      </c>
      <c r="D2898">
        <v>3.5652144246186998E-2</v>
      </c>
      <c r="E2898">
        <v>14263873721</v>
      </c>
      <c r="F2898">
        <v>-0.14437116910259001</v>
      </c>
      <c r="G2898">
        <v>-0.14452141057935</v>
      </c>
      <c r="H2898">
        <v>-6.9961731082123002E-2</v>
      </c>
      <c r="I2898" t="s">
        <v>21</v>
      </c>
      <c r="J2898">
        <v>0</v>
      </c>
      <c r="K2898" t="s">
        <v>22</v>
      </c>
      <c r="M2898" t="s">
        <v>23</v>
      </c>
      <c r="N2898" t="s">
        <v>24</v>
      </c>
      <c r="O2898">
        <v>1</v>
      </c>
      <c r="P2898" t="s">
        <v>20</v>
      </c>
      <c r="Q2898" t="str">
        <f t="shared" si="45"/>
        <v>UP</v>
      </c>
    </row>
    <row r="2899" spans="1:17" x14ac:dyDescent="0.3">
      <c r="A2899" s="1">
        <v>43521</v>
      </c>
      <c r="B2899">
        <v>4914392068</v>
      </c>
      <c r="C2899">
        <v>139.82</v>
      </c>
      <c r="D2899">
        <v>3.6011023257011998E-2</v>
      </c>
      <c r="E2899">
        <v>14682597926</v>
      </c>
      <c r="F2899">
        <v>2.9355574312435E-2</v>
      </c>
      <c r="G2899">
        <v>2.9223408170777E-2</v>
      </c>
      <c r="H2899">
        <v>1.0066126972512E-2</v>
      </c>
      <c r="I2899" t="s">
        <v>21</v>
      </c>
      <c r="J2899">
        <v>0</v>
      </c>
      <c r="K2899" t="s">
        <v>22</v>
      </c>
      <c r="M2899" t="s">
        <v>23</v>
      </c>
      <c r="N2899" t="s">
        <v>24</v>
      </c>
      <c r="O2899">
        <v>1</v>
      </c>
      <c r="P2899" t="s">
        <v>20</v>
      </c>
      <c r="Q2899" t="str">
        <f t="shared" si="45"/>
        <v>DOWN</v>
      </c>
    </row>
    <row r="2900" spans="1:17" x14ac:dyDescent="0.3">
      <c r="A2900" s="1">
        <v>43522</v>
      </c>
      <c r="B2900">
        <v>3791292839</v>
      </c>
      <c r="C2900">
        <v>138.09</v>
      </c>
      <c r="D2900">
        <v>3.5826959599000001E-2</v>
      </c>
      <c r="E2900">
        <v>14502464167</v>
      </c>
      <c r="F2900">
        <v>-1.2268520864487001E-2</v>
      </c>
      <c r="G2900">
        <v>-1.2373051065655999E-2</v>
      </c>
      <c r="H2900">
        <v>-5.1113142966982003E-3</v>
      </c>
      <c r="I2900" t="s">
        <v>21</v>
      </c>
      <c r="J2900">
        <v>0</v>
      </c>
      <c r="K2900" t="s">
        <v>22</v>
      </c>
      <c r="M2900" t="s">
        <v>23</v>
      </c>
      <c r="N2900" t="s">
        <v>24</v>
      </c>
      <c r="O2900">
        <v>1</v>
      </c>
      <c r="P2900" t="s">
        <v>20</v>
      </c>
      <c r="Q2900" t="str">
        <f t="shared" si="45"/>
        <v>DOWN</v>
      </c>
    </row>
    <row r="2901" spans="1:17" x14ac:dyDescent="0.3">
      <c r="A2901" s="1">
        <v>43523</v>
      </c>
      <c r="B2901">
        <v>4469776860</v>
      </c>
      <c r="C2901">
        <v>136.13</v>
      </c>
      <c r="D2901">
        <v>3.5348800976357002E-2</v>
      </c>
      <c r="E2901">
        <v>14298070644</v>
      </c>
      <c r="F2901">
        <v>-1.4093709913457E-2</v>
      </c>
      <c r="G2901">
        <v>-1.4193641827794E-2</v>
      </c>
      <c r="H2901">
        <v>-1.334633549691E-2</v>
      </c>
      <c r="I2901" t="s">
        <v>21</v>
      </c>
      <c r="J2901">
        <v>0</v>
      </c>
      <c r="K2901" t="s">
        <v>22</v>
      </c>
      <c r="M2901" t="s">
        <v>23</v>
      </c>
      <c r="N2901" t="s">
        <v>24</v>
      </c>
      <c r="O2901">
        <v>1</v>
      </c>
      <c r="P2901" t="s">
        <v>20</v>
      </c>
      <c r="Q2901" t="str">
        <f t="shared" si="45"/>
        <v>UP</v>
      </c>
    </row>
    <row r="2902" spans="1:17" x14ac:dyDescent="0.3">
      <c r="A2902" s="1">
        <v>43524</v>
      </c>
      <c r="B2902">
        <v>4535438953</v>
      </c>
      <c r="C2902">
        <v>136.75</v>
      </c>
      <c r="D2902">
        <v>3.5475343663338002E-2</v>
      </c>
      <c r="E2902">
        <v>14365118213</v>
      </c>
      <c r="F2902">
        <v>4.6892738656411003E-3</v>
      </c>
      <c r="G2902">
        <v>4.5544699919194999E-3</v>
      </c>
      <c r="H2902">
        <v>3.57982968265E-3</v>
      </c>
      <c r="I2902" t="s">
        <v>21</v>
      </c>
      <c r="J2902">
        <v>0</v>
      </c>
      <c r="K2902" t="s">
        <v>22</v>
      </c>
      <c r="M2902" t="s">
        <v>23</v>
      </c>
      <c r="N2902" t="s">
        <v>24</v>
      </c>
      <c r="O2902">
        <v>1</v>
      </c>
      <c r="P2902" t="s">
        <v>20</v>
      </c>
      <c r="Q2902" t="str">
        <f t="shared" si="45"/>
        <v>DOWN</v>
      </c>
    </row>
    <row r="2903" spans="1:17" x14ac:dyDescent="0.3">
      <c r="A2903" s="1">
        <v>43525</v>
      </c>
      <c r="B2903">
        <v>3756124824</v>
      </c>
      <c r="C2903">
        <v>136.44</v>
      </c>
      <c r="D2903">
        <v>3.5350996740577997E-2</v>
      </c>
      <c r="E2903">
        <v>14335957425</v>
      </c>
      <c r="F2903">
        <v>-2.0299720174672999E-3</v>
      </c>
      <c r="G2903">
        <v>-2.2669104204753E-3</v>
      </c>
      <c r="H2903">
        <v>-3.5051647121562999E-3</v>
      </c>
      <c r="I2903" t="s">
        <v>21</v>
      </c>
      <c r="J2903">
        <v>0</v>
      </c>
      <c r="K2903" t="s">
        <v>22</v>
      </c>
      <c r="M2903" t="s">
        <v>23</v>
      </c>
      <c r="N2903" t="s">
        <v>24</v>
      </c>
      <c r="O2903">
        <v>1</v>
      </c>
      <c r="P2903" t="s">
        <v>20</v>
      </c>
      <c r="Q2903" t="str">
        <f t="shared" si="45"/>
        <v>DOWN</v>
      </c>
    </row>
    <row r="2904" spans="1:17" x14ac:dyDescent="0.3">
      <c r="A2904" s="1">
        <v>43526</v>
      </c>
      <c r="B2904">
        <v>3747176425</v>
      </c>
      <c r="C2904">
        <v>134.21</v>
      </c>
      <c r="D2904">
        <v>3.4729661889753002E-2</v>
      </c>
      <c r="E2904">
        <v>14103698392</v>
      </c>
      <c r="F2904">
        <v>-1.6201152536556001E-2</v>
      </c>
      <c r="G2904">
        <v>-1.6344180592201999E-2</v>
      </c>
      <c r="H2904">
        <v>-1.7576162148537001E-2</v>
      </c>
      <c r="I2904" t="s">
        <v>21</v>
      </c>
      <c r="J2904">
        <v>0</v>
      </c>
      <c r="K2904" t="s">
        <v>22</v>
      </c>
      <c r="M2904" t="s">
        <v>23</v>
      </c>
      <c r="N2904" t="s">
        <v>24</v>
      </c>
      <c r="O2904">
        <v>1</v>
      </c>
      <c r="P2904" t="s">
        <v>20</v>
      </c>
      <c r="Q2904" t="str">
        <f t="shared" si="45"/>
        <v>DOWN</v>
      </c>
    </row>
    <row r="2905" spans="1:17" x14ac:dyDescent="0.3">
      <c r="A2905" s="1">
        <v>43527</v>
      </c>
      <c r="B2905">
        <v>3454374053</v>
      </c>
      <c r="C2905">
        <v>132.25</v>
      </c>
      <c r="D2905">
        <v>3.4375828528948001E-2</v>
      </c>
      <c r="E2905">
        <v>13900679027</v>
      </c>
      <c r="F2905">
        <v>-1.4394760817855E-2</v>
      </c>
      <c r="G2905">
        <v>-1.4603978839132999E-2</v>
      </c>
      <c r="H2905">
        <v>-1.0188217838916E-2</v>
      </c>
      <c r="I2905" t="s">
        <v>21</v>
      </c>
      <c r="J2905">
        <v>0</v>
      </c>
      <c r="K2905" t="s">
        <v>22</v>
      </c>
      <c r="M2905" t="s">
        <v>23</v>
      </c>
      <c r="N2905" t="s">
        <v>24</v>
      </c>
      <c r="O2905">
        <v>1</v>
      </c>
      <c r="P2905" t="s">
        <v>20</v>
      </c>
      <c r="Q2905" t="str">
        <f t="shared" si="45"/>
        <v>DOWN</v>
      </c>
    </row>
    <row r="2906" spans="1:17" x14ac:dyDescent="0.3">
      <c r="A2906" s="1">
        <v>43528</v>
      </c>
      <c r="B2906">
        <v>4008171341</v>
      </c>
      <c r="C2906">
        <v>127.77</v>
      </c>
      <c r="D2906">
        <v>3.3967290166845999E-2</v>
      </c>
      <c r="E2906">
        <v>13432896659</v>
      </c>
      <c r="F2906">
        <v>-3.3651763852068001E-2</v>
      </c>
      <c r="G2906">
        <v>-3.3875236294896E-2</v>
      </c>
      <c r="H2906">
        <v>-1.1884465904837001E-2</v>
      </c>
      <c r="I2906" t="s">
        <v>21</v>
      </c>
      <c r="J2906">
        <v>0</v>
      </c>
      <c r="K2906" t="s">
        <v>22</v>
      </c>
      <c r="M2906" t="s">
        <v>23</v>
      </c>
      <c r="N2906" t="s">
        <v>24</v>
      </c>
      <c r="O2906">
        <v>1</v>
      </c>
      <c r="P2906" t="s">
        <v>20</v>
      </c>
      <c r="Q2906" t="str">
        <f t="shared" si="45"/>
        <v>UP</v>
      </c>
    </row>
    <row r="2907" spans="1:17" x14ac:dyDescent="0.3">
      <c r="A2907" s="1">
        <v>43529</v>
      </c>
      <c r="B2907">
        <v>4764849990</v>
      </c>
      <c r="C2907">
        <v>137.82</v>
      </c>
      <c r="D2907">
        <v>3.5371293354343997E-2</v>
      </c>
      <c r="E2907">
        <v>14492117352</v>
      </c>
      <c r="F2907">
        <v>7.8852738905745998E-2</v>
      </c>
      <c r="G2907">
        <v>7.8656961728105004E-2</v>
      </c>
      <c r="H2907">
        <v>4.1333976911381999E-2</v>
      </c>
      <c r="I2907" t="s">
        <v>21</v>
      </c>
      <c r="J2907">
        <v>0</v>
      </c>
      <c r="K2907" t="s">
        <v>22</v>
      </c>
      <c r="M2907" t="s">
        <v>23</v>
      </c>
      <c r="N2907" t="s">
        <v>24</v>
      </c>
      <c r="O2907">
        <v>1</v>
      </c>
      <c r="P2907" t="s">
        <v>20</v>
      </c>
      <c r="Q2907" t="str">
        <f t="shared" si="45"/>
        <v>UP</v>
      </c>
    </row>
    <row r="2908" spans="1:17" x14ac:dyDescent="0.3">
      <c r="A2908" s="1">
        <v>43530</v>
      </c>
      <c r="B2908">
        <v>4589054219</v>
      </c>
      <c r="C2908">
        <v>138.79</v>
      </c>
      <c r="D2908">
        <v>3.5551263595240003E-2</v>
      </c>
      <c r="E2908">
        <v>14590867639</v>
      </c>
      <c r="F2908">
        <v>6.8140689591070997E-3</v>
      </c>
      <c r="G2908">
        <v>7.0381657234073001E-3</v>
      </c>
      <c r="H2908">
        <v>5.0880311073863002E-3</v>
      </c>
      <c r="I2908" t="s">
        <v>21</v>
      </c>
      <c r="J2908">
        <v>0</v>
      </c>
      <c r="K2908" t="s">
        <v>22</v>
      </c>
      <c r="M2908" t="s">
        <v>23</v>
      </c>
      <c r="N2908" t="s">
        <v>24</v>
      </c>
      <c r="O2908">
        <v>1</v>
      </c>
      <c r="P2908" t="s">
        <v>20</v>
      </c>
      <c r="Q2908" t="str">
        <f t="shared" si="45"/>
        <v>DOWN</v>
      </c>
    </row>
    <row r="2909" spans="1:17" x14ac:dyDescent="0.3">
      <c r="A2909" s="1">
        <v>43531</v>
      </c>
      <c r="B2909">
        <v>4339206292</v>
      </c>
      <c r="C2909">
        <v>138.03</v>
      </c>
      <c r="D2909">
        <v>3.5288433022793997E-2</v>
      </c>
      <c r="E2909">
        <v>14513398954</v>
      </c>
      <c r="F2909">
        <v>-5.3093953640517997E-3</v>
      </c>
      <c r="G2909">
        <v>-5.475898839974E-3</v>
      </c>
      <c r="H2909">
        <v>-7.3930022695573002E-3</v>
      </c>
      <c r="I2909" t="s">
        <v>21</v>
      </c>
      <c r="J2909">
        <v>0</v>
      </c>
      <c r="K2909" t="s">
        <v>22</v>
      </c>
      <c r="M2909" t="s">
        <v>23</v>
      </c>
      <c r="N2909" t="s">
        <v>24</v>
      </c>
      <c r="O2909">
        <v>1</v>
      </c>
      <c r="P2909" t="s">
        <v>20</v>
      </c>
      <c r="Q2909" t="str">
        <f t="shared" si="45"/>
        <v>DOWN</v>
      </c>
    </row>
    <row r="2910" spans="1:17" x14ac:dyDescent="0.3">
      <c r="A2910" s="1">
        <v>43532</v>
      </c>
      <c r="B2910">
        <v>4678816794</v>
      </c>
      <c r="C2910">
        <v>135.13</v>
      </c>
      <c r="D2910">
        <v>3.4638681612762998E-2</v>
      </c>
      <c r="E2910">
        <v>14209542041</v>
      </c>
      <c r="F2910">
        <v>-2.09363026513E-2</v>
      </c>
      <c r="G2910">
        <v>-2.1009925378540999E-2</v>
      </c>
      <c r="H2910">
        <v>-1.8412588895949999E-2</v>
      </c>
      <c r="I2910" t="s">
        <v>21</v>
      </c>
      <c r="J2910">
        <v>0</v>
      </c>
      <c r="K2910" t="s">
        <v>22</v>
      </c>
      <c r="M2910" t="s">
        <v>23</v>
      </c>
      <c r="N2910" t="s">
        <v>24</v>
      </c>
      <c r="O2910">
        <v>1</v>
      </c>
      <c r="P2910" t="s">
        <v>20</v>
      </c>
      <c r="Q2910" t="str">
        <f t="shared" si="45"/>
        <v>UP</v>
      </c>
    </row>
    <row r="2911" spans="1:17" x14ac:dyDescent="0.3">
      <c r="A2911" s="1">
        <v>43533</v>
      </c>
      <c r="B2911">
        <v>5011918715</v>
      </c>
      <c r="C2911">
        <v>137.97</v>
      </c>
      <c r="D2911">
        <v>3.4811811339512E-2</v>
      </c>
      <c r="E2911">
        <v>14509873018</v>
      </c>
      <c r="F2911">
        <v>2.1135866035191998E-2</v>
      </c>
      <c r="G2911">
        <v>2.1016798638347999E-2</v>
      </c>
      <c r="H2911">
        <v>4.9981615548671003E-3</v>
      </c>
      <c r="I2911" t="s">
        <v>21</v>
      </c>
      <c r="J2911">
        <v>0</v>
      </c>
      <c r="K2911" t="s">
        <v>22</v>
      </c>
      <c r="M2911" t="s">
        <v>23</v>
      </c>
      <c r="N2911" t="s">
        <v>24</v>
      </c>
      <c r="O2911">
        <v>1</v>
      </c>
      <c r="P2911" t="s">
        <v>20</v>
      </c>
      <c r="Q2911" t="str">
        <f t="shared" si="45"/>
        <v>DOWN</v>
      </c>
    </row>
    <row r="2912" spans="1:17" x14ac:dyDescent="0.3">
      <c r="A2912" s="1">
        <v>43534</v>
      </c>
      <c r="B2912">
        <v>4578438499</v>
      </c>
      <c r="C2912">
        <v>136.76</v>
      </c>
      <c r="D2912">
        <v>3.4608766069440002E-2</v>
      </c>
      <c r="E2912">
        <v>14384860876</v>
      </c>
      <c r="F2912">
        <v>-8.6156606501599006E-3</v>
      </c>
      <c r="G2912">
        <v>-8.7700224686527006E-3</v>
      </c>
      <c r="H2912">
        <v>-5.8326545577073001E-3</v>
      </c>
      <c r="I2912" t="s">
        <v>21</v>
      </c>
      <c r="J2912">
        <v>0</v>
      </c>
      <c r="K2912" t="s">
        <v>22</v>
      </c>
      <c r="M2912" t="s">
        <v>23</v>
      </c>
      <c r="N2912" t="s">
        <v>24</v>
      </c>
      <c r="O2912">
        <v>1</v>
      </c>
      <c r="P2912" t="s">
        <v>20</v>
      </c>
      <c r="Q2912" t="str">
        <f t="shared" si="45"/>
        <v>DOWN</v>
      </c>
    </row>
    <row r="2913" spans="1:17" x14ac:dyDescent="0.3">
      <c r="A2913" s="1">
        <v>43535</v>
      </c>
      <c r="B2913">
        <v>4689807419</v>
      </c>
      <c r="C2913">
        <v>133.83000000000001</v>
      </c>
      <c r="D2913">
        <v>3.4269428433151998E-2</v>
      </c>
      <c r="E2913">
        <v>14079044648</v>
      </c>
      <c r="F2913">
        <v>-2.1259588857770999E-2</v>
      </c>
      <c r="G2913">
        <v>-2.1424393097397E-2</v>
      </c>
      <c r="H2913">
        <v>-9.8049620031784995E-3</v>
      </c>
      <c r="I2913" t="s">
        <v>21</v>
      </c>
      <c r="J2913">
        <v>0</v>
      </c>
      <c r="K2913" t="s">
        <v>22</v>
      </c>
      <c r="M2913" t="s">
        <v>23</v>
      </c>
      <c r="N2913" t="s">
        <v>24</v>
      </c>
      <c r="O2913">
        <v>1</v>
      </c>
      <c r="P2913" t="s">
        <v>20</v>
      </c>
      <c r="Q2913" t="str">
        <f t="shared" si="45"/>
        <v>UP</v>
      </c>
    </row>
    <row r="2914" spans="1:17" x14ac:dyDescent="0.3">
      <c r="A2914" s="1">
        <v>43536</v>
      </c>
      <c r="B2914">
        <v>4709988000</v>
      </c>
      <c r="C2914">
        <v>134.44</v>
      </c>
      <c r="D2914">
        <v>3.4391020065692002E-2</v>
      </c>
      <c r="E2914">
        <v>14144929392</v>
      </c>
      <c r="F2914">
        <v>4.6796317255347001E-3</v>
      </c>
      <c r="G2914">
        <v>4.5580213703952004E-3</v>
      </c>
      <c r="H2914">
        <v>3.5481079813330998E-3</v>
      </c>
      <c r="I2914" t="s">
        <v>21</v>
      </c>
      <c r="J2914">
        <v>0</v>
      </c>
      <c r="K2914" t="s">
        <v>22</v>
      </c>
      <c r="M2914" t="s">
        <v>23</v>
      </c>
      <c r="N2914" t="s">
        <v>24</v>
      </c>
      <c r="O2914">
        <v>1</v>
      </c>
      <c r="P2914" t="s">
        <v>20</v>
      </c>
      <c r="Q2914" t="str">
        <f t="shared" si="45"/>
        <v>DOWN</v>
      </c>
    </row>
    <row r="2915" spans="1:17" x14ac:dyDescent="0.3">
      <c r="A2915" s="1">
        <v>43537</v>
      </c>
      <c r="B2915">
        <v>4265162099</v>
      </c>
      <c r="C2915">
        <v>133.26</v>
      </c>
      <c r="D2915">
        <v>3.4110455829954998E-2</v>
      </c>
      <c r="E2915">
        <v>14022610219</v>
      </c>
      <c r="F2915">
        <v>-8.6475633500992001E-3</v>
      </c>
      <c r="G2915">
        <v>-8.7771496578399992E-3</v>
      </c>
      <c r="H2915">
        <v>-8.1580667046631007E-3</v>
      </c>
      <c r="I2915" t="s">
        <v>21</v>
      </c>
      <c r="J2915">
        <v>0</v>
      </c>
      <c r="K2915" t="s">
        <v>22</v>
      </c>
      <c r="M2915" t="s">
        <v>23</v>
      </c>
      <c r="N2915" t="s">
        <v>24</v>
      </c>
      <c r="O2915">
        <v>1</v>
      </c>
      <c r="P2915" t="s">
        <v>20</v>
      </c>
      <c r="Q2915" t="str">
        <f t="shared" si="45"/>
        <v>UP</v>
      </c>
    </row>
    <row r="2916" spans="1:17" x14ac:dyDescent="0.3">
      <c r="A2916" s="1">
        <v>43538</v>
      </c>
      <c r="B2916">
        <v>4476532147</v>
      </c>
      <c r="C2916">
        <v>133.71</v>
      </c>
      <c r="D2916">
        <v>3.4071710873337997E-2</v>
      </c>
      <c r="E2916">
        <v>14071628064</v>
      </c>
      <c r="F2916">
        <v>3.4956291471028998E-3</v>
      </c>
      <c r="G2916">
        <v>3.3768572714995E-3</v>
      </c>
      <c r="H2916">
        <v>-1.1358674539576001E-3</v>
      </c>
      <c r="I2916" t="s">
        <v>21</v>
      </c>
      <c r="J2916">
        <v>0</v>
      </c>
      <c r="K2916" t="s">
        <v>22</v>
      </c>
      <c r="M2916" t="s">
        <v>23</v>
      </c>
      <c r="N2916" t="s">
        <v>24</v>
      </c>
      <c r="O2916">
        <v>1</v>
      </c>
      <c r="P2916" t="s">
        <v>20</v>
      </c>
      <c r="Q2916" t="str">
        <f t="shared" si="45"/>
        <v>UP</v>
      </c>
    </row>
    <row r="2917" spans="1:17" x14ac:dyDescent="0.3">
      <c r="A2917" s="1">
        <v>43539</v>
      </c>
      <c r="B2917">
        <v>4506861856</v>
      </c>
      <c r="C2917">
        <v>137.69</v>
      </c>
      <c r="D2917">
        <v>3.4762213733713E-2</v>
      </c>
      <c r="E2917">
        <v>14492364551</v>
      </c>
      <c r="F2917">
        <v>2.9899631022539001E-2</v>
      </c>
      <c r="G2917">
        <v>2.9765911300576001E-2</v>
      </c>
      <c r="H2917">
        <v>2.0266163414630001E-2</v>
      </c>
      <c r="I2917" t="s">
        <v>21</v>
      </c>
      <c r="J2917">
        <v>0</v>
      </c>
      <c r="K2917" t="s">
        <v>22</v>
      </c>
      <c r="M2917" t="s">
        <v>23</v>
      </c>
      <c r="N2917" t="s">
        <v>24</v>
      </c>
      <c r="O2917">
        <v>1</v>
      </c>
      <c r="P2917" t="s">
        <v>20</v>
      </c>
      <c r="Q2917" t="str">
        <f t="shared" si="45"/>
        <v>UP</v>
      </c>
    </row>
    <row r="2918" spans="1:17" x14ac:dyDescent="0.3">
      <c r="A2918" s="1">
        <v>43540</v>
      </c>
      <c r="B2918">
        <v>4839003569</v>
      </c>
      <c r="C2918">
        <v>142.4</v>
      </c>
      <c r="D2918">
        <v>3.5171522922002998E-2</v>
      </c>
      <c r="E2918">
        <v>14989691491</v>
      </c>
      <c r="F2918">
        <v>3.4316480119573001E-2</v>
      </c>
      <c r="G2918">
        <v>3.4207277216936997E-2</v>
      </c>
      <c r="H2918">
        <v>1.1774543227465E-2</v>
      </c>
      <c r="I2918" t="s">
        <v>21</v>
      </c>
      <c r="J2918">
        <v>0</v>
      </c>
      <c r="K2918" t="s">
        <v>22</v>
      </c>
      <c r="M2918" t="s">
        <v>23</v>
      </c>
      <c r="N2918" t="s">
        <v>24</v>
      </c>
      <c r="O2918">
        <v>1</v>
      </c>
      <c r="P2918" t="s">
        <v>20</v>
      </c>
      <c r="Q2918" t="str">
        <f t="shared" si="45"/>
        <v>DOWN</v>
      </c>
    </row>
    <row r="2919" spans="1:17" x14ac:dyDescent="0.3">
      <c r="A2919" s="1">
        <v>43541</v>
      </c>
      <c r="B2919">
        <v>3827157729</v>
      </c>
      <c r="C2919">
        <v>140</v>
      </c>
      <c r="D2919">
        <v>3.4780621231582001E-2</v>
      </c>
      <c r="E2919">
        <v>14739201597</v>
      </c>
      <c r="F2919">
        <v>-1.6710810502698001E-2</v>
      </c>
      <c r="G2919">
        <v>-1.6853932584269999E-2</v>
      </c>
      <c r="H2919">
        <v>-1.1114153097316001E-2</v>
      </c>
      <c r="I2919" t="s">
        <v>21</v>
      </c>
      <c r="J2919">
        <v>0</v>
      </c>
      <c r="K2919" t="s">
        <v>22</v>
      </c>
      <c r="M2919" t="s">
        <v>23</v>
      </c>
      <c r="N2919" t="s">
        <v>24</v>
      </c>
      <c r="O2919">
        <v>1</v>
      </c>
      <c r="P2919" t="s">
        <v>20</v>
      </c>
      <c r="Q2919" t="str">
        <f t="shared" si="45"/>
        <v>DOWN</v>
      </c>
    </row>
    <row r="2920" spans="1:17" x14ac:dyDescent="0.3">
      <c r="A2920" s="1">
        <v>43542</v>
      </c>
      <c r="B2920">
        <v>4551739879</v>
      </c>
      <c r="C2920">
        <v>139.37</v>
      </c>
      <c r="D2920">
        <v>3.4561600591195001E-2</v>
      </c>
      <c r="E2920">
        <v>14675181094</v>
      </c>
      <c r="F2920">
        <v>-4.3435529786790003E-3</v>
      </c>
      <c r="G2920">
        <v>-4.4999999999999997E-3</v>
      </c>
      <c r="H2920">
        <v>-6.2972032307422E-3</v>
      </c>
      <c r="I2920" t="s">
        <v>21</v>
      </c>
      <c r="J2920">
        <v>0</v>
      </c>
      <c r="K2920" t="s">
        <v>22</v>
      </c>
      <c r="M2920" t="s">
        <v>23</v>
      </c>
      <c r="N2920" t="s">
        <v>24</v>
      </c>
      <c r="O2920">
        <v>1</v>
      </c>
      <c r="P2920" t="s">
        <v>20</v>
      </c>
      <c r="Q2920" t="str">
        <f t="shared" si="45"/>
        <v>UP</v>
      </c>
    </row>
    <row r="2921" spans="1:17" x14ac:dyDescent="0.3">
      <c r="A2921" s="1">
        <v>43543</v>
      </c>
      <c r="B2921">
        <v>4251488129</v>
      </c>
      <c r="C2921">
        <v>140.52000000000001</v>
      </c>
      <c r="D2921">
        <v>3.4515706709831999E-2</v>
      </c>
      <c r="E2921">
        <v>14797612389</v>
      </c>
      <c r="F2921">
        <v>8.3427450888531995E-3</v>
      </c>
      <c r="G2921">
        <v>8.2514170911960998E-3</v>
      </c>
      <c r="H2921">
        <v>-1.3278864571737001E-3</v>
      </c>
      <c r="I2921" t="s">
        <v>21</v>
      </c>
      <c r="J2921">
        <v>0</v>
      </c>
      <c r="K2921" t="s">
        <v>22</v>
      </c>
      <c r="M2921" t="s">
        <v>23</v>
      </c>
      <c r="N2921" t="s">
        <v>24</v>
      </c>
      <c r="O2921">
        <v>1</v>
      </c>
      <c r="P2921" t="s">
        <v>20</v>
      </c>
      <c r="Q2921" t="str">
        <f t="shared" si="45"/>
        <v>UP</v>
      </c>
    </row>
    <row r="2922" spans="1:17" x14ac:dyDescent="0.3">
      <c r="A2922" s="1">
        <v>43544</v>
      </c>
      <c r="B2922">
        <v>4664134462</v>
      </c>
      <c r="C2922">
        <v>140.69</v>
      </c>
      <c r="D2922">
        <v>3.4419740280075002E-2</v>
      </c>
      <c r="E2922">
        <v>14817151375</v>
      </c>
      <c r="F2922">
        <v>1.3204147727592E-3</v>
      </c>
      <c r="G2922">
        <v>1.2097922003984E-3</v>
      </c>
      <c r="H2922">
        <v>-2.7803698346315002E-3</v>
      </c>
      <c r="I2922" t="s">
        <v>21</v>
      </c>
      <c r="J2922">
        <v>0</v>
      </c>
      <c r="K2922" t="s">
        <v>22</v>
      </c>
      <c r="M2922" t="s">
        <v>23</v>
      </c>
      <c r="N2922" t="s">
        <v>24</v>
      </c>
      <c r="O2922">
        <v>1</v>
      </c>
      <c r="P2922" t="s">
        <v>20</v>
      </c>
      <c r="Q2922" t="str">
        <f t="shared" si="45"/>
        <v>DOWN</v>
      </c>
    </row>
    <row r="2923" spans="1:17" x14ac:dyDescent="0.3">
      <c r="A2923" s="1">
        <v>43545</v>
      </c>
      <c r="B2923">
        <v>5087247796</v>
      </c>
      <c r="C2923">
        <v>136.63999999999999</v>
      </c>
      <c r="D2923">
        <v>3.3911345062329998E-2</v>
      </c>
      <c r="E2923">
        <v>14392427839</v>
      </c>
      <c r="F2923">
        <v>-2.8664317806499001E-2</v>
      </c>
      <c r="G2923">
        <v>-2.878669415026E-2</v>
      </c>
      <c r="H2923">
        <v>-1.4770454791567E-2</v>
      </c>
      <c r="I2923" t="s">
        <v>21</v>
      </c>
      <c r="J2923">
        <v>0</v>
      </c>
      <c r="K2923" t="s">
        <v>22</v>
      </c>
      <c r="M2923" t="s">
        <v>23</v>
      </c>
      <c r="N2923" t="s">
        <v>24</v>
      </c>
      <c r="O2923">
        <v>1</v>
      </c>
      <c r="P2923" t="s">
        <v>20</v>
      </c>
      <c r="Q2923" t="str">
        <f t="shared" si="45"/>
        <v>UP</v>
      </c>
    </row>
    <row r="2924" spans="1:17" x14ac:dyDescent="0.3">
      <c r="A2924" s="1">
        <v>43546</v>
      </c>
      <c r="B2924">
        <v>4490899266</v>
      </c>
      <c r="C2924">
        <v>137.18</v>
      </c>
      <c r="D2924">
        <v>3.4090711411863997E-2</v>
      </c>
      <c r="E2924">
        <v>14451740115</v>
      </c>
      <c r="F2924">
        <v>4.1210751002884001E-3</v>
      </c>
      <c r="G2924">
        <v>3.9519906323186998E-3</v>
      </c>
      <c r="H2924">
        <v>5.2892726373508997E-3</v>
      </c>
      <c r="I2924" t="s">
        <v>21</v>
      </c>
      <c r="J2924">
        <v>0</v>
      </c>
      <c r="K2924" t="s">
        <v>22</v>
      </c>
      <c r="M2924" t="s">
        <v>23</v>
      </c>
      <c r="N2924" t="s">
        <v>24</v>
      </c>
      <c r="O2924">
        <v>1</v>
      </c>
      <c r="P2924" t="s">
        <v>20</v>
      </c>
      <c r="Q2924" t="str">
        <f t="shared" si="45"/>
        <v>UP</v>
      </c>
    </row>
    <row r="2925" spans="1:17" x14ac:dyDescent="0.3">
      <c r="A2925" s="1">
        <v>43547</v>
      </c>
      <c r="B2925">
        <v>4436568613</v>
      </c>
      <c r="C2925">
        <v>138.24</v>
      </c>
      <c r="D2925">
        <v>3.4253177165540001E-2</v>
      </c>
      <c r="E2925">
        <v>14565143357</v>
      </c>
      <c r="F2925">
        <v>7.8470302605493994E-3</v>
      </c>
      <c r="G2925">
        <v>7.7270739174807E-3</v>
      </c>
      <c r="H2925">
        <v>4.7656897420666E-3</v>
      </c>
      <c r="I2925" t="s">
        <v>21</v>
      </c>
      <c r="J2925">
        <v>0</v>
      </c>
      <c r="K2925" t="s">
        <v>22</v>
      </c>
      <c r="M2925" t="s">
        <v>23</v>
      </c>
      <c r="N2925" t="s">
        <v>24</v>
      </c>
      <c r="O2925">
        <v>1</v>
      </c>
      <c r="P2925" t="s">
        <v>20</v>
      </c>
      <c r="Q2925" t="str">
        <f t="shared" si="45"/>
        <v>DOWN</v>
      </c>
    </row>
    <row r="2926" spans="1:17" x14ac:dyDescent="0.3">
      <c r="A2926" s="1">
        <v>43548</v>
      </c>
      <c r="B2926">
        <v>4266845458</v>
      </c>
      <c r="C2926">
        <v>136.99</v>
      </c>
      <c r="D2926">
        <v>3.4058729491791999E-2</v>
      </c>
      <c r="E2926">
        <v>14434995337</v>
      </c>
      <c r="F2926">
        <v>-8.9355811206246003E-3</v>
      </c>
      <c r="G2926">
        <v>-9.0422453703704001E-3</v>
      </c>
      <c r="H2926">
        <v>-5.6767777426368999E-3</v>
      </c>
      <c r="I2926" t="s">
        <v>21</v>
      </c>
      <c r="J2926">
        <v>0</v>
      </c>
      <c r="K2926" t="s">
        <v>22</v>
      </c>
      <c r="M2926" t="s">
        <v>23</v>
      </c>
      <c r="N2926" t="s">
        <v>24</v>
      </c>
      <c r="O2926">
        <v>1</v>
      </c>
      <c r="P2926" t="s">
        <v>20</v>
      </c>
      <c r="Q2926" t="str">
        <f t="shared" si="45"/>
        <v>DOWN</v>
      </c>
    </row>
    <row r="2927" spans="1:17" x14ac:dyDescent="0.3">
      <c r="A2927" s="1">
        <v>43549</v>
      </c>
      <c r="B2927">
        <v>4480516753</v>
      </c>
      <c r="C2927">
        <v>135.03</v>
      </c>
      <c r="D2927">
        <v>3.4072070389875003E-2</v>
      </c>
      <c r="E2927">
        <v>14230733149</v>
      </c>
      <c r="F2927">
        <v>-1.4150485208432E-2</v>
      </c>
      <c r="G2927">
        <v>-1.430761369443E-2</v>
      </c>
      <c r="H2927">
        <v>3.9170275232914002E-4</v>
      </c>
      <c r="I2927" t="s">
        <v>21</v>
      </c>
      <c r="J2927">
        <v>0</v>
      </c>
      <c r="K2927" t="s">
        <v>22</v>
      </c>
      <c r="M2927" t="s">
        <v>23</v>
      </c>
      <c r="N2927" t="s">
        <v>24</v>
      </c>
      <c r="O2927">
        <v>1</v>
      </c>
      <c r="P2927" t="s">
        <v>20</v>
      </c>
      <c r="Q2927" t="str">
        <f t="shared" si="45"/>
        <v>UP</v>
      </c>
    </row>
    <row r="2928" spans="1:17" x14ac:dyDescent="0.3">
      <c r="A2928" s="1">
        <v>43550</v>
      </c>
      <c r="B2928">
        <v>4499271679</v>
      </c>
      <c r="C2928">
        <v>135.46</v>
      </c>
      <c r="D2928">
        <v>3.3991789374365998E-2</v>
      </c>
      <c r="E2928">
        <v>14277816266</v>
      </c>
      <c r="F2928">
        <v>3.3085517455091998E-3</v>
      </c>
      <c r="G2928">
        <v>3.1844775235133002E-3</v>
      </c>
      <c r="H2928">
        <v>-2.3562118353685001E-3</v>
      </c>
      <c r="I2928" t="s">
        <v>21</v>
      </c>
      <c r="J2928">
        <v>0</v>
      </c>
      <c r="K2928" t="s">
        <v>22</v>
      </c>
      <c r="M2928" t="s">
        <v>23</v>
      </c>
      <c r="N2928" t="s">
        <v>24</v>
      </c>
      <c r="O2928">
        <v>1</v>
      </c>
      <c r="P2928" t="s">
        <v>20</v>
      </c>
      <c r="Q2928" t="str">
        <f t="shared" si="45"/>
        <v>UP</v>
      </c>
    </row>
    <row r="2929" spans="1:17" x14ac:dyDescent="0.3">
      <c r="A2929" s="1">
        <v>43551</v>
      </c>
      <c r="B2929">
        <v>5228240093</v>
      </c>
      <c r="C2929">
        <v>140.99</v>
      </c>
      <c r="D2929">
        <v>3.4496595360491003E-2</v>
      </c>
      <c r="E2929">
        <v>14862394451</v>
      </c>
      <c r="F2929">
        <v>4.0943108813640001E-2</v>
      </c>
      <c r="G2929">
        <v>4.0823859441901998E-2</v>
      </c>
      <c r="H2929">
        <v>1.4850821195804E-2</v>
      </c>
      <c r="I2929" t="s">
        <v>21</v>
      </c>
      <c r="J2929">
        <v>0</v>
      </c>
      <c r="K2929" t="s">
        <v>22</v>
      </c>
      <c r="M2929" t="s">
        <v>23</v>
      </c>
      <c r="N2929" t="s">
        <v>24</v>
      </c>
      <c r="O2929">
        <v>1</v>
      </c>
      <c r="P2929" t="s">
        <v>20</v>
      </c>
      <c r="Q2929" t="str">
        <f t="shared" si="45"/>
        <v>DOWN</v>
      </c>
    </row>
    <row r="2930" spans="1:17" x14ac:dyDescent="0.3">
      <c r="A2930" s="1">
        <v>43552</v>
      </c>
      <c r="B2930">
        <v>4163212475</v>
      </c>
      <c r="C2930">
        <v>139.41999999999999</v>
      </c>
      <c r="D2930">
        <v>3.4263020660537997E-2</v>
      </c>
      <c r="E2930">
        <v>14698609599</v>
      </c>
      <c r="F2930">
        <v>-1.1020085124236001E-2</v>
      </c>
      <c r="G2930">
        <v>-1.1135541527768E-2</v>
      </c>
      <c r="H2930">
        <v>-6.7709493505693002E-3</v>
      </c>
      <c r="I2930" t="s">
        <v>21</v>
      </c>
      <c r="J2930">
        <v>0</v>
      </c>
      <c r="K2930" t="s">
        <v>22</v>
      </c>
      <c r="M2930" t="s">
        <v>23</v>
      </c>
      <c r="N2930" t="s">
        <v>24</v>
      </c>
      <c r="O2930">
        <v>1</v>
      </c>
      <c r="P2930" t="s">
        <v>20</v>
      </c>
      <c r="Q2930" t="str">
        <f t="shared" si="45"/>
        <v>UP</v>
      </c>
    </row>
    <row r="2931" spans="1:17" x14ac:dyDescent="0.3">
      <c r="A2931" s="1">
        <v>43553</v>
      </c>
      <c r="B2931">
        <v>5125602702</v>
      </c>
      <c r="C2931">
        <v>142.5</v>
      </c>
      <c r="D2931">
        <v>3.4769920724581002E-2</v>
      </c>
      <c r="E2931">
        <v>15025361637</v>
      </c>
      <c r="F2931">
        <v>2.2230132435262999E-2</v>
      </c>
      <c r="G2931">
        <v>2.2091522019796E-2</v>
      </c>
      <c r="H2931">
        <v>1.4794377561317001E-2</v>
      </c>
      <c r="I2931" t="s">
        <v>21</v>
      </c>
      <c r="J2931">
        <v>0</v>
      </c>
      <c r="K2931" t="s">
        <v>22</v>
      </c>
      <c r="M2931" t="s">
        <v>23</v>
      </c>
      <c r="N2931" t="s">
        <v>24</v>
      </c>
      <c r="O2931">
        <v>1</v>
      </c>
      <c r="P2931" t="s">
        <v>20</v>
      </c>
      <c r="Q2931" t="str">
        <f t="shared" si="45"/>
        <v>DOWN</v>
      </c>
    </row>
    <row r="2932" spans="1:17" x14ac:dyDescent="0.3">
      <c r="A2932" s="1">
        <v>43554</v>
      </c>
      <c r="B2932">
        <v>5144662127</v>
      </c>
      <c r="C2932">
        <v>142.09</v>
      </c>
      <c r="D2932">
        <v>3.4599893830996001E-2</v>
      </c>
      <c r="E2932">
        <v>14984615423</v>
      </c>
      <c r="F2932">
        <v>-2.7118291715297E-3</v>
      </c>
      <c r="G2932">
        <v>-2.8771929824561002E-3</v>
      </c>
      <c r="H2932">
        <v>-4.8900569814665003E-3</v>
      </c>
      <c r="I2932" t="s">
        <v>21</v>
      </c>
      <c r="J2932">
        <v>0</v>
      </c>
      <c r="K2932" t="s">
        <v>22</v>
      </c>
      <c r="M2932" t="s">
        <v>23</v>
      </c>
      <c r="N2932" t="s">
        <v>24</v>
      </c>
      <c r="O2932">
        <v>1</v>
      </c>
      <c r="P2932" t="s">
        <v>20</v>
      </c>
      <c r="Q2932" t="str">
        <f t="shared" si="45"/>
        <v>DOWN</v>
      </c>
    </row>
    <row r="2933" spans="1:17" x14ac:dyDescent="0.3">
      <c r="A2933" s="1">
        <v>43555</v>
      </c>
      <c r="B2933">
        <v>4249050197</v>
      </c>
      <c r="C2933">
        <v>141.51</v>
      </c>
      <c r="D2933">
        <v>3.4469235640863002E-2</v>
      </c>
      <c r="E2933">
        <v>14925533137</v>
      </c>
      <c r="F2933">
        <v>-3.9428630186474E-3</v>
      </c>
      <c r="G2933">
        <v>-4.0819199099163001E-3</v>
      </c>
      <c r="H2933">
        <v>-3.7762598570801999E-3</v>
      </c>
      <c r="I2933" t="s">
        <v>21</v>
      </c>
      <c r="J2933">
        <v>0</v>
      </c>
      <c r="K2933" t="s">
        <v>22</v>
      </c>
      <c r="M2933" t="s">
        <v>23</v>
      </c>
      <c r="N2933" t="s">
        <v>24</v>
      </c>
      <c r="O2933">
        <v>1</v>
      </c>
      <c r="P2933" t="s">
        <v>20</v>
      </c>
      <c r="Q2933" t="str">
        <f t="shared" si="45"/>
        <v>UP</v>
      </c>
    </row>
    <row r="2934" spans="1:17" x14ac:dyDescent="0.3">
      <c r="A2934" s="1">
        <v>43556</v>
      </c>
      <c r="B2934">
        <v>4611999536</v>
      </c>
      <c r="C2934">
        <v>141.83000000000001</v>
      </c>
      <c r="D2934">
        <v>3.4108672544238001E-2</v>
      </c>
      <c r="E2934">
        <v>14960828861</v>
      </c>
      <c r="F2934">
        <v>2.3647881570477E-3</v>
      </c>
      <c r="G2934">
        <v>2.2613242880363E-3</v>
      </c>
      <c r="H2934">
        <v>-1.0460432032258001E-2</v>
      </c>
      <c r="I2934" t="s">
        <v>21</v>
      </c>
      <c r="J2934">
        <v>0</v>
      </c>
      <c r="K2934" t="s">
        <v>22</v>
      </c>
      <c r="M2934" t="s">
        <v>23</v>
      </c>
      <c r="N2934" t="s">
        <v>24</v>
      </c>
      <c r="O2934">
        <v>1</v>
      </c>
      <c r="P2934" t="s">
        <v>20</v>
      </c>
      <c r="Q2934" t="str">
        <f t="shared" si="45"/>
        <v>UP</v>
      </c>
    </row>
    <row r="2935" spans="1:17" x14ac:dyDescent="0.3">
      <c r="A2935" s="1">
        <v>43557</v>
      </c>
      <c r="B2935">
        <v>9826645698</v>
      </c>
      <c r="C2935">
        <v>163.96</v>
      </c>
      <c r="D2935">
        <v>3.3599186865250999E-2</v>
      </c>
      <c r="E2935">
        <v>17297572365</v>
      </c>
      <c r="F2935">
        <v>0.15619077831252001</v>
      </c>
      <c r="G2935">
        <v>0.15603186913910999</v>
      </c>
      <c r="H2935">
        <v>-1.4937130089907E-2</v>
      </c>
      <c r="I2935" t="s">
        <v>21</v>
      </c>
      <c r="J2935">
        <v>0</v>
      </c>
      <c r="K2935" t="s">
        <v>22</v>
      </c>
      <c r="M2935" t="s">
        <v>23</v>
      </c>
      <c r="N2935" t="s">
        <v>24</v>
      </c>
      <c r="O2935">
        <v>1</v>
      </c>
      <c r="P2935" t="s">
        <v>20</v>
      </c>
      <c r="Q2935" t="str">
        <f t="shared" si="45"/>
        <v>DOWN</v>
      </c>
    </row>
    <row r="2936" spans="1:17" x14ac:dyDescent="0.3">
      <c r="A2936" s="1">
        <v>43558</v>
      </c>
      <c r="B2936">
        <v>10622456246</v>
      </c>
      <c r="C2936">
        <v>161.46</v>
      </c>
      <c r="D2936">
        <v>3.2467192973284001E-2</v>
      </c>
      <c r="E2936">
        <v>17035703564</v>
      </c>
      <c r="F2936">
        <v>-1.5139049311328E-2</v>
      </c>
      <c r="G2936">
        <v>-1.5247621371066E-2</v>
      </c>
      <c r="H2936">
        <v>-3.3691109743423001E-2</v>
      </c>
      <c r="I2936" t="s">
        <v>21</v>
      </c>
      <c r="J2936">
        <v>0</v>
      </c>
      <c r="K2936" t="s">
        <v>22</v>
      </c>
      <c r="M2936" t="s">
        <v>23</v>
      </c>
      <c r="N2936" t="s">
        <v>24</v>
      </c>
      <c r="O2936">
        <v>1</v>
      </c>
      <c r="P2936" t="s">
        <v>20</v>
      </c>
      <c r="Q2936" t="str">
        <f t="shared" si="45"/>
        <v>DOWN</v>
      </c>
    </row>
    <row r="2937" spans="1:17" x14ac:dyDescent="0.3">
      <c r="A2937" s="1">
        <v>43559</v>
      </c>
      <c r="B2937">
        <v>7953123529</v>
      </c>
      <c r="C2937">
        <v>158.05000000000001</v>
      </c>
      <c r="D2937">
        <v>3.2105712196310997E-2</v>
      </c>
      <c r="E2937">
        <v>16678477300</v>
      </c>
      <c r="F2937">
        <v>-2.0969269784366001E-2</v>
      </c>
      <c r="G2937">
        <v>-2.1119781989347001E-2</v>
      </c>
      <c r="H2937">
        <v>-1.1133724349692E-2</v>
      </c>
      <c r="I2937" t="s">
        <v>21</v>
      </c>
      <c r="J2937">
        <v>0</v>
      </c>
      <c r="K2937" t="s">
        <v>22</v>
      </c>
      <c r="M2937" t="s">
        <v>23</v>
      </c>
      <c r="N2937" t="s">
        <v>24</v>
      </c>
      <c r="O2937">
        <v>1</v>
      </c>
      <c r="P2937" t="s">
        <v>20</v>
      </c>
      <c r="Q2937" t="str">
        <f t="shared" si="45"/>
        <v>UP</v>
      </c>
    </row>
    <row r="2938" spans="1:17" x14ac:dyDescent="0.3">
      <c r="A2938" s="1">
        <v>43560</v>
      </c>
      <c r="B2938">
        <v>7531316908</v>
      </c>
      <c r="C2938">
        <v>165.51</v>
      </c>
      <c r="D2938">
        <v>3.2860932201370999E-2</v>
      </c>
      <c r="E2938">
        <v>17468192986</v>
      </c>
      <c r="F2938">
        <v>4.7349387584680998E-2</v>
      </c>
      <c r="G2938">
        <v>4.7200253084467E-2</v>
      </c>
      <c r="H2938">
        <v>2.3522917057310001E-2</v>
      </c>
      <c r="I2938" t="s">
        <v>21</v>
      </c>
      <c r="J2938">
        <v>0</v>
      </c>
      <c r="K2938" t="s">
        <v>22</v>
      </c>
      <c r="M2938" t="s">
        <v>23</v>
      </c>
      <c r="N2938" t="s">
        <v>24</v>
      </c>
      <c r="O2938">
        <v>1</v>
      </c>
      <c r="P2938" t="s">
        <v>20</v>
      </c>
      <c r="Q2938" t="str">
        <f t="shared" si="45"/>
        <v>UP</v>
      </c>
    </row>
    <row r="2939" spans="1:17" x14ac:dyDescent="0.3">
      <c r="A2939" s="1">
        <v>43561</v>
      </c>
      <c r="B2939">
        <v>7167016221</v>
      </c>
      <c r="C2939">
        <v>165.95</v>
      </c>
      <c r="D2939">
        <v>3.2797609401125E-2</v>
      </c>
      <c r="E2939">
        <v>17516082778</v>
      </c>
      <c r="F2939">
        <v>2.7415424158859E-3</v>
      </c>
      <c r="G2939">
        <v>2.6584496405051001E-3</v>
      </c>
      <c r="H2939">
        <v>-1.9269934236119E-3</v>
      </c>
      <c r="I2939" t="s">
        <v>21</v>
      </c>
      <c r="J2939">
        <v>0</v>
      </c>
      <c r="K2939" t="s">
        <v>22</v>
      </c>
      <c r="M2939" t="s">
        <v>23</v>
      </c>
      <c r="N2939" t="s">
        <v>24</v>
      </c>
      <c r="O2939">
        <v>1</v>
      </c>
      <c r="P2939" t="s">
        <v>20</v>
      </c>
      <c r="Q2939" t="str">
        <f t="shared" si="45"/>
        <v>UP</v>
      </c>
    </row>
    <row r="2940" spans="1:17" x14ac:dyDescent="0.3">
      <c r="A2940" s="1">
        <v>43562</v>
      </c>
      <c r="B2940">
        <v>7596176020</v>
      </c>
      <c r="C2940">
        <v>174.53</v>
      </c>
      <c r="D2940">
        <v>3.3570563003712001E-2</v>
      </c>
      <c r="E2940">
        <v>18424576820</v>
      </c>
      <c r="F2940">
        <v>5.1866279322512997E-2</v>
      </c>
      <c r="G2940">
        <v>5.1702319975895999E-2</v>
      </c>
      <c r="H2940">
        <v>2.3567376302763999E-2</v>
      </c>
      <c r="I2940" t="s">
        <v>21</v>
      </c>
      <c r="J2940">
        <v>0</v>
      </c>
      <c r="K2940" t="s">
        <v>22</v>
      </c>
      <c r="M2940" t="s">
        <v>23</v>
      </c>
      <c r="N2940" t="s">
        <v>24</v>
      </c>
      <c r="O2940">
        <v>1</v>
      </c>
      <c r="P2940" t="s">
        <v>20</v>
      </c>
      <c r="Q2940" t="str">
        <f t="shared" si="45"/>
        <v>UP</v>
      </c>
    </row>
    <row r="2941" spans="1:17" x14ac:dyDescent="0.3">
      <c r="A2941" s="1">
        <v>43563</v>
      </c>
      <c r="B2941">
        <v>9304964610</v>
      </c>
      <c r="C2941">
        <v>180.26</v>
      </c>
      <c r="D2941">
        <v>3.4077095979598002E-2</v>
      </c>
      <c r="E2941">
        <v>19031640376</v>
      </c>
      <c r="F2941">
        <v>3.2948575260682997E-2</v>
      </c>
      <c r="G2941">
        <v>3.2831031914283999E-2</v>
      </c>
      <c r="H2941">
        <v>1.5088605330509999E-2</v>
      </c>
      <c r="I2941" t="s">
        <v>21</v>
      </c>
      <c r="J2941">
        <v>0</v>
      </c>
      <c r="K2941" t="s">
        <v>22</v>
      </c>
      <c r="M2941" t="s">
        <v>23</v>
      </c>
      <c r="N2941" t="s">
        <v>24</v>
      </c>
      <c r="O2941">
        <v>1</v>
      </c>
      <c r="P2941" t="s">
        <v>20</v>
      </c>
      <c r="Q2941" t="str">
        <f t="shared" si="45"/>
        <v>DOWN</v>
      </c>
    </row>
    <row r="2942" spans="1:17" x14ac:dyDescent="0.3">
      <c r="A2942" s="1">
        <v>43564</v>
      </c>
      <c r="B2942">
        <v>7632529578</v>
      </c>
      <c r="C2942">
        <v>176.11</v>
      </c>
      <c r="D2942">
        <v>3.3835034274999003E-2</v>
      </c>
      <c r="E2942">
        <v>18596496042</v>
      </c>
      <c r="F2942">
        <v>-2.286425790962E-2</v>
      </c>
      <c r="G2942">
        <v>-2.3022301120602998E-2</v>
      </c>
      <c r="H2942">
        <v>-7.1033548382187003E-3</v>
      </c>
      <c r="I2942" t="s">
        <v>21</v>
      </c>
      <c r="J2942">
        <v>0</v>
      </c>
      <c r="K2942" t="s">
        <v>22</v>
      </c>
      <c r="M2942" t="s">
        <v>23</v>
      </c>
      <c r="N2942" t="s">
        <v>24</v>
      </c>
      <c r="O2942">
        <v>1</v>
      </c>
      <c r="P2942" t="s">
        <v>20</v>
      </c>
      <c r="Q2942" t="str">
        <f t="shared" si="45"/>
        <v>UP</v>
      </c>
    </row>
    <row r="2943" spans="1:17" x14ac:dyDescent="0.3">
      <c r="A2943" s="1">
        <v>43565</v>
      </c>
      <c r="B2943">
        <v>7856924879</v>
      </c>
      <c r="C2943">
        <v>177.34</v>
      </c>
      <c r="D2943">
        <v>3.3306100985059997E-2</v>
      </c>
      <c r="E2943">
        <v>18728058767</v>
      </c>
      <c r="F2943">
        <v>7.0745975318612002E-3</v>
      </c>
      <c r="G2943">
        <v>6.9842711941400003E-3</v>
      </c>
      <c r="H2943">
        <v>-1.5632710333333001E-2</v>
      </c>
      <c r="I2943" t="s">
        <v>21</v>
      </c>
      <c r="J2943">
        <v>0</v>
      </c>
      <c r="K2943" t="s">
        <v>22</v>
      </c>
      <c r="M2943" t="s">
        <v>23</v>
      </c>
      <c r="N2943" t="s">
        <v>24</v>
      </c>
      <c r="O2943">
        <v>1</v>
      </c>
      <c r="P2943" t="s">
        <v>20</v>
      </c>
      <c r="Q2943" t="str">
        <f t="shared" si="45"/>
        <v>DOWN</v>
      </c>
    </row>
    <row r="2944" spans="1:17" x14ac:dyDescent="0.3">
      <c r="A2944" s="1">
        <v>43566</v>
      </c>
      <c r="B2944">
        <v>7859383417</v>
      </c>
      <c r="C2944">
        <v>165.5</v>
      </c>
      <c r="D2944">
        <v>3.2678512545192002E-2</v>
      </c>
      <c r="E2944">
        <v>17479876008</v>
      </c>
      <c r="F2944">
        <v>-6.6647738269561996E-2</v>
      </c>
      <c r="G2944">
        <v>-6.6764407353107E-2</v>
      </c>
      <c r="H2944">
        <v>-1.8843047408916999E-2</v>
      </c>
      <c r="I2944" t="s">
        <v>21</v>
      </c>
      <c r="J2944">
        <v>0</v>
      </c>
      <c r="K2944" t="s">
        <v>22</v>
      </c>
      <c r="M2944" t="s">
        <v>23</v>
      </c>
      <c r="N2944" t="s">
        <v>24</v>
      </c>
      <c r="O2944">
        <v>1</v>
      </c>
      <c r="P2944" t="s">
        <v>20</v>
      </c>
      <c r="Q2944" t="str">
        <f t="shared" si="45"/>
        <v>DOWN</v>
      </c>
    </row>
    <row r="2945" spans="1:17" x14ac:dyDescent="0.3">
      <c r="A2945" s="1">
        <v>43567</v>
      </c>
      <c r="B2945">
        <v>6237185309</v>
      </c>
      <c r="C2945">
        <v>164.74</v>
      </c>
      <c r="D2945">
        <v>3.2368347630630998E-2</v>
      </c>
      <c r="E2945">
        <v>17401765647</v>
      </c>
      <c r="F2945">
        <v>-4.4685878186006998E-3</v>
      </c>
      <c r="G2945">
        <v>-4.5921450151057003E-3</v>
      </c>
      <c r="H2945">
        <v>-9.4914024661467006E-3</v>
      </c>
      <c r="I2945" t="s">
        <v>21</v>
      </c>
      <c r="J2945">
        <v>0</v>
      </c>
      <c r="K2945" t="s">
        <v>22</v>
      </c>
      <c r="M2945" t="s">
        <v>23</v>
      </c>
      <c r="N2945" t="s">
        <v>24</v>
      </c>
      <c r="O2945">
        <v>1</v>
      </c>
      <c r="P2945" t="s">
        <v>20</v>
      </c>
      <c r="Q2945" t="str">
        <f t="shared" si="45"/>
        <v>DOWN</v>
      </c>
    </row>
    <row r="2946" spans="1:17" x14ac:dyDescent="0.3">
      <c r="A2946" s="1">
        <v>43568</v>
      </c>
      <c r="B2946">
        <v>4959301561</v>
      </c>
      <c r="C2946">
        <v>164.51</v>
      </c>
      <c r="D2946">
        <v>3.22784449995E-2</v>
      </c>
      <c r="E2946">
        <v>17380468169</v>
      </c>
      <c r="F2946">
        <v>-1.2238687976856E-3</v>
      </c>
      <c r="G2946">
        <v>-1.3961393711304001E-3</v>
      </c>
      <c r="H2946">
        <v>-2.7774859611905001E-3</v>
      </c>
      <c r="I2946" t="s">
        <v>21</v>
      </c>
      <c r="J2946">
        <v>0</v>
      </c>
      <c r="K2946" t="s">
        <v>22</v>
      </c>
      <c r="M2946" t="s">
        <v>23</v>
      </c>
      <c r="N2946" t="s">
        <v>24</v>
      </c>
      <c r="O2946">
        <v>1</v>
      </c>
      <c r="P2946" t="s">
        <v>20</v>
      </c>
      <c r="Q2946" t="str">
        <f t="shared" si="45"/>
        <v>UP</v>
      </c>
    </row>
    <row r="2947" spans="1:17" x14ac:dyDescent="0.3">
      <c r="A2947" s="1">
        <v>43569</v>
      </c>
      <c r="B2947">
        <v>4846298303</v>
      </c>
      <c r="C2947">
        <v>167.84</v>
      </c>
      <c r="D2947">
        <v>3.2478539858970999E-2</v>
      </c>
      <c r="E2947">
        <v>17734050269</v>
      </c>
      <c r="F2947">
        <v>2.0343646474993E-2</v>
      </c>
      <c r="G2947">
        <v>2.0241930581728001E-2</v>
      </c>
      <c r="H2947">
        <v>6.1990241312470003E-3</v>
      </c>
      <c r="I2947" t="s">
        <v>21</v>
      </c>
      <c r="J2947">
        <v>0</v>
      </c>
      <c r="K2947" t="s">
        <v>22</v>
      </c>
      <c r="M2947" t="s">
        <v>23</v>
      </c>
      <c r="N2947" t="s">
        <v>24</v>
      </c>
      <c r="O2947">
        <v>1</v>
      </c>
      <c r="P2947" t="s">
        <v>20</v>
      </c>
      <c r="Q2947" t="str">
        <f t="shared" ref="Q2947:Q3010" si="46">IF(C2948&gt;C2947,"UP","DOWN")</f>
        <v>DOWN</v>
      </c>
    </row>
    <row r="2948" spans="1:17" x14ac:dyDescent="0.3">
      <c r="A2948" s="1">
        <v>43570</v>
      </c>
      <c r="B2948">
        <v>5672311824</v>
      </c>
      <c r="C2948">
        <v>161.57</v>
      </c>
      <c r="D2948">
        <v>3.1886025762219002E-2</v>
      </c>
      <c r="E2948">
        <v>17074367783</v>
      </c>
      <c r="F2948">
        <v>-3.7198636295351001E-2</v>
      </c>
      <c r="G2948">
        <v>-3.7357006673021997E-2</v>
      </c>
      <c r="H2948">
        <v>-1.8243249213913001E-2</v>
      </c>
      <c r="I2948" t="s">
        <v>21</v>
      </c>
      <c r="J2948">
        <v>0</v>
      </c>
      <c r="K2948" t="s">
        <v>22</v>
      </c>
      <c r="M2948" t="s">
        <v>23</v>
      </c>
      <c r="N2948" t="s">
        <v>24</v>
      </c>
      <c r="O2948">
        <v>1</v>
      </c>
      <c r="P2948" t="s">
        <v>20</v>
      </c>
      <c r="Q2948" t="str">
        <f t="shared" si="46"/>
        <v>UP</v>
      </c>
    </row>
    <row r="2949" spans="1:17" x14ac:dyDescent="0.3">
      <c r="A2949" s="1">
        <v>43571</v>
      </c>
      <c r="B2949">
        <v>5180105341</v>
      </c>
      <c r="C2949">
        <v>167.62</v>
      </c>
      <c r="D2949">
        <v>3.2015677406046002E-2</v>
      </c>
      <c r="E2949">
        <v>17715913572</v>
      </c>
      <c r="F2949">
        <v>3.7573618956406998E-2</v>
      </c>
      <c r="G2949">
        <v>3.744507024819E-2</v>
      </c>
      <c r="H2949">
        <v>4.0660960633254004E-3</v>
      </c>
      <c r="I2949" t="s">
        <v>21</v>
      </c>
      <c r="J2949">
        <v>0</v>
      </c>
      <c r="K2949" t="s">
        <v>22</v>
      </c>
      <c r="M2949" t="s">
        <v>23</v>
      </c>
      <c r="N2949" t="s">
        <v>24</v>
      </c>
      <c r="O2949">
        <v>1</v>
      </c>
      <c r="P2949" t="s">
        <v>20</v>
      </c>
      <c r="Q2949" t="str">
        <f t="shared" si="46"/>
        <v>DOWN</v>
      </c>
    </row>
    <row r="2950" spans="1:17" x14ac:dyDescent="0.3">
      <c r="A2950" s="1">
        <v>43572</v>
      </c>
      <c r="B2950">
        <v>5596102715</v>
      </c>
      <c r="C2950">
        <v>166.95</v>
      </c>
      <c r="D2950">
        <v>3.1788253483474999E-2</v>
      </c>
      <c r="E2950">
        <v>17647086048</v>
      </c>
      <c r="F2950">
        <v>-3.8850677228851002E-3</v>
      </c>
      <c r="G2950">
        <v>-3.997136379907E-3</v>
      </c>
      <c r="H2950">
        <v>-7.1035174326409996E-3</v>
      </c>
      <c r="I2950" t="s">
        <v>21</v>
      </c>
      <c r="J2950">
        <v>0</v>
      </c>
      <c r="K2950" t="s">
        <v>22</v>
      </c>
      <c r="M2950" t="s">
        <v>23</v>
      </c>
      <c r="N2950" t="s">
        <v>24</v>
      </c>
      <c r="O2950">
        <v>1</v>
      </c>
      <c r="P2950" t="s">
        <v>20</v>
      </c>
      <c r="Q2950" t="str">
        <f t="shared" si="46"/>
        <v>UP</v>
      </c>
    </row>
    <row r="2951" spans="1:17" x14ac:dyDescent="0.3">
      <c r="A2951" s="1">
        <v>43573</v>
      </c>
      <c r="B2951">
        <v>6971581464</v>
      </c>
      <c r="C2951">
        <v>173.81</v>
      </c>
      <c r="D2951">
        <v>3.2804304703882001E-2</v>
      </c>
      <c r="E2951">
        <v>18374913022</v>
      </c>
      <c r="F2951">
        <v>4.1243464899547999E-2</v>
      </c>
      <c r="G2951">
        <v>4.1090146750523998E-2</v>
      </c>
      <c r="H2951">
        <v>3.1963103003921002E-2</v>
      </c>
      <c r="I2951" t="s">
        <v>21</v>
      </c>
      <c r="J2951">
        <v>0</v>
      </c>
      <c r="K2951" t="s">
        <v>22</v>
      </c>
      <c r="M2951" t="s">
        <v>23</v>
      </c>
      <c r="N2951" t="s">
        <v>24</v>
      </c>
      <c r="O2951">
        <v>1</v>
      </c>
      <c r="P2951" t="s">
        <v>20</v>
      </c>
      <c r="Q2951" t="str">
        <f t="shared" si="46"/>
        <v>DOWN</v>
      </c>
    </row>
    <row r="2952" spans="1:17" x14ac:dyDescent="0.3">
      <c r="A2952" s="1">
        <v>43574</v>
      </c>
      <c r="B2952">
        <v>6541053061</v>
      </c>
      <c r="C2952">
        <v>173.71</v>
      </c>
      <c r="D2952">
        <v>3.2751927388046997E-2</v>
      </c>
      <c r="E2952">
        <v>18366130180</v>
      </c>
      <c r="F2952">
        <v>-4.7798005843535001E-4</v>
      </c>
      <c r="G2952">
        <v>-5.7534088947697995E-4</v>
      </c>
      <c r="H2952">
        <v>-1.5966598380023999E-3</v>
      </c>
      <c r="I2952" t="s">
        <v>21</v>
      </c>
      <c r="J2952">
        <v>0</v>
      </c>
      <c r="K2952" t="s">
        <v>22</v>
      </c>
      <c r="M2952" t="s">
        <v>23</v>
      </c>
      <c r="N2952" t="s">
        <v>24</v>
      </c>
      <c r="O2952">
        <v>1</v>
      </c>
      <c r="P2952" t="s">
        <v>20</v>
      </c>
      <c r="Q2952" t="str">
        <f t="shared" si="46"/>
        <v>UP</v>
      </c>
    </row>
    <row r="2953" spans="1:17" x14ac:dyDescent="0.3">
      <c r="A2953" s="1">
        <v>43575</v>
      </c>
      <c r="B2953">
        <v>6142567812</v>
      </c>
      <c r="C2953">
        <v>173.75</v>
      </c>
      <c r="D2953">
        <v>3.2550314824771998E-2</v>
      </c>
      <c r="E2953">
        <v>18373023202</v>
      </c>
      <c r="F2953">
        <v>3.7531161613490999E-4</v>
      </c>
      <c r="G2953">
        <v>2.3026883886933001E-4</v>
      </c>
      <c r="H2953">
        <v>-6.1557465271329E-3</v>
      </c>
      <c r="I2953" t="s">
        <v>21</v>
      </c>
      <c r="J2953">
        <v>0</v>
      </c>
      <c r="K2953" t="s">
        <v>22</v>
      </c>
      <c r="M2953" t="s">
        <v>23</v>
      </c>
      <c r="N2953" t="s">
        <v>24</v>
      </c>
      <c r="O2953">
        <v>1</v>
      </c>
      <c r="P2953" t="s">
        <v>20</v>
      </c>
      <c r="Q2953" t="str">
        <f t="shared" si="46"/>
        <v>DOWN</v>
      </c>
    </row>
    <row r="2954" spans="1:17" x14ac:dyDescent="0.3">
      <c r="A2954" s="1">
        <v>43576</v>
      </c>
      <c r="B2954">
        <v>6005571688</v>
      </c>
      <c r="C2954">
        <v>170.05</v>
      </c>
      <c r="D2954">
        <v>3.1997185075631998E-2</v>
      </c>
      <c r="E2954">
        <v>17983602095</v>
      </c>
      <c r="F2954">
        <v>-2.1195265619519999E-2</v>
      </c>
      <c r="G2954">
        <v>-2.1294964028777001E-2</v>
      </c>
      <c r="H2954">
        <v>-1.6993069102925001E-2</v>
      </c>
      <c r="I2954" t="s">
        <v>21</v>
      </c>
      <c r="J2954">
        <v>0</v>
      </c>
      <c r="K2954" t="s">
        <v>22</v>
      </c>
      <c r="M2954" t="s">
        <v>23</v>
      </c>
      <c r="N2954" t="s">
        <v>24</v>
      </c>
      <c r="O2954">
        <v>1</v>
      </c>
      <c r="P2954" t="s">
        <v>20</v>
      </c>
      <c r="Q2954" t="str">
        <f t="shared" si="46"/>
        <v>UP</v>
      </c>
    </row>
    <row r="2955" spans="1:17" x14ac:dyDescent="0.3">
      <c r="A2955" s="1">
        <v>43577</v>
      </c>
      <c r="B2955">
        <v>6094878077</v>
      </c>
      <c r="C2955">
        <v>171.87</v>
      </c>
      <c r="D2955">
        <v>3.1831491451779999E-2</v>
      </c>
      <c r="E2955">
        <v>18179292263</v>
      </c>
      <c r="F2955">
        <v>1.0881589070212E-2</v>
      </c>
      <c r="G2955">
        <v>1.0702734489856E-2</v>
      </c>
      <c r="H2955">
        <v>-5.1783812688567998E-3</v>
      </c>
      <c r="I2955" t="s">
        <v>21</v>
      </c>
      <c r="J2955">
        <v>0</v>
      </c>
      <c r="K2955" t="s">
        <v>22</v>
      </c>
      <c r="M2955" t="s">
        <v>23</v>
      </c>
      <c r="N2955" t="s">
        <v>24</v>
      </c>
      <c r="O2955">
        <v>1</v>
      </c>
      <c r="P2955" t="s">
        <v>20</v>
      </c>
      <c r="Q2955" t="str">
        <f t="shared" si="46"/>
        <v>DOWN</v>
      </c>
    </row>
    <row r="2956" spans="1:17" x14ac:dyDescent="0.3">
      <c r="A2956" s="1">
        <v>43578</v>
      </c>
      <c r="B2956">
        <v>7097827092</v>
      </c>
      <c r="C2956">
        <v>171.45</v>
      </c>
      <c r="D2956">
        <v>3.076793315579E-2</v>
      </c>
      <c r="E2956">
        <v>18136462572</v>
      </c>
      <c r="F2956">
        <v>-2.3559603080461999E-3</v>
      </c>
      <c r="G2956">
        <v>-2.4437074533078E-3</v>
      </c>
      <c r="H2956">
        <v>-3.3412141482633002E-2</v>
      </c>
      <c r="I2956" t="s">
        <v>21</v>
      </c>
      <c r="J2956">
        <v>0</v>
      </c>
      <c r="K2956" t="s">
        <v>22</v>
      </c>
      <c r="M2956" t="s">
        <v>23</v>
      </c>
      <c r="N2956" t="s">
        <v>24</v>
      </c>
      <c r="O2956">
        <v>1</v>
      </c>
      <c r="P2956" t="s">
        <v>20</v>
      </c>
      <c r="Q2956" t="str">
        <f t="shared" si="46"/>
        <v>DOWN</v>
      </c>
    </row>
    <row r="2957" spans="1:17" x14ac:dyDescent="0.3">
      <c r="A2957" s="1">
        <v>43579</v>
      </c>
      <c r="B2957">
        <v>7351304156</v>
      </c>
      <c r="C2957">
        <v>165.83</v>
      </c>
      <c r="D2957">
        <v>3.0344729151836999E-2</v>
      </c>
      <c r="E2957">
        <v>17544029659</v>
      </c>
      <c r="F2957">
        <v>-3.2665295707368001E-2</v>
      </c>
      <c r="G2957">
        <v>-3.2779235928842E-2</v>
      </c>
      <c r="H2957">
        <v>-1.3754710198128E-2</v>
      </c>
      <c r="I2957" t="s">
        <v>21</v>
      </c>
      <c r="J2957">
        <v>0</v>
      </c>
      <c r="K2957" t="s">
        <v>22</v>
      </c>
      <c r="M2957" t="s">
        <v>23</v>
      </c>
      <c r="N2957" t="s">
        <v>24</v>
      </c>
      <c r="O2957">
        <v>1</v>
      </c>
      <c r="P2957" t="s">
        <v>20</v>
      </c>
      <c r="Q2957" t="str">
        <f t="shared" si="46"/>
        <v>DOWN</v>
      </c>
    </row>
    <row r="2958" spans="1:17" x14ac:dyDescent="0.3">
      <c r="A2958" s="1">
        <v>43580</v>
      </c>
      <c r="B2958">
        <v>6820332362</v>
      </c>
      <c r="C2958">
        <v>154.46</v>
      </c>
      <c r="D2958">
        <v>2.9643874315806999E-2</v>
      </c>
      <c r="E2958">
        <v>16343573973</v>
      </c>
      <c r="F2958">
        <v>-6.8425311022212998E-2</v>
      </c>
      <c r="G2958">
        <v>-6.8564192245070002E-2</v>
      </c>
      <c r="H2958">
        <v>-2.3096427472559002E-2</v>
      </c>
      <c r="I2958" t="s">
        <v>21</v>
      </c>
      <c r="J2958">
        <v>0</v>
      </c>
      <c r="K2958" t="s">
        <v>22</v>
      </c>
      <c r="M2958" t="s">
        <v>23</v>
      </c>
      <c r="N2958" t="s">
        <v>24</v>
      </c>
      <c r="O2958">
        <v>1</v>
      </c>
      <c r="P2958" t="s">
        <v>20</v>
      </c>
      <c r="Q2958" t="str">
        <f t="shared" si="46"/>
        <v>UP</v>
      </c>
    </row>
    <row r="2959" spans="1:17" x14ac:dyDescent="0.3">
      <c r="A2959" s="1">
        <v>43581</v>
      </c>
      <c r="B2959">
        <v>7505283355</v>
      </c>
      <c r="C2959">
        <v>156.35</v>
      </c>
      <c r="D2959">
        <v>2.9615388258024001E-2</v>
      </c>
      <c r="E2959">
        <v>16545462357</v>
      </c>
      <c r="F2959">
        <v>1.2352768392857E-2</v>
      </c>
      <c r="G2959">
        <v>1.2236177651172001E-2</v>
      </c>
      <c r="H2959">
        <v>-9.6094246924648E-4</v>
      </c>
      <c r="I2959" t="s">
        <v>21</v>
      </c>
      <c r="J2959">
        <v>0</v>
      </c>
      <c r="K2959" t="s">
        <v>22</v>
      </c>
      <c r="M2959" t="s">
        <v>23</v>
      </c>
      <c r="N2959" t="s">
        <v>24</v>
      </c>
      <c r="O2959">
        <v>1</v>
      </c>
      <c r="P2959" t="s">
        <v>20</v>
      </c>
      <c r="Q2959" t="str">
        <f t="shared" si="46"/>
        <v>UP</v>
      </c>
    </row>
    <row r="2960" spans="1:17" x14ac:dyDescent="0.3">
      <c r="A2960" s="1">
        <v>43582</v>
      </c>
      <c r="B2960">
        <v>5863109118</v>
      </c>
      <c r="C2960">
        <v>158.43</v>
      </c>
      <c r="D2960">
        <v>3.0072376425747002E-2</v>
      </c>
      <c r="E2960">
        <v>16768575998</v>
      </c>
      <c r="F2960">
        <v>1.3484884023540001E-2</v>
      </c>
      <c r="G2960">
        <v>1.3303485769108E-2</v>
      </c>
      <c r="H2960">
        <v>1.5430767401783001E-2</v>
      </c>
      <c r="I2960" t="s">
        <v>21</v>
      </c>
      <c r="J2960">
        <v>0</v>
      </c>
      <c r="K2960" t="s">
        <v>22</v>
      </c>
      <c r="M2960" t="s">
        <v>23</v>
      </c>
      <c r="N2960" t="s">
        <v>24</v>
      </c>
      <c r="O2960">
        <v>1</v>
      </c>
      <c r="P2960" t="s">
        <v>20</v>
      </c>
      <c r="Q2960" t="str">
        <f t="shared" si="46"/>
        <v>DOWN</v>
      </c>
    </row>
    <row r="2961" spans="1:17" x14ac:dyDescent="0.3">
      <c r="A2961" s="1">
        <v>43583</v>
      </c>
      <c r="B2961">
        <v>5379894433</v>
      </c>
      <c r="C2961">
        <v>157.30000000000001</v>
      </c>
      <c r="D2961">
        <v>2.9762693135848999E-2</v>
      </c>
      <c r="E2961">
        <v>16650076837</v>
      </c>
      <c r="F2961">
        <v>-7.0667396572095999E-3</v>
      </c>
      <c r="G2961">
        <v>-7.1324875339265998E-3</v>
      </c>
      <c r="H2961">
        <v>-1.0297932079398E-2</v>
      </c>
      <c r="I2961" t="s">
        <v>21</v>
      </c>
      <c r="J2961">
        <v>0</v>
      </c>
      <c r="K2961" t="s">
        <v>22</v>
      </c>
      <c r="M2961" t="s">
        <v>23</v>
      </c>
      <c r="N2961" t="s">
        <v>24</v>
      </c>
      <c r="O2961">
        <v>1</v>
      </c>
      <c r="P2961" t="s">
        <v>20</v>
      </c>
      <c r="Q2961" t="str">
        <f t="shared" si="46"/>
        <v>DOWN</v>
      </c>
    </row>
    <row r="2962" spans="1:17" x14ac:dyDescent="0.3">
      <c r="A2962" s="1">
        <v>43584</v>
      </c>
      <c r="B2962">
        <v>6053776253</v>
      </c>
      <c r="C2962">
        <v>155.19999999999999</v>
      </c>
      <c r="D2962">
        <v>2.9576834020982001E-2</v>
      </c>
      <c r="E2962">
        <v>16430642271</v>
      </c>
      <c r="F2962">
        <v>-1.3179192393417E-2</v>
      </c>
      <c r="G2962">
        <v>-1.3350286077559E-2</v>
      </c>
      <c r="H2962">
        <v>-6.2447008413676003E-3</v>
      </c>
      <c r="I2962" t="s">
        <v>21</v>
      </c>
      <c r="J2962">
        <v>0</v>
      </c>
      <c r="K2962" t="s">
        <v>22</v>
      </c>
      <c r="M2962" t="s">
        <v>23</v>
      </c>
      <c r="N2962" t="s">
        <v>24</v>
      </c>
      <c r="O2962">
        <v>1</v>
      </c>
      <c r="P2962" t="s">
        <v>20</v>
      </c>
      <c r="Q2962" t="str">
        <f t="shared" si="46"/>
        <v>UP</v>
      </c>
    </row>
    <row r="2963" spans="1:17" x14ac:dyDescent="0.3">
      <c r="A2963" s="1">
        <v>43585</v>
      </c>
      <c r="B2963">
        <v>6275803460</v>
      </c>
      <c r="C2963">
        <v>162.16999999999999</v>
      </c>
      <c r="D2963">
        <v>3.0308014046681001E-2</v>
      </c>
      <c r="E2963">
        <v>17170110493</v>
      </c>
      <c r="F2963">
        <v>4.5005436172459001E-2</v>
      </c>
      <c r="G2963">
        <v>4.4909793814432997E-2</v>
      </c>
      <c r="H2963">
        <v>2.4721375694936001E-2</v>
      </c>
      <c r="I2963" t="s">
        <v>21</v>
      </c>
      <c r="J2963">
        <v>0</v>
      </c>
      <c r="K2963" t="s">
        <v>22</v>
      </c>
      <c r="M2963" t="s">
        <v>23</v>
      </c>
      <c r="N2963" t="s">
        <v>24</v>
      </c>
      <c r="O2963">
        <v>1</v>
      </c>
      <c r="P2963" t="s">
        <v>20</v>
      </c>
      <c r="Q2963" t="str">
        <f t="shared" si="46"/>
        <v>DOWN</v>
      </c>
    </row>
    <row r="2964" spans="1:17" x14ac:dyDescent="0.3">
      <c r="A2964" s="1">
        <v>43586</v>
      </c>
      <c r="B2964">
        <v>5789172433</v>
      </c>
      <c r="C2964">
        <v>160.82</v>
      </c>
      <c r="D2964">
        <v>2.9766598182390001E-2</v>
      </c>
      <c r="E2964">
        <v>17029616915</v>
      </c>
      <c r="F2964">
        <v>-8.1824504307807001E-3</v>
      </c>
      <c r="G2964">
        <v>-8.3245976444472E-3</v>
      </c>
      <c r="H2964">
        <v>-1.7863785580186E-2</v>
      </c>
      <c r="I2964" t="s">
        <v>21</v>
      </c>
      <c r="J2964">
        <v>0</v>
      </c>
      <c r="K2964" t="s">
        <v>22</v>
      </c>
      <c r="M2964" t="s">
        <v>23</v>
      </c>
      <c r="N2964" t="s">
        <v>24</v>
      </c>
      <c r="O2964">
        <v>1</v>
      </c>
      <c r="P2964" t="s">
        <v>20</v>
      </c>
      <c r="Q2964" t="str">
        <f t="shared" si="46"/>
        <v>UP</v>
      </c>
    </row>
    <row r="2965" spans="1:17" x14ac:dyDescent="0.3">
      <c r="A2965" s="1">
        <v>43587</v>
      </c>
      <c r="B2965">
        <v>6044171062</v>
      </c>
      <c r="C2965">
        <v>162.12</v>
      </c>
      <c r="D2965">
        <v>2.9448093466635999E-2</v>
      </c>
      <c r="E2965">
        <v>17169962760</v>
      </c>
      <c r="F2965">
        <v>8.2412802178997002E-3</v>
      </c>
      <c r="G2965">
        <v>8.0835716950629008E-3</v>
      </c>
      <c r="H2965">
        <v>-1.0700071059616E-2</v>
      </c>
      <c r="I2965" t="s">
        <v>21</v>
      </c>
      <c r="J2965">
        <v>0</v>
      </c>
      <c r="K2965" t="s">
        <v>22</v>
      </c>
      <c r="M2965" t="s">
        <v>23</v>
      </c>
      <c r="N2965" t="s">
        <v>24</v>
      </c>
      <c r="O2965">
        <v>1</v>
      </c>
      <c r="P2965" t="s">
        <v>20</v>
      </c>
      <c r="Q2965" t="str">
        <f t="shared" si="46"/>
        <v>UP</v>
      </c>
    </row>
    <row r="2966" spans="1:17" x14ac:dyDescent="0.3">
      <c r="A2966" s="1">
        <v>43588</v>
      </c>
      <c r="B2966">
        <v>7299410672</v>
      </c>
      <c r="C2966">
        <v>167.95</v>
      </c>
      <c r="D2966">
        <v>2.9116081195639999E-2</v>
      </c>
      <c r="E2966">
        <v>17789626262</v>
      </c>
      <c r="F2966">
        <v>3.6089973557986002E-2</v>
      </c>
      <c r="G2966">
        <v>3.5961016530965E-2</v>
      </c>
      <c r="H2966">
        <v>-1.1274491211852001E-2</v>
      </c>
      <c r="I2966" t="s">
        <v>21</v>
      </c>
      <c r="J2966">
        <v>0</v>
      </c>
      <c r="K2966" t="s">
        <v>22</v>
      </c>
      <c r="M2966" t="s">
        <v>23</v>
      </c>
      <c r="N2966" t="s">
        <v>24</v>
      </c>
      <c r="O2966">
        <v>1</v>
      </c>
      <c r="P2966" t="s">
        <v>20</v>
      </c>
      <c r="Q2966" t="str">
        <f t="shared" si="46"/>
        <v>DOWN</v>
      </c>
    </row>
    <row r="2967" spans="1:17" x14ac:dyDescent="0.3">
      <c r="A2967" s="1">
        <v>43589</v>
      </c>
      <c r="B2967">
        <v>6658100049</v>
      </c>
      <c r="C2967">
        <v>164.03</v>
      </c>
      <c r="D2967">
        <v>2.8129860731208E-2</v>
      </c>
      <c r="E2967">
        <v>17376070198</v>
      </c>
      <c r="F2967">
        <v>-2.3247034980345999E-2</v>
      </c>
      <c r="G2967">
        <v>-2.3340279845192002E-2</v>
      </c>
      <c r="H2967">
        <v>-3.3872019307998998E-2</v>
      </c>
      <c r="I2967" t="s">
        <v>21</v>
      </c>
      <c r="J2967">
        <v>0</v>
      </c>
      <c r="K2967" t="s">
        <v>22</v>
      </c>
      <c r="M2967" t="s">
        <v>23</v>
      </c>
      <c r="N2967" t="s">
        <v>24</v>
      </c>
      <c r="O2967">
        <v>1</v>
      </c>
      <c r="P2967" t="s">
        <v>20</v>
      </c>
      <c r="Q2967" t="str">
        <f t="shared" si="46"/>
        <v>DOWN</v>
      </c>
    </row>
    <row r="2968" spans="1:17" x14ac:dyDescent="0.3">
      <c r="A2968" s="1">
        <v>43590</v>
      </c>
      <c r="B2968">
        <v>5938415562</v>
      </c>
      <c r="C2968">
        <v>163.44999999999999</v>
      </c>
      <c r="D2968">
        <v>2.8201894159645999E-2</v>
      </c>
      <c r="E2968">
        <v>17317292591</v>
      </c>
      <c r="F2968">
        <v>-3.3826755031621E-3</v>
      </c>
      <c r="G2968">
        <v>-3.5359385478267E-3</v>
      </c>
      <c r="H2968">
        <v>2.5607460031764001E-3</v>
      </c>
      <c r="I2968" t="s">
        <v>21</v>
      </c>
      <c r="J2968">
        <v>0</v>
      </c>
      <c r="K2968" t="s">
        <v>22</v>
      </c>
      <c r="M2968" t="s">
        <v>23</v>
      </c>
      <c r="N2968" t="s">
        <v>24</v>
      </c>
      <c r="O2968">
        <v>1</v>
      </c>
      <c r="P2968" t="s">
        <v>20</v>
      </c>
      <c r="Q2968" t="str">
        <f t="shared" si="46"/>
        <v>UP</v>
      </c>
    </row>
    <row r="2969" spans="1:17" x14ac:dyDescent="0.3">
      <c r="A2969" s="1">
        <v>43591</v>
      </c>
      <c r="B2969">
        <v>7540096853</v>
      </c>
      <c r="C2969">
        <v>172.65</v>
      </c>
      <c r="D2969">
        <v>3.0042754154044001E-2</v>
      </c>
      <c r="E2969">
        <v>18294624766</v>
      </c>
      <c r="F2969">
        <v>5.6436776699605999E-2</v>
      </c>
      <c r="G2969">
        <v>5.6286326093607002E-2</v>
      </c>
      <c r="H2969">
        <v>6.5274338807787005E-2</v>
      </c>
      <c r="I2969" t="s">
        <v>21</v>
      </c>
      <c r="J2969">
        <v>0</v>
      </c>
      <c r="K2969" t="s">
        <v>22</v>
      </c>
      <c r="M2969" t="s">
        <v>23</v>
      </c>
      <c r="N2969" t="s">
        <v>24</v>
      </c>
      <c r="O2969">
        <v>1</v>
      </c>
      <c r="P2969" t="s">
        <v>20</v>
      </c>
      <c r="Q2969" t="str">
        <f t="shared" si="46"/>
        <v>DOWN</v>
      </c>
    </row>
    <row r="2970" spans="1:17" x14ac:dyDescent="0.3">
      <c r="A2970" s="1">
        <v>43592</v>
      </c>
      <c r="B2970">
        <v>8411140170</v>
      </c>
      <c r="C2970">
        <v>169.8</v>
      </c>
      <c r="D2970">
        <v>2.9127712496783999E-2</v>
      </c>
      <c r="E2970">
        <v>17994460619</v>
      </c>
      <c r="F2970">
        <v>-1.6407231678118001E-2</v>
      </c>
      <c r="G2970">
        <v>-1.6507384882711001E-2</v>
      </c>
      <c r="H2970">
        <v>-3.0457981733907E-2</v>
      </c>
      <c r="I2970" t="s">
        <v>21</v>
      </c>
      <c r="J2970">
        <v>0</v>
      </c>
      <c r="K2970" t="s">
        <v>22</v>
      </c>
      <c r="M2970" t="s">
        <v>23</v>
      </c>
      <c r="N2970" t="s">
        <v>24</v>
      </c>
      <c r="O2970">
        <v>1</v>
      </c>
      <c r="P2970" t="s">
        <v>20</v>
      </c>
      <c r="Q2970" t="str">
        <f t="shared" si="46"/>
        <v>UP</v>
      </c>
    </row>
    <row r="2971" spans="1:17" x14ac:dyDescent="0.3">
      <c r="A2971" s="1">
        <v>43593</v>
      </c>
      <c r="B2971">
        <v>6416569598</v>
      </c>
      <c r="C2971">
        <v>170.95</v>
      </c>
      <c r="D2971">
        <v>2.8575201505735E-2</v>
      </c>
      <c r="E2971">
        <v>18118602844</v>
      </c>
      <c r="F2971">
        <v>6.8989133727588E-3</v>
      </c>
      <c r="G2971">
        <v>6.7726737338043002E-3</v>
      </c>
      <c r="H2971">
        <v>-1.8968567858169999E-2</v>
      </c>
      <c r="I2971" t="s">
        <v>21</v>
      </c>
      <c r="J2971">
        <v>0</v>
      </c>
      <c r="K2971" t="s">
        <v>22</v>
      </c>
      <c r="M2971" t="s">
        <v>23</v>
      </c>
      <c r="N2971" t="s">
        <v>24</v>
      </c>
      <c r="O2971">
        <v>1</v>
      </c>
      <c r="P2971" t="s">
        <v>20</v>
      </c>
      <c r="Q2971" t="str">
        <f t="shared" si="46"/>
        <v>DOWN</v>
      </c>
    </row>
    <row r="2972" spans="1:17" x14ac:dyDescent="0.3">
      <c r="A2972" s="1">
        <v>43594</v>
      </c>
      <c r="B2972">
        <v>6546914198</v>
      </c>
      <c r="C2972">
        <v>170.29</v>
      </c>
      <c r="D2972">
        <v>2.7579427098095001E-2</v>
      </c>
      <c r="E2972">
        <v>18051087500</v>
      </c>
      <c r="F2972">
        <v>-3.7262996811234998E-3</v>
      </c>
      <c r="G2972">
        <v>-3.8607780052647002E-3</v>
      </c>
      <c r="H2972">
        <v>-3.4847502560580002E-2</v>
      </c>
      <c r="I2972" t="s">
        <v>21</v>
      </c>
      <c r="J2972">
        <v>0</v>
      </c>
      <c r="K2972" t="s">
        <v>22</v>
      </c>
      <c r="M2972" t="s">
        <v>23</v>
      </c>
      <c r="N2972" t="s">
        <v>24</v>
      </c>
      <c r="O2972">
        <v>1</v>
      </c>
      <c r="P2972" t="s">
        <v>20</v>
      </c>
      <c r="Q2972" t="str">
        <f t="shared" si="46"/>
        <v>UP</v>
      </c>
    </row>
    <row r="2973" spans="1:17" x14ac:dyDescent="0.3">
      <c r="A2973" s="1">
        <v>43595</v>
      </c>
      <c r="B2973">
        <v>8036919053</v>
      </c>
      <c r="C2973">
        <v>173.14</v>
      </c>
      <c r="D2973">
        <v>2.7142823549699002E-2</v>
      </c>
      <c r="E2973">
        <v>18355936406</v>
      </c>
      <c r="F2973">
        <v>1.6888118569034001E-2</v>
      </c>
      <c r="G2973">
        <v>1.6736155969229002E-2</v>
      </c>
      <c r="H2973">
        <v>-1.5830769321008999E-2</v>
      </c>
      <c r="I2973" t="s">
        <v>21</v>
      </c>
      <c r="J2973">
        <v>0</v>
      </c>
      <c r="K2973" t="s">
        <v>22</v>
      </c>
      <c r="M2973" t="s">
        <v>23</v>
      </c>
      <c r="N2973" t="s">
        <v>24</v>
      </c>
      <c r="O2973">
        <v>1</v>
      </c>
      <c r="P2973" t="s">
        <v>20</v>
      </c>
      <c r="Q2973" t="str">
        <f t="shared" si="46"/>
        <v>UP</v>
      </c>
    </row>
    <row r="2974" spans="1:17" x14ac:dyDescent="0.3">
      <c r="A2974" s="1">
        <v>43596</v>
      </c>
      <c r="B2974">
        <v>12578331654</v>
      </c>
      <c r="C2974">
        <v>194.3</v>
      </c>
      <c r="D2974">
        <v>2.6968244649031001E-2</v>
      </c>
      <c r="E2974">
        <v>20602050120</v>
      </c>
      <c r="F2974">
        <v>0.12236443101131</v>
      </c>
      <c r="G2974">
        <v>0.12221323784221</v>
      </c>
      <c r="H2974">
        <v>-6.4318621954937002E-3</v>
      </c>
      <c r="I2974" t="s">
        <v>21</v>
      </c>
      <c r="J2974">
        <v>0</v>
      </c>
      <c r="K2974" t="s">
        <v>22</v>
      </c>
      <c r="M2974" t="s">
        <v>23</v>
      </c>
      <c r="N2974" t="s">
        <v>24</v>
      </c>
      <c r="O2974">
        <v>1</v>
      </c>
      <c r="P2974" t="s">
        <v>20</v>
      </c>
      <c r="Q2974" t="str">
        <f t="shared" si="46"/>
        <v>DOWN</v>
      </c>
    </row>
    <row r="2975" spans="1:17" x14ac:dyDescent="0.3">
      <c r="A2975" s="1">
        <v>43597</v>
      </c>
      <c r="B2975">
        <v>10326050090</v>
      </c>
      <c r="C2975">
        <v>187.33</v>
      </c>
      <c r="D2975">
        <v>2.6867478346673999E-2</v>
      </c>
      <c r="E2975">
        <v>19864635091</v>
      </c>
      <c r="F2975">
        <v>-3.5793283906445997E-2</v>
      </c>
      <c r="G2975">
        <v>-3.5872362326299999E-2</v>
      </c>
      <c r="H2975">
        <v>-3.7364798365049998E-3</v>
      </c>
      <c r="I2975" t="s">
        <v>21</v>
      </c>
      <c r="J2975">
        <v>0</v>
      </c>
      <c r="K2975" t="s">
        <v>22</v>
      </c>
      <c r="M2975" t="s">
        <v>23</v>
      </c>
      <c r="N2975" t="s">
        <v>24</v>
      </c>
      <c r="O2975">
        <v>1</v>
      </c>
      <c r="P2975" t="s">
        <v>20</v>
      </c>
      <c r="Q2975" t="str">
        <f t="shared" si="46"/>
        <v>UP</v>
      </c>
    </row>
    <row r="2976" spans="1:17" x14ac:dyDescent="0.3">
      <c r="A2976" s="1">
        <v>43598</v>
      </c>
      <c r="B2976">
        <v>10367149039</v>
      </c>
      <c r="C2976">
        <v>196.85</v>
      </c>
      <c r="D2976">
        <v>2.5188997456147999E-2</v>
      </c>
      <c r="E2976">
        <v>20876934045</v>
      </c>
      <c r="F2976">
        <v>5.0959856517004E-2</v>
      </c>
      <c r="G2976">
        <v>5.0819409598034999E-2</v>
      </c>
      <c r="H2976">
        <v>-6.2472587448233002E-2</v>
      </c>
      <c r="I2976" t="s">
        <v>21</v>
      </c>
      <c r="J2976">
        <v>0</v>
      </c>
      <c r="K2976" t="s">
        <v>22</v>
      </c>
      <c r="M2976" t="s">
        <v>23</v>
      </c>
      <c r="N2976" t="s">
        <v>24</v>
      </c>
      <c r="O2976">
        <v>1</v>
      </c>
      <c r="P2976" t="s">
        <v>20</v>
      </c>
      <c r="Q2976" t="str">
        <f t="shared" si="46"/>
        <v>UP</v>
      </c>
    </row>
    <row r="2977" spans="1:17" x14ac:dyDescent="0.3">
      <c r="A2977" s="1">
        <v>43600</v>
      </c>
      <c r="B2977">
        <v>13460006534</v>
      </c>
      <c r="C2977">
        <v>247.15</v>
      </c>
      <c r="D2977">
        <v>3.0121252819868001E-2</v>
      </c>
      <c r="E2977">
        <v>26219111162</v>
      </c>
      <c r="F2977">
        <v>0.13832246069939999</v>
      </c>
      <c r="G2977">
        <v>0.13815335021874001</v>
      </c>
      <c r="H2977">
        <v>0.10891985249004001</v>
      </c>
      <c r="I2977" t="s">
        <v>21</v>
      </c>
      <c r="J2977">
        <v>0</v>
      </c>
      <c r="K2977" t="s">
        <v>22</v>
      </c>
      <c r="M2977" t="s">
        <v>23</v>
      </c>
      <c r="N2977" t="s">
        <v>24</v>
      </c>
      <c r="O2977">
        <v>1</v>
      </c>
      <c r="P2977" t="s">
        <v>20</v>
      </c>
      <c r="Q2977" t="str">
        <f t="shared" si="46"/>
        <v>UP</v>
      </c>
    </row>
    <row r="2978" spans="1:17" x14ac:dyDescent="0.3">
      <c r="A2978" s="1">
        <v>43601</v>
      </c>
      <c r="B2978">
        <v>18661465873</v>
      </c>
      <c r="C2978">
        <v>264.01</v>
      </c>
      <c r="D2978">
        <v>3.3482944003166003E-2</v>
      </c>
      <c r="E2978">
        <v>28010958253</v>
      </c>
      <c r="F2978">
        <v>6.8341259927872003E-2</v>
      </c>
      <c r="G2978">
        <v>6.8217681569897007E-2</v>
      </c>
      <c r="H2978">
        <v>0.1116052909021</v>
      </c>
      <c r="I2978" t="s">
        <v>21</v>
      </c>
      <c r="J2978">
        <v>0</v>
      </c>
      <c r="K2978" t="s">
        <v>22</v>
      </c>
      <c r="M2978" t="s">
        <v>23</v>
      </c>
      <c r="N2978" t="s">
        <v>24</v>
      </c>
      <c r="O2978">
        <v>1</v>
      </c>
      <c r="P2978" t="s">
        <v>20</v>
      </c>
      <c r="Q2978" t="str">
        <f t="shared" si="46"/>
        <v>DOWN</v>
      </c>
    </row>
    <row r="2979" spans="1:17" x14ac:dyDescent="0.3">
      <c r="A2979" s="1">
        <v>43602</v>
      </c>
      <c r="B2979">
        <v>16037551694</v>
      </c>
      <c r="C2979">
        <v>243.76</v>
      </c>
      <c r="D2979">
        <v>3.3192173096039002E-2</v>
      </c>
      <c r="E2979">
        <v>25866318005</v>
      </c>
      <c r="F2979">
        <v>-7.6564329882227999E-2</v>
      </c>
      <c r="G2979">
        <v>-7.6701640089390996E-2</v>
      </c>
      <c r="H2979">
        <v>-8.6841499689859006E-3</v>
      </c>
      <c r="I2979" t="s">
        <v>21</v>
      </c>
      <c r="J2979">
        <v>0</v>
      </c>
      <c r="K2979" t="s">
        <v>22</v>
      </c>
      <c r="M2979" t="s">
        <v>23</v>
      </c>
      <c r="N2979" t="s">
        <v>24</v>
      </c>
      <c r="O2979">
        <v>1</v>
      </c>
      <c r="P2979" t="s">
        <v>20</v>
      </c>
      <c r="Q2979" t="str">
        <f t="shared" si="46"/>
        <v>DOWN</v>
      </c>
    </row>
    <row r="2980" spans="1:17" x14ac:dyDescent="0.3">
      <c r="A2980" s="1">
        <v>43603</v>
      </c>
      <c r="B2980">
        <v>10933142646</v>
      </c>
      <c r="C2980">
        <v>234.6</v>
      </c>
      <c r="D2980">
        <v>3.2264231125218E-2</v>
      </c>
      <c r="E2980">
        <v>24896520187</v>
      </c>
      <c r="F2980">
        <v>-3.7492689056577003E-2</v>
      </c>
      <c r="G2980">
        <v>-3.7577945520184002E-2</v>
      </c>
      <c r="H2980">
        <v>-2.7956650145666999E-2</v>
      </c>
      <c r="I2980" t="s">
        <v>21</v>
      </c>
      <c r="J2980">
        <v>0</v>
      </c>
      <c r="K2980" t="s">
        <v>22</v>
      </c>
      <c r="M2980" t="s">
        <v>23</v>
      </c>
      <c r="N2980" t="s">
        <v>24</v>
      </c>
      <c r="O2980">
        <v>1</v>
      </c>
      <c r="P2980" t="s">
        <v>20</v>
      </c>
      <c r="Q2980" t="str">
        <f t="shared" si="46"/>
        <v>UP</v>
      </c>
    </row>
    <row r="2981" spans="1:17" x14ac:dyDescent="0.3">
      <c r="A2981" s="1">
        <v>43604</v>
      </c>
      <c r="B2981">
        <v>12049250894</v>
      </c>
      <c r="C2981">
        <v>261.29000000000002</v>
      </c>
      <c r="D2981">
        <v>3.1873613176394998E-2</v>
      </c>
      <c r="E2981">
        <v>27733299057</v>
      </c>
      <c r="F2981">
        <v>0.11394278592722</v>
      </c>
      <c r="G2981">
        <v>0.11376811594203</v>
      </c>
      <c r="H2981">
        <v>-1.2106842010513E-2</v>
      </c>
      <c r="I2981" t="s">
        <v>21</v>
      </c>
      <c r="J2981">
        <v>0</v>
      </c>
      <c r="K2981" t="s">
        <v>22</v>
      </c>
      <c r="M2981" t="s">
        <v>23</v>
      </c>
      <c r="N2981" t="s">
        <v>24</v>
      </c>
      <c r="O2981">
        <v>1</v>
      </c>
      <c r="P2981" t="s">
        <v>20</v>
      </c>
      <c r="Q2981" t="str">
        <f t="shared" si="46"/>
        <v>DOWN</v>
      </c>
    </row>
    <row r="2982" spans="1:17" x14ac:dyDescent="0.3">
      <c r="A2982" s="1">
        <v>43605</v>
      </c>
      <c r="B2982">
        <v>10834541285</v>
      </c>
      <c r="C2982">
        <v>251.86</v>
      </c>
      <c r="D2982">
        <v>3.1568088981249999E-2</v>
      </c>
      <c r="E2982">
        <v>26736046292</v>
      </c>
      <c r="F2982">
        <v>-3.5958677795612001E-2</v>
      </c>
      <c r="G2982">
        <v>-3.6090168012552999E-2</v>
      </c>
      <c r="H2982">
        <v>-9.5854898361717004E-3</v>
      </c>
      <c r="I2982" t="s">
        <v>21</v>
      </c>
      <c r="J2982">
        <v>0</v>
      </c>
      <c r="K2982" t="s">
        <v>22</v>
      </c>
      <c r="M2982" t="s">
        <v>23</v>
      </c>
      <c r="N2982" t="s">
        <v>24</v>
      </c>
      <c r="O2982">
        <v>1</v>
      </c>
      <c r="P2982" t="s">
        <v>20</v>
      </c>
      <c r="Q2982" t="str">
        <f t="shared" si="46"/>
        <v>UP</v>
      </c>
    </row>
    <row r="2983" spans="1:17" x14ac:dyDescent="0.3">
      <c r="A2983" s="1">
        <v>43606</v>
      </c>
      <c r="B2983">
        <v>11545049593</v>
      </c>
      <c r="C2983">
        <v>255.22</v>
      </c>
      <c r="D2983">
        <v>3.2049406466892999E-2</v>
      </c>
      <c r="E2983">
        <v>27095257004</v>
      </c>
      <c r="F2983">
        <v>1.3435446216574E-2</v>
      </c>
      <c r="G2983">
        <v>1.3340744858255E-2</v>
      </c>
      <c r="H2983">
        <v>1.5246963030549E-2</v>
      </c>
      <c r="I2983" t="s">
        <v>21</v>
      </c>
      <c r="J2983">
        <v>0</v>
      </c>
      <c r="K2983" t="s">
        <v>22</v>
      </c>
      <c r="M2983" t="s">
        <v>23</v>
      </c>
      <c r="N2983" t="s">
        <v>24</v>
      </c>
      <c r="O2983">
        <v>1</v>
      </c>
      <c r="P2983" t="s">
        <v>20</v>
      </c>
      <c r="Q2983" t="str">
        <f t="shared" si="46"/>
        <v>DOWN</v>
      </c>
    </row>
    <row r="2984" spans="1:17" x14ac:dyDescent="0.3">
      <c r="A2984" s="1">
        <v>43607</v>
      </c>
      <c r="B2984">
        <v>9818257463</v>
      </c>
      <c r="C2984">
        <v>244.7</v>
      </c>
      <c r="D2984">
        <v>3.1861688760649001E-2</v>
      </c>
      <c r="E2984">
        <v>25982060192</v>
      </c>
      <c r="F2984">
        <v>-4.1084563687130003E-2</v>
      </c>
      <c r="G2984">
        <v>-4.1219340177102E-2</v>
      </c>
      <c r="H2984">
        <v>-5.8571351839922002E-3</v>
      </c>
      <c r="I2984" t="s">
        <v>21</v>
      </c>
      <c r="J2984">
        <v>0</v>
      </c>
      <c r="K2984" t="s">
        <v>22</v>
      </c>
      <c r="M2984" t="s">
        <v>23</v>
      </c>
      <c r="N2984" t="s">
        <v>24</v>
      </c>
      <c r="O2984">
        <v>1</v>
      </c>
      <c r="P2984" t="s">
        <v>20</v>
      </c>
      <c r="Q2984" t="str">
        <f t="shared" si="46"/>
        <v>UP</v>
      </c>
    </row>
    <row r="2985" spans="1:17" x14ac:dyDescent="0.3">
      <c r="A2985" s="1">
        <v>43608</v>
      </c>
      <c r="B2985">
        <v>10671663487</v>
      </c>
      <c r="C2985">
        <v>245.97</v>
      </c>
      <c r="D2985">
        <v>3.1207140455604E-2</v>
      </c>
      <c r="E2985">
        <v>26119891327</v>
      </c>
      <c r="F2985">
        <v>5.3048578127163999E-3</v>
      </c>
      <c r="G2985">
        <v>5.1900286064568996E-3</v>
      </c>
      <c r="H2985">
        <v>-2.0543427875486998E-2</v>
      </c>
      <c r="I2985" t="s">
        <v>21</v>
      </c>
      <c r="J2985">
        <v>0</v>
      </c>
      <c r="K2985" t="s">
        <v>22</v>
      </c>
      <c r="M2985" t="s">
        <v>23</v>
      </c>
      <c r="N2985" t="s">
        <v>24</v>
      </c>
      <c r="O2985">
        <v>1</v>
      </c>
      <c r="P2985" t="s">
        <v>20</v>
      </c>
      <c r="Q2985" t="str">
        <f t="shared" si="46"/>
        <v>UP</v>
      </c>
    </row>
    <row r="2986" spans="1:17" x14ac:dyDescent="0.3">
      <c r="A2986" s="1">
        <v>43609</v>
      </c>
      <c r="B2986">
        <v>9929433206</v>
      </c>
      <c r="C2986">
        <v>249.48</v>
      </c>
      <c r="D2986">
        <v>3.1234311168758001E-2</v>
      </c>
      <c r="E2986">
        <v>26497014858</v>
      </c>
      <c r="F2986">
        <v>1.4438173814688E-2</v>
      </c>
      <c r="G2986">
        <v>1.4270032930845E-2</v>
      </c>
      <c r="H2986">
        <v>8.7065693162865002E-4</v>
      </c>
      <c r="I2986" t="s">
        <v>21</v>
      </c>
      <c r="J2986">
        <v>0</v>
      </c>
      <c r="K2986" t="s">
        <v>22</v>
      </c>
      <c r="M2986" t="s">
        <v>23</v>
      </c>
      <c r="N2986" t="s">
        <v>24</v>
      </c>
      <c r="O2986">
        <v>1</v>
      </c>
      <c r="P2986" t="s">
        <v>20</v>
      </c>
      <c r="Q2986" t="str">
        <f t="shared" si="46"/>
        <v>UP</v>
      </c>
    </row>
    <row r="2987" spans="1:17" x14ac:dyDescent="0.3">
      <c r="A2987" s="1">
        <v>43610</v>
      </c>
      <c r="B2987">
        <v>8924985385</v>
      </c>
      <c r="C2987">
        <v>251.76</v>
      </c>
      <c r="D2987">
        <v>3.1264669284474002E-2</v>
      </c>
      <c r="E2987">
        <v>26742086786</v>
      </c>
      <c r="F2987">
        <v>9.2490391583113993E-3</v>
      </c>
      <c r="G2987">
        <v>9.1390091390090994E-3</v>
      </c>
      <c r="H2987">
        <v>9.7194766206041997E-4</v>
      </c>
      <c r="I2987" t="s">
        <v>21</v>
      </c>
      <c r="J2987">
        <v>0</v>
      </c>
      <c r="K2987" t="s">
        <v>22</v>
      </c>
      <c r="M2987" t="s">
        <v>23</v>
      </c>
      <c r="N2987" t="s">
        <v>24</v>
      </c>
      <c r="O2987">
        <v>1</v>
      </c>
      <c r="P2987" t="s">
        <v>20</v>
      </c>
      <c r="Q2987" t="str">
        <f t="shared" si="46"/>
        <v>UP</v>
      </c>
    </row>
    <row r="2988" spans="1:17" x14ac:dyDescent="0.3">
      <c r="A2988" s="1">
        <v>43611</v>
      </c>
      <c r="B2988">
        <v>9664267731</v>
      </c>
      <c r="C2988">
        <v>267.07</v>
      </c>
      <c r="D2988">
        <v>3.0792485374520999E-2</v>
      </c>
      <c r="E2988">
        <v>28371943145</v>
      </c>
      <c r="F2988">
        <v>6.0947239160605002E-2</v>
      </c>
      <c r="G2988">
        <v>6.0811884334286997E-2</v>
      </c>
      <c r="H2988">
        <v>-1.510279560795E-2</v>
      </c>
      <c r="I2988" t="s">
        <v>21</v>
      </c>
      <c r="J2988">
        <v>0</v>
      </c>
      <c r="K2988" t="s">
        <v>22</v>
      </c>
      <c r="M2988" t="s">
        <v>23</v>
      </c>
      <c r="N2988" t="s">
        <v>24</v>
      </c>
      <c r="O2988">
        <v>1</v>
      </c>
      <c r="P2988" t="s">
        <v>20</v>
      </c>
      <c r="Q2988" t="str">
        <f t="shared" si="46"/>
        <v>UP</v>
      </c>
    </row>
    <row r="2989" spans="1:17" x14ac:dyDescent="0.3">
      <c r="A2989" s="1">
        <v>43612</v>
      </c>
      <c r="B2989">
        <v>12074664736</v>
      </c>
      <c r="C2989">
        <v>272.86</v>
      </c>
      <c r="D2989">
        <v>3.0986465707751001E-2</v>
      </c>
      <c r="E2989">
        <v>28991071396</v>
      </c>
      <c r="F2989">
        <v>2.1821848712858E-2</v>
      </c>
      <c r="G2989">
        <v>2.1679709439473002E-2</v>
      </c>
      <c r="H2989">
        <v>6.2995997520519003E-3</v>
      </c>
      <c r="I2989" t="s">
        <v>21</v>
      </c>
      <c r="J2989">
        <v>0</v>
      </c>
      <c r="K2989" t="s">
        <v>22</v>
      </c>
      <c r="M2989" t="s">
        <v>23</v>
      </c>
      <c r="N2989" t="s">
        <v>24</v>
      </c>
      <c r="O2989">
        <v>1</v>
      </c>
      <c r="P2989" t="s">
        <v>20</v>
      </c>
      <c r="Q2989" t="str">
        <f t="shared" si="46"/>
        <v>DOWN</v>
      </c>
    </row>
    <row r="2990" spans="1:17" x14ac:dyDescent="0.3">
      <c r="A2990" s="1">
        <v>43613</v>
      </c>
      <c r="B2990">
        <v>10362846898</v>
      </c>
      <c r="C2990">
        <v>271.77</v>
      </c>
      <c r="D2990">
        <v>3.1166427368932999E-2</v>
      </c>
      <c r="E2990">
        <v>28878512607</v>
      </c>
      <c r="F2990">
        <v>-3.8825329172046002E-3</v>
      </c>
      <c r="G2990">
        <v>-3.9947225683502003E-3</v>
      </c>
      <c r="H2990">
        <v>5.8077504830383996E-3</v>
      </c>
      <c r="I2990" t="s">
        <v>21</v>
      </c>
      <c r="J2990">
        <v>0</v>
      </c>
      <c r="K2990" t="s">
        <v>22</v>
      </c>
      <c r="M2990" t="s">
        <v>23</v>
      </c>
      <c r="N2990" t="s">
        <v>24</v>
      </c>
      <c r="O2990">
        <v>1</v>
      </c>
      <c r="P2990" t="s">
        <v>20</v>
      </c>
      <c r="Q2990" t="str">
        <f t="shared" si="46"/>
        <v>DOWN</v>
      </c>
    </row>
    <row r="2991" spans="1:17" x14ac:dyDescent="0.3">
      <c r="A2991" s="1">
        <v>43614</v>
      </c>
      <c r="B2991">
        <v>9819132174</v>
      </c>
      <c r="C2991">
        <v>269.45999999999998</v>
      </c>
      <c r="D2991">
        <v>3.1117305984533002E-2</v>
      </c>
      <c r="E2991">
        <v>28636457373</v>
      </c>
      <c r="F2991">
        <v>-8.3818456059030991E-3</v>
      </c>
      <c r="G2991">
        <v>-8.4998344188100001E-3</v>
      </c>
      <c r="H2991">
        <v>-1.5760993013039001E-3</v>
      </c>
      <c r="I2991" t="s">
        <v>21</v>
      </c>
      <c r="J2991">
        <v>0</v>
      </c>
      <c r="K2991" t="s">
        <v>22</v>
      </c>
      <c r="M2991" t="s">
        <v>23</v>
      </c>
      <c r="N2991" t="s">
        <v>24</v>
      </c>
      <c r="O2991">
        <v>1</v>
      </c>
      <c r="P2991" t="s">
        <v>20</v>
      </c>
      <c r="Q2991" t="str">
        <f t="shared" si="46"/>
        <v>DOWN</v>
      </c>
    </row>
    <row r="2992" spans="1:17" x14ac:dyDescent="0.3">
      <c r="A2992" s="1">
        <v>43615</v>
      </c>
      <c r="B2992">
        <v>13604268584</v>
      </c>
      <c r="C2992">
        <v>255.86</v>
      </c>
      <c r="D2992">
        <v>3.0754362958216999E-2</v>
      </c>
      <c r="E2992">
        <v>27194892741</v>
      </c>
      <c r="F2992">
        <v>-5.0340187447878E-2</v>
      </c>
      <c r="G2992">
        <v>-5.0471312996363003E-2</v>
      </c>
      <c r="H2992">
        <v>-1.1663703358372E-2</v>
      </c>
      <c r="I2992" t="s">
        <v>21</v>
      </c>
      <c r="J2992">
        <v>0</v>
      </c>
      <c r="K2992" t="s">
        <v>22</v>
      </c>
      <c r="M2992" t="s">
        <v>23</v>
      </c>
      <c r="N2992" t="s">
        <v>24</v>
      </c>
      <c r="O2992">
        <v>1</v>
      </c>
      <c r="P2992" t="s">
        <v>20</v>
      </c>
      <c r="Q2992" t="str">
        <f t="shared" si="46"/>
        <v>UP</v>
      </c>
    </row>
    <row r="2993" spans="1:17" x14ac:dyDescent="0.3">
      <c r="A2993" s="1">
        <v>43616</v>
      </c>
      <c r="B2993">
        <v>11255023515</v>
      </c>
      <c r="C2993">
        <v>268.11</v>
      </c>
      <c r="D2993">
        <v>3.1268295527435999E-2</v>
      </c>
      <c r="E2993">
        <v>28501098831</v>
      </c>
      <c r="F2993">
        <v>4.8031301407956001E-2</v>
      </c>
      <c r="G2993">
        <v>4.7877745642148001E-2</v>
      </c>
      <c r="H2993">
        <v>1.6710883262869999E-2</v>
      </c>
      <c r="I2993" t="s">
        <v>21</v>
      </c>
      <c r="J2993">
        <v>0</v>
      </c>
      <c r="K2993" t="s">
        <v>22</v>
      </c>
      <c r="M2993" t="s">
        <v>23</v>
      </c>
      <c r="N2993" t="s">
        <v>24</v>
      </c>
      <c r="O2993">
        <v>1</v>
      </c>
      <c r="P2993" t="s">
        <v>20</v>
      </c>
      <c r="Q2993" t="str">
        <f t="shared" si="46"/>
        <v>DOWN</v>
      </c>
    </row>
    <row r="2994" spans="1:17" x14ac:dyDescent="0.3">
      <c r="A2994" s="1">
        <v>43617</v>
      </c>
      <c r="B2994">
        <v>9942869852</v>
      </c>
      <c r="C2994">
        <v>265.39</v>
      </c>
      <c r="D2994">
        <v>3.0988951450369999E-2</v>
      </c>
      <c r="E2994">
        <v>28215330784</v>
      </c>
      <c r="F2994">
        <v>-1.002656243868E-2</v>
      </c>
      <c r="G2994">
        <v>-1.0145089701988E-2</v>
      </c>
      <c r="H2994">
        <v>-8.9337801230844997E-3</v>
      </c>
      <c r="I2994" t="s">
        <v>21</v>
      </c>
      <c r="J2994">
        <v>0</v>
      </c>
      <c r="K2994" t="s">
        <v>22</v>
      </c>
      <c r="M2994" t="s">
        <v>23</v>
      </c>
      <c r="N2994" t="s">
        <v>24</v>
      </c>
      <c r="O2994">
        <v>1</v>
      </c>
      <c r="P2994" t="s">
        <v>20</v>
      </c>
      <c r="Q2994" t="str">
        <f t="shared" si="46"/>
        <v>DOWN</v>
      </c>
    </row>
    <row r="2995" spans="1:17" x14ac:dyDescent="0.3">
      <c r="A2995" s="1">
        <v>43619</v>
      </c>
      <c r="B2995">
        <v>9375712917</v>
      </c>
      <c r="C2995">
        <v>252.61</v>
      </c>
      <c r="D2995">
        <v>3.0772360546182001E-2</v>
      </c>
      <c r="E2995">
        <v>26863086906</v>
      </c>
      <c r="F2995">
        <v>-6.5077306245404004E-2</v>
      </c>
      <c r="G2995">
        <v>-6.5203715353588002E-2</v>
      </c>
      <c r="H2995">
        <v>-4.3980410729948004E-3</v>
      </c>
      <c r="I2995" t="s">
        <v>21</v>
      </c>
      <c r="J2995">
        <v>0</v>
      </c>
      <c r="K2995" t="s">
        <v>22</v>
      </c>
      <c r="M2995" t="s">
        <v>23</v>
      </c>
      <c r="N2995" t="s">
        <v>24</v>
      </c>
      <c r="O2995">
        <v>1</v>
      </c>
      <c r="P2995" t="s">
        <v>20</v>
      </c>
      <c r="Q2995" t="str">
        <f t="shared" si="46"/>
        <v>DOWN</v>
      </c>
    </row>
    <row r="2996" spans="1:17" x14ac:dyDescent="0.3">
      <c r="A2996" s="1">
        <v>43620</v>
      </c>
      <c r="B2996">
        <v>10132549747</v>
      </c>
      <c r="C2996">
        <v>241.34</v>
      </c>
      <c r="D2996">
        <v>3.1311261233793998E-2</v>
      </c>
      <c r="E2996">
        <v>25667971281</v>
      </c>
      <c r="F2996">
        <v>-4.4489139657775997E-2</v>
      </c>
      <c r="G2996">
        <v>-4.4614227465263001E-2</v>
      </c>
      <c r="H2996">
        <v>1.7512491016200001E-2</v>
      </c>
      <c r="I2996" t="s">
        <v>21</v>
      </c>
      <c r="J2996">
        <v>0</v>
      </c>
      <c r="K2996" t="s">
        <v>22</v>
      </c>
      <c r="M2996" t="s">
        <v>23</v>
      </c>
      <c r="N2996" t="s">
        <v>24</v>
      </c>
      <c r="O2996">
        <v>1</v>
      </c>
      <c r="P2996" t="s">
        <v>20</v>
      </c>
      <c r="Q2996" t="str">
        <f t="shared" si="46"/>
        <v>UP</v>
      </c>
    </row>
    <row r="2997" spans="1:17" x14ac:dyDescent="0.3">
      <c r="A2997" s="1">
        <v>43621</v>
      </c>
      <c r="B2997">
        <v>8548917062</v>
      </c>
      <c r="C2997">
        <v>247.05</v>
      </c>
      <c r="D2997">
        <v>3.1574992043946003E-2</v>
      </c>
      <c r="E2997">
        <v>26278874480</v>
      </c>
      <c r="F2997">
        <v>2.3800213593515002E-2</v>
      </c>
      <c r="G2997">
        <v>2.3659567415264999E-2</v>
      </c>
      <c r="H2997">
        <v>8.4228740638193998E-3</v>
      </c>
      <c r="I2997" t="s">
        <v>21</v>
      </c>
      <c r="J2997">
        <v>0</v>
      </c>
      <c r="K2997" t="s">
        <v>22</v>
      </c>
      <c r="M2997" t="s">
        <v>23</v>
      </c>
      <c r="N2997" t="s">
        <v>24</v>
      </c>
      <c r="O2997">
        <v>1</v>
      </c>
      <c r="P2997" t="s">
        <v>20</v>
      </c>
      <c r="Q2997" t="str">
        <f t="shared" si="46"/>
        <v>UP</v>
      </c>
    </row>
    <row r="2998" spans="1:17" x14ac:dyDescent="0.3">
      <c r="A2998" s="1">
        <v>43622</v>
      </c>
      <c r="B2998">
        <v>8265146806</v>
      </c>
      <c r="C2998">
        <v>249.47</v>
      </c>
      <c r="D2998">
        <v>3.1893296105098001E-2</v>
      </c>
      <c r="E2998">
        <v>26540057659</v>
      </c>
      <c r="F2998">
        <v>9.9389027942873992E-3</v>
      </c>
      <c r="G2998">
        <v>9.7955879376644007E-3</v>
      </c>
      <c r="H2998">
        <v>1.0080891254370001E-2</v>
      </c>
      <c r="I2998" t="s">
        <v>21</v>
      </c>
      <c r="J2998">
        <v>0</v>
      </c>
      <c r="K2998" t="s">
        <v>22</v>
      </c>
      <c r="M2998" t="s">
        <v>23</v>
      </c>
      <c r="N2998" t="s">
        <v>24</v>
      </c>
      <c r="O2998">
        <v>1</v>
      </c>
      <c r="P2998" t="s">
        <v>20</v>
      </c>
      <c r="Q2998" t="str">
        <f t="shared" si="46"/>
        <v>UP</v>
      </c>
    </row>
    <row r="2999" spans="1:17" x14ac:dyDescent="0.3">
      <c r="A2999" s="1">
        <v>43623</v>
      </c>
      <c r="B2999">
        <v>8379534528</v>
      </c>
      <c r="C2999">
        <v>250.93</v>
      </c>
      <c r="D2999">
        <v>3.1194873165547001E-2</v>
      </c>
      <c r="E2999">
        <v>26698353830</v>
      </c>
      <c r="F2999">
        <v>5.9644245326769003E-3</v>
      </c>
      <c r="G2999">
        <v>5.8524071030584997E-3</v>
      </c>
      <c r="H2999">
        <v>-2.1898738131356999E-2</v>
      </c>
      <c r="I2999" t="s">
        <v>21</v>
      </c>
      <c r="J2999">
        <v>0</v>
      </c>
      <c r="K2999" t="s">
        <v>22</v>
      </c>
      <c r="M2999" t="s">
        <v>23</v>
      </c>
      <c r="N2999" t="s">
        <v>24</v>
      </c>
      <c r="O2999">
        <v>1</v>
      </c>
      <c r="P2999" t="s">
        <v>20</v>
      </c>
      <c r="Q2999" t="str">
        <f t="shared" si="46"/>
        <v>DOWN</v>
      </c>
    </row>
    <row r="3000" spans="1:17" x14ac:dyDescent="0.3">
      <c r="A3000" s="1">
        <v>43624</v>
      </c>
      <c r="B3000">
        <v>7225996863</v>
      </c>
      <c r="C3000">
        <v>245.74</v>
      </c>
      <c r="D3000">
        <v>3.0894642154452999E-2</v>
      </c>
      <c r="E3000">
        <v>26149221979</v>
      </c>
      <c r="F3000">
        <v>-2.0568004098551002E-2</v>
      </c>
      <c r="G3000">
        <v>-2.0683059020444001E-2</v>
      </c>
      <c r="H3000">
        <v>-9.6243703091979001E-3</v>
      </c>
      <c r="I3000" t="s">
        <v>21</v>
      </c>
      <c r="J3000">
        <v>0</v>
      </c>
      <c r="K3000" t="s">
        <v>22</v>
      </c>
      <c r="M3000" t="s">
        <v>23</v>
      </c>
      <c r="N3000" t="s">
        <v>24</v>
      </c>
      <c r="O3000">
        <v>1</v>
      </c>
      <c r="P3000" t="s">
        <v>20</v>
      </c>
      <c r="Q3000" t="str">
        <f t="shared" si="46"/>
        <v>DOWN</v>
      </c>
    </row>
    <row r="3001" spans="1:17" x14ac:dyDescent="0.3">
      <c r="A3001" s="1">
        <v>43625</v>
      </c>
      <c r="B3001">
        <v>7566421456</v>
      </c>
      <c r="C3001">
        <v>233.09</v>
      </c>
      <c r="D3001">
        <v>3.031836297229E-2</v>
      </c>
      <c r="E3001">
        <v>24806123509</v>
      </c>
      <c r="F3001">
        <v>-5.1362846324017997E-2</v>
      </c>
      <c r="G3001">
        <v>-5.1477170993733001E-2</v>
      </c>
      <c r="H3001">
        <v>-1.8653046029228001E-2</v>
      </c>
      <c r="I3001" t="s">
        <v>21</v>
      </c>
      <c r="J3001">
        <v>0</v>
      </c>
      <c r="K3001" t="s">
        <v>22</v>
      </c>
      <c r="M3001" t="s">
        <v>23</v>
      </c>
      <c r="N3001" t="s">
        <v>24</v>
      </c>
      <c r="O3001">
        <v>1</v>
      </c>
      <c r="P3001" t="s">
        <v>20</v>
      </c>
      <c r="Q3001" t="str">
        <f t="shared" si="46"/>
        <v>UP</v>
      </c>
    </row>
    <row r="3002" spans="1:17" x14ac:dyDescent="0.3">
      <c r="A3002" s="1">
        <v>43626</v>
      </c>
      <c r="B3002">
        <v>8141159848</v>
      </c>
      <c r="C3002">
        <v>247.52</v>
      </c>
      <c r="D3002">
        <v>3.0938723777643999E-2</v>
      </c>
      <c r="E3002">
        <v>26345596475</v>
      </c>
      <c r="F3002">
        <v>6.2060199185957003E-2</v>
      </c>
      <c r="G3002">
        <v>6.1907417735639E-2</v>
      </c>
      <c r="H3002">
        <v>2.0461553479044998E-2</v>
      </c>
      <c r="I3002" t="s">
        <v>21</v>
      </c>
      <c r="J3002">
        <v>0</v>
      </c>
      <c r="K3002" t="s">
        <v>22</v>
      </c>
      <c r="M3002" t="s">
        <v>23</v>
      </c>
      <c r="N3002" t="s">
        <v>24</v>
      </c>
      <c r="O3002">
        <v>1</v>
      </c>
      <c r="P3002" t="s">
        <v>20</v>
      </c>
      <c r="Q3002" t="str">
        <f t="shared" si="46"/>
        <v>DOWN</v>
      </c>
    </row>
    <row r="3003" spans="1:17" x14ac:dyDescent="0.3">
      <c r="A3003" s="1">
        <v>43627</v>
      </c>
      <c r="B3003">
        <v>7382269700</v>
      </c>
      <c r="C3003">
        <v>245.78</v>
      </c>
      <c r="D3003">
        <v>3.1002647675054E-2</v>
      </c>
      <c r="E3003">
        <v>26163906569</v>
      </c>
      <c r="F3003">
        <v>-6.8964051040715998E-3</v>
      </c>
      <c r="G3003">
        <v>-7.0297349709114998E-3</v>
      </c>
      <c r="H3003">
        <v>2.0661452576051001E-3</v>
      </c>
      <c r="I3003" t="s">
        <v>21</v>
      </c>
      <c r="J3003">
        <v>0</v>
      </c>
      <c r="K3003" t="s">
        <v>22</v>
      </c>
      <c r="M3003" t="s">
        <v>23</v>
      </c>
      <c r="N3003" t="s">
        <v>24</v>
      </c>
      <c r="O3003">
        <v>1</v>
      </c>
      <c r="P3003" t="s">
        <v>20</v>
      </c>
      <c r="Q3003" t="str">
        <f t="shared" si="46"/>
        <v>UP</v>
      </c>
    </row>
    <row r="3004" spans="1:17" x14ac:dyDescent="0.3">
      <c r="A3004" s="1">
        <v>43628</v>
      </c>
      <c r="B3004">
        <v>8645598618</v>
      </c>
      <c r="C3004">
        <v>260.89999999999998</v>
      </c>
      <c r="D3004">
        <v>3.2028539650816E-2</v>
      </c>
      <c r="E3004">
        <v>27777154177</v>
      </c>
      <c r="F3004">
        <v>6.1659278737504999E-2</v>
      </c>
      <c r="G3004">
        <v>6.1518431117259E-2</v>
      </c>
      <c r="H3004">
        <v>3.3090463321564997E-2</v>
      </c>
      <c r="I3004" t="s">
        <v>21</v>
      </c>
      <c r="J3004">
        <v>0</v>
      </c>
      <c r="K3004" t="s">
        <v>22</v>
      </c>
      <c r="M3004" t="s">
        <v>23</v>
      </c>
      <c r="N3004" t="s">
        <v>24</v>
      </c>
      <c r="O3004">
        <v>1</v>
      </c>
      <c r="P3004" t="s">
        <v>20</v>
      </c>
      <c r="Q3004" t="str">
        <f t="shared" si="46"/>
        <v>DOWN</v>
      </c>
    </row>
    <row r="3005" spans="1:17" x14ac:dyDescent="0.3">
      <c r="A3005" s="1">
        <v>43629</v>
      </c>
      <c r="B3005">
        <v>8442077836</v>
      </c>
      <c r="C3005">
        <v>256.17</v>
      </c>
      <c r="D3005">
        <v>3.1122887842428001E-2</v>
      </c>
      <c r="E3005">
        <v>27276572627</v>
      </c>
      <c r="F3005">
        <v>-1.8021340372387E-2</v>
      </c>
      <c r="G3005">
        <v>-1.8129551552319E-2</v>
      </c>
      <c r="H3005">
        <v>-2.8276400306159001E-2</v>
      </c>
      <c r="I3005" t="s">
        <v>21</v>
      </c>
      <c r="J3005">
        <v>0</v>
      </c>
      <c r="K3005" t="s">
        <v>22</v>
      </c>
      <c r="M3005" t="s">
        <v>23</v>
      </c>
      <c r="N3005" t="s">
        <v>24</v>
      </c>
      <c r="O3005">
        <v>1</v>
      </c>
      <c r="P3005" t="s">
        <v>20</v>
      </c>
      <c r="Q3005" t="str">
        <f t="shared" si="46"/>
        <v>UP</v>
      </c>
    </row>
    <row r="3006" spans="1:17" x14ac:dyDescent="0.3">
      <c r="A3006" s="1">
        <v>43630</v>
      </c>
      <c r="B3006">
        <v>8676891267</v>
      </c>
      <c r="C3006">
        <v>264.08999999999997</v>
      </c>
      <c r="D3006">
        <v>3.0376715440721E-2</v>
      </c>
      <c r="E3006">
        <v>28123338884</v>
      </c>
      <c r="F3006">
        <v>3.1043719039753E-2</v>
      </c>
      <c r="G3006">
        <v>3.0916969200140001E-2</v>
      </c>
      <c r="H3006">
        <v>-2.3975037454284E-2</v>
      </c>
      <c r="I3006" t="s">
        <v>21</v>
      </c>
      <c r="J3006">
        <v>0</v>
      </c>
      <c r="K3006" t="s">
        <v>22</v>
      </c>
      <c r="M3006" t="s">
        <v>23</v>
      </c>
      <c r="N3006" t="s">
        <v>24</v>
      </c>
      <c r="O3006">
        <v>1</v>
      </c>
      <c r="P3006" t="s">
        <v>20</v>
      </c>
      <c r="Q3006" t="str">
        <f t="shared" si="46"/>
        <v>UP</v>
      </c>
    </row>
    <row r="3007" spans="1:17" x14ac:dyDescent="0.3">
      <c r="A3007" s="1">
        <v>43631</v>
      </c>
      <c r="B3007">
        <v>8126853944</v>
      </c>
      <c r="C3007">
        <v>269.02</v>
      </c>
      <c r="D3007">
        <v>3.0437704647232E-2</v>
      </c>
      <c r="E3007">
        <v>28652203067</v>
      </c>
      <c r="F3007">
        <v>1.8805170509141999E-2</v>
      </c>
      <c r="G3007">
        <v>1.8667878374795999E-2</v>
      </c>
      <c r="H3007">
        <v>2.0077617223017998E-3</v>
      </c>
      <c r="I3007" t="s">
        <v>21</v>
      </c>
      <c r="J3007">
        <v>0</v>
      </c>
      <c r="K3007" t="s">
        <v>22</v>
      </c>
      <c r="M3007" t="s">
        <v>23</v>
      </c>
      <c r="N3007" t="s">
        <v>24</v>
      </c>
      <c r="O3007">
        <v>1</v>
      </c>
      <c r="P3007" t="s">
        <v>20</v>
      </c>
      <c r="Q3007" t="str">
        <f t="shared" si="46"/>
        <v>UP</v>
      </c>
    </row>
    <row r="3008" spans="1:17" x14ac:dyDescent="0.3">
      <c r="A3008" s="1">
        <v>43632</v>
      </c>
      <c r="B3008">
        <v>9676746453</v>
      </c>
      <c r="C3008">
        <v>269.22000000000003</v>
      </c>
      <c r="D3008">
        <v>2.9931658159607001E-2</v>
      </c>
      <c r="E3008">
        <v>28677606760</v>
      </c>
      <c r="F3008">
        <v>8.8662267751614995E-4</v>
      </c>
      <c r="G3008">
        <v>7.4343914950577997E-4</v>
      </c>
      <c r="H3008">
        <v>-1.6625645510727999E-2</v>
      </c>
      <c r="I3008" t="s">
        <v>21</v>
      </c>
      <c r="J3008">
        <v>0</v>
      </c>
      <c r="K3008" t="s">
        <v>22</v>
      </c>
      <c r="M3008" t="s">
        <v>23</v>
      </c>
      <c r="N3008" t="s">
        <v>24</v>
      </c>
      <c r="O3008">
        <v>1</v>
      </c>
      <c r="P3008" t="s">
        <v>20</v>
      </c>
      <c r="Q3008" t="str">
        <f t="shared" si="46"/>
        <v>UP</v>
      </c>
    </row>
    <row r="3009" spans="1:17" x14ac:dyDescent="0.3">
      <c r="A3009" s="1">
        <v>43633</v>
      </c>
      <c r="B3009">
        <v>6009795781</v>
      </c>
      <c r="C3009">
        <v>274.35000000000002</v>
      </c>
      <c r="D3009">
        <v>2.9435589865187E-2</v>
      </c>
      <c r="E3009">
        <v>29227567867</v>
      </c>
      <c r="F3009">
        <v>1.9177371096639001E-2</v>
      </c>
      <c r="G3009">
        <v>1.9055047916202002E-2</v>
      </c>
      <c r="H3009">
        <v>-1.6573364956058E-2</v>
      </c>
      <c r="I3009" t="s">
        <v>21</v>
      </c>
      <c r="J3009">
        <v>0</v>
      </c>
      <c r="K3009" t="s">
        <v>22</v>
      </c>
      <c r="M3009" t="s">
        <v>23</v>
      </c>
      <c r="N3009" t="s">
        <v>24</v>
      </c>
      <c r="O3009">
        <v>1</v>
      </c>
      <c r="P3009" t="s">
        <v>20</v>
      </c>
      <c r="Q3009" t="str">
        <f t="shared" si="46"/>
        <v>DOWN</v>
      </c>
    </row>
    <row r="3010" spans="1:17" x14ac:dyDescent="0.3">
      <c r="A3010" s="1">
        <v>43634</v>
      </c>
      <c r="B3010">
        <v>6205242504</v>
      </c>
      <c r="C3010">
        <v>265.05</v>
      </c>
      <c r="D3010">
        <v>2.9184871654833001E-2</v>
      </c>
      <c r="E3010">
        <v>28240458529</v>
      </c>
      <c r="F3010">
        <v>-3.3773228839698001E-2</v>
      </c>
      <c r="G3010">
        <v>-3.3898305084745999E-2</v>
      </c>
      <c r="H3010">
        <v>-8.5175194892412008E-3</v>
      </c>
      <c r="I3010" t="s">
        <v>21</v>
      </c>
      <c r="J3010">
        <v>0</v>
      </c>
      <c r="K3010" t="s">
        <v>22</v>
      </c>
      <c r="M3010" t="s">
        <v>23</v>
      </c>
      <c r="N3010" t="s">
        <v>24</v>
      </c>
      <c r="O3010">
        <v>1</v>
      </c>
      <c r="P3010" t="s">
        <v>20</v>
      </c>
      <c r="Q3010" t="str">
        <f t="shared" si="46"/>
        <v>UP</v>
      </c>
    </row>
    <row r="3011" spans="1:17" x14ac:dyDescent="0.3">
      <c r="A3011" s="1">
        <v>43635</v>
      </c>
      <c r="B3011">
        <v>5516510947</v>
      </c>
      <c r="C3011">
        <v>269.43</v>
      </c>
      <c r="D3011">
        <v>2.9053692664706001E-2</v>
      </c>
      <c r="E3011">
        <v>28710780975</v>
      </c>
      <c r="F3011">
        <v>1.6654207137502E-2</v>
      </c>
      <c r="G3011">
        <v>1.6525183927560999E-2</v>
      </c>
      <c r="H3011">
        <v>-4.4947598769437998E-3</v>
      </c>
      <c r="I3011" t="s">
        <v>21</v>
      </c>
      <c r="J3011">
        <v>0</v>
      </c>
      <c r="K3011" t="s">
        <v>22</v>
      </c>
      <c r="M3011" t="s">
        <v>23</v>
      </c>
      <c r="N3011" t="s">
        <v>24</v>
      </c>
      <c r="O3011">
        <v>1</v>
      </c>
      <c r="P3011" t="s">
        <v>20</v>
      </c>
      <c r="Q3011" t="str">
        <f t="shared" ref="Q3011:Q3074" si="47">IF(C3012&gt;C3011,"UP","DOWN")</f>
        <v>UP</v>
      </c>
    </row>
    <row r="3012" spans="1:17" x14ac:dyDescent="0.3">
      <c r="A3012" s="1">
        <v>43636</v>
      </c>
      <c r="B3012">
        <v>6408981097</v>
      </c>
      <c r="C3012">
        <v>271.7</v>
      </c>
      <c r="D3012">
        <v>2.8518467203238002E-2</v>
      </c>
      <c r="E3012">
        <v>28955655290</v>
      </c>
      <c r="F3012">
        <v>8.5290022313647997E-3</v>
      </c>
      <c r="G3012">
        <v>8.4251939279217994E-3</v>
      </c>
      <c r="H3012">
        <v>-1.842194269914E-2</v>
      </c>
      <c r="I3012" t="s">
        <v>21</v>
      </c>
      <c r="J3012">
        <v>0</v>
      </c>
      <c r="K3012" t="s">
        <v>22</v>
      </c>
      <c r="M3012" t="s">
        <v>23</v>
      </c>
      <c r="N3012" t="s">
        <v>24</v>
      </c>
      <c r="O3012">
        <v>1</v>
      </c>
      <c r="P3012" t="s">
        <v>20</v>
      </c>
      <c r="Q3012" t="str">
        <f t="shared" si="47"/>
        <v>UP</v>
      </c>
    </row>
    <row r="3013" spans="1:17" x14ac:dyDescent="0.3">
      <c r="A3013" s="1">
        <v>43637</v>
      </c>
      <c r="B3013">
        <v>9331694140</v>
      </c>
      <c r="C3013">
        <v>294.91000000000003</v>
      </c>
      <c r="D3013">
        <v>2.9070753191857999E-2</v>
      </c>
      <c r="E3013">
        <v>31433771859</v>
      </c>
      <c r="F3013">
        <v>8.5583163087862998E-2</v>
      </c>
      <c r="G3013">
        <v>8.5425101214575E-2</v>
      </c>
      <c r="H3013">
        <v>1.9365907174629E-2</v>
      </c>
      <c r="I3013" t="s">
        <v>21</v>
      </c>
      <c r="J3013">
        <v>0</v>
      </c>
      <c r="K3013" t="s">
        <v>22</v>
      </c>
      <c r="M3013" t="s">
        <v>23</v>
      </c>
      <c r="N3013" t="s">
        <v>24</v>
      </c>
      <c r="O3013">
        <v>1</v>
      </c>
      <c r="P3013" t="s">
        <v>20</v>
      </c>
      <c r="Q3013" t="str">
        <f t="shared" si="47"/>
        <v>UP</v>
      </c>
    </row>
    <row r="3014" spans="1:17" x14ac:dyDescent="0.3">
      <c r="A3014" s="1">
        <v>43638</v>
      </c>
      <c r="B3014">
        <v>10613731255</v>
      </c>
      <c r="C3014">
        <v>309.38</v>
      </c>
      <c r="D3014">
        <v>2.8909452619165998E-2</v>
      </c>
      <c r="E3014">
        <v>32980338717</v>
      </c>
      <c r="F3014">
        <v>4.9200804311276998E-2</v>
      </c>
      <c r="G3014">
        <v>4.9065816689836998E-2</v>
      </c>
      <c r="H3014">
        <v>-5.5485515503573999E-3</v>
      </c>
      <c r="I3014" t="s">
        <v>21</v>
      </c>
      <c r="J3014">
        <v>0</v>
      </c>
      <c r="K3014" t="s">
        <v>22</v>
      </c>
      <c r="M3014" t="s">
        <v>23</v>
      </c>
      <c r="N3014" t="s">
        <v>24</v>
      </c>
      <c r="O3014">
        <v>1</v>
      </c>
      <c r="P3014" t="s">
        <v>20</v>
      </c>
      <c r="Q3014" t="str">
        <f t="shared" si="47"/>
        <v>DOWN</v>
      </c>
    </row>
    <row r="3015" spans="1:17" x14ac:dyDescent="0.3">
      <c r="A3015" s="1">
        <v>43639</v>
      </c>
      <c r="B3015">
        <v>8161062380</v>
      </c>
      <c r="C3015">
        <v>307.83</v>
      </c>
      <c r="D3015">
        <v>2.8357393621773998E-2</v>
      </c>
      <c r="E3015">
        <v>32819043043</v>
      </c>
      <c r="F3015">
        <v>-4.8906615357730996E-3</v>
      </c>
      <c r="G3015">
        <v>-5.0100200400802E-3</v>
      </c>
      <c r="H3015">
        <v>-1.9096141482301002E-2</v>
      </c>
      <c r="I3015" t="s">
        <v>21</v>
      </c>
      <c r="J3015">
        <v>0</v>
      </c>
      <c r="K3015" t="s">
        <v>22</v>
      </c>
      <c r="M3015" t="s">
        <v>23</v>
      </c>
      <c r="N3015" t="s">
        <v>24</v>
      </c>
      <c r="O3015">
        <v>1</v>
      </c>
      <c r="P3015" t="s">
        <v>20</v>
      </c>
      <c r="Q3015" t="str">
        <f t="shared" si="47"/>
        <v>UP</v>
      </c>
    </row>
    <row r="3016" spans="1:17" x14ac:dyDescent="0.3">
      <c r="A3016" s="1">
        <v>43640</v>
      </c>
      <c r="B3016">
        <v>8205712062</v>
      </c>
      <c r="C3016">
        <v>310.42</v>
      </c>
      <c r="D3016">
        <v>2.8191552161000999E-2</v>
      </c>
      <c r="E3016">
        <v>33100160024</v>
      </c>
      <c r="F3016">
        <v>8.5656666049547994E-3</v>
      </c>
      <c r="G3016">
        <v>8.4137348536531004E-3</v>
      </c>
      <c r="H3016">
        <v>-5.8482617614678996E-3</v>
      </c>
      <c r="I3016" t="s">
        <v>21</v>
      </c>
      <c r="J3016">
        <v>0</v>
      </c>
      <c r="K3016" t="s">
        <v>22</v>
      </c>
      <c r="M3016" t="s">
        <v>23</v>
      </c>
      <c r="N3016" t="s">
        <v>24</v>
      </c>
      <c r="O3016">
        <v>1</v>
      </c>
      <c r="P3016" t="s">
        <v>20</v>
      </c>
      <c r="Q3016" t="str">
        <f t="shared" si="47"/>
        <v>UP</v>
      </c>
    </row>
    <row r="3017" spans="1:17" x14ac:dyDescent="0.3">
      <c r="A3017" s="1">
        <v>43641</v>
      </c>
      <c r="B3017">
        <v>9641764965</v>
      </c>
      <c r="C3017">
        <v>318.13</v>
      </c>
      <c r="D3017">
        <v>2.6980931089347002E-2</v>
      </c>
      <c r="E3017">
        <v>33925713000</v>
      </c>
      <c r="F3017">
        <v>2.4941056943574E-2</v>
      </c>
      <c r="G3017">
        <v>2.4837317183171E-2</v>
      </c>
      <c r="H3017">
        <v>-4.2942689524175001E-2</v>
      </c>
      <c r="I3017" t="s">
        <v>21</v>
      </c>
      <c r="J3017">
        <v>0</v>
      </c>
      <c r="K3017" t="s">
        <v>22</v>
      </c>
      <c r="M3017" t="s">
        <v>23</v>
      </c>
      <c r="N3017" t="s">
        <v>24</v>
      </c>
      <c r="O3017">
        <v>1</v>
      </c>
      <c r="P3017" t="s">
        <v>20</v>
      </c>
      <c r="Q3017" t="str">
        <f t="shared" si="47"/>
        <v>UP</v>
      </c>
    </row>
    <row r="3018" spans="1:17" x14ac:dyDescent="0.3">
      <c r="A3018" s="1">
        <v>43642</v>
      </c>
      <c r="B3018">
        <v>16437084081</v>
      </c>
      <c r="C3018">
        <v>336.75</v>
      </c>
      <c r="D3018">
        <v>2.5871546523072001E-2</v>
      </c>
      <c r="E3018">
        <v>35916727561</v>
      </c>
      <c r="F3018">
        <v>5.8687478756894999E-2</v>
      </c>
      <c r="G3018">
        <v>5.8529531952347003E-2</v>
      </c>
      <c r="H3018">
        <v>-4.1117356647235002E-2</v>
      </c>
      <c r="I3018" t="s">
        <v>21</v>
      </c>
      <c r="J3018">
        <v>0</v>
      </c>
      <c r="K3018" t="s">
        <v>22</v>
      </c>
      <c r="M3018" t="s">
        <v>23</v>
      </c>
      <c r="N3018" t="s">
        <v>24</v>
      </c>
      <c r="O3018">
        <v>1</v>
      </c>
      <c r="P3018" t="s">
        <v>20</v>
      </c>
      <c r="Q3018" t="str">
        <f t="shared" si="47"/>
        <v>DOWN</v>
      </c>
    </row>
    <row r="3019" spans="1:17" x14ac:dyDescent="0.3">
      <c r="A3019" s="1">
        <v>43643</v>
      </c>
      <c r="B3019">
        <v>14038092503</v>
      </c>
      <c r="C3019">
        <v>294.27</v>
      </c>
      <c r="D3019">
        <v>2.6314495193962999E-2</v>
      </c>
      <c r="E3019">
        <v>31389390615</v>
      </c>
      <c r="F3019">
        <v>-0.12605093095719999</v>
      </c>
      <c r="G3019">
        <v>-0.12614699331849</v>
      </c>
      <c r="H3019">
        <v>1.7121074323727999E-2</v>
      </c>
      <c r="I3019" t="s">
        <v>21</v>
      </c>
      <c r="J3019">
        <v>0</v>
      </c>
      <c r="K3019" t="s">
        <v>22</v>
      </c>
      <c r="M3019" t="s">
        <v>23</v>
      </c>
      <c r="N3019" t="s">
        <v>24</v>
      </c>
      <c r="O3019">
        <v>1</v>
      </c>
      <c r="P3019" t="s">
        <v>20</v>
      </c>
      <c r="Q3019" t="str">
        <f t="shared" si="47"/>
        <v>UP</v>
      </c>
    </row>
    <row r="3020" spans="1:17" x14ac:dyDescent="0.3">
      <c r="A3020" s="1">
        <v>43644</v>
      </c>
      <c r="B3020">
        <v>11514656820</v>
      </c>
      <c r="C3020">
        <v>311.23</v>
      </c>
      <c r="D3020">
        <v>2.5084365451713001E-2</v>
      </c>
      <c r="E3020">
        <v>33202586960</v>
      </c>
      <c r="F3020">
        <v>5.7764623953340997E-2</v>
      </c>
      <c r="G3020">
        <v>5.7634145512625003E-2</v>
      </c>
      <c r="H3020">
        <v>-4.6747229357159997E-2</v>
      </c>
      <c r="I3020" t="s">
        <v>21</v>
      </c>
      <c r="J3020">
        <v>0</v>
      </c>
      <c r="K3020" t="s">
        <v>22</v>
      </c>
      <c r="M3020" t="s">
        <v>23</v>
      </c>
      <c r="N3020" t="s">
        <v>24</v>
      </c>
      <c r="O3020">
        <v>1</v>
      </c>
      <c r="P3020" t="s">
        <v>20</v>
      </c>
      <c r="Q3020" t="str">
        <f t="shared" si="47"/>
        <v>UP</v>
      </c>
    </row>
    <row r="3021" spans="1:17" x14ac:dyDescent="0.3">
      <c r="A3021" s="1">
        <v>43645</v>
      </c>
      <c r="B3021">
        <v>10929374565</v>
      </c>
      <c r="C3021">
        <v>320.06</v>
      </c>
      <c r="D3021">
        <v>2.6762279283941998E-2</v>
      </c>
      <c r="E3021">
        <v>34149263832</v>
      </c>
      <c r="F3021">
        <v>2.8512141934617E-2</v>
      </c>
      <c r="G3021">
        <v>2.837130096713E-2</v>
      </c>
      <c r="H3021">
        <v>6.6890822311584996E-2</v>
      </c>
      <c r="I3021" t="s">
        <v>21</v>
      </c>
      <c r="J3021">
        <v>0</v>
      </c>
      <c r="K3021" t="s">
        <v>22</v>
      </c>
      <c r="M3021" t="s">
        <v>23</v>
      </c>
      <c r="N3021" t="s">
        <v>24</v>
      </c>
      <c r="O3021">
        <v>1</v>
      </c>
      <c r="P3021" t="s">
        <v>20</v>
      </c>
      <c r="Q3021" t="str">
        <f t="shared" si="47"/>
        <v>DOWN</v>
      </c>
    </row>
    <row r="3022" spans="1:17" x14ac:dyDescent="0.3">
      <c r="A3022" s="1">
        <v>43646</v>
      </c>
      <c r="B3022">
        <v>10303111000</v>
      </c>
      <c r="C3022">
        <v>290.7</v>
      </c>
      <c r="D3022">
        <v>2.6873966919227998E-2</v>
      </c>
      <c r="E3022">
        <v>31020295932</v>
      </c>
      <c r="F3022">
        <v>-9.1626218222249006E-2</v>
      </c>
      <c r="G3022">
        <v>-9.1732800099980999E-2</v>
      </c>
      <c r="H3022">
        <v>4.1733229857270002E-3</v>
      </c>
      <c r="I3022" t="s">
        <v>21</v>
      </c>
      <c r="J3022">
        <v>0</v>
      </c>
      <c r="K3022" t="s">
        <v>22</v>
      </c>
      <c r="M3022" t="s">
        <v>23</v>
      </c>
      <c r="N3022" t="s">
        <v>24</v>
      </c>
      <c r="O3022">
        <v>1</v>
      </c>
      <c r="P3022" t="s">
        <v>20</v>
      </c>
      <c r="Q3022" t="str">
        <f t="shared" si="47"/>
        <v>UP</v>
      </c>
    </row>
    <row r="3023" spans="1:17" x14ac:dyDescent="0.3">
      <c r="A3023" s="1">
        <v>43647</v>
      </c>
      <c r="B3023">
        <v>10292223948</v>
      </c>
      <c r="C3023">
        <v>293.64</v>
      </c>
      <c r="D3023">
        <v>2.7746044884642E-2</v>
      </c>
      <c r="E3023">
        <v>31338571563</v>
      </c>
      <c r="F3023">
        <v>1.0260238383852999E-2</v>
      </c>
      <c r="G3023">
        <v>1.0113519091847E-2</v>
      </c>
      <c r="H3023">
        <v>3.2450660076892998E-2</v>
      </c>
      <c r="I3023" t="s">
        <v>21</v>
      </c>
      <c r="J3023">
        <v>0</v>
      </c>
      <c r="K3023" t="s">
        <v>22</v>
      </c>
      <c r="M3023" t="s">
        <v>23</v>
      </c>
      <c r="N3023" t="s">
        <v>24</v>
      </c>
      <c r="O3023">
        <v>1</v>
      </c>
      <c r="P3023" t="s">
        <v>20</v>
      </c>
      <c r="Q3023" t="str">
        <f t="shared" si="47"/>
        <v>DOWN</v>
      </c>
    </row>
    <row r="3024" spans="1:17" x14ac:dyDescent="0.3">
      <c r="A3024" s="1">
        <v>43648</v>
      </c>
      <c r="B3024">
        <v>10618413952</v>
      </c>
      <c r="C3024">
        <v>291.60000000000002</v>
      </c>
      <c r="D3024">
        <v>2.6995800653232E-2</v>
      </c>
      <c r="E3024">
        <v>31124332021</v>
      </c>
      <c r="F3024">
        <v>-6.8362893174411E-3</v>
      </c>
      <c r="G3024">
        <v>-6.9472823865956998E-3</v>
      </c>
      <c r="H3024">
        <v>-2.7039682035022002E-2</v>
      </c>
      <c r="I3024" t="s">
        <v>21</v>
      </c>
      <c r="J3024">
        <v>0</v>
      </c>
      <c r="K3024" t="s">
        <v>22</v>
      </c>
      <c r="M3024" t="s">
        <v>23</v>
      </c>
      <c r="N3024" t="s">
        <v>24</v>
      </c>
      <c r="O3024">
        <v>1</v>
      </c>
      <c r="P3024" t="s">
        <v>20</v>
      </c>
      <c r="Q3024" t="str">
        <f t="shared" si="47"/>
        <v>UP</v>
      </c>
    </row>
    <row r="3025" spans="1:17" x14ac:dyDescent="0.3">
      <c r="A3025" s="1">
        <v>43649</v>
      </c>
      <c r="B3025">
        <v>9926711979</v>
      </c>
      <c r="C3025">
        <v>303.10000000000002</v>
      </c>
      <c r="D3025">
        <v>2.5340118566005002E-2</v>
      </c>
      <c r="E3025">
        <v>32356299765</v>
      </c>
      <c r="F3025">
        <v>3.9582142459113998E-2</v>
      </c>
      <c r="G3025">
        <v>3.9437585733882001E-2</v>
      </c>
      <c r="H3025">
        <v>-6.1331097695315001E-2</v>
      </c>
      <c r="I3025" t="s">
        <v>21</v>
      </c>
      <c r="J3025">
        <v>0</v>
      </c>
      <c r="K3025" t="s">
        <v>22</v>
      </c>
      <c r="M3025" t="s">
        <v>23</v>
      </c>
      <c r="N3025" t="s">
        <v>24</v>
      </c>
      <c r="O3025">
        <v>1</v>
      </c>
      <c r="P3025" t="s">
        <v>20</v>
      </c>
      <c r="Q3025" t="str">
        <f t="shared" si="47"/>
        <v>DOWN</v>
      </c>
    </row>
    <row r="3026" spans="1:17" x14ac:dyDescent="0.3">
      <c r="A3026" s="1">
        <v>43650</v>
      </c>
      <c r="B3026">
        <v>8403513106</v>
      </c>
      <c r="C3026">
        <v>284.52</v>
      </c>
      <c r="D3026">
        <v>2.5368599002803E-2</v>
      </c>
      <c r="E3026">
        <v>30377082394</v>
      </c>
      <c r="F3026">
        <v>-6.1169459591325998E-2</v>
      </c>
      <c r="G3026">
        <v>-6.1299901022765002E-2</v>
      </c>
      <c r="H3026">
        <v>1.1239267379106999E-3</v>
      </c>
      <c r="I3026" t="s">
        <v>21</v>
      </c>
      <c r="J3026">
        <v>0</v>
      </c>
      <c r="K3026" t="s">
        <v>22</v>
      </c>
      <c r="M3026" t="s">
        <v>23</v>
      </c>
      <c r="N3026" t="s">
        <v>24</v>
      </c>
      <c r="O3026">
        <v>1</v>
      </c>
      <c r="P3026" t="s">
        <v>20</v>
      </c>
      <c r="Q3026" t="str">
        <f t="shared" si="47"/>
        <v>UP</v>
      </c>
    </row>
    <row r="3027" spans="1:17" x14ac:dyDescent="0.3">
      <c r="A3027" s="1">
        <v>43651</v>
      </c>
      <c r="B3027">
        <v>8723493015</v>
      </c>
      <c r="C3027">
        <v>288</v>
      </c>
      <c r="D3027">
        <v>2.6233187532678E-2</v>
      </c>
      <c r="E3027">
        <v>30751916427</v>
      </c>
      <c r="F3027">
        <v>1.2339369138164E-2</v>
      </c>
      <c r="G3027">
        <v>1.2231126107127999E-2</v>
      </c>
      <c r="H3027">
        <v>3.4081051530627002E-2</v>
      </c>
      <c r="I3027" t="s">
        <v>21</v>
      </c>
      <c r="J3027">
        <v>0</v>
      </c>
      <c r="K3027" t="s">
        <v>22</v>
      </c>
      <c r="M3027" t="s">
        <v>23</v>
      </c>
      <c r="N3027" t="s">
        <v>24</v>
      </c>
      <c r="O3027">
        <v>1</v>
      </c>
      <c r="P3027" t="s">
        <v>20</v>
      </c>
      <c r="Q3027" t="str">
        <f t="shared" si="47"/>
        <v>DOWN</v>
      </c>
    </row>
    <row r="3028" spans="1:17" x14ac:dyDescent="0.3">
      <c r="A3028" s="1">
        <v>43652</v>
      </c>
      <c r="B3028">
        <v>7674615025</v>
      </c>
      <c r="C3028">
        <v>287.55</v>
      </c>
      <c r="D3028">
        <v>2.5654522663501999E-2</v>
      </c>
      <c r="E3028">
        <v>30707785756</v>
      </c>
      <c r="F3028">
        <v>-1.4350543357113999E-3</v>
      </c>
      <c r="G3028">
        <v>-1.5625000000000001E-3</v>
      </c>
      <c r="H3028">
        <v>-2.2058503887657E-2</v>
      </c>
      <c r="I3028" t="s">
        <v>21</v>
      </c>
      <c r="J3028">
        <v>0</v>
      </c>
      <c r="K3028" t="s">
        <v>22</v>
      </c>
      <c r="M3028" t="s">
        <v>23</v>
      </c>
      <c r="N3028" t="s">
        <v>24</v>
      </c>
      <c r="O3028">
        <v>1</v>
      </c>
      <c r="P3028" t="s">
        <v>20</v>
      </c>
      <c r="Q3028" t="str">
        <f t="shared" si="47"/>
        <v>UP</v>
      </c>
    </row>
    <row r="3029" spans="1:17" x14ac:dyDescent="0.3">
      <c r="A3029" s="1">
        <v>43653</v>
      </c>
      <c r="B3029">
        <v>8119724981</v>
      </c>
      <c r="C3029">
        <v>305.7</v>
      </c>
      <c r="D3029">
        <v>2.6696708104638998E-2</v>
      </c>
      <c r="E3029">
        <v>32650611906</v>
      </c>
      <c r="F3029">
        <v>6.3268194113292001E-2</v>
      </c>
      <c r="G3029">
        <v>6.3119457485655006E-2</v>
      </c>
      <c r="H3029">
        <v>4.062384846547E-2</v>
      </c>
      <c r="I3029" t="s">
        <v>21</v>
      </c>
      <c r="J3029">
        <v>0</v>
      </c>
      <c r="K3029" t="s">
        <v>22</v>
      </c>
      <c r="M3029" t="s">
        <v>23</v>
      </c>
      <c r="N3029" t="s">
        <v>24</v>
      </c>
      <c r="O3029">
        <v>1</v>
      </c>
      <c r="P3029" t="s">
        <v>20</v>
      </c>
      <c r="Q3029" t="str">
        <f t="shared" si="47"/>
        <v>UP</v>
      </c>
    </row>
    <row r="3030" spans="1:17" x14ac:dyDescent="0.3">
      <c r="A3030" s="1">
        <v>43654</v>
      </c>
      <c r="B3030">
        <v>9078905628</v>
      </c>
      <c r="C3030">
        <v>313.25</v>
      </c>
      <c r="D3030">
        <v>2.5496583091593999E-2</v>
      </c>
      <c r="E3030">
        <v>33461369498</v>
      </c>
      <c r="F3030">
        <v>2.4831313861258E-2</v>
      </c>
      <c r="G3030">
        <v>2.4697415767092001E-2</v>
      </c>
      <c r="H3030">
        <v>-4.4954044833566E-2</v>
      </c>
      <c r="I3030" t="s">
        <v>21</v>
      </c>
      <c r="J3030">
        <v>0</v>
      </c>
      <c r="K3030" t="s">
        <v>22</v>
      </c>
      <c r="M3030" t="s">
        <v>23</v>
      </c>
      <c r="N3030" t="s">
        <v>24</v>
      </c>
      <c r="O3030">
        <v>1</v>
      </c>
      <c r="P3030" t="s">
        <v>20</v>
      </c>
      <c r="Q3030" t="str">
        <f t="shared" si="47"/>
        <v>DOWN</v>
      </c>
    </row>
    <row r="3031" spans="1:17" x14ac:dyDescent="0.3">
      <c r="A3031" s="1">
        <v>43655</v>
      </c>
      <c r="B3031">
        <v>10055159803</v>
      </c>
      <c r="C3031">
        <v>308.88</v>
      </c>
      <c r="D3031">
        <v>2.4565346541739998E-2</v>
      </c>
      <c r="E3031">
        <v>32998749928</v>
      </c>
      <c r="F3031">
        <v>-1.3825482248348E-2</v>
      </c>
      <c r="G3031">
        <v>-1.3950518754987999E-2</v>
      </c>
      <c r="H3031">
        <v>-3.6523974467804997E-2</v>
      </c>
      <c r="I3031" t="s">
        <v>21</v>
      </c>
      <c r="J3031">
        <v>0</v>
      </c>
      <c r="K3031" t="s">
        <v>22</v>
      </c>
      <c r="M3031" t="s">
        <v>23</v>
      </c>
      <c r="N3031" t="s">
        <v>24</v>
      </c>
      <c r="O3031">
        <v>1</v>
      </c>
      <c r="P3031" t="s">
        <v>20</v>
      </c>
      <c r="Q3031" t="str">
        <f t="shared" si="47"/>
        <v>DOWN</v>
      </c>
    </row>
    <row r="3032" spans="1:17" x14ac:dyDescent="0.3">
      <c r="A3032" s="1">
        <v>43656</v>
      </c>
      <c r="B3032">
        <v>11679985167</v>
      </c>
      <c r="C3032">
        <v>290</v>
      </c>
      <c r="D3032">
        <v>2.3855530904840001E-2</v>
      </c>
      <c r="E3032">
        <v>30985827113</v>
      </c>
      <c r="F3032">
        <v>-6.0999971798688997E-2</v>
      </c>
      <c r="G3032">
        <v>-6.1124061124060998E-2</v>
      </c>
      <c r="H3032">
        <v>-2.8894997906663E-2</v>
      </c>
      <c r="I3032" t="s">
        <v>21</v>
      </c>
      <c r="J3032">
        <v>0</v>
      </c>
      <c r="K3032" t="s">
        <v>22</v>
      </c>
      <c r="M3032" t="s">
        <v>23</v>
      </c>
      <c r="N3032" t="s">
        <v>24</v>
      </c>
      <c r="O3032">
        <v>1</v>
      </c>
      <c r="P3032" t="s">
        <v>20</v>
      </c>
      <c r="Q3032" t="str">
        <f t="shared" si="47"/>
        <v>DOWN</v>
      </c>
    </row>
    <row r="3033" spans="1:17" x14ac:dyDescent="0.3">
      <c r="A3033" s="1">
        <v>43657</v>
      </c>
      <c r="B3033">
        <v>10216287022</v>
      </c>
      <c r="C3033">
        <v>268.7</v>
      </c>
      <c r="D3033">
        <v>2.3655959417748E-2</v>
      </c>
      <c r="E3033">
        <v>28713849048</v>
      </c>
      <c r="F3033">
        <v>-7.3323137598183E-2</v>
      </c>
      <c r="G3033">
        <v>-7.3448275862069007E-2</v>
      </c>
      <c r="H3033">
        <v>-8.3658371674123991E-3</v>
      </c>
      <c r="I3033" t="s">
        <v>21</v>
      </c>
      <c r="J3033">
        <v>0</v>
      </c>
      <c r="K3033" t="s">
        <v>22</v>
      </c>
      <c r="M3033" t="s">
        <v>23</v>
      </c>
      <c r="N3033" t="s">
        <v>24</v>
      </c>
      <c r="O3033">
        <v>1</v>
      </c>
      <c r="P3033" t="s">
        <v>20</v>
      </c>
      <c r="Q3033" t="str">
        <f t="shared" si="47"/>
        <v>UP</v>
      </c>
    </row>
    <row r="3034" spans="1:17" x14ac:dyDescent="0.3">
      <c r="A3034" s="1">
        <v>43658</v>
      </c>
      <c r="B3034">
        <v>8148936015</v>
      </c>
      <c r="C3034">
        <v>276.27999999999997</v>
      </c>
      <c r="D3034">
        <v>2.3381874900029999E-2</v>
      </c>
      <c r="E3034">
        <v>29526802979</v>
      </c>
      <c r="F3034">
        <v>2.8312258995337E-2</v>
      </c>
      <c r="G3034">
        <v>2.8209899516189001E-2</v>
      </c>
      <c r="H3034">
        <v>-1.1586277811799E-2</v>
      </c>
      <c r="I3034" t="s">
        <v>21</v>
      </c>
      <c r="J3034">
        <v>0</v>
      </c>
      <c r="K3034" t="s">
        <v>22</v>
      </c>
      <c r="M3034" t="s">
        <v>23</v>
      </c>
      <c r="N3034" t="s">
        <v>24</v>
      </c>
      <c r="O3034">
        <v>1</v>
      </c>
      <c r="P3034" t="s">
        <v>20</v>
      </c>
      <c r="Q3034" t="str">
        <f t="shared" si="47"/>
        <v>DOWN</v>
      </c>
    </row>
    <row r="3035" spans="1:17" x14ac:dyDescent="0.3">
      <c r="A3035" s="1">
        <v>43659</v>
      </c>
      <c r="B3035">
        <v>6716829429</v>
      </c>
      <c r="C3035">
        <v>269.45999999999998</v>
      </c>
      <c r="D3035">
        <v>2.3652652035833999E-2</v>
      </c>
      <c r="E3035">
        <v>28801816023</v>
      </c>
      <c r="F3035">
        <v>-2.4553520288519998E-2</v>
      </c>
      <c r="G3035">
        <v>-2.4685102070363001E-2</v>
      </c>
      <c r="H3035">
        <v>1.158064256877E-2</v>
      </c>
      <c r="I3035" t="s">
        <v>21</v>
      </c>
      <c r="J3035">
        <v>0</v>
      </c>
      <c r="K3035" t="s">
        <v>22</v>
      </c>
      <c r="M3035" t="s">
        <v>23</v>
      </c>
      <c r="N3035" t="s">
        <v>24</v>
      </c>
      <c r="O3035">
        <v>1</v>
      </c>
      <c r="P3035" t="s">
        <v>20</v>
      </c>
      <c r="Q3035" t="str">
        <f t="shared" si="47"/>
        <v>DOWN</v>
      </c>
    </row>
    <row r="3036" spans="1:17" x14ac:dyDescent="0.3">
      <c r="A3036" s="1">
        <v>43660</v>
      </c>
      <c r="B3036">
        <v>8578339386</v>
      </c>
      <c r="C3036">
        <v>227.58</v>
      </c>
      <c r="D3036">
        <v>2.2189807781936001E-2</v>
      </c>
      <c r="E3036">
        <v>24328422207</v>
      </c>
      <c r="F3036">
        <v>-0.15531638048197</v>
      </c>
      <c r="G3036">
        <v>-0.15542195502115</v>
      </c>
      <c r="H3036">
        <v>-6.1846944337677998E-2</v>
      </c>
      <c r="I3036" t="s">
        <v>21</v>
      </c>
      <c r="J3036">
        <v>0</v>
      </c>
      <c r="K3036" t="s">
        <v>22</v>
      </c>
      <c r="M3036" t="s">
        <v>23</v>
      </c>
      <c r="N3036" t="s">
        <v>24</v>
      </c>
      <c r="O3036">
        <v>1</v>
      </c>
      <c r="P3036" t="s">
        <v>20</v>
      </c>
      <c r="Q3036" t="str">
        <f t="shared" si="47"/>
        <v>UP</v>
      </c>
    </row>
    <row r="3037" spans="1:17" x14ac:dyDescent="0.3">
      <c r="A3037" s="1">
        <v>43661</v>
      </c>
      <c r="B3037">
        <v>9723674244</v>
      </c>
      <c r="C3037">
        <v>229.78</v>
      </c>
      <c r="D3037">
        <v>2.1090234224775E-2</v>
      </c>
      <c r="E3037">
        <v>24566488597</v>
      </c>
      <c r="F3037">
        <v>9.7855252582513003E-3</v>
      </c>
      <c r="G3037">
        <v>9.6669303102204993E-3</v>
      </c>
      <c r="H3037">
        <v>-4.9553090678697002E-2</v>
      </c>
      <c r="I3037" t="s">
        <v>21</v>
      </c>
      <c r="J3037">
        <v>0</v>
      </c>
      <c r="K3037" t="s">
        <v>22</v>
      </c>
      <c r="M3037" t="s">
        <v>23</v>
      </c>
      <c r="N3037" t="s">
        <v>24</v>
      </c>
      <c r="O3037">
        <v>1</v>
      </c>
      <c r="P3037" t="s">
        <v>20</v>
      </c>
      <c r="Q3037" t="str">
        <f t="shared" si="47"/>
        <v>DOWN</v>
      </c>
    </row>
    <row r="3038" spans="1:17" x14ac:dyDescent="0.3">
      <c r="A3038" s="1">
        <v>43662</v>
      </c>
      <c r="B3038">
        <v>9036620494</v>
      </c>
      <c r="C3038">
        <v>199.19</v>
      </c>
      <c r="D3038">
        <v>2.1016835414723E-2</v>
      </c>
      <c r="E3038">
        <v>21298941499</v>
      </c>
      <c r="F3038">
        <v>-0.13300830865991001</v>
      </c>
      <c r="G3038">
        <v>-0.13312733919401001</v>
      </c>
      <c r="H3038">
        <v>-3.4802273539916002E-3</v>
      </c>
      <c r="I3038" t="s">
        <v>21</v>
      </c>
      <c r="J3038">
        <v>0</v>
      </c>
      <c r="K3038" t="s">
        <v>22</v>
      </c>
      <c r="M3038" t="s">
        <v>23</v>
      </c>
      <c r="N3038" t="s">
        <v>24</v>
      </c>
      <c r="O3038">
        <v>1</v>
      </c>
      <c r="P3038" t="s">
        <v>20</v>
      </c>
      <c r="Q3038" t="str">
        <f t="shared" si="47"/>
        <v>UP</v>
      </c>
    </row>
    <row r="3039" spans="1:17" x14ac:dyDescent="0.3">
      <c r="A3039" s="1">
        <v>43663</v>
      </c>
      <c r="B3039">
        <v>9387747640</v>
      </c>
      <c r="C3039">
        <v>211.48</v>
      </c>
      <c r="D3039">
        <v>2.1816006106996001E-2</v>
      </c>
      <c r="E3039">
        <v>22616651114</v>
      </c>
      <c r="F3039">
        <v>6.1867375665680999E-2</v>
      </c>
      <c r="G3039">
        <v>6.1699884532356003E-2</v>
      </c>
      <c r="H3039">
        <v>3.8025262914362E-2</v>
      </c>
      <c r="I3039" t="s">
        <v>21</v>
      </c>
      <c r="J3039">
        <v>0</v>
      </c>
      <c r="K3039" t="s">
        <v>22</v>
      </c>
      <c r="M3039" t="s">
        <v>23</v>
      </c>
      <c r="N3039" t="s">
        <v>24</v>
      </c>
      <c r="O3039">
        <v>1</v>
      </c>
      <c r="P3039" t="s">
        <v>20</v>
      </c>
      <c r="Q3039" t="str">
        <f t="shared" si="47"/>
        <v>UP</v>
      </c>
    </row>
    <row r="3040" spans="1:17" x14ac:dyDescent="0.3">
      <c r="A3040" s="1">
        <v>43664</v>
      </c>
      <c r="B3040">
        <v>9327816059</v>
      </c>
      <c r="C3040">
        <v>226.57</v>
      </c>
      <c r="D3040">
        <v>2.1241309222910999E-2</v>
      </c>
      <c r="E3040">
        <v>24232572603</v>
      </c>
      <c r="F3040">
        <v>7.1448309515626002E-2</v>
      </c>
      <c r="G3040">
        <v>7.1354265178739995E-2</v>
      </c>
      <c r="H3040">
        <v>-2.6342900770482E-2</v>
      </c>
      <c r="I3040" t="s">
        <v>21</v>
      </c>
      <c r="J3040">
        <v>0</v>
      </c>
      <c r="K3040" t="s">
        <v>22</v>
      </c>
      <c r="M3040" t="s">
        <v>23</v>
      </c>
      <c r="N3040" t="s">
        <v>24</v>
      </c>
      <c r="O3040">
        <v>1</v>
      </c>
      <c r="P3040" t="s">
        <v>20</v>
      </c>
      <c r="Q3040" t="str">
        <f t="shared" si="47"/>
        <v>DOWN</v>
      </c>
    </row>
    <row r="3041" spans="1:17" x14ac:dyDescent="0.3">
      <c r="A3041" s="1">
        <v>43665</v>
      </c>
      <c r="B3041">
        <v>7606433131</v>
      </c>
      <c r="C3041">
        <v>221.33</v>
      </c>
      <c r="D3041">
        <v>2.1017536296154E-2</v>
      </c>
      <c r="E3041">
        <v>23675884534</v>
      </c>
      <c r="F3041">
        <v>-2.2972718502495E-2</v>
      </c>
      <c r="G3041">
        <v>-2.3127510261729E-2</v>
      </c>
      <c r="H3041">
        <v>-1.0534799169339E-2</v>
      </c>
      <c r="I3041" t="s">
        <v>21</v>
      </c>
      <c r="J3041">
        <v>0</v>
      </c>
      <c r="K3041" t="s">
        <v>22</v>
      </c>
      <c r="M3041" t="s">
        <v>23</v>
      </c>
      <c r="N3041" t="s">
        <v>24</v>
      </c>
      <c r="O3041">
        <v>1</v>
      </c>
      <c r="P3041" t="s">
        <v>20</v>
      </c>
      <c r="Q3041" t="str">
        <f t="shared" si="47"/>
        <v>UP</v>
      </c>
    </row>
    <row r="3042" spans="1:17" x14ac:dyDescent="0.3">
      <c r="A3042" s="1">
        <v>43666</v>
      </c>
      <c r="B3042">
        <v>7976245988</v>
      </c>
      <c r="C3042">
        <v>229.12</v>
      </c>
      <c r="D3042">
        <v>2.1279559845976001E-2</v>
      </c>
      <c r="E3042">
        <v>24511869214</v>
      </c>
      <c r="F3042">
        <v>3.5309543717340998E-2</v>
      </c>
      <c r="G3042">
        <v>3.5196313197487998E-2</v>
      </c>
      <c r="H3042">
        <v>1.2466901264234E-2</v>
      </c>
      <c r="I3042" t="s">
        <v>21</v>
      </c>
      <c r="J3042">
        <v>0</v>
      </c>
      <c r="K3042" t="s">
        <v>22</v>
      </c>
      <c r="M3042" t="s">
        <v>23</v>
      </c>
      <c r="N3042" t="s">
        <v>24</v>
      </c>
      <c r="O3042">
        <v>1</v>
      </c>
      <c r="P3042" t="s">
        <v>20</v>
      </c>
      <c r="Q3042" t="str">
        <f t="shared" si="47"/>
        <v>DOWN</v>
      </c>
    </row>
    <row r="3043" spans="1:17" x14ac:dyDescent="0.3">
      <c r="A3043" s="1">
        <v>43667</v>
      </c>
      <c r="B3043">
        <v>6685082868</v>
      </c>
      <c r="C3043">
        <v>225.63</v>
      </c>
      <c r="D3043">
        <v>2.1287636414755999E-2</v>
      </c>
      <c r="E3043">
        <v>24141704293</v>
      </c>
      <c r="F3043">
        <v>-1.5101456268727999E-2</v>
      </c>
      <c r="G3043">
        <v>-1.5232192737429999E-2</v>
      </c>
      <c r="H3043">
        <v>3.7954585706760001E-4</v>
      </c>
      <c r="I3043" t="s">
        <v>21</v>
      </c>
      <c r="J3043">
        <v>0</v>
      </c>
      <c r="K3043" t="s">
        <v>22</v>
      </c>
      <c r="M3043" t="s">
        <v>23</v>
      </c>
      <c r="N3043" t="s">
        <v>24</v>
      </c>
      <c r="O3043">
        <v>1</v>
      </c>
      <c r="P3043" t="s">
        <v>20</v>
      </c>
      <c r="Q3043" t="str">
        <f t="shared" si="47"/>
        <v>DOWN</v>
      </c>
    </row>
    <row r="3044" spans="1:17" x14ac:dyDescent="0.3">
      <c r="A3044" s="1">
        <v>43669</v>
      </c>
      <c r="B3044">
        <v>6976091534</v>
      </c>
      <c r="C3044">
        <v>212.73</v>
      </c>
      <c r="D3044">
        <v>2.1486207638395999E-2</v>
      </c>
      <c r="E3044">
        <v>22767023810</v>
      </c>
      <c r="F3044">
        <v>-2.2082887037881999E-2</v>
      </c>
      <c r="G3044">
        <v>-2.2200772200772E-2</v>
      </c>
      <c r="H3044">
        <v>2.1484689679941001E-2</v>
      </c>
      <c r="I3044" t="s">
        <v>21</v>
      </c>
      <c r="J3044">
        <v>0</v>
      </c>
      <c r="K3044" t="s">
        <v>22</v>
      </c>
      <c r="M3044" t="s">
        <v>23</v>
      </c>
      <c r="N3044" t="s">
        <v>24</v>
      </c>
      <c r="O3044">
        <v>1</v>
      </c>
      <c r="P3044" t="s">
        <v>20</v>
      </c>
      <c r="Q3044" t="str">
        <f t="shared" si="47"/>
        <v>UP</v>
      </c>
    </row>
    <row r="3045" spans="1:17" x14ac:dyDescent="0.3">
      <c r="A3045" s="1">
        <v>43670</v>
      </c>
      <c r="B3045">
        <v>7168982843</v>
      </c>
      <c r="C3045">
        <v>217.05</v>
      </c>
      <c r="D3045">
        <v>2.2121030215257999E-2</v>
      </c>
      <c r="E3045">
        <v>23232101232</v>
      </c>
      <c r="F3045">
        <v>2.0427677586725999E-2</v>
      </c>
      <c r="G3045">
        <v>2.0307431956001001E-2</v>
      </c>
      <c r="H3045">
        <v>2.9545585128207E-2</v>
      </c>
      <c r="I3045" t="s">
        <v>21</v>
      </c>
      <c r="J3045">
        <v>0</v>
      </c>
      <c r="K3045" t="s">
        <v>22</v>
      </c>
      <c r="M3045" t="s">
        <v>23</v>
      </c>
      <c r="N3045" t="s">
        <v>24</v>
      </c>
      <c r="O3045">
        <v>1</v>
      </c>
      <c r="P3045" t="s">
        <v>20</v>
      </c>
      <c r="Q3045" t="str">
        <f t="shared" si="47"/>
        <v>UP</v>
      </c>
    </row>
    <row r="3046" spans="1:17" x14ac:dyDescent="0.3">
      <c r="A3046" s="1">
        <v>43671</v>
      </c>
      <c r="B3046">
        <v>6731281160</v>
      </c>
      <c r="C3046">
        <v>219.62</v>
      </c>
      <c r="D3046">
        <v>2.2157339101519E-2</v>
      </c>
      <c r="E3046">
        <v>23510336984</v>
      </c>
      <c r="F3046">
        <v>1.1976348984600999E-2</v>
      </c>
      <c r="G3046">
        <v>1.184058972587E-2</v>
      </c>
      <c r="H3046">
        <v>1.6413741090406E-3</v>
      </c>
      <c r="I3046" t="s">
        <v>21</v>
      </c>
      <c r="J3046">
        <v>0</v>
      </c>
      <c r="K3046" t="s">
        <v>22</v>
      </c>
      <c r="M3046" t="s">
        <v>23</v>
      </c>
      <c r="N3046" t="s">
        <v>24</v>
      </c>
      <c r="O3046">
        <v>1</v>
      </c>
      <c r="P3046" t="s">
        <v>20</v>
      </c>
      <c r="Q3046" t="str">
        <f t="shared" si="47"/>
        <v>UP</v>
      </c>
    </row>
    <row r="3047" spans="1:17" x14ac:dyDescent="0.3">
      <c r="A3047" s="1">
        <v>43672</v>
      </c>
      <c r="B3047">
        <v>5729852178</v>
      </c>
      <c r="C3047">
        <v>219.63</v>
      </c>
      <c r="D3047">
        <v>2.2251603294733E-2</v>
      </c>
      <c r="E3047">
        <v>23514586698</v>
      </c>
      <c r="F3047">
        <v>1.8075938268737E-4</v>
      </c>
      <c r="G3047">
        <v>4.5533193698165003E-5</v>
      </c>
      <c r="H3047">
        <v>4.2543101760458999E-3</v>
      </c>
      <c r="I3047" t="s">
        <v>21</v>
      </c>
      <c r="J3047">
        <v>0</v>
      </c>
      <c r="K3047" t="s">
        <v>22</v>
      </c>
      <c r="M3047" t="s">
        <v>23</v>
      </c>
      <c r="N3047" t="s">
        <v>24</v>
      </c>
      <c r="O3047">
        <v>1</v>
      </c>
      <c r="P3047" t="s">
        <v>20</v>
      </c>
      <c r="Q3047" t="str">
        <f t="shared" si="47"/>
        <v>DOWN</v>
      </c>
    </row>
    <row r="3048" spans="1:17" x14ac:dyDescent="0.3">
      <c r="A3048" s="1">
        <v>43673</v>
      </c>
      <c r="B3048">
        <v>6257703908</v>
      </c>
      <c r="C3048">
        <v>207.41</v>
      </c>
      <c r="D3048">
        <v>2.1884047572824E-2</v>
      </c>
      <c r="E3048">
        <v>22208955063</v>
      </c>
      <c r="F3048">
        <v>-5.5524328442100999E-2</v>
      </c>
      <c r="G3048">
        <v>-5.5639029276510002E-2</v>
      </c>
      <c r="H3048">
        <v>-1.6518168018750001E-2</v>
      </c>
      <c r="I3048" t="s">
        <v>21</v>
      </c>
      <c r="J3048">
        <v>0</v>
      </c>
      <c r="K3048" t="s">
        <v>22</v>
      </c>
      <c r="M3048" t="s">
        <v>23</v>
      </c>
      <c r="N3048" t="s">
        <v>24</v>
      </c>
      <c r="O3048">
        <v>1</v>
      </c>
      <c r="P3048" t="s">
        <v>20</v>
      </c>
      <c r="Q3048" t="str">
        <f t="shared" si="47"/>
        <v>UP</v>
      </c>
    </row>
    <row r="3049" spans="1:17" x14ac:dyDescent="0.3">
      <c r="A3049" s="1">
        <v>43674</v>
      </c>
      <c r="B3049">
        <v>5504887934</v>
      </c>
      <c r="C3049">
        <v>211.19</v>
      </c>
      <c r="D3049">
        <v>2.2107515445636002E-2</v>
      </c>
      <c r="E3049">
        <v>22616386468</v>
      </c>
      <c r="F3049">
        <v>1.8345365815017001E-2</v>
      </c>
      <c r="G3049">
        <v>1.8224772190348001E-2</v>
      </c>
      <c r="H3049">
        <v>1.0211450695708999E-2</v>
      </c>
      <c r="I3049" t="s">
        <v>21</v>
      </c>
      <c r="J3049">
        <v>0</v>
      </c>
      <c r="K3049" t="s">
        <v>22</v>
      </c>
      <c r="M3049" t="s">
        <v>23</v>
      </c>
      <c r="N3049" t="s">
        <v>24</v>
      </c>
      <c r="O3049">
        <v>1</v>
      </c>
      <c r="P3049" t="s">
        <v>20</v>
      </c>
      <c r="Q3049" t="str">
        <f t="shared" si="47"/>
        <v>UP</v>
      </c>
    </row>
    <row r="3050" spans="1:17" x14ac:dyDescent="0.3">
      <c r="A3050" s="1">
        <v>43675</v>
      </c>
      <c r="B3050">
        <v>5485190664</v>
      </c>
      <c r="C3050">
        <v>211.27</v>
      </c>
      <c r="D3050">
        <v>2.2194208516516999E-2</v>
      </c>
      <c r="E3050">
        <v>22627969069</v>
      </c>
      <c r="F3050">
        <v>5.1213313923460996E-4</v>
      </c>
      <c r="G3050">
        <v>3.7880581466931E-4</v>
      </c>
      <c r="H3050">
        <v>3.9214298455977998E-3</v>
      </c>
      <c r="I3050" t="s">
        <v>21</v>
      </c>
      <c r="J3050">
        <v>0</v>
      </c>
      <c r="K3050" t="s">
        <v>22</v>
      </c>
      <c r="M3050" t="s">
        <v>23</v>
      </c>
      <c r="N3050" t="s">
        <v>24</v>
      </c>
      <c r="O3050">
        <v>1</v>
      </c>
      <c r="P3050" t="s">
        <v>20</v>
      </c>
      <c r="Q3050" t="str">
        <f t="shared" si="47"/>
        <v>DOWN</v>
      </c>
    </row>
    <row r="3051" spans="1:17" x14ac:dyDescent="0.3">
      <c r="A3051" s="1">
        <v>43676</v>
      </c>
      <c r="B3051">
        <v>5489918859</v>
      </c>
      <c r="C3051">
        <v>210.52</v>
      </c>
      <c r="D3051">
        <v>2.1912230338634001E-2</v>
      </c>
      <c r="E3051">
        <v>22551013736</v>
      </c>
      <c r="F3051">
        <v>-3.400894387178E-3</v>
      </c>
      <c r="G3051">
        <v>-3.5499597671225999E-3</v>
      </c>
      <c r="H3051">
        <v>-1.2705034183704E-2</v>
      </c>
      <c r="I3051" t="s">
        <v>21</v>
      </c>
      <c r="J3051">
        <v>0</v>
      </c>
      <c r="K3051" t="s">
        <v>22</v>
      </c>
      <c r="M3051" t="s">
        <v>23</v>
      </c>
      <c r="N3051" t="s">
        <v>24</v>
      </c>
      <c r="O3051">
        <v>1</v>
      </c>
      <c r="P3051" t="s">
        <v>20</v>
      </c>
      <c r="Q3051" t="str">
        <f t="shared" si="47"/>
        <v>UP</v>
      </c>
    </row>
    <row r="3052" spans="1:17" x14ac:dyDescent="0.3">
      <c r="A3052" s="1">
        <v>43677</v>
      </c>
      <c r="B3052">
        <v>6003828340</v>
      </c>
      <c r="C3052">
        <v>218.65</v>
      </c>
      <c r="D3052">
        <v>2.1679359643373999E-2</v>
      </c>
      <c r="E3052">
        <v>23425015630</v>
      </c>
      <c r="F3052">
        <v>3.8756656540222999E-2</v>
      </c>
      <c r="G3052">
        <v>3.8618658559756998E-2</v>
      </c>
      <c r="H3052">
        <v>-1.0627430054426E-2</v>
      </c>
      <c r="I3052" t="s">
        <v>21</v>
      </c>
      <c r="J3052">
        <v>0</v>
      </c>
      <c r="K3052" t="s">
        <v>22</v>
      </c>
      <c r="M3052" t="s">
        <v>23</v>
      </c>
      <c r="N3052" t="s">
        <v>24</v>
      </c>
      <c r="O3052">
        <v>1</v>
      </c>
      <c r="P3052" t="s">
        <v>20</v>
      </c>
      <c r="Q3052" t="str">
        <f t="shared" si="47"/>
        <v>DOWN</v>
      </c>
    </row>
    <row r="3053" spans="1:17" x14ac:dyDescent="0.3">
      <c r="A3053" s="1">
        <v>43678</v>
      </c>
      <c r="B3053">
        <v>5965442642</v>
      </c>
      <c r="C3053">
        <v>217.81</v>
      </c>
      <c r="D3053">
        <v>2.0943933797899002E-2</v>
      </c>
      <c r="E3053">
        <v>23337361749</v>
      </c>
      <c r="F3053">
        <v>-3.741892103062E-3</v>
      </c>
      <c r="G3053">
        <v>-3.8417562314201001E-3</v>
      </c>
      <c r="H3053">
        <v>-3.3922858311879002E-2</v>
      </c>
      <c r="I3053" t="s">
        <v>21</v>
      </c>
      <c r="J3053">
        <v>0</v>
      </c>
      <c r="K3053" t="s">
        <v>22</v>
      </c>
      <c r="M3053" t="s">
        <v>23</v>
      </c>
      <c r="N3053" t="s">
        <v>24</v>
      </c>
      <c r="O3053">
        <v>1</v>
      </c>
      <c r="P3053" t="s">
        <v>20</v>
      </c>
      <c r="Q3053" t="str">
        <f t="shared" si="47"/>
        <v>UP</v>
      </c>
    </row>
    <row r="3054" spans="1:17" x14ac:dyDescent="0.3">
      <c r="A3054" s="1">
        <v>43679</v>
      </c>
      <c r="B3054">
        <v>6159440229</v>
      </c>
      <c r="C3054">
        <v>217.87</v>
      </c>
      <c r="D3054">
        <v>2.0713679280710998E-2</v>
      </c>
      <c r="E3054">
        <v>23347127327</v>
      </c>
      <c r="F3054">
        <v>4.1845252711216998E-4</v>
      </c>
      <c r="G3054">
        <v>2.7546944584731E-4</v>
      </c>
      <c r="H3054">
        <v>-1.0993852416162001E-2</v>
      </c>
      <c r="I3054" t="s">
        <v>21</v>
      </c>
      <c r="J3054">
        <v>0</v>
      </c>
      <c r="K3054" t="s">
        <v>22</v>
      </c>
      <c r="M3054" t="s">
        <v>23</v>
      </c>
      <c r="N3054" t="s">
        <v>24</v>
      </c>
      <c r="O3054">
        <v>1</v>
      </c>
      <c r="P3054" t="s">
        <v>20</v>
      </c>
      <c r="Q3054" t="str">
        <f t="shared" si="47"/>
        <v>UP</v>
      </c>
    </row>
    <row r="3055" spans="1:17" x14ac:dyDescent="0.3">
      <c r="A3055" s="1">
        <v>43680</v>
      </c>
      <c r="B3055">
        <v>5697798687</v>
      </c>
      <c r="C3055">
        <v>222.49</v>
      </c>
      <c r="D3055">
        <v>2.0559559331087E-2</v>
      </c>
      <c r="E3055">
        <v>23845116864</v>
      </c>
      <c r="F3055">
        <v>2.1329799166517002E-2</v>
      </c>
      <c r="G3055">
        <v>2.1205305916372E-2</v>
      </c>
      <c r="H3055">
        <v>-7.4404912587535997E-3</v>
      </c>
      <c r="I3055" t="s">
        <v>21</v>
      </c>
      <c r="J3055">
        <v>0</v>
      </c>
      <c r="K3055" t="s">
        <v>22</v>
      </c>
      <c r="M3055" t="s">
        <v>23</v>
      </c>
      <c r="N3055" t="s">
        <v>24</v>
      </c>
      <c r="O3055">
        <v>1</v>
      </c>
      <c r="P3055" t="s">
        <v>20</v>
      </c>
      <c r="Q3055" t="str">
        <f t="shared" si="47"/>
        <v>UP</v>
      </c>
    </row>
    <row r="3056" spans="1:17" x14ac:dyDescent="0.3">
      <c r="A3056" s="1">
        <v>43681</v>
      </c>
      <c r="B3056">
        <v>5238542572</v>
      </c>
      <c r="C3056">
        <v>222.67</v>
      </c>
      <c r="D3056">
        <v>2.0297752634869999E-2</v>
      </c>
      <c r="E3056">
        <v>23867371249</v>
      </c>
      <c r="F3056">
        <v>9.3328898855590998E-4</v>
      </c>
      <c r="G3056">
        <v>8.0902512472460998E-4</v>
      </c>
      <c r="H3056">
        <v>-1.2734061659609001E-2</v>
      </c>
      <c r="I3056" t="s">
        <v>21</v>
      </c>
      <c r="J3056">
        <v>0</v>
      </c>
      <c r="K3056" t="s">
        <v>22</v>
      </c>
      <c r="M3056" t="s">
        <v>23</v>
      </c>
      <c r="N3056" t="s">
        <v>24</v>
      </c>
      <c r="O3056">
        <v>1</v>
      </c>
      <c r="P3056" t="s">
        <v>20</v>
      </c>
      <c r="Q3056" t="str">
        <f t="shared" si="47"/>
        <v>UP</v>
      </c>
    </row>
    <row r="3057" spans="1:17" x14ac:dyDescent="0.3">
      <c r="A3057" s="1">
        <v>43682</v>
      </c>
      <c r="B3057">
        <v>7765060287</v>
      </c>
      <c r="C3057">
        <v>234.22</v>
      </c>
      <c r="D3057">
        <v>1.9839653047482E-2</v>
      </c>
      <c r="E3057">
        <v>25108076876</v>
      </c>
      <c r="F3057">
        <v>5.1983338008034001E-2</v>
      </c>
      <c r="G3057">
        <v>5.1870480980824002E-2</v>
      </c>
      <c r="H3057">
        <v>-2.2568980696004999E-2</v>
      </c>
      <c r="I3057" t="s">
        <v>21</v>
      </c>
      <c r="J3057">
        <v>0</v>
      </c>
      <c r="K3057" t="s">
        <v>22</v>
      </c>
      <c r="M3057" t="s">
        <v>23</v>
      </c>
      <c r="N3057" t="s">
        <v>24</v>
      </c>
      <c r="O3057">
        <v>1</v>
      </c>
      <c r="P3057" t="s">
        <v>20</v>
      </c>
      <c r="Q3057" t="str">
        <f t="shared" si="47"/>
        <v>DOWN</v>
      </c>
    </row>
    <row r="3058" spans="1:17" x14ac:dyDescent="0.3">
      <c r="A3058" s="1">
        <v>43683</v>
      </c>
      <c r="B3058">
        <v>7647742672</v>
      </c>
      <c r="C3058">
        <v>226.02</v>
      </c>
      <c r="D3058">
        <v>1.9691292253033E-2</v>
      </c>
      <c r="E3058">
        <v>24232708406</v>
      </c>
      <c r="F3058">
        <v>-3.4864019029538999E-2</v>
      </c>
      <c r="G3058">
        <v>-3.5009819827513E-2</v>
      </c>
      <c r="H3058">
        <v>-7.4779933949989004E-3</v>
      </c>
      <c r="I3058" t="s">
        <v>21</v>
      </c>
      <c r="J3058">
        <v>0</v>
      </c>
      <c r="K3058" t="s">
        <v>22</v>
      </c>
      <c r="M3058" t="s">
        <v>23</v>
      </c>
      <c r="N3058" t="s">
        <v>24</v>
      </c>
      <c r="O3058">
        <v>1</v>
      </c>
      <c r="P3058" t="s">
        <v>20</v>
      </c>
      <c r="Q3058" t="str">
        <f t="shared" si="47"/>
        <v>UP</v>
      </c>
    </row>
    <row r="3059" spans="1:17" x14ac:dyDescent="0.3">
      <c r="A3059" s="1">
        <v>43684</v>
      </c>
      <c r="B3059">
        <v>7020342210</v>
      </c>
      <c r="C3059">
        <v>226.39</v>
      </c>
      <c r="D3059">
        <v>1.8957508685753001E-2</v>
      </c>
      <c r="E3059">
        <v>24275514217</v>
      </c>
      <c r="F3059">
        <v>1.7664476575552999E-3</v>
      </c>
      <c r="G3059">
        <v>1.6370232722766999E-3</v>
      </c>
      <c r="H3059">
        <v>-3.7264368323388003E-2</v>
      </c>
      <c r="I3059" t="s">
        <v>21</v>
      </c>
      <c r="J3059">
        <v>0</v>
      </c>
      <c r="K3059" t="s">
        <v>22</v>
      </c>
      <c r="M3059" t="s">
        <v>23</v>
      </c>
      <c r="N3059" t="s">
        <v>24</v>
      </c>
      <c r="O3059">
        <v>1</v>
      </c>
      <c r="P3059" t="s">
        <v>20</v>
      </c>
      <c r="Q3059" t="str">
        <f t="shared" si="47"/>
        <v>DOWN</v>
      </c>
    </row>
    <row r="3060" spans="1:17" x14ac:dyDescent="0.3">
      <c r="A3060" s="1">
        <v>43685</v>
      </c>
      <c r="B3060">
        <v>6713525644</v>
      </c>
      <c r="C3060">
        <v>220.94</v>
      </c>
      <c r="D3060">
        <v>1.8463348656782001E-2</v>
      </c>
      <c r="E3060">
        <v>23694202562</v>
      </c>
      <c r="F3060">
        <v>-2.3946419828788E-2</v>
      </c>
      <c r="G3060">
        <v>-2.4073501479747E-2</v>
      </c>
      <c r="H3060">
        <v>-2.6066717793064E-2</v>
      </c>
      <c r="I3060" t="s">
        <v>21</v>
      </c>
      <c r="J3060">
        <v>0</v>
      </c>
      <c r="K3060" t="s">
        <v>22</v>
      </c>
      <c r="M3060" t="s">
        <v>23</v>
      </c>
      <c r="N3060" t="s">
        <v>24</v>
      </c>
      <c r="O3060">
        <v>1</v>
      </c>
      <c r="P3060" t="s">
        <v>20</v>
      </c>
      <c r="Q3060" t="str">
        <f t="shared" si="47"/>
        <v>DOWN</v>
      </c>
    </row>
    <row r="3061" spans="1:17" x14ac:dyDescent="0.3">
      <c r="A3061" s="1">
        <v>43686</v>
      </c>
      <c r="B3061">
        <v>6964818795</v>
      </c>
      <c r="C3061">
        <v>210.49</v>
      </c>
      <c r="D3061">
        <v>1.7743493602765999E-2</v>
      </c>
      <c r="E3061">
        <v>22576055651</v>
      </c>
      <c r="F3061">
        <v>-4.7190738243846002E-2</v>
      </c>
      <c r="G3061">
        <v>-4.7297908934551998E-2</v>
      </c>
      <c r="H3061">
        <v>-3.8988325866397E-2</v>
      </c>
      <c r="I3061" t="s">
        <v>21</v>
      </c>
      <c r="J3061">
        <v>0</v>
      </c>
      <c r="K3061" t="s">
        <v>22</v>
      </c>
      <c r="M3061" t="s">
        <v>23</v>
      </c>
      <c r="N3061" t="s">
        <v>24</v>
      </c>
      <c r="O3061">
        <v>1</v>
      </c>
      <c r="P3061" t="s">
        <v>20</v>
      </c>
      <c r="Q3061" t="str">
        <f t="shared" si="47"/>
        <v>UP</v>
      </c>
    </row>
    <row r="3062" spans="1:17" x14ac:dyDescent="0.3">
      <c r="A3062" s="1">
        <v>43688</v>
      </c>
      <c r="B3062">
        <v>6440605605</v>
      </c>
      <c r="C3062">
        <v>216.09</v>
      </c>
      <c r="D3062">
        <v>1.8751985060198002E-2</v>
      </c>
      <c r="E3062">
        <v>23183002869</v>
      </c>
      <c r="F3062">
        <v>4.5404227626736002E-2</v>
      </c>
      <c r="G3062">
        <v>4.527644754027E-2</v>
      </c>
      <c r="H3062">
        <v>2.9896064495684001E-2</v>
      </c>
      <c r="I3062" t="s">
        <v>21</v>
      </c>
      <c r="J3062">
        <v>0</v>
      </c>
      <c r="K3062" t="s">
        <v>22</v>
      </c>
      <c r="M3062" t="s">
        <v>23</v>
      </c>
      <c r="N3062" t="s">
        <v>24</v>
      </c>
      <c r="O3062">
        <v>1</v>
      </c>
      <c r="P3062" t="s">
        <v>20</v>
      </c>
      <c r="Q3062" t="str">
        <f t="shared" si="47"/>
        <v>DOWN</v>
      </c>
    </row>
    <row r="3063" spans="1:17" x14ac:dyDescent="0.3">
      <c r="A3063" s="1">
        <v>43689</v>
      </c>
      <c r="B3063">
        <v>5674315559</v>
      </c>
      <c r="C3063">
        <v>211.29</v>
      </c>
      <c r="D3063">
        <v>1.8562510212939001E-2</v>
      </c>
      <c r="E3063">
        <v>22670420643</v>
      </c>
      <c r="F3063">
        <v>-2.2110260215057E-2</v>
      </c>
      <c r="G3063">
        <v>-2.2212966819381001E-2</v>
      </c>
      <c r="H3063">
        <v>-1.0104255450896001E-2</v>
      </c>
      <c r="I3063" t="s">
        <v>21</v>
      </c>
      <c r="J3063">
        <v>0</v>
      </c>
      <c r="K3063" t="s">
        <v>22</v>
      </c>
      <c r="M3063" t="s">
        <v>23</v>
      </c>
      <c r="N3063" t="s">
        <v>24</v>
      </c>
      <c r="O3063">
        <v>1</v>
      </c>
      <c r="P3063" t="s">
        <v>20</v>
      </c>
      <c r="Q3063" t="str">
        <f t="shared" si="47"/>
        <v>DOWN</v>
      </c>
    </row>
    <row r="3064" spans="1:17" x14ac:dyDescent="0.3">
      <c r="A3064" s="1">
        <v>43690</v>
      </c>
      <c r="B3064">
        <v>5946313205</v>
      </c>
      <c r="C3064">
        <v>208.71</v>
      </c>
      <c r="D3064">
        <v>1.9155034540737002E-2</v>
      </c>
      <c r="E3064">
        <v>22396531009</v>
      </c>
      <c r="F3064">
        <v>-1.2081365331197001E-2</v>
      </c>
      <c r="G3064">
        <v>-1.2210705665199001E-2</v>
      </c>
      <c r="H3064">
        <v>3.1920484945267003E-2</v>
      </c>
      <c r="I3064" t="s">
        <v>21</v>
      </c>
      <c r="J3064">
        <v>0</v>
      </c>
      <c r="K3064" t="s">
        <v>22</v>
      </c>
      <c r="M3064" t="s">
        <v>23</v>
      </c>
      <c r="N3064" t="s">
        <v>24</v>
      </c>
      <c r="O3064">
        <v>1</v>
      </c>
      <c r="P3064" t="s">
        <v>20</v>
      </c>
      <c r="Q3064" t="str">
        <f t="shared" si="47"/>
        <v>DOWN</v>
      </c>
    </row>
    <row r="3065" spans="1:17" x14ac:dyDescent="0.3">
      <c r="A3065" s="1">
        <v>43691</v>
      </c>
      <c r="B3065">
        <v>7444456154</v>
      </c>
      <c r="C3065">
        <v>186.61</v>
      </c>
      <c r="D3065">
        <v>1.8565018852531999E-2</v>
      </c>
      <c r="E3065">
        <v>20027397541</v>
      </c>
      <c r="F3065">
        <v>-0.10578126885132</v>
      </c>
      <c r="G3065">
        <v>-0.10588855349527999</v>
      </c>
      <c r="H3065">
        <v>-3.0802120818417E-2</v>
      </c>
      <c r="I3065" t="s">
        <v>21</v>
      </c>
      <c r="J3065">
        <v>0</v>
      </c>
      <c r="K3065" t="s">
        <v>22</v>
      </c>
      <c r="M3065" t="s">
        <v>23</v>
      </c>
      <c r="N3065" t="s">
        <v>24</v>
      </c>
      <c r="O3065">
        <v>1</v>
      </c>
      <c r="P3065" t="s">
        <v>20</v>
      </c>
      <c r="Q3065" t="str">
        <f t="shared" si="47"/>
        <v>UP</v>
      </c>
    </row>
    <row r="3066" spans="1:17" x14ac:dyDescent="0.3">
      <c r="A3066" s="1">
        <v>43692</v>
      </c>
      <c r="B3066">
        <v>8197244441</v>
      </c>
      <c r="C3066">
        <v>188.5</v>
      </c>
      <c r="D3066">
        <v>1.8280471898017001E-2</v>
      </c>
      <c r="E3066">
        <v>20233249251</v>
      </c>
      <c r="F3066">
        <v>1.0278505211602E-2</v>
      </c>
      <c r="G3066">
        <v>1.0128074594073E-2</v>
      </c>
      <c r="H3066">
        <v>-1.532704904721E-2</v>
      </c>
      <c r="I3066" t="s">
        <v>21</v>
      </c>
      <c r="J3066">
        <v>0</v>
      </c>
      <c r="K3066" t="s">
        <v>22</v>
      </c>
      <c r="M3066" t="s">
        <v>23</v>
      </c>
      <c r="N3066" t="s">
        <v>24</v>
      </c>
      <c r="O3066">
        <v>1</v>
      </c>
      <c r="P3066" t="s">
        <v>20</v>
      </c>
      <c r="Q3066" t="str">
        <f t="shared" si="47"/>
        <v>DOWN</v>
      </c>
    </row>
    <row r="3067" spans="1:17" x14ac:dyDescent="0.3">
      <c r="A3067" s="1">
        <v>43693</v>
      </c>
      <c r="B3067">
        <v>7133915837</v>
      </c>
      <c r="C3067">
        <v>185.44</v>
      </c>
      <c r="D3067">
        <v>1.7874872040052999E-2</v>
      </c>
      <c r="E3067">
        <v>19907120204</v>
      </c>
      <c r="F3067">
        <v>-1.6118471282306999E-2</v>
      </c>
      <c r="G3067">
        <v>-1.6233421750662998E-2</v>
      </c>
      <c r="H3067">
        <v>-2.2187603264694999E-2</v>
      </c>
      <c r="I3067" t="s">
        <v>21</v>
      </c>
      <c r="J3067">
        <v>0</v>
      </c>
      <c r="K3067" t="s">
        <v>22</v>
      </c>
      <c r="M3067" t="s">
        <v>23</v>
      </c>
      <c r="N3067" t="s">
        <v>24</v>
      </c>
      <c r="O3067">
        <v>1</v>
      </c>
      <c r="P3067" t="s">
        <v>20</v>
      </c>
      <c r="Q3067" t="str">
        <f t="shared" si="47"/>
        <v>UP</v>
      </c>
    </row>
    <row r="3068" spans="1:17" x14ac:dyDescent="0.3">
      <c r="A3068" s="1">
        <v>43695</v>
      </c>
      <c r="B3068">
        <v>5969012024</v>
      </c>
      <c r="C3068">
        <v>194.49</v>
      </c>
      <c r="D3068">
        <v>1.8798914729731001E-2</v>
      </c>
      <c r="E3068">
        <v>20884307088</v>
      </c>
      <c r="F3068">
        <v>4.7555172261960002E-2</v>
      </c>
      <c r="G3068">
        <v>4.7390812644731002E-2</v>
      </c>
      <c r="H3068">
        <v>3.5842575242499002E-2</v>
      </c>
      <c r="I3068" t="s">
        <v>21</v>
      </c>
      <c r="J3068">
        <v>0</v>
      </c>
      <c r="K3068" t="s">
        <v>22</v>
      </c>
      <c r="M3068" t="s">
        <v>23</v>
      </c>
      <c r="N3068" t="s">
        <v>24</v>
      </c>
      <c r="O3068">
        <v>1</v>
      </c>
      <c r="P3068" t="s">
        <v>20</v>
      </c>
      <c r="Q3068" t="str">
        <f t="shared" si="47"/>
        <v>UP</v>
      </c>
    </row>
    <row r="3069" spans="1:17" x14ac:dyDescent="0.3">
      <c r="A3069" s="1">
        <v>43696</v>
      </c>
      <c r="B3069">
        <v>6145148692</v>
      </c>
      <c r="C3069">
        <v>203.09</v>
      </c>
      <c r="D3069">
        <v>1.8604715075508E-2</v>
      </c>
      <c r="E3069">
        <v>21810324618</v>
      </c>
      <c r="F3069">
        <v>4.4340352116929001E-2</v>
      </c>
      <c r="G3069">
        <v>4.4218211733251002E-2</v>
      </c>
      <c r="H3069">
        <v>-1.0330365184111E-2</v>
      </c>
      <c r="I3069" t="s">
        <v>21</v>
      </c>
      <c r="J3069">
        <v>0</v>
      </c>
      <c r="K3069" t="s">
        <v>22</v>
      </c>
      <c r="M3069" t="s">
        <v>23</v>
      </c>
      <c r="N3069" t="s">
        <v>24</v>
      </c>
      <c r="O3069">
        <v>1</v>
      </c>
      <c r="P3069" t="s">
        <v>20</v>
      </c>
      <c r="Q3069" t="str">
        <f t="shared" si="47"/>
        <v>DOWN</v>
      </c>
    </row>
    <row r="3070" spans="1:17" x14ac:dyDescent="0.3">
      <c r="A3070" s="1">
        <v>43697</v>
      </c>
      <c r="B3070">
        <v>6408417610</v>
      </c>
      <c r="C3070">
        <v>196.57</v>
      </c>
      <c r="D3070">
        <v>1.8263105034455E-2</v>
      </c>
      <c r="E3070">
        <v>21112106339</v>
      </c>
      <c r="F3070">
        <v>-3.2013199767955997E-2</v>
      </c>
      <c r="G3070">
        <v>-3.2103993303462003E-2</v>
      </c>
      <c r="H3070">
        <v>-1.8361476629251E-2</v>
      </c>
      <c r="I3070" t="s">
        <v>21</v>
      </c>
      <c r="J3070">
        <v>0</v>
      </c>
      <c r="K3070" t="s">
        <v>22</v>
      </c>
      <c r="M3070" t="s">
        <v>23</v>
      </c>
      <c r="N3070" t="s">
        <v>24</v>
      </c>
      <c r="O3070">
        <v>1</v>
      </c>
      <c r="P3070" t="s">
        <v>20</v>
      </c>
      <c r="Q3070" t="str">
        <f t="shared" si="47"/>
        <v>DOWN</v>
      </c>
    </row>
    <row r="3071" spans="1:17" x14ac:dyDescent="0.3">
      <c r="A3071" s="1">
        <v>43698</v>
      </c>
      <c r="B3071">
        <v>7775772700</v>
      </c>
      <c r="C3071">
        <v>186.89</v>
      </c>
      <c r="D3071">
        <v>1.8434511567806001E-2</v>
      </c>
      <c r="E3071">
        <v>20075644245</v>
      </c>
      <c r="F3071">
        <v>-4.9093258500947E-2</v>
      </c>
      <c r="G3071">
        <v>-4.9244543928371999E-2</v>
      </c>
      <c r="H3071">
        <v>9.3853993079371992E-3</v>
      </c>
      <c r="I3071" t="s">
        <v>21</v>
      </c>
      <c r="J3071">
        <v>0</v>
      </c>
      <c r="K3071" t="s">
        <v>22</v>
      </c>
      <c r="M3071" t="s">
        <v>23</v>
      </c>
      <c r="N3071" t="s">
        <v>24</v>
      </c>
      <c r="O3071">
        <v>1</v>
      </c>
      <c r="P3071" t="s">
        <v>20</v>
      </c>
      <c r="Q3071" t="str">
        <f t="shared" si="47"/>
        <v>UP</v>
      </c>
    </row>
    <row r="3072" spans="1:17" x14ac:dyDescent="0.3">
      <c r="A3072" s="1">
        <v>43699</v>
      </c>
      <c r="B3072">
        <v>7569043874</v>
      </c>
      <c r="C3072">
        <v>191.33</v>
      </c>
      <c r="D3072">
        <v>1.8885486809870001E-2</v>
      </c>
      <c r="E3072">
        <v>20555295233</v>
      </c>
      <c r="F3072">
        <v>2.3892184088660999E-2</v>
      </c>
      <c r="G3072">
        <v>2.3757290384718001E-2</v>
      </c>
      <c r="H3072">
        <v>2.4463639321532001E-2</v>
      </c>
      <c r="I3072" t="s">
        <v>21</v>
      </c>
      <c r="J3072">
        <v>0</v>
      </c>
      <c r="K3072" t="s">
        <v>22</v>
      </c>
      <c r="M3072" t="s">
        <v>23</v>
      </c>
      <c r="N3072" t="s">
        <v>24</v>
      </c>
      <c r="O3072">
        <v>1</v>
      </c>
      <c r="P3072" t="s">
        <v>20</v>
      </c>
      <c r="Q3072" t="str">
        <f t="shared" si="47"/>
        <v>UP</v>
      </c>
    </row>
    <row r="3073" spans="1:17" x14ac:dyDescent="0.3">
      <c r="A3073" s="1">
        <v>43700</v>
      </c>
      <c r="B3073">
        <v>6658162377</v>
      </c>
      <c r="C3073">
        <v>194.71</v>
      </c>
      <c r="D3073">
        <v>1.8707778750322999E-2</v>
      </c>
      <c r="E3073">
        <v>20920364879</v>
      </c>
      <c r="F3073">
        <v>1.7760369863913002E-2</v>
      </c>
      <c r="G3073">
        <v>1.7665812993258E-2</v>
      </c>
      <c r="H3073">
        <v>-9.4097685347407992E-3</v>
      </c>
      <c r="I3073" t="s">
        <v>21</v>
      </c>
      <c r="J3073">
        <v>0</v>
      </c>
      <c r="K3073" t="s">
        <v>22</v>
      </c>
      <c r="M3073" t="s">
        <v>23</v>
      </c>
      <c r="N3073" t="s">
        <v>24</v>
      </c>
      <c r="O3073">
        <v>1</v>
      </c>
      <c r="P3073" t="s">
        <v>20</v>
      </c>
      <c r="Q3073" t="str">
        <f t="shared" si="47"/>
        <v>DOWN</v>
      </c>
    </row>
    <row r="3074" spans="1:17" x14ac:dyDescent="0.3">
      <c r="A3074" s="1">
        <v>43702</v>
      </c>
      <c r="B3074">
        <v>5826017143</v>
      </c>
      <c r="C3074">
        <v>186.84</v>
      </c>
      <c r="D3074">
        <v>1.8428725297183E-2</v>
      </c>
      <c r="E3074">
        <v>20080495261</v>
      </c>
      <c r="F3074">
        <v>-2.3122794858146001E-2</v>
      </c>
      <c r="G3074">
        <v>-2.3263108369491001E-2</v>
      </c>
      <c r="H3074">
        <v>-2.1197595951844998E-2</v>
      </c>
      <c r="I3074" t="s">
        <v>21</v>
      </c>
      <c r="J3074">
        <v>0</v>
      </c>
      <c r="K3074" t="s">
        <v>22</v>
      </c>
      <c r="M3074" t="s">
        <v>23</v>
      </c>
      <c r="N3074" t="s">
        <v>24</v>
      </c>
      <c r="O3074">
        <v>1</v>
      </c>
      <c r="P3074" t="s">
        <v>20</v>
      </c>
      <c r="Q3074" t="str">
        <f t="shared" si="47"/>
        <v>UP</v>
      </c>
    </row>
    <row r="3075" spans="1:17" x14ac:dyDescent="0.3">
      <c r="A3075" s="1">
        <v>43703</v>
      </c>
      <c r="B3075">
        <v>7207986636</v>
      </c>
      <c r="C3075">
        <v>188.93</v>
      </c>
      <c r="D3075">
        <v>1.8217460142977999E-2</v>
      </c>
      <c r="E3075">
        <v>20307338403</v>
      </c>
      <c r="F3075">
        <v>1.1296690597097999E-2</v>
      </c>
      <c r="G3075">
        <v>1.1186041532862E-2</v>
      </c>
      <c r="H3075">
        <v>-1.1463904898381999E-2</v>
      </c>
      <c r="I3075" t="s">
        <v>21</v>
      </c>
      <c r="J3075">
        <v>0</v>
      </c>
      <c r="K3075" t="s">
        <v>22</v>
      </c>
      <c r="M3075" t="s">
        <v>23</v>
      </c>
      <c r="N3075" t="s">
        <v>24</v>
      </c>
      <c r="O3075">
        <v>1</v>
      </c>
      <c r="P3075" t="s">
        <v>20</v>
      </c>
      <c r="Q3075" t="str">
        <f t="shared" ref="Q3075:Q3138" si="48">IF(C3076&gt;C3075,"UP","DOWN")</f>
        <v>DOWN</v>
      </c>
    </row>
    <row r="3076" spans="1:17" x14ac:dyDescent="0.3">
      <c r="A3076" s="1">
        <v>43704</v>
      </c>
      <c r="B3076">
        <v>6042327402</v>
      </c>
      <c r="C3076">
        <v>187.52</v>
      </c>
      <c r="D3076">
        <v>1.8410485494084999E-2</v>
      </c>
      <c r="E3076">
        <v>20158029984</v>
      </c>
      <c r="F3076">
        <v>-7.3524366431961001E-3</v>
      </c>
      <c r="G3076">
        <v>-7.4630815646005997E-3</v>
      </c>
      <c r="H3076">
        <v>1.0595623626547999E-2</v>
      </c>
      <c r="I3076" t="s">
        <v>21</v>
      </c>
      <c r="J3076">
        <v>0</v>
      </c>
      <c r="K3076" t="s">
        <v>22</v>
      </c>
      <c r="M3076" t="s">
        <v>23</v>
      </c>
      <c r="N3076" t="s">
        <v>24</v>
      </c>
      <c r="O3076">
        <v>1</v>
      </c>
      <c r="P3076" t="s">
        <v>20</v>
      </c>
      <c r="Q3076" t="str">
        <f t="shared" si="48"/>
        <v>DOWN</v>
      </c>
    </row>
    <row r="3077" spans="1:17" x14ac:dyDescent="0.3">
      <c r="A3077" s="1">
        <v>43705</v>
      </c>
      <c r="B3077">
        <v>6696604087</v>
      </c>
      <c r="C3077">
        <v>173.89</v>
      </c>
      <c r="D3077">
        <v>1.7826790316594999E-2</v>
      </c>
      <c r="E3077">
        <v>18695530287</v>
      </c>
      <c r="F3077">
        <v>-7.2551717512119002E-2</v>
      </c>
      <c r="G3077">
        <v>-7.2685580204778E-2</v>
      </c>
      <c r="H3077">
        <v>-3.1704496748731999E-2</v>
      </c>
      <c r="I3077" t="s">
        <v>21</v>
      </c>
      <c r="J3077">
        <v>0</v>
      </c>
      <c r="K3077" t="s">
        <v>22</v>
      </c>
      <c r="M3077" t="s">
        <v>23</v>
      </c>
      <c r="N3077" t="s">
        <v>24</v>
      </c>
      <c r="O3077">
        <v>1</v>
      </c>
      <c r="P3077" t="s">
        <v>20</v>
      </c>
      <c r="Q3077" t="str">
        <f t="shared" si="48"/>
        <v>DOWN</v>
      </c>
    </row>
    <row r="3078" spans="1:17" x14ac:dyDescent="0.3">
      <c r="A3078" s="1">
        <v>43706</v>
      </c>
      <c r="B3078">
        <v>7129569083</v>
      </c>
      <c r="C3078">
        <v>169.52</v>
      </c>
      <c r="D3078">
        <v>1.7825072027928001E-2</v>
      </c>
      <c r="E3078">
        <v>18227677831</v>
      </c>
      <c r="F3078">
        <v>-2.5024829401353001E-2</v>
      </c>
      <c r="G3078">
        <v>-2.5130829834952999E-2</v>
      </c>
      <c r="H3078">
        <v>-9.6388000111802006E-5</v>
      </c>
      <c r="I3078" t="s">
        <v>21</v>
      </c>
      <c r="J3078">
        <v>0</v>
      </c>
      <c r="K3078" t="s">
        <v>22</v>
      </c>
      <c r="M3078" t="s">
        <v>23</v>
      </c>
      <c r="N3078" t="s">
        <v>24</v>
      </c>
      <c r="O3078">
        <v>1</v>
      </c>
      <c r="P3078" t="s">
        <v>20</v>
      </c>
      <c r="Q3078" t="str">
        <f t="shared" si="48"/>
        <v>DOWN</v>
      </c>
    </row>
    <row r="3079" spans="1:17" x14ac:dyDescent="0.3">
      <c r="A3079" s="1">
        <v>43707</v>
      </c>
      <c r="B3079">
        <v>5776520220</v>
      </c>
      <c r="C3079">
        <v>168.83</v>
      </c>
      <c r="D3079">
        <v>1.758981139113E-2</v>
      </c>
      <c r="E3079">
        <v>18156660601</v>
      </c>
      <c r="F3079">
        <v>-3.8961205403367999E-3</v>
      </c>
      <c r="G3079">
        <v>-4.0703161868805996E-3</v>
      </c>
      <c r="H3079">
        <v>-1.3198299363365E-2</v>
      </c>
      <c r="I3079" t="s">
        <v>21</v>
      </c>
      <c r="J3079">
        <v>0</v>
      </c>
      <c r="K3079" t="s">
        <v>22</v>
      </c>
      <c r="M3079" t="s">
        <v>23</v>
      </c>
      <c r="N3079" t="s">
        <v>24</v>
      </c>
      <c r="O3079">
        <v>1</v>
      </c>
      <c r="P3079" t="s">
        <v>20</v>
      </c>
      <c r="Q3079" t="str">
        <f t="shared" si="48"/>
        <v>UP</v>
      </c>
    </row>
    <row r="3080" spans="1:17" x14ac:dyDescent="0.3">
      <c r="A3080" s="1">
        <v>43708</v>
      </c>
      <c r="B3080">
        <v>5830212249</v>
      </c>
      <c r="C3080">
        <v>172.47</v>
      </c>
      <c r="D3080">
        <v>1.7908429951840998E-2</v>
      </c>
      <c r="E3080">
        <v>18549906272</v>
      </c>
      <c r="F3080">
        <v>2.1658480027894E-2</v>
      </c>
      <c r="G3080">
        <v>2.1560149262572E-2</v>
      </c>
      <c r="H3080">
        <v>1.8113813367676E-2</v>
      </c>
      <c r="I3080" t="s">
        <v>21</v>
      </c>
      <c r="J3080">
        <v>0</v>
      </c>
      <c r="K3080" t="s">
        <v>22</v>
      </c>
      <c r="M3080" t="s">
        <v>23</v>
      </c>
      <c r="N3080" t="s">
        <v>24</v>
      </c>
      <c r="O3080">
        <v>1</v>
      </c>
      <c r="P3080" t="s">
        <v>20</v>
      </c>
      <c r="Q3080" t="str">
        <f t="shared" si="48"/>
        <v>DOWN</v>
      </c>
    </row>
    <row r="3081" spans="1:17" x14ac:dyDescent="0.3">
      <c r="A3081" s="1">
        <v>43709</v>
      </c>
      <c r="B3081">
        <v>5554799576</v>
      </c>
      <c r="C3081">
        <v>171.63</v>
      </c>
      <c r="D3081">
        <v>1.7588699288888999E-2</v>
      </c>
      <c r="E3081">
        <v>18461846968</v>
      </c>
      <c r="F3081">
        <v>-4.7471562771677998E-3</v>
      </c>
      <c r="G3081">
        <v>-4.8704122456080003E-3</v>
      </c>
      <c r="H3081">
        <v>-1.7853640090847001E-2</v>
      </c>
      <c r="I3081" t="s">
        <v>21</v>
      </c>
      <c r="J3081">
        <v>0</v>
      </c>
      <c r="K3081" t="s">
        <v>22</v>
      </c>
      <c r="M3081" t="s">
        <v>23</v>
      </c>
      <c r="N3081" t="s">
        <v>24</v>
      </c>
      <c r="O3081">
        <v>1</v>
      </c>
      <c r="P3081" t="s">
        <v>20</v>
      </c>
      <c r="Q3081" t="str">
        <f t="shared" si="48"/>
        <v>UP</v>
      </c>
    </row>
    <row r="3082" spans="1:17" x14ac:dyDescent="0.3">
      <c r="A3082" s="1">
        <v>43710</v>
      </c>
      <c r="B3082">
        <v>6503447137</v>
      </c>
      <c r="C3082">
        <v>178.35</v>
      </c>
      <c r="D3082">
        <v>1.7237280076081999E-2</v>
      </c>
      <c r="E3082">
        <v>19186913439</v>
      </c>
      <c r="F3082">
        <v>3.9273777550901001E-2</v>
      </c>
      <c r="G3082">
        <v>3.9153994056982999E-2</v>
      </c>
      <c r="H3082">
        <v>-1.9979829493655999E-2</v>
      </c>
      <c r="I3082" t="s">
        <v>21</v>
      </c>
      <c r="J3082">
        <v>0</v>
      </c>
      <c r="K3082" t="s">
        <v>22</v>
      </c>
      <c r="M3082" t="s">
        <v>23</v>
      </c>
      <c r="N3082" t="s">
        <v>24</v>
      </c>
      <c r="O3082">
        <v>1</v>
      </c>
      <c r="P3082" t="s">
        <v>20</v>
      </c>
      <c r="Q3082" t="str">
        <f t="shared" si="48"/>
        <v>UP</v>
      </c>
    </row>
    <row r="3083" spans="1:17" x14ac:dyDescent="0.3">
      <c r="A3083" s="1">
        <v>43711</v>
      </c>
      <c r="B3083">
        <v>6962728938</v>
      </c>
      <c r="C3083">
        <v>179.5</v>
      </c>
      <c r="D3083">
        <v>1.6896439416616001E-2</v>
      </c>
      <c r="E3083">
        <v>19313265198</v>
      </c>
      <c r="F3083">
        <v>6.5853092735162003E-3</v>
      </c>
      <c r="G3083">
        <v>6.4479955144379E-3</v>
      </c>
      <c r="H3083">
        <v>-1.9773459499473001E-2</v>
      </c>
      <c r="I3083" t="s">
        <v>21</v>
      </c>
      <c r="J3083">
        <v>0</v>
      </c>
      <c r="K3083" t="s">
        <v>22</v>
      </c>
      <c r="M3083" t="s">
        <v>23</v>
      </c>
      <c r="N3083" t="s">
        <v>24</v>
      </c>
      <c r="O3083">
        <v>1</v>
      </c>
      <c r="P3083" t="s">
        <v>20</v>
      </c>
      <c r="Q3083" t="str">
        <f t="shared" si="48"/>
        <v>DOWN</v>
      </c>
    </row>
    <row r="3084" spans="1:17" x14ac:dyDescent="0.3">
      <c r="A3084" s="1">
        <v>43712</v>
      </c>
      <c r="B3084">
        <v>5938120494</v>
      </c>
      <c r="C3084">
        <v>175.99</v>
      </c>
      <c r="D3084">
        <v>1.6611465016249001E-2</v>
      </c>
      <c r="E3084">
        <v>18938360723</v>
      </c>
      <c r="F3084">
        <v>-1.9411760318955001E-2</v>
      </c>
      <c r="G3084">
        <v>-1.9554317548746002E-2</v>
      </c>
      <c r="H3084">
        <v>-1.6865943962550999E-2</v>
      </c>
      <c r="I3084" t="s">
        <v>21</v>
      </c>
      <c r="J3084">
        <v>0</v>
      </c>
      <c r="K3084" t="s">
        <v>22</v>
      </c>
      <c r="M3084" t="s">
        <v>23</v>
      </c>
      <c r="N3084" t="s">
        <v>24</v>
      </c>
      <c r="O3084">
        <v>1</v>
      </c>
      <c r="P3084" t="s">
        <v>20</v>
      </c>
      <c r="Q3084" t="str">
        <f t="shared" si="48"/>
        <v>DOWN</v>
      </c>
    </row>
    <row r="3085" spans="1:17" x14ac:dyDescent="0.3">
      <c r="A3085" s="1">
        <v>43713</v>
      </c>
      <c r="B3085">
        <v>5589476516</v>
      </c>
      <c r="C3085">
        <v>174.22</v>
      </c>
      <c r="D3085">
        <v>1.6473878850515999E-2</v>
      </c>
      <c r="E3085">
        <v>18749645579</v>
      </c>
      <c r="F3085">
        <v>-9.9647032158813997E-3</v>
      </c>
      <c r="G3085">
        <v>-1.0057389624411E-2</v>
      </c>
      <c r="H3085">
        <v>-8.2826027444413992E-3</v>
      </c>
      <c r="I3085" t="s">
        <v>21</v>
      </c>
      <c r="J3085">
        <v>0</v>
      </c>
      <c r="K3085" t="s">
        <v>22</v>
      </c>
      <c r="M3085" t="s">
        <v>23</v>
      </c>
      <c r="N3085" t="s">
        <v>24</v>
      </c>
      <c r="O3085">
        <v>1</v>
      </c>
      <c r="P3085" t="s">
        <v>20</v>
      </c>
      <c r="Q3085" t="str">
        <f t="shared" si="48"/>
        <v>DOWN</v>
      </c>
    </row>
    <row r="3086" spans="1:17" x14ac:dyDescent="0.3">
      <c r="A3086" s="1">
        <v>43714</v>
      </c>
      <c r="B3086">
        <v>6797611878</v>
      </c>
      <c r="C3086">
        <v>169.96</v>
      </c>
      <c r="D3086">
        <v>1.6416021944694E-2</v>
      </c>
      <c r="E3086">
        <v>18293376881</v>
      </c>
      <c r="F3086">
        <v>-2.4334790547242999E-2</v>
      </c>
      <c r="G3086">
        <v>-2.4451842497991001E-2</v>
      </c>
      <c r="H3086">
        <v>-3.5120390496534998E-3</v>
      </c>
      <c r="I3086" t="s">
        <v>21</v>
      </c>
      <c r="J3086">
        <v>0</v>
      </c>
      <c r="K3086" t="s">
        <v>22</v>
      </c>
      <c r="M3086" t="s">
        <v>23</v>
      </c>
      <c r="N3086" t="s">
        <v>24</v>
      </c>
      <c r="O3086">
        <v>1</v>
      </c>
      <c r="P3086" t="s">
        <v>20</v>
      </c>
      <c r="Q3086" t="str">
        <f t="shared" si="48"/>
        <v>UP</v>
      </c>
    </row>
    <row r="3087" spans="1:17" x14ac:dyDescent="0.3">
      <c r="A3087" s="1">
        <v>43715</v>
      </c>
      <c r="B3087">
        <v>6791531342</v>
      </c>
      <c r="C3087">
        <v>178.26</v>
      </c>
      <c r="D3087">
        <v>1.6949297582542999E-2</v>
      </c>
      <c r="E3087">
        <v>19189873689</v>
      </c>
      <c r="F3087">
        <v>4.9006633047129003E-2</v>
      </c>
      <c r="G3087">
        <v>4.8835020004706998E-2</v>
      </c>
      <c r="H3087">
        <v>3.2485070965768997E-2</v>
      </c>
      <c r="I3087" t="s">
        <v>21</v>
      </c>
      <c r="J3087">
        <v>0</v>
      </c>
      <c r="K3087" t="s">
        <v>22</v>
      </c>
      <c r="M3087" t="s">
        <v>23</v>
      </c>
      <c r="N3087" t="s">
        <v>24</v>
      </c>
      <c r="O3087">
        <v>1</v>
      </c>
      <c r="P3087" t="s">
        <v>20</v>
      </c>
      <c r="Q3087" t="str">
        <f t="shared" si="48"/>
        <v>UP</v>
      </c>
    </row>
    <row r="3088" spans="1:17" x14ac:dyDescent="0.3">
      <c r="A3088" s="1">
        <v>43716</v>
      </c>
      <c r="B3088">
        <v>6472677266</v>
      </c>
      <c r="C3088">
        <v>181.36</v>
      </c>
      <c r="D3088">
        <v>1.7369517913512999E-2</v>
      </c>
      <c r="E3088">
        <v>19525276831</v>
      </c>
      <c r="F3088">
        <v>1.7478131822839998E-2</v>
      </c>
      <c r="G3088">
        <v>1.7390328733310999E-2</v>
      </c>
      <c r="H3088">
        <v>2.4792787366148001E-2</v>
      </c>
      <c r="I3088" t="s">
        <v>21</v>
      </c>
      <c r="J3088">
        <v>0</v>
      </c>
      <c r="K3088" t="s">
        <v>22</v>
      </c>
      <c r="M3088" t="s">
        <v>23</v>
      </c>
      <c r="N3088" t="s">
        <v>24</v>
      </c>
      <c r="O3088">
        <v>1</v>
      </c>
      <c r="P3088" t="s">
        <v>20</v>
      </c>
      <c r="Q3088" t="str">
        <f t="shared" si="48"/>
        <v>DOWN</v>
      </c>
    </row>
    <row r="3089" spans="1:17" x14ac:dyDescent="0.3">
      <c r="A3089" s="1">
        <v>43717</v>
      </c>
      <c r="B3089">
        <v>7232938985</v>
      </c>
      <c r="C3089">
        <v>181.15</v>
      </c>
      <c r="D3089">
        <v>1.7527868973011E-2</v>
      </c>
      <c r="E3089">
        <v>19505534124</v>
      </c>
      <c r="F3089">
        <v>-1.0111358302820001E-3</v>
      </c>
      <c r="G3089">
        <v>-1.1579179532422001E-3</v>
      </c>
      <c r="H3089">
        <v>9.1166064761845998E-3</v>
      </c>
      <c r="I3089" t="s">
        <v>21</v>
      </c>
      <c r="J3089">
        <v>0</v>
      </c>
      <c r="K3089" t="s">
        <v>22</v>
      </c>
      <c r="M3089" t="s">
        <v>23</v>
      </c>
      <c r="N3089" t="s">
        <v>24</v>
      </c>
      <c r="O3089">
        <v>1</v>
      </c>
      <c r="P3089" t="s">
        <v>20</v>
      </c>
      <c r="Q3089" t="str">
        <f t="shared" si="48"/>
        <v>DOWN</v>
      </c>
    </row>
    <row r="3090" spans="1:17" x14ac:dyDescent="0.3">
      <c r="A3090" s="1">
        <v>43718</v>
      </c>
      <c r="B3090">
        <v>6291476772</v>
      </c>
      <c r="C3090">
        <v>179.79</v>
      </c>
      <c r="D3090">
        <v>1.7772870250831001E-2</v>
      </c>
      <c r="E3090">
        <v>19361276593</v>
      </c>
      <c r="F3090">
        <v>-7.3957231872210996E-3</v>
      </c>
      <c r="G3090">
        <v>-7.5075903947006001E-3</v>
      </c>
      <c r="H3090">
        <v>1.3977813172670999E-2</v>
      </c>
      <c r="I3090" t="s">
        <v>21</v>
      </c>
      <c r="J3090">
        <v>0</v>
      </c>
      <c r="K3090" t="s">
        <v>22</v>
      </c>
      <c r="M3090" t="s">
        <v>23</v>
      </c>
      <c r="N3090" t="s">
        <v>24</v>
      </c>
      <c r="O3090">
        <v>1</v>
      </c>
      <c r="P3090" t="s">
        <v>20</v>
      </c>
      <c r="Q3090" t="str">
        <f t="shared" si="48"/>
        <v>DOWN</v>
      </c>
    </row>
    <row r="3091" spans="1:17" x14ac:dyDescent="0.3">
      <c r="A3091" s="1">
        <v>43719</v>
      </c>
      <c r="B3091">
        <v>7157139035</v>
      </c>
      <c r="C3091">
        <v>178.73</v>
      </c>
      <c r="D3091">
        <v>1.7559786095415999E-2</v>
      </c>
      <c r="E3091">
        <v>19249367782</v>
      </c>
      <c r="F3091">
        <v>-5.7800326575810999E-3</v>
      </c>
      <c r="G3091">
        <v>-5.8957672840535998E-3</v>
      </c>
      <c r="H3091">
        <v>-1.1989293367223E-2</v>
      </c>
      <c r="I3091" t="s">
        <v>21</v>
      </c>
      <c r="J3091">
        <v>0</v>
      </c>
      <c r="K3091" t="s">
        <v>22</v>
      </c>
      <c r="M3091" t="s">
        <v>23</v>
      </c>
      <c r="N3091" t="s">
        <v>24</v>
      </c>
      <c r="O3091">
        <v>1</v>
      </c>
      <c r="P3091" t="s">
        <v>20</v>
      </c>
      <c r="Q3091" t="str">
        <f t="shared" si="48"/>
        <v>UP</v>
      </c>
    </row>
    <row r="3092" spans="1:17" x14ac:dyDescent="0.3">
      <c r="A3092" s="1">
        <v>43720</v>
      </c>
      <c r="B3092">
        <v>5838605477</v>
      </c>
      <c r="C3092">
        <v>181.02</v>
      </c>
      <c r="D3092">
        <v>1.7388831839756001E-2</v>
      </c>
      <c r="E3092">
        <v>19498542852</v>
      </c>
      <c r="F3092">
        <v>1.2944584612956E-2</v>
      </c>
      <c r="G3092">
        <v>1.2812622391317001E-2</v>
      </c>
      <c r="H3092">
        <v>-9.7355545637656995E-3</v>
      </c>
      <c r="I3092" t="s">
        <v>21</v>
      </c>
      <c r="J3092">
        <v>0</v>
      </c>
      <c r="K3092" t="s">
        <v>22</v>
      </c>
      <c r="M3092" t="s">
        <v>23</v>
      </c>
      <c r="N3092" t="s">
        <v>24</v>
      </c>
      <c r="O3092">
        <v>1</v>
      </c>
      <c r="P3092" t="s">
        <v>20</v>
      </c>
      <c r="Q3092" t="str">
        <f t="shared" si="48"/>
        <v>UP</v>
      </c>
    </row>
    <row r="3093" spans="1:17" x14ac:dyDescent="0.3">
      <c r="A3093" s="1">
        <v>43721</v>
      </c>
      <c r="B3093">
        <v>5955041237</v>
      </c>
      <c r="C3093">
        <v>181.11</v>
      </c>
      <c r="D3093">
        <v>1.7480732200510999E-2</v>
      </c>
      <c r="E3093">
        <v>19511050764</v>
      </c>
      <c r="F3093">
        <v>6.4147931950294995E-4</v>
      </c>
      <c r="G3093">
        <v>4.9718263175341996E-4</v>
      </c>
      <c r="H3093">
        <v>5.2850221108238001E-3</v>
      </c>
      <c r="I3093" t="s">
        <v>21</v>
      </c>
      <c r="J3093">
        <v>0</v>
      </c>
      <c r="K3093" t="s">
        <v>22</v>
      </c>
      <c r="M3093" t="s">
        <v>23</v>
      </c>
      <c r="N3093" t="s">
        <v>24</v>
      </c>
      <c r="O3093">
        <v>1</v>
      </c>
      <c r="P3093" t="s">
        <v>20</v>
      </c>
      <c r="Q3093" t="str">
        <f t="shared" si="48"/>
        <v>UP</v>
      </c>
    </row>
    <row r="3094" spans="1:17" x14ac:dyDescent="0.3">
      <c r="A3094" s="1">
        <v>43722</v>
      </c>
      <c r="B3094">
        <v>6500686511</v>
      </c>
      <c r="C3094">
        <v>188.11</v>
      </c>
      <c r="D3094">
        <v>1.8160754196011999E-2</v>
      </c>
      <c r="E3094">
        <v>20267272633</v>
      </c>
      <c r="F3094">
        <v>3.8758643916570003E-2</v>
      </c>
      <c r="G3094">
        <v>3.8650543868366999E-2</v>
      </c>
      <c r="H3094">
        <v>3.890123066363E-2</v>
      </c>
      <c r="I3094" t="s">
        <v>21</v>
      </c>
      <c r="J3094">
        <v>0</v>
      </c>
      <c r="K3094" t="s">
        <v>22</v>
      </c>
      <c r="M3094" t="s">
        <v>23</v>
      </c>
      <c r="N3094" t="s">
        <v>24</v>
      </c>
      <c r="O3094">
        <v>1</v>
      </c>
      <c r="P3094" t="s">
        <v>20</v>
      </c>
      <c r="Q3094" t="str">
        <f t="shared" si="48"/>
        <v>UP</v>
      </c>
    </row>
    <row r="3095" spans="1:17" x14ac:dyDescent="0.3">
      <c r="A3095" s="1">
        <v>43724</v>
      </c>
      <c r="B3095">
        <v>8242029488</v>
      </c>
      <c r="C3095">
        <v>197.11</v>
      </c>
      <c r="D3095">
        <v>1.9180113634704999E-2</v>
      </c>
      <c r="E3095">
        <v>21243167877</v>
      </c>
      <c r="F3095">
        <v>3.8722763984243999E-2</v>
      </c>
      <c r="G3095">
        <v>3.8568944623004003E-2</v>
      </c>
      <c r="H3095">
        <v>4.5736095995432997E-2</v>
      </c>
      <c r="I3095" t="s">
        <v>21</v>
      </c>
      <c r="J3095">
        <v>0</v>
      </c>
      <c r="K3095" t="s">
        <v>22</v>
      </c>
      <c r="M3095" t="s">
        <v>23</v>
      </c>
      <c r="N3095" t="s">
        <v>24</v>
      </c>
      <c r="O3095">
        <v>1</v>
      </c>
      <c r="P3095" t="s">
        <v>20</v>
      </c>
      <c r="Q3095" t="str">
        <f t="shared" si="48"/>
        <v>UP</v>
      </c>
    </row>
    <row r="3096" spans="1:17" x14ac:dyDescent="0.3">
      <c r="A3096" s="1">
        <v>43726</v>
      </c>
      <c r="B3096">
        <v>9194634557</v>
      </c>
      <c r="C3096">
        <v>211.39</v>
      </c>
      <c r="D3096">
        <v>2.072806608977E-2</v>
      </c>
      <c r="E3096">
        <v>22787891774</v>
      </c>
      <c r="F3096">
        <v>1.3475820722887E-2</v>
      </c>
      <c r="G3096">
        <v>1.3326302670054E-2</v>
      </c>
      <c r="H3096">
        <v>1.7600888755007E-2</v>
      </c>
      <c r="I3096" t="s">
        <v>21</v>
      </c>
      <c r="J3096">
        <v>0</v>
      </c>
      <c r="K3096" t="s">
        <v>22</v>
      </c>
      <c r="M3096" t="s">
        <v>23</v>
      </c>
      <c r="N3096" t="s">
        <v>24</v>
      </c>
      <c r="O3096">
        <v>1</v>
      </c>
      <c r="P3096" t="s">
        <v>20</v>
      </c>
      <c r="Q3096" t="str">
        <f t="shared" si="48"/>
        <v>UP</v>
      </c>
    </row>
    <row r="3097" spans="1:17" x14ac:dyDescent="0.3">
      <c r="A3097" s="1">
        <v>43727</v>
      </c>
      <c r="B3097">
        <v>10620070913</v>
      </c>
      <c r="C3097">
        <v>221.28</v>
      </c>
      <c r="D3097">
        <v>2.1553785597886999E-2</v>
      </c>
      <c r="E3097">
        <v>23856751722</v>
      </c>
      <c r="F3097">
        <v>4.6904731626799E-2</v>
      </c>
      <c r="G3097">
        <v>4.6785562230948E-2</v>
      </c>
      <c r="H3097">
        <v>3.9835819923592003E-2</v>
      </c>
      <c r="I3097" t="s">
        <v>21</v>
      </c>
      <c r="J3097">
        <v>0</v>
      </c>
      <c r="K3097" t="s">
        <v>22</v>
      </c>
      <c r="M3097" t="s">
        <v>23</v>
      </c>
      <c r="N3097" t="s">
        <v>24</v>
      </c>
      <c r="O3097">
        <v>1</v>
      </c>
      <c r="P3097" t="s">
        <v>20</v>
      </c>
      <c r="Q3097" t="str">
        <f t="shared" si="48"/>
        <v>DOWN</v>
      </c>
    </row>
    <row r="3098" spans="1:17" x14ac:dyDescent="0.3">
      <c r="A3098" s="1">
        <v>43728</v>
      </c>
      <c r="B3098">
        <v>8027974273</v>
      </c>
      <c r="C3098">
        <v>218.05</v>
      </c>
      <c r="D3098">
        <v>2.1415999779996E-2</v>
      </c>
      <c r="E3098">
        <v>23511410671</v>
      </c>
      <c r="F3098">
        <v>-1.4475610721200001E-2</v>
      </c>
      <c r="G3098">
        <v>-1.4596890817063999E-2</v>
      </c>
      <c r="H3098">
        <v>-6.3926504819672002E-3</v>
      </c>
      <c r="I3098" t="s">
        <v>21</v>
      </c>
      <c r="J3098">
        <v>0</v>
      </c>
      <c r="K3098" t="s">
        <v>22</v>
      </c>
      <c r="M3098" t="s">
        <v>23</v>
      </c>
      <c r="N3098" t="s">
        <v>24</v>
      </c>
      <c r="O3098">
        <v>1</v>
      </c>
      <c r="P3098" t="s">
        <v>20</v>
      </c>
      <c r="Q3098" t="str">
        <f t="shared" si="48"/>
        <v>DOWN</v>
      </c>
    </row>
    <row r="3099" spans="1:17" x14ac:dyDescent="0.3">
      <c r="A3099" s="1">
        <v>43729</v>
      </c>
      <c r="B3099">
        <v>7743309778</v>
      </c>
      <c r="C3099">
        <v>215.52</v>
      </c>
      <c r="D3099">
        <v>2.1509583102123E-2</v>
      </c>
      <c r="E3099">
        <v>23241121351</v>
      </c>
      <c r="F3099">
        <v>-1.1496091144092E-2</v>
      </c>
      <c r="G3099">
        <v>-1.1602843384545E-2</v>
      </c>
      <c r="H3099">
        <v>4.3697853515052001E-3</v>
      </c>
      <c r="I3099" t="s">
        <v>21</v>
      </c>
      <c r="J3099">
        <v>0</v>
      </c>
      <c r="K3099" t="s">
        <v>22</v>
      </c>
      <c r="M3099" t="s">
        <v>23</v>
      </c>
      <c r="N3099" t="s">
        <v>24</v>
      </c>
      <c r="O3099">
        <v>1</v>
      </c>
      <c r="P3099" t="s">
        <v>20</v>
      </c>
      <c r="Q3099" t="str">
        <f t="shared" si="48"/>
        <v>DOWN</v>
      </c>
    </row>
    <row r="3100" spans="1:17" x14ac:dyDescent="0.3">
      <c r="A3100" s="1">
        <v>43730</v>
      </c>
      <c r="B3100">
        <v>7812854576</v>
      </c>
      <c r="C3100">
        <v>211.55</v>
      </c>
      <c r="D3100">
        <v>2.1007130806254999E-2</v>
      </c>
      <c r="E3100">
        <v>22815755536</v>
      </c>
      <c r="F3100">
        <v>-1.8302293102638999E-2</v>
      </c>
      <c r="G3100">
        <v>-1.8420564216777999E-2</v>
      </c>
      <c r="H3100">
        <v>-2.3359462314183999E-2</v>
      </c>
      <c r="I3100" t="s">
        <v>21</v>
      </c>
      <c r="J3100">
        <v>0</v>
      </c>
      <c r="K3100" t="s">
        <v>22</v>
      </c>
      <c r="M3100" t="s">
        <v>23</v>
      </c>
      <c r="N3100" t="s">
        <v>24</v>
      </c>
      <c r="O3100">
        <v>1</v>
      </c>
      <c r="P3100" t="s">
        <v>20</v>
      </c>
      <c r="Q3100" t="str">
        <f t="shared" si="48"/>
        <v>DOWN</v>
      </c>
    </row>
    <row r="3101" spans="1:17" x14ac:dyDescent="0.3">
      <c r="A3101" s="1">
        <v>43731</v>
      </c>
      <c r="B3101">
        <v>7494673136</v>
      </c>
      <c r="C3101">
        <v>201.92</v>
      </c>
      <c r="D3101">
        <v>2.0753762852902001E-2</v>
      </c>
      <c r="E3101">
        <v>21780534855</v>
      </c>
      <c r="F3101">
        <v>-4.5373061583105001E-2</v>
      </c>
      <c r="G3101">
        <v>-4.5521153391632999E-2</v>
      </c>
      <c r="H3101">
        <v>-1.2061045160769E-2</v>
      </c>
      <c r="I3101" t="s">
        <v>21</v>
      </c>
      <c r="J3101">
        <v>0</v>
      </c>
      <c r="K3101" t="s">
        <v>22</v>
      </c>
      <c r="M3101" t="s">
        <v>23</v>
      </c>
      <c r="N3101" t="s">
        <v>24</v>
      </c>
      <c r="O3101">
        <v>1</v>
      </c>
      <c r="P3101" t="s">
        <v>20</v>
      </c>
      <c r="Q3101" t="str">
        <f t="shared" si="48"/>
        <v>DOWN</v>
      </c>
    </row>
    <row r="3102" spans="1:17" x14ac:dyDescent="0.3">
      <c r="A3102" s="1">
        <v>43732</v>
      </c>
      <c r="B3102">
        <v>11757739233</v>
      </c>
      <c r="C3102">
        <v>168.11</v>
      </c>
      <c r="D3102">
        <v>1.7533100754577001E-2</v>
      </c>
      <c r="E3102">
        <v>18135747380</v>
      </c>
      <c r="F3102">
        <v>-0.16734150466296999</v>
      </c>
      <c r="G3102">
        <v>-0.16744255150555001</v>
      </c>
      <c r="H3102">
        <v>-0.15518448973096</v>
      </c>
      <c r="I3102" t="s">
        <v>21</v>
      </c>
      <c r="J3102">
        <v>0</v>
      </c>
      <c r="K3102" t="s">
        <v>22</v>
      </c>
      <c r="M3102" t="s">
        <v>23</v>
      </c>
      <c r="N3102" t="s">
        <v>24</v>
      </c>
      <c r="O3102">
        <v>1</v>
      </c>
      <c r="P3102" t="s">
        <v>20</v>
      </c>
      <c r="Q3102" t="str">
        <f t="shared" si="48"/>
        <v>UP</v>
      </c>
    </row>
    <row r="3103" spans="1:17" x14ac:dyDescent="0.3">
      <c r="A3103" s="1">
        <v>43733</v>
      </c>
      <c r="B3103">
        <v>9766632018</v>
      </c>
      <c r="C3103">
        <v>170.89</v>
      </c>
      <c r="D3103">
        <v>2.0135525080152001E-2</v>
      </c>
      <c r="E3103">
        <v>18438188568</v>
      </c>
      <c r="F3103">
        <v>1.6676521880400998E-2</v>
      </c>
      <c r="G3103">
        <v>1.6536791386592E-2</v>
      </c>
      <c r="H3103">
        <v>0.16751190680524999</v>
      </c>
      <c r="I3103" t="s">
        <v>21</v>
      </c>
      <c r="J3103">
        <v>0</v>
      </c>
      <c r="K3103" t="s">
        <v>22</v>
      </c>
      <c r="M3103" t="s">
        <v>23</v>
      </c>
      <c r="N3103" t="s">
        <v>24</v>
      </c>
      <c r="O3103">
        <v>1</v>
      </c>
      <c r="P3103" t="s">
        <v>20</v>
      </c>
      <c r="Q3103" t="str">
        <f t="shared" si="48"/>
        <v>DOWN</v>
      </c>
    </row>
    <row r="3104" spans="1:17" x14ac:dyDescent="0.3">
      <c r="A3104" s="1">
        <v>43734</v>
      </c>
      <c r="B3104">
        <v>7848286154</v>
      </c>
      <c r="C3104">
        <v>166.73</v>
      </c>
      <c r="D3104">
        <v>2.0535856149241E-2</v>
      </c>
      <c r="E3104">
        <v>17991000062</v>
      </c>
      <c r="F3104">
        <v>-2.4253386082411E-2</v>
      </c>
      <c r="G3104">
        <v>-2.4343144712973001E-2</v>
      </c>
      <c r="H3104">
        <v>1.9881829130104001E-2</v>
      </c>
      <c r="I3104" t="s">
        <v>21</v>
      </c>
      <c r="J3104">
        <v>0</v>
      </c>
      <c r="K3104" t="s">
        <v>22</v>
      </c>
      <c r="M3104" t="s">
        <v>23</v>
      </c>
      <c r="N3104" t="s">
        <v>24</v>
      </c>
      <c r="O3104">
        <v>1</v>
      </c>
      <c r="P3104" t="s">
        <v>20</v>
      </c>
      <c r="Q3104" t="str">
        <f t="shared" si="48"/>
        <v>UP</v>
      </c>
    </row>
    <row r="3105" spans="1:17" x14ac:dyDescent="0.3">
      <c r="A3105" s="1">
        <v>43735</v>
      </c>
      <c r="B3105">
        <v>7909313625</v>
      </c>
      <c r="C3105">
        <v>174.71</v>
      </c>
      <c r="D3105">
        <v>2.1172221986584999E-2</v>
      </c>
      <c r="E3105">
        <v>18854855889</v>
      </c>
      <c r="F3105">
        <v>4.8015998222612002E-2</v>
      </c>
      <c r="G3105">
        <v>4.7861812511246001E-2</v>
      </c>
      <c r="H3105">
        <v>3.0988035401083001E-2</v>
      </c>
      <c r="I3105" t="s">
        <v>21</v>
      </c>
      <c r="J3105">
        <v>0</v>
      </c>
      <c r="K3105" t="s">
        <v>22</v>
      </c>
      <c r="M3105" t="s">
        <v>23</v>
      </c>
      <c r="N3105" t="s">
        <v>24</v>
      </c>
      <c r="O3105">
        <v>1</v>
      </c>
      <c r="P3105" t="s">
        <v>20</v>
      </c>
      <c r="Q3105" t="str">
        <f t="shared" si="48"/>
        <v>DOWN</v>
      </c>
    </row>
    <row r="3106" spans="1:17" x14ac:dyDescent="0.3">
      <c r="A3106" s="1">
        <v>43736</v>
      </c>
      <c r="B3106">
        <v>6895423445</v>
      </c>
      <c r="C3106">
        <v>174.57</v>
      </c>
      <c r="D3106">
        <v>2.1170469759589999E-2</v>
      </c>
      <c r="E3106">
        <v>18842313324</v>
      </c>
      <c r="F3106">
        <v>-6.6521669928632995E-4</v>
      </c>
      <c r="G3106">
        <v>-8.0132791483036999E-4</v>
      </c>
      <c r="H3106">
        <v>-8.2760656663193006E-5</v>
      </c>
      <c r="I3106" t="s">
        <v>21</v>
      </c>
      <c r="J3106">
        <v>0</v>
      </c>
      <c r="K3106" t="s">
        <v>22</v>
      </c>
      <c r="M3106" t="s">
        <v>23</v>
      </c>
      <c r="N3106" t="s">
        <v>24</v>
      </c>
      <c r="O3106">
        <v>1</v>
      </c>
      <c r="P3106" t="s">
        <v>20</v>
      </c>
      <c r="Q3106" t="str">
        <f t="shared" si="48"/>
        <v>DOWN</v>
      </c>
    </row>
    <row r="3107" spans="1:17" x14ac:dyDescent="0.3">
      <c r="A3107" s="1">
        <v>43737</v>
      </c>
      <c r="B3107">
        <v>6497088199</v>
      </c>
      <c r="C3107">
        <v>170.5</v>
      </c>
      <c r="D3107">
        <v>2.1038499837737999E-2</v>
      </c>
      <c r="E3107">
        <v>18405401315</v>
      </c>
      <c r="F3107">
        <v>-2.3187811469173002E-2</v>
      </c>
      <c r="G3107">
        <v>-2.3314429741650999E-2</v>
      </c>
      <c r="H3107">
        <v>-6.2336794294400996E-3</v>
      </c>
      <c r="I3107" t="s">
        <v>21</v>
      </c>
      <c r="J3107">
        <v>0</v>
      </c>
      <c r="K3107" t="s">
        <v>22</v>
      </c>
      <c r="M3107" t="s">
        <v>23</v>
      </c>
      <c r="N3107" t="s">
        <v>24</v>
      </c>
      <c r="O3107">
        <v>1</v>
      </c>
      <c r="P3107" t="s">
        <v>20</v>
      </c>
      <c r="Q3107" t="str">
        <f t="shared" si="48"/>
        <v>UP</v>
      </c>
    </row>
    <row r="3108" spans="1:17" x14ac:dyDescent="0.3">
      <c r="A3108" s="1">
        <v>43738</v>
      </c>
      <c r="B3108">
        <v>7552915148</v>
      </c>
      <c r="C3108">
        <v>179.87</v>
      </c>
      <c r="D3108">
        <v>2.1687101437567999E-2</v>
      </c>
      <c r="E3108">
        <v>19419149343</v>
      </c>
      <c r="F3108">
        <v>5.5078833145235997E-2</v>
      </c>
      <c r="G3108">
        <v>5.4956011730205E-2</v>
      </c>
      <c r="H3108">
        <v>3.0829270377256E-2</v>
      </c>
      <c r="I3108" t="s">
        <v>21</v>
      </c>
      <c r="J3108">
        <v>0</v>
      </c>
      <c r="K3108" t="s">
        <v>22</v>
      </c>
      <c r="M3108" t="s">
        <v>23</v>
      </c>
      <c r="N3108" t="s">
        <v>24</v>
      </c>
      <c r="O3108">
        <v>1</v>
      </c>
      <c r="P3108" t="s">
        <v>20</v>
      </c>
      <c r="Q3108" t="str">
        <f t="shared" si="48"/>
        <v>DOWN</v>
      </c>
    </row>
    <row r="3109" spans="1:17" x14ac:dyDescent="0.3">
      <c r="A3109" s="1">
        <v>43739</v>
      </c>
      <c r="B3109">
        <v>7676276225</v>
      </c>
      <c r="C3109">
        <v>177.34</v>
      </c>
      <c r="D3109">
        <v>2.1255429519326002E-2</v>
      </c>
      <c r="E3109">
        <v>19148222892</v>
      </c>
      <c r="F3109">
        <v>-1.395150972963E-2</v>
      </c>
      <c r="G3109">
        <v>-1.4065714126869E-2</v>
      </c>
      <c r="H3109">
        <v>-1.9904546464390001E-2</v>
      </c>
      <c r="I3109" t="s">
        <v>21</v>
      </c>
      <c r="J3109">
        <v>0</v>
      </c>
      <c r="K3109" t="s">
        <v>22</v>
      </c>
      <c r="M3109" t="s">
        <v>23</v>
      </c>
      <c r="N3109" t="s">
        <v>24</v>
      </c>
      <c r="O3109">
        <v>1</v>
      </c>
      <c r="P3109" t="s">
        <v>20</v>
      </c>
      <c r="Q3109" t="str">
        <f t="shared" si="48"/>
        <v>UP</v>
      </c>
    </row>
    <row r="3110" spans="1:17" x14ac:dyDescent="0.3">
      <c r="A3110" s="1">
        <v>43740</v>
      </c>
      <c r="B3110">
        <v>6335595250</v>
      </c>
      <c r="C3110">
        <v>180.71</v>
      </c>
      <c r="D3110">
        <v>2.1530935155795999E-2</v>
      </c>
      <c r="E3110">
        <v>19514521236</v>
      </c>
      <c r="F3110">
        <v>1.9129626078932E-2</v>
      </c>
      <c r="G3110">
        <v>1.9003044998307999E-2</v>
      </c>
      <c r="H3110">
        <v>1.2961659336008E-2</v>
      </c>
      <c r="I3110" t="s">
        <v>21</v>
      </c>
      <c r="J3110">
        <v>0</v>
      </c>
      <c r="K3110" t="s">
        <v>22</v>
      </c>
      <c r="M3110" t="s">
        <v>23</v>
      </c>
      <c r="N3110" t="s">
        <v>24</v>
      </c>
      <c r="O3110">
        <v>1</v>
      </c>
      <c r="P3110" t="s">
        <v>20</v>
      </c>
      <c r="Q3110" t="str">
        <f t="shared" si="48"/>
        <v>DOWN</v>
      </c>
    </row>
    <row r="3111" spans="1:17" x14ac:dyDescent="0.3">
      <c r="A3111" s="1">
        <v>43741</v>
      </c>
      <c r="B3111">
        <v>6381403725</v>
      </c>
      <c r="C3111">
        <v>175.2</v>
      </c>
      <c r="D3111">
        <v>2.1210679431815E-2</v>
      </c>
      <c r="E3111">
        <v>18921747814</v>
      </c>
      <c r="F3111">
        <v>-3.0376016650947E-2</v>
      </c>
      <c r="G3111">
        <v>-3.0490841680040001E-2</v>
      </c>
      <c r="H3111">
        <v>-1.4874213389392E-2</v>
      </c>
      <c r="I3111" t="s">
        <v>21</v>
      </c>
      <c r="J3111">
        <v>0</v>
      </c>
      <c r="K3111" t="s">
        <v>22</v>
      </c>
      <c r="M3111" t="s">
        <v>23</v>
      </c>
      <c r="N3111" t="s">
        <v>24</v>
      </c>
      <c r="O3111">
        <v>1</v>
      </c>
      <c r="P3111" t="s">
        <v>20</v>
      </c>
      <c r="Q3111" t="str">
        <f t="shared" si="48"/>
        <v>UP</v>
      </c>
    </row>
    <row r="3112" spans="1:17" x14ac:dyDescent="0.3">
      <c r="A3112" s="1">
        <v>43742</v>
      </c>
      <c r="B3112">
        <v>6248928449</v>
      </c>
      <c r="C3112">
        <v>176.99</v>
      </c>
      <c r="D3112">
        <v>2.1568522314324001E-2</v>
      </c>
      <c r="E3112">
        <v>19116991692</v>
      </c>
      <c r="F3112">
        <v>1.0318490655263E-2</v>
      </c>
      <c r="G3112">
        <v>1.0216894977168999E-2</v>
      </c>
      <c r="H3112">
        <v>1.6870882597541E-2</v>
      </c>
      <c r="I3112" t="s">
        <v>21</v>
      </c>
      <c r="J3112">
        <v>0</v>
      </c>
      <c r="K3112" t="s">
        <v>22</v>
      </c>
      <c r="M3112" t="s">
        <v>23</v>
      </c>
      <c r="N3112" t="s">
        <v>24</v>
      </c>
      <c r="O3112">
        <v>1</v>
      </c>
      <c r="P3112" t="s">
        <v>20</v>
      </c>
      <c r="Q3112" t="str">
        <f t="shared" si="48"/>
        <v>DOWN</v>
      </c>
    </row>
    <row r="3113" spans="1:17" x14ac:dyDescent="0.3">
      <c r="A3113" s="1">
        <v>43744</v>
      </c>
      <c r="B3113">
        <v>5852890674</v>
      </c>
      <c r="C3113">
        <v>173.06</v>
      </c>
      <c r="D3113">
        <v>2.1664563554060001E-2</v>
      </c>
      <c r="E3113">
        <v>18697637484</v>
      </c>
      <c r="F3113">
        <v>-1.8545991927839001E-2</v>
      </c>
      <c r="G3113">
        <v>-1.8656081655798001E-2</v>
      </c>
      <c r="H3113">
        <v>1.4102059025812E-3</v>
      </c>
      <c r="I3113" t="s">
        <v>21</v>
      </c>
      <c r="J3113">
        <v>0</v>
      </c>
      <c r="K3113" t="s">
        <v>22</v>
      </c>
      <c r="M3113" t="s">
        <v>23</v>
      </c>
      <c r="N3113" t="s">
        <v>24</v>
      </c>
      <c r="O3113">
        <v>1</v>
      </c>
      <c r="P3113" t="s">
        <v>20</v>
      </c>
      <c r="Q3113" t="str">
        <f t="shared" si="48"/>
        <v>UP</v>
      </c>
    </row>
    <row r="3114" spans="1:17" x14ac:dyDescent="0.3">
      <c r="A3114" s="1">
        <v>43745</v>
      </c>
      <c r="B3114">
        <v>7844316834</v>
      </c>
      <c r="C3114">
        <v>181.19</v>
      </c>
      <c r="D3114">
        <v>2.1974090486828E-2</v>
      </c>
      <c r="E3114">
        <v>19578142143</v>
      </c>
      <c r="F3114">
        <v>4.7091760108915998E-2</v>
      </c>
      <c r="G3114">
        <v>4.6977926730614003E-2</v>
      </c>
      <c r="H3114">
        <v>1.4287245251711E-2</v>
      </c>
      <c r="I3114" t="s">
        <v>21</v>
      </c>
      <c r="J3114">
        <v>0</v>
      </c>
      <c r="K3114" t="s">
        <v>22</v>
      </c>
      <c r="M3114" t="s">
        <v>23</v>
      </c>
      <c r="N3114" t="s">
        <v>24</v>
      </c>
      <c r="O3114">
        <v>1</v>
      </c>
      <c r="P3114" t="s">
        <v>20</v>
      </c>
      <c r="Q3114" t="str">
        <f t="shared" si="48"/>
        <v>UP</v>
      </c>
    </row>
    <row r="3115" spans="1:17" x14ac:dyDescent="0.3">
      <c r="A3115" s="1">
        <v>43746</v>
      </c>
      <c r="B3115">
        <v>7466282780</v>
      </c>
      <c r="C3115">
        <v>182.02</v>
      </c>
      <c r="D3115">
        <v>2.2119925432446001E-2</v>
      </c>
      <c r="E3115">
        <v>19670825764</v>
      </c>
      <c r="F3115">
        <v>4.7340355547033997E-3</v>
      </c>
      <c r="G3115">
        <v>4.5808267564436001E-3</v>
      </c>
      <c r="H3115">
        <v>6.6366772133252998E-3</v>
      </c>
      <c r="I3115" t="s">
        <v>21</v>
      </c>
      <c r="J3115">
        <v>0</v>
      </c>
      <c r="K3115" t="s">
        <v>22</v>
      </c>
      <c r="M3115" t="s">
        <v>23</v>
      </c>
      <c r="N3115" t="s">
        <v>24</v>
      </c>
      <c r="O3115">
        <v>1</v>
      </c>
      <c r="P3115" t="s">
        <v>20</v>
      </c>
      <c r="Q3115" t="str">
        <f t="shared" si="48"/>
        <v>UP</v>
      </c>
    </row>
    <row r="3116" spans="1:17" x14ac:dyDescent="0.3">
      <c r="A3116" s="1">
        <v>43747</v>
      </c>
      <c r="B3116">
        <v>9088122101</v>
      </c>
      <c r="C3116">
        <v>193.29</v>
      </c>
      <c r="D3116">
        <v>2.2486720166035999E-2</v>
      </c>
      <c r="E3116">
        <v>20891536595</v>
      </c>
      <c r="F3116">
        <v>6.2056918486565998E-2</v>
      </c>
      <c r="G3116">
        <v>6.1916272937040003E-2</v>
      </c>
      <c r="H3116">
        <v>1.6582096296404E-2</v>
      </c>
      <c r="I3116" t="s">
        <v>21</v>
      </c>
      <c r="J3116">
        <v>0</v>
      </c>
      <c r="K3116" t="s">
        <v>22</v>
      </c>
      <c r="M3116" t="s">
        <v>23</v>
      </c>
      <c r="N3116" t="s">
        <v>24</v>
      </c>
      <c r="O3116">
        <v>1</v>
      </c>
      <c r="P3116" t="s">
        <v>20</v>
      </c>
      <c r="Q3116" t="str">
        <f t="shared" si="48"/>
        <v>DOWN</v>
      </c>
    </row>
    <row r="3117" spans="1:17" x14ac:dyDescent="0.3">
      <c r="A3117" s="1">
        <v>43748</v>
      </c>
      <c r="B3117">
        <v>8375913276</v>
      </c>
      <c r="C3117">
        <v>191.66</v>
      </c>
      <c r="D3117">
        <v>2.2321163411740001E-2</v>
      </c>
      <c r="E3117">
        <v>20717535747</v>
      </c>
      <c r="F3117">
        <v>-8.3287721421910002E-3</v>
      </c>
      <c r="G3117">
        <v>-8.4329246210356999E-3</v>
      </c>
      <c r="H3117">
        <v>-7.3624233802738999E-3</v>
      </c>
      <c r="I3117" t="s">
        <v>21</v>
      </c>
      <c r="J3117">
        <v>0</v>
      </c>
      <c r="K3117" t="s">
        <v>22</v>
      </c>
      <c r="M3117" t="s">
        <v>23</v>
      </c>
      <c r="N3117" t="s">
        <v>24</v>
      </c>
      <c r="O3117">
        <v>1</v>
      </c>
      <c r="P3117" t="s">
        <v>20</v>
      </c>
      <c r="Q3117" t="str">
        <f t="shared" si="48"/>
        <v>DOWN</v>
      </c>
    </row>
    <row r="3118" spans="1:17" x14ac:dyDescent="0.3">
      <c r="A3118" s="1">
        <v>43749</v>
      </c>
      <c r="B3118">
        <v>9128522970</v>
      </c>
      <c r="C3118">
        <v>182.57</v>
      </c>
      <c r="D3118">
        <v>2.1938868700852002E-2</v>
      </c>
      <c r="E3118">
        <v>19737401838</v>
      </c>
      <c r="F3118">
        <v>-4.7309386645654997E-2</v>
      </c>
      <c r="G3118">
        <v>-4.7427736616926001E-2</v>
      </c>
      <c r="H3118">
        <v>-1.7127006502126001E-2</v>
      </c>
      <c r="I3118" t="s">
        <v>21</v>
      </c>
      <c r="J3118">
        <v>0</v>
      </c>
      <c r="K3118" t="s">
        <v>22</v>
      </c>
      <c r="M3118" t="s">
        <v>23</v>
      </c>
      <c r="N3118" t="s">
        <v>24</v>
      </c>
      <c r="O3118">
        <v>1</v>
      </c>
      <c r="P3118" t="s">
        <v>20</v>
      </c>
      <c r="Q3118" t="str">
        <f t="shared" si="48"/>
        <v>DOWN</v>
      </c>
    </row>
    <row r="3119" spans="1:17" x14ac:dyDescent="0.3">
      <c r="A3119" s="1">
        <v>43750</v>
      </c>
      <c r="B3119">
        <v>7494328840</v>
      </c>
      <c r="C3119">
        <v>180.83</v>
      </c>
      <c r="D3119">
        <v>2.1691201166908002E-2</v>
      </c>
      <c r="E3119">
        <v>19551368532</v>
      </c>
      <c r="F3119">
        <v>-9.4254202010436005E-3</v>
      </c>
      <c r="G3119">
        <v>-9.5305910061893005E-3</v>
      </c>
      <c r="H3119">
        <v>-1.1288983826862E-2</v>
      </c>
      <c r="I3119" t="s">
        <v>21</v>
      </c>
      <c r="J3119">
        <v>0</v>
      </c>
      <c r="K3119" t="s">
        <v>22</v>
      </c>
      <c r="M3119" t="s">
        <v>23</v>
      </c>
      <c r="N3119" t="s">
        <v>24</v>
      </c>
      <c r="O3119">
        <v>1</v>
      </c>
      <c r="P3119" t="s">
        <v>20</v>
      </c>
      <c r="Q3119" t="str">
        <f t="shared" si="48"/>
        <v>UP</v>
      </c>
    </row>
    <row r="3120" spans="1:17" x14ac:dyDescent="0.3">
      <c r="A3120" s="1">
        <v>43751</v>
      </c>
      <c r="B3120">
        <v>6733182273</v>
      </c>
      <c r="C3120">
        <v>182.08</v>
      </c>
      <c r="D3120">
        <v>2.1881959041029998E-2</v>
      </c>
      <c r="E3120">
        <v>19688808994</v>
      </c>
      <c r="F3120">
        <v>7.0297105686003003E-3</v>
      </c>
      <c r="G3120">
        <v>6.9125698169552E-3</v>
      </c>
      <c r="H3120">
        <v>8.7942513028148993E-3</v>
      </c>
      <c r="I3120" t="s">
        <v>21</v>
      </c>
      <c r="J3120">
        <v>0</v>
      </c>
      <c r="K3120" t="s">
        <v>22</v>
      </c>
      <c r="M3120" t="s">
        <v>23</v>
      </c>
      <c r="N3120" t="s">
        <v>24</v>
      </c>
      <c r="O3120">
        <v>1</v>
      </c>
      <c r="P3120" t="s">
        <v>20</v>
      </c>
      <c r="Q3120" t="str">
        <f t="shared" si="48"/>
        <v>DOWN</v>
      </c>
    </row>
    <row r="3121" spans="1:17" x14ac:dyDescent="0.3">
      <c r="A3121" s="1">
        <v>43753</v>
      </c>
      <c r="B3121">
        <v>7731456579</v>
      </c>
      <c r="C3121">
        <v>181.41</v>
      </c>
      <c r="D3121">
        <v>2.2108692234476E-2</v>
      </c>
      <c r="E3121">
        <v>19621350993</v>
      </c>
      <c r="F3121">
        <v>-2.9589371630984001E-2</v>
      </c>
      <c r="G3121">
        <v>-2.9685494223363001E-2</v>
      </c>
      <c r="H3121">
        <v>-9.6627954153754997E-3</v>
      </c>
      <c r="I3121" t="s">
        <v>21</v>
      </c>
      <c r="J3121">
        <v>0</v>
      </c>
      <c r="K3121" t="s">
        <v>22</v>
      </c>
      <c r="M3121" t="s">
        <v>23</v>
      </c>
      <c r="N3121" t="s">
        <v>24</v>
      </c>
      <c r="O3121">
        <v>1</v>
      </c>
      <c r="P3121" t="s">
        <v>20</v>
      </c>
      <c r="Q3121" t="str">
        <f t="shared" si="48"/>
        <v>DOWN</v>
      </c>
    </row>
    <row r="3122" spans="1:17" x14ac:dyDescent="0.3">
      <c r="A3122" s="1">
        <v>43754</v>
      </c>
      <c r="B3122">
        <v>7691244590</v>
      </c>
      <c r="C3122">
        <v>176.01</v>
      </c>
      <c r="D3122">
        <v>2.1871307096711999E-2</v>
      </c>
      <c r="E3122">
        <v>19040429002</v>
      </c>
      <c r="F3122">
        <v>-2.9606625517644002E-2</v>
      </c>
      <c r="G3122">
        <v>-2.9766826525549999E-2</v>
      </c>
      <c r="H3122">
        <v>-1.0737185865469999E-2</v>
      </c>
      <c r="I3122" t="s">
        <v>21</v>
      </c>
      <c r="J3122">
        <v>0</v>
      </c>
      <c r="K3122" t="s">
        <v>22</v>
      </c>
      <c r="M3122" t="s">
        <v>23</v>
      </c>
      <c r="N3122" t="s">
        <v>24</v>
      </c>
      <c r="O3122">
        <v>1</v>
      </c>
      <c r="P3122" t="s">
        <v>20</v>
      </c>
      <c r="Q3122" t="str">
        <f t="shared" si="48"/>
        <v>UP</v>
      </c>
    </row>
    <row r="3123" spans="1:17" x14ac:dyDescent="0.3">
      <c r="A3123" s="1">
        <v>43755</v>
      </c>
      <c r="B3123">
        <v>6737237423</v>
      </c>
      <c r="C3123">
        <v>178.03</v>
      </c>
      <c r="D3123">
        <v>2.1968407842634E-2</v>
      </c>
      <c r="E3123">
        <v>19260755682</v>
      </c>
      <c r="F3123">
        <v>1.157151868673E-2</v>
      </c>
      <c r="G3123">
        <v>1.1476620646553999E-2</v>
      </c>
      <c r="H3123">
        <v>4.439640735369E-3</v>
      </c>
      <c r="I3123" t="s">
        <v>21</v>
      </c>
      <c r="J3123">
        <v>0</v>
      </c>
      <c r="K3123" t="s">
        <v>22</v>
      </c>
      <c r="M3123" t="s">
        <v>23</v>
      </c>
      <c r="N3123" t="s">
        <v>24</v>
      </c>
      <c r="O3123">
        <v>1</v>
      </c>
      <c r="P3123" t="s">
        <v>20</v>
      </c>
      <c r="Q3123" t="str">
        <f t="shared" si="48"/>
        <v>DOWN</v>
      </c>
    </row>
    <row r="3124" spans="1:17" x14ac:dyDescent="0.3">
      <c r="A3124" s="1">
        <v>43756</v>
      </c>
      <c r="B3124">
        <v>7566257807</v>
      </c>
      <c r="C3124">
        <v>173.62</v>
      </c>
      <c r="D3124">
        <v>2.1775420439195999E-2</v>
      </c>
      <c r="E3124">
        <v>18786275035</v>
      </c>
      <c r="F3124">
        <v>-2.4634581053506001E-2</v>
      </c>
      <c r="G3124">
        <v>-2.4771105993372001E-2</v>
      </c>
      <c r="H3124">
        <v>-8.7847696938556999E-3</v>
      </c>
      <c r="I3124" t="s">
        <v>21</v>
      </c>
      <c r="J3124">
        <v>0</v>
      </c>
      <c r="K3124" t="s">
        <v>22</v>
      </c>
      <c r="M3124" t="s">
        <v>23</v>
      </c>
      <c r="N3124" t="s">
        <v>24</v>
      </c>
      <c r="O3124">
        <v>1</v>
      </c>
      <c r="P3124" t="s">
        <v>20</v>
      </c>
      <c r="Q3124" t="str">
        <f t="shared" si="48"/>
        <v>UP</v>
      </c>
    </row>
    <row r="3125" spans="1:17" x14ac:dyDescent="0.3">
      <c r="A3125" s="1">
        <v>43758</v>
      </c>
      <c r="B3125">
        <v>6801091120</v>
      </c>
      <c r="C3125">
        <v>175.53</v>
      </c>
      <c r="D3125">
        <v>2.1348612516541E-2</v>
      </c>
      <c r="E3125">
        <v>18997957789</v>
      </c>
      <c r="F3125">
        <v>1.5285292779293001E-2</v>
      </c>
      <c r="G3125">
        <v>1.5152391417499999E-2</v>
      </c>
      <c r="H3125">
        <v>-1.3679532675164001E-2</v>
      </c>
      <c r="I3125" t="s">
        <v>21</v>
      </c>
      <c r="J3125">
        <v>0</v>
      </c>
      <c r="K3125" t="s">
        <v>22</v>
      </c>
      <c r="M3125" t="s">
        <v>23</v>
      </c>
      <c r="N3125" t="s">
        <v>24</v>
      </c>
      <c r="O3125">
        <v>1</v>
      </c>
      <c r="P3125" t="s">
        <v>20</v>
      </c>
      <c r="Q3125" t="str">
        <f t="shared" si="48"/>
        <v>DOWN</v>
      </c>
    </row>
    <row r="3126" spans="1:17" x14ac:dyDescent="0.3">
      <c r="A3126" s="1">
        <v>43759</v>
      </c>
      <c r="B3126">
        <v>6815820627</v>
      </c>
      <c r="C3126">
        <v>174.92</v>
      </c>
      <c r="D3126">
        <v>2.1218576079730999E-2</v>
      </c>
      <c r="E3126">
        <v>18933882640</v>
      </c>
      <c r="F3126">
        <v>-3.3727387812757001E-3</v>
      </c>
      <c r="G3126">
        <v>-3.4751894263089999E-3</v>
      </c>
      <c r="H3126">
        <v>-6.0910954615472001E-3</v>
      </c>
      <c r="I3126" t="s">
        <v>21</v>
      </c>
      <c r="J3126">
        <v>0</v>
      </c>
      <c r="K3126" t="s">
        <v>22</v>
      </c>
      <c r="M3126" t="s">
        <v>23</v>
      </c>
      <c r="N3126" t="s">
        <v>24</v>
      </c>
      <c r="O3126">
        <v>1</v>
      </c>
      <c r="P3126" t="s">
        <v>20</v>
      </c>
      <c r="Q3126" t="str">
        <f t="shared" si="48"/>
        <v>DOWN</v>
      </c>
    </row>
    <row r="3127" spans="1:17" x14ac:dyDescent="0.3">
      <c r="A3127" s="1">
        <v>43760</v>
      </c>
      <c r="B3127">
        <v>6990951966</v>
      </c>
      <c r="C3127">
        <v>172.3</v>
      </c>
      <c r="D3127">
        <v>2.1329008937635001E-2</v>
      </c>
      <c r="E3127">
        <v>18652588580</v>
      </c>
      <c r="F3127">
        <v>-1.4856649602640999E-2</v>
      </c>
      <c r="G3127">
        <v>-1.4978275783215001E-2</v>
      </c>
      <c r="H3127">
        <v>5.2045366988183002E-3</v>
      </c>
      <c r="I3127" t="s">
        <v>21</v>
      </c>
      <c r="J3127">
        <v>0</v>
      </c>
      <c r="K3127" t="s">
        <v>22</v>
      </c>
      <c r="M3127" t="s">
        <v>23</v>
      </c>
      <c r="N3127" t="s">
        <v>24</v>
      </c>
      <c r="O3127">
        <v>1</v>
      </c>
      <c r="P3127" t="s">
        <v>20</v>
      </c>
      <c r="Q3127" t="str">
        <f t="shared" si="48"/>
        <v>DOWN</v>
      </c>
    </row>
    <row r="3128" spans="1:17" x14ac:dyDescent="0.3">
      <c r="A3128" s="1">
        <v>43761</v>
      </c>
      <c r="B3128">
        <v>9624925919</v>
      </c>
      <c r="C3128">
        <v>162.4</v>
      </c>
      <c r="D3128">
        <v>2.1611062095874E-2</v>
      </c>
      <c r="E3128">
        <v>17583244177</v>
      </c>
      <c r="F3128">
        <v>-5.7329544283552997E-2</v>
      </c>
      <c r="G3128">
        <v>-5.7457922228671E-2</v>
      </c>
      <c r="H3128">
        <v>1.3223922361508E-2</v>
      </c>
      <c r="I3128" t="s">
        <v>21</v>
      </c>
      <c r="J3128">
        <v>0</v>
      </c>
      <c r="K3128" t="s">
        <v>22</v>
      </c>
      <c r="M3128" t="s">
        <v>23</v>
      </c>
      <c r="N3128" t="s">
        <v>24</v>
      </c>
      <c r="O3128">
        <v>1</v>
      </c>
      <c r="P3128" t="s">
        <v>20</v>
      </c>
      <c r="Q3128" t="str">
        <f t="shared" si="48"/>
        <v>DOWN</v>
      </c>
    </row>
    <row r="3129" spans="1:17" x14ac:dyDescent="0.3">
      <c r="A3129" s="1">
        <v>43762</v>
      </c>
      <c r="B3129">
        <v>7300917537</v>
      </c>
      <c r="C3129">
        <v>162.16999999999999</v>
      </c>
      <c r="D3129">
        <v>2.1641451446521999E-2</v>
      </c>
      <c r="E3129">
        <v>17560021218</v>
      </c>
      <c r="F3129">
        <v>-1.3207437015733999E-3</v>
      </c>
      <c r="G3129">
        <v>-1.4162561576356E-3</v>
      </c>
      <c r="H3129">
        <v>1.4061942219046001E-3</v>
      </c>
      <c r="I3129" t="s">
        <v>21</v>
      </c>
      <c r="J3129">
        <v>0</v>
      </c>
      <c r="K3129" t="s">
        <v>22</v>
      </c>
      <c r="M3129" t="s">
        <v>23</v>
      </c>
      <c r="N3129" t="s">
        <v>24</v>
      </c>
      <c r="O3129">
        <v>1</v>
      </c>
      <c r="P3129" t="s">
        <v>20</v>
      </c>
      <c r="Q3129" t="str">
        <f t="shared" si="48"/>
        <v>UP</v>
      </c>
    </row>
    <row r="3130" spans="1:17" x14ac:dyDescent="0.3">
      <c r="A3130" s="1">
        <v>43763</v>
      </c>
      <c r="B3130">
        <v>10358594018</v>
      </c>
      <c r="C3130">
        <v>181.52</v>
      </c>
      <c r="D3130">
        <v>2.0959044880898999E-2</v>
      </c>
      <c r="E3130">
        <v>19658140299</v>
      </c>
      <c r="F3130">
        <v>0.11948271901</v>
      </c>
      <c r="G3130">
        <v>0.11931923290374</v>
      </c>
      <c r="H3130">
        <v>-3.1532384383263001E-2</v>
      </c>
      <c r="I3130" t="s">
        <v>21</v>
      </c>
      <c r="J3130">
        <v>0</v>
      </c>
      <c r="K3130" t="s">
        <v>22</v>
      </c>
      <c r="M3130" t="s">
        <v>23</v>
      </c>
      <c r="N3130" t="s">
        <v>24</v>
      </c>
      <c r="O3130">
        <v>1</v>
      </c>
      <c r="P3130" t="s">
        <v>20</v>
      </c>
      <c r="Q3130" t="str">
        <f t="shared" si="48"/>
        <v>DOWN</v>
      </c>
    </row>
    <row r="3131" spans="1:17" x14ac:dyDescent="0.3">
      <c r="A3131" s="1">
        <v>43764</v>
      </c>
      <c r="B3131">
        <v>13831784986</v>
      </c>
      <c r="C3131">
        <v>179.84</v>
      </c>
      <c r="D3131">
        <v>1.9452740246859002E-2</v>
      </c>
      <c r="E3131">
        <v>19477741705</v>
      </c>
      <c r="F3131">
        <v>-9.1767884070487003E-3</v>
      </c>
      <c r="G3131">
        <v>-9.2551784927281007E-3</v>
      </c>
      <c r="H3131">
        <v>-7.1868954076862002E-2</v>
      </c>
      <c r="I3131" t="s">
        <v>21</v>
      </c>
      <c r="J3131">
        <v>0</v>
      </c>
      <c r="K3131" t="s">
        <v>22</v>
      </c>
      <c r="M3131" t="s">
        <v>23</v>
      </c>
      <c r="N3131" t="s">
        <v>24</v>
      </c>
      <c r="O3131">
        <v>1</v>
      </c>
      <c r="P3131" t="s">
        <v>20</v>
      </c>
      <c r="Q3131" t="str">
        <f t="shared" si="48"/>
        <v>UP</v>
      </c>
    </row>
    <row r="3132" spans="1:17" x14ac:dyDescent="0.3">
      <c r="A3132" s="1">
        <v>43765</v>
      </c>
      <c r="B3132">
        <v>10815941952</v>
      </c>
      <c r="C3132">
        <v>184.24</v>
      </c>
      <c r="D3132">
        <v>1.9288692809979E-2</v>
      </c>
      <c r="E3132">
        <v>19957408085</v>
      </c>
      <c r="F3132">
        <v>2.4626385710663001E-2</v>
      </c>
      <c r="G3132">
        <v>2.4466192170818999E-2</v>
      </c>
      <c r="H3132">
        <v>-8.4331274050977994E-3</v>
      </c>
      <c r="I3132" t="s">
        <v>21</v>
      </c>
      <c r="J3132">
        <v>0</v>
      </c>
      <c r="K3132" t="s">
        <v>22</v>
      </c>
      <c r="M3132" t="s">
        <v>23</v>
      </c>
      <c r="N3132" t="s">
        <v>24</v>
      </c>
      <c r="O3132">
        <v>1</v>
      </c>
      <c r="P3132" t="s">
        <v>20</v>
      </c>
      <c r="Q3132" t="str">
        <f t="shared" si="48"/>
        <v>UP</v>
      </c>
    </row>
    <row r="3133" spans="1:17" x14ac:dyDescent="0.3">
      <c r="A3133" s="1">
        <v>43767</v>
      </c>
      <c r="B3133">
        <v>10622761958</v>
      </c>
      <c r="C3133">
        <v>190.34</v>
      </c>
      <c r="D3133">
        <v>2.0189463166481E-2</v>
      </c>
      <c r="E3133">
        <v>20623205054</v>
      </c>
      <c r="F3133">
        <v>4.2169243142119998E-2</v>
      </c>
      <c r="G3133">
        <v>4.2045330121537001E-2</v>
      </c>
      <c r="H3133">
        <v>2.3084963803907999E-2</v>
      </c>
      <c r="I3133" t="s">
        <v>21</v>
      </c>
      <c r="J3133">
        <v>0</v>
      </c>
      <c r="K3133" t="s">
        <v>22</v>
      </c>
      <c r="M3133" t="s">
        <v>23</v>
      </c>
      <c r="N3133" t="s">
        <v>24</v>
      </c>
      <c r="O3133">
        <v>1</v>
      </c>
      <c r="P3133" t="s">
        <v>20</v>
      </c>
      <c r="Q3133" t="str">
        <f t="shared" si="48"/>
        <v>DOWN</v>
      </c>
    </row>
    <row r="3134" spans="1:17" x14ac:dyDescent="0.3">
      <c r="A3134" s="1">
        <v>43768</v>
      </c>
      <c r="B3134">
        <v>10484902804</v>
      </c>
      <c r="C3134">
        <v>184.69</v>
      </c>
      <c r="D3134">
        <v>2.0062504548796999E-2</v>
      </c>
      <c r="E3134">
        <v>20013431227</v>
      </c>
      <c r="F3134">
        <v>-2.9567364791426E-2</v>
      </c>
      <c r="G3134">
        <v>-2.9683723862562E-2</v>
      </c>
      <c r="H3134">
        <v>-6.2883602519119997E-3</v>
      </c>
      <c r="I3134" t="s">
        <v>21</v>
      </c>
      <c r="J3134">
        <v>0</v>
      </c>
      <c r="K3134" t="s">
        <v>22</v>
      </c>
      <c r="M3134" t="s">
        <v>23</v>
      </c>
      <c r="N3134" t="s">
        <v>24</v>
      </c>
      <c r="O3134">
        <v>1</v>
      </c>
      <c r="P3134" t="s">
        <v>20</v>
      </c>
      <c r="Q3134" t="str">
        <f t="shared" si="48"/>
        <v>DOWN</v>
      </c>
    </row>
    <row r="3135" spans="1:17" x14ac:dyDescent="0.3">
      <c r="A3135" s="1">
        <v>43770</v>
      </c>
      <c r="B3135">
        <v>9145611130</v>
      </c>
      <c r="C3135">
        <v>183.97</v>
      </c>
      <c r="D3135">
        <v>1.9864810875598E-2</v>
      </c>
      <c r="E3135">
        <v>19940014311</v>
      </c>
      <c r="F3135">
        <v>1.3830974985635001E-4</v>
      </c>
      <c r="G3135">
        <v>0</v>
      </c>
      <c r="H3135">
        <v>-6.6428394035266004E-3</v>
      </c>
      <c r="I3135" t="s">
        <v>21</v>
      </c>
      <c r="J3135">
        <v>0</v>
      </c>
      <c r="K3135" t="s">
        <v>22</v>
      </c>
      <c r="M3135" t="s">
        <v>23</v>
      </c>
      <c r="N3135" t="s">
        <v>24</v>
      </c>
      <c r="O3135">
        <v>1</v>
      </c>
      <c r="P3135" t="s">
        <v>20</v>
      </c>
      <c r="Q3135" t="str">
        <f t="shared" si="48"/>
        <v>DOWN</v>
      </c>
    </row>
    <row r="3136" spans="1:17" x14ac:dyDescent="0.3">
      <c r="A3136" s="1">
        <v>43771</v>
      </c>
      <c r="B3136">
        <v>8087991830</v>
      </c>
      <c r="C3136">
        <v>183.93</v>
      </c>
      <c r="D3136">
        <v>1.9724989061333999E-2</v>
      </c>
      <c r="E3136">
        <v>19937622287</v>
      </c>
      <c r="F3136">
        <v>-1.1996099715337E-4</v>
      </c>
      <c r="G3136">
        <v>-2.1742675436207999E-4</v>
      </c>
      <c r="H3136">
        <v>-7.0386682833179998E-3</v>
      </c>
      <c r="I3136" t="s">
        <v>21</v>
      </c>
      <c r="J3136">
        <v>0</v>
      </c>
      <c r="K3136" t="s">
        <v>22</v>
      </c>
      <c r="M3136" t="s">
        <v>23</v>
      </c>
      <c r="N3136" t="s">
        <v>24</v>
      </c>
      <c r="O3136">
        <v>1</v>
      </c>
      <c r="P3136" t="s">
        <v>20</v>
      </c>
      <c r="Q3136" t="str">
        <f t="shared" si="48"/>
        <v>DOWN</v>
      </c>
    </row>
    <row r="3137" spans="1:17" x14ac:dyDescent="0.3">
      <c r="A3137" s="1">
        <v>43772</v>
      </c>
      <c r="B3137">
        <v>8760247744</v>
      </c>
      <c r="C3137">
        <v>182.43</v>
      </c>
      <c r="D3137">
        <v>1.9753447351751999E-2</v>
      </c>
      <c r="E3137">
        <v>19777347724</v>
      </c>
      <c r="F3137">
        <v>-8.0388002487390003E-3</v>
      </c>
      <c r="G3137">
        <v>-8.1552764638721E-3</v>
      </c>
      <c r="H3137">
        <v>1.4427531660198001E-3</v>
      </c>
      <c r="I3137" t="s">
        <v>21</v>
      </c>
      <c r="J3137">
        <v>0</v>
      </c>
      <c r="K3137" t="s">
        <v>22</v>
      </c>
      <c r="M3137" t="s">
        <v>23</v>
      </c>
      <c r="N3137" t="s">
        <v>24</v>
      </c>
      <c r="O3137">
        <v>1</v>
      </c>
      <c r="P3137" t="s">
        <v>20</v>
      </c>
      <c r="Q3137" t="str">
        <f t="shared" si="48"/>
        <v>UP</v>
      </c>
    </row>
    <row r="3138" spans="1:17" x14ac:dyDescent="0.3">
      <c r="A3138" s="1">
        <v>43773</v>
      </c>
      <c r="B3138">
        <v>10551917945</v>
      </c>
      <c r="C3138">
        <v>186.36</v>
      </c>
      <c r="D3138">
        <v>1.9798971804845002E-2</v>
      </c>
      <c r="E3138">
        <v>20205859402</v>
      </c>
      <c r="F3138">
        <v>2.1666791926806001E-2</v>
      </c>
      <c r="G3138">
        <v>2.1542509455682E-2</v>
      </c>
      <c r="H3138">
        <v>2.3046333271567001E-3</v>
      </c>
      <c r="I3138" t="s">
        <v>21</v>
      </c>
      <c r="J3138">
        <v>0</v>
      </c>
      <c r="K3138" t="s">
        <v>22</v>
      </c>
      <c r="M3138" t="s">
        <v>23</v>
      </c>
      <c r="N3138" t="s">
        <v>24</v>
      </c>
      <c r="O3138">
        <v>1</v>
      </c>
      <c r="P3138" t="s">
        <v>20</v>
      </c>
      <c r="Q3138" t="str">
        <f t="shared" si="48"/>
        <v>UP</v>
      </c>
    </row>
    <row r="3139" spans="1:17" x14ac:dyDescent="0.3">
      <c r="A3139" s="1">
        <v>43774</v>
      </c>
      <c r="B3139">
        <v>10024177342</v>
      </c>
      <c r="C3139">
        <v>189.3</v>
      </c>
      <c r="D3139">
        <v>2.0262177375936E-2</v>
      </c>
      <c r="E3139">
        <v>20528094420</v>
      </c>
      <c r="F3139">
        <v>1.5947602702219E-2</v>
      </c>
      <c r="G3139">
        <v>1.577591757888E-2</v>
      </c>
      <c r="H3139">
        <v>2.3395435664872E-2</v>
      </c>
      <c r="I3139" t="s">
        <v>21</v>
      </c>
      <c r="J3139">
        <v>0</v>
      </c>
      <c r="K3139" t="s">
        <v>22</v>
      </c>
      <c r="M3139" t="s">
        <v>23</v>
      </c>
      <c r="N3139" t="s">
        <v>24</v>
      </c>
      <c r="O3139">
        <v>1</v>
      </c>
      <c r="P3139" t="s">
        <v>20</v>
      </c>
      <c r="Q3139" t="str">
        <f t="shared" ref="Q3139:Q3202" si="49">IF(C3140&gt;C3139,"UP","DOWN")</f>
        <v>UP</v>
      </c>
    </row>
    <row r="3140" spans="1:17" x14ac:dyDescent="0.3">
      <c r="A3140" s="1">
        <v>43775</v>
      </c>
      <c r="B3140">
        <v>10156458684</v>
      </c>
      <c r="C3140">
        <v>191.59</v>
      </c>
      <c r="D3140">
        <v>2.0467092837425999E-2</v>
      </c>
      <c r="E3140">
        <v>20778894603</v>
      </c>
      <c r="F3140">
        <v>1.2217411800077E-2</v>
      </c>
      <c r="G3140">
        <v>1.2097200211305E-2</v>
      </c>
      <c r="H3140">
        <v>1.0113200456594E-2</v>
      </c>
      <c r="I3140" t="s">
        <v>21</v>
      </c>
      <c r="J3140">
        <v>0</v>
      </c>
      <c r="K3140" t="s">
        <v>22</v>
      </c>
      <c r="M3140" t="s">
        <v>23</v>
      </c>
      <c r="N3140" t="s">
        <v>24</v>
      </c>
      <c r="O3140">
        <v>1</v>
      </c>
      <c r="P3140" t="s">
        <v>20</v>
      </c>
      <c r="Q3140" t="str">
        <f t="shared" si="49"/>
        <v>DOWN</v>
      </c>
    </row>
    <row r="3141" spans="1:17" x14ac:dyDescent="0.3">
      <c r="A3141" s="1">
        <v>43776</v>
      </c>
      <c r="B3141">
        <v>9081247799</v>
      </c>
      <c r="C3141">
        <v>187.98</v>
      </c>
      <c r="D3141">
        <v>2.0338278873962001E-2</v>
      </c>
      <c r="E3141">
        <v>20389037934</v>
      </c>
      <c r="F3141">
        <v>-1.8762146709369001E-2</v>
      </c>
      <c r="G3141">
        <v>-1.8842319536509999E-2</v>
      </c>
      <c r="H3141">
        <v>-6.2937108111540997E-3</v>
      </c>
      <c r="I3141" t="s">
        <v>21</v>
      </c>
      <c r="J3141">
        <v>0</v>
      </c>
      <c r="K3141" t="s">
        <v>22</v>
      </c>
      <c r="M3141" t="s">
        <v>23</v>
      </c>
      <c r="N3141" t="s">
        <v>24</v>
      </c>
      <c r="O3141">
        <v>1</v>
      </c>
      <c r="P3141" t="s">
        <v>20</v>
      </c>
      <c r="Q3141" t="str">
        <f t="shared" si="49"/>
        <v>DOWN</v>
      </c>
    </row>
    <row r="3142" spans="1:17" x14ac:dyDescent="0.3">
      <c r="A3142" s="1">
        <v>43777</v>
      </c>
      <c r="B3142">
        <v>9176780911</v>
      </c>
      <c r="C3142">
        <v>184.21</v>
      </c>
      <c r="D3142">
        <v>2.0833404018299001E-2</v>
      </c>
      <c r="E3142">
        <v>19983058356</v>
      </c>
      <c r="F3142">
        <v>-1.9911659359023001E-2</v>
      </c>
      <c r="G3142">
        <v>-2.0055325034577999E-2</v>
      </c>
      <c r="H3142">
        <v>2.4344495785780001E-2</v>
      </c>
      <c r="I3142" t="s">
        <v>21</v>
      </c>
      <c r="J3142">
        <v>0</v>
      </c>
      <c r="K3142" t="s">
        <v>22</v>
      </c>
      <c r="M3142" t="s">
        <v>23</v>
      </c>
      <c r="N3142" t="s">
        <v>24</v>
      </c>
      <c r="O3142">
        <v>1</v>
      </c>
      <c r="P3142" t="s">
        <v>20</v>
      </c>
      <c r="Q3142" t="str">
        <f t="shared" si="49"/>
        <v>UP</v>
      </c>
    </row>
    <row r="3143" spans="1:17" x14ac:dyDescent="0.3">
      <c r="A3143" s="1">
        <v>43778</v>
      </c>
      <c r="B3143">
        <v>7277418704</v>
      </c>
      <c r="C3143">
        <v>185.03</v>
      </c>
      <c r="D3143">
        <v>2.0980931991980999E-2</v>
      </c>
      <c r="E3143">
        <v>20074095541</v>
      </c>
      <c r="F3143">
        <v>4.5557183178952998E-3</v>
      </c>
      <c r="G3143">
        <v>4.4514412898322003E-3</v>
      </c>
      <c r="H3143">
        <v>7.0813187106825003E-3</v>
      </c>
      <c r="I3143" t="s">
        <v>21</v>
      </c>
      <c r="J3143">
        <v>0</v>
      </c>
      <c r="K3143" t="s">
        <v>22</v>
      </c>
      <c r="M3143" t="s">
        <v>23</v>
      </c>
      <c r="N3143" t="s">
        <v>24</v>
      </c>
      <c r="O3143">
        <v>1</v>
      </c>
      <c r="P3143" t="s">
        <v>20</v>
      </c>
      <c r="Q3143" t="str">
        <f t="shared" si="49"/>
        <v>UP</v>
      </c>
    </row>
    <row r="3144" spans="1:17" x14ac:dyDescent="0.3">
      <c r="A3144" s="1">
        <v>43779</v>
      </c>
      <c r="B3144">
        <v>8752784211</v>
      </c>
      <c r="C3144">
        <v>189.48</v>
      </c>
      <c r="D3144">
        <v>2.0931465688656999E-2</v>
      </c>
      <c r="E3144">
        <v>20559121065</v>
      </c>
      <c r="F3144">
        <v>2.41617622577E-2</v>
      </c>
      <c r="G3144">
        <v>2.4050154029075999E-2</v>
      </c>
      <c r="H3144">
        <v>-2.3576790269693002E-3</v>
      </c>
      <c r="I3144" t="s">
        <v>21</v>
      </c>
      <c r="J3144">
        <v>0</v>
      </c>
      <c r="K3144" t="s">
        <v>22</v>
      </c>
      <c r="M3144" t="s">
        <v>23</v>
      </c>
      <c r="N3144" t="s">
        <v>24</v>
      </c>
      <c r="O3144">
        <v>1</v>
      </c>
      <c r="P3144" t="s">
        <v>20</v>
      </c>
      <c r="Q3144" t="str">
        <f t="shared" si="49"/>
        <v>DOWN</v>
      </c>
    </row>
    <row r="3145" spans="1:17" x14ac:dyDescent="0.3">
      <c r="A3145" s="1">
        <v>43780</v>
      </c>
      <c r="B3145">
        <v>7877424106</v>
      </c>
      <c r="C3145">
        <v>185.49</v>
      </c>
      <c r="D3145">
        <v>2.1161516136097999E-2</v>
      </c>
      <c r="E3145">
        <v>20128792760</v>
      </c>
      <c r="F3145">
        <v>-2.0931259835451001E-2</v>
      </c>
      <c r="G3145">
        <v>-2.1057631412286001E-2</v>
      </c>
      <c r="H3145">
        <v>1.099065162769E-2</v>
      </c>
      <c r="I3145" t="s">
        <v>21</v>
      </c>
      <c r="J3145">
        <v>0</v>
      </c>
      <c r="K3145" t="s">
        <v>22</v>
      </c>
      <c r="M3145" t="s">
        <v>23</v>
      </c>
      <c r="N3145" t="s">
        <v>24</v>
      </c>
      <c r="O3145">
        <v>1</v>
      </c>
      <c r="P3145" t="s">
        <v>20</v>
      </c>
      <c r="Q3145" t="str">
        <f t="shared" si="49"/>
        <v>UP</v>
      </c>
    </row>
    <row r="3146" spans="1:17" x14ac:dyDescent="0.3">
      <c r="A3146" s="1">
        <v>43781</v>
      </c>
      <c r="B3146">
        <v>7792186666</v>
      </c>
      <c r="C3146">
        <v>186.84</v>
      </c>
      <c r="D3146">
        <v>2.1285127751777998E-2</v>
      </c>
      <c r="E3146">
        <v>20278071676</v>
      </c>
      <c r="F3146">
        <v>7.4161882324431999E-3</v>
      </c>
      <c r="G3146">
        <v>7.2780203784569997E-3</v>
      </c>
      <c r="H3146">
        <v>5.8413402369278996E-3</v>
      </c>
      <c r="I3146" t="s">
        <v>21</v>
      </c>
      <c r="J3146">
        <v>0</v>
      </c>
      <c r="K3146" t="s">
        <v>22</v>
      </c>
      <c r="M3146" t="s">
        <v>23</v>
      </c>
      <c r="N3146" t="s">
        <v>24</v>
      </c>
      <c r="O3146">
        <v>1</v>
      </c>
      <c r="P3146" t="s">
        <v>20</v>
      </c>
      <c r="Q3146" t="str">
        <f t="shared" si="49"/>
        <v>UP</v>
      </c>
    </row>
    <row r="3147" spans="1:17" x14ac:dyDescent="0.3">
      <c r="A3147" s="1">
        <v>43782</v>
      </c>
      <c r="B3147">
        <v>7343173596</v>
      </c>
      <c r="C3147">
        <v>188.26</v>
      </c>
      <c r="D3147">
        <v>2.1376760579372999E-2</v>
      </c>
      <c r="E3147">
        <v>20434064781</v>
      </c>
      <c r="F3147">
        <v>7.6926991625453998E-3</v>
      </c>
      <c r="G3147">
        <v>7.6000856347675999E-3</v>
      </c>
      <c r="H3147">
        <v>4.305016566656E-3</v>
      </c>
      <c r="I3147" t="s">
        <v>21</v>
      </c>
      <c r="J3147">
        <v>0</v>
      </c>
      <c r="K3147" t="s">
        <v>22</v>
      </c>
      <c r="M3147" t="s">
        <v>23</v>
      </c>
      <c r="N3147" t="s">
        <v>24</v>
      </c>
      <c r="O3147">
        <v>1</v>
      </c>
      <c r="P3147" t="s">
        <v>20</v>
      </c>
      <c r="Q3147" t="str">
        <f t="shared" si="49"/>
        <v>DOWN</v>
      </c>
    </row>
    <row r="3148" spans="1:17" x14ac:dyDescent="0.3">
      <c r="A3148" s="1">
        <v>43783</v>
      </c>
      <c r="B3148">
        <v>7872664470</v>
      </c>
      <c r="C3148">
        <v>186</v>
      </c>
      <c r="D3148">
        <v>2.1357241195592E-2</v>
      </c>
      <c r="E3148">
        <v>20191206220</v>
      </c>
      <c r="F3148">
        <v>-1.1884985371378999E-2</v>
      </c>
      <c r="G3148">
        <v>-1.2004674386487E-2</v>
      </c>
      <c r="H3148">
        <v>-9.1311233563655999E-4</v>
      </c>
      <c r="I3148" t="s">
        <v>21</v>
      </c>
      <c r="J3148">
        <v>0</v>
      </c>
      <c r="K3148" t="s">
        <v>22</v>
      </c>
      <c r="M3148" t="s">
        <v>23</v>
      </c>
      <c r="N3148" t="s">
        <v>24</v>
      </c>
      <c r="O3148">
        <v>1</v>
      </c>
      <c r="P3148" t="s">
        <v>20</v>
      </c>
      <c r="Q3148" t="str">
        <f t="shared" si="49"/>
        <v>DOWN</v>
      </c>
    </row>
    <row r="3149" spans="1:17" x14ac:dyDescent="0.3">
      <c r="A3149" s="1">
        <v>43784</v>
      </c>
      <c r="B3149">
        <v>8815678477</v>
      </c>
      <c r="C3149">
        <v>180.52</v>
      </c>
      <c r="D3149">
        <v>2.1235848257559E-2</v>
      </c>
      <c r="E3149">
        <v>19598770324</v>
      </c>
      <c r="F3149">
        <v>-2.9341283009292E-2</v>
      </c>
      <c r="G3149">
        <v>-2.9462365591398001E-2</v>
      </c>
      <c r="H3149">
        <v>-5.6839241042908996E-3</v>
      </c>
      <c r="I3149" t="s">
        <v>21</v>
      </c>
      <c r="J3149">
        <v>0</v>
      </c>
      <c r="K3149" t="s">
        <v>22</v>
      </c>
      <c r="M3149" t="s">
        <v>23</v>
      </c>
      <c r="N3149" t="s">
        <v>24</v>
      </c>
      <c r="O3149">
        <v>1</v>
      </c>
      <c r="P3149" t="s">
        <v>20</v>
      </c>
      <c r="Q3149" t="str">
        <f t="shared" si="49"/>
        <v>UP</v>
      </c>
    </row>
    <row r="3150" spans="1:17" x14ac:dyDescent="0.3">
      <c r="A3150" s="1">
        <v>43785</v>
      </c>
      <c r="B3150">
        <v>6789888120</v>
      </c>
      <c r="C3150">
        <v>183.35</v>
      </c>
      <c r="D3150">
        <v>2.1485530810379998E-2</v>
      </c>
      <c r="E3150">
        <v>19908020821</v>
      </c>
      <c r="F3150">
        <v>1.5779076538353001E-2</v>
      </c>
      <c r="G3150">
        <v>1.5676933303789001E-2</v>
      </c>
      <c r="H3150">
        <v>1.175759733223E-2</v>
      </c>
      <c r="I3150" t="s">
        <v>21</v>
      </c>
      <c r="J3150">
        <v>0</v>
      </c>
      <c r="K3150" t="s">
        <v>22</v>
      </c>
      <c r="M3150" t="s">
        <v>23</v>
      </c>
      <c r="N3150" t="s">
        <v>24</v>
      </c>
      <c r="O3150">
        <v>1</v>
      </c>
      <c r="P3150" t="s">
        <v>20</v>
      </c>
      <c r="Q3150" t="str">
        <f t="shared" si="49"/>
        <v>UP</v>
      </c>
    </row>
    <row r="3151" spans="1:17" x14ac:dyDescent="0.3">
      <c r="A3151" s="1">
        <v>43786</v>
      </c>
      <c r="B3151">
        <v>7364325471</v>
      </c>
      <c r="C3151">
        <v>185.12</v>
      </c>
      <c r="D3151">
        <v>2.1289907075168001E-2</v>
      </c>
      <c r="E3151">
        <v>20102654601</v>
      </c>
      <c r="F3151">
        <v>9.7766514185423006E-3</v>
      </c>
      <c r="G3151">
        <v>9.6536678483774997E-3</v>
      </c>
      <c r="H3151">
        <v>-9.1049058521592997E-3</v>
      </c>
      <c r="I3151" t="s">
        <v>21</v>
      </c>
      <c r="J3151">
        <v>0</v>
      </c>
      <c r="K3151" t="s">
        <v>22</v>
      </c>
      <c r="M3151" t="s">
        <v>23</v>
      </c>
      <c r="N3151" t="s">
        <v>24</v>
      </c>
      <c r="O3151">
        <v>1</v>
      </c>
      <c r="P3151" t="s">
        <v>20</v>
      </c>
      <c r="Q3151" t="str">
        <f t="shared" si="49"/>
        <v>DOWN</v>
      </c>
    </row>
    <row r="3152" spans="1:17" x14ac:dyDescent="0.3">
      <c r="A3152" s="1">
        <v>43787</v>
      </c>
      <c r="B3152">
        <v>7787662111</v>
      </c>
      <c r="C3152">
        <v>180.56</v>
      </c>
      <c r="D3152">
        <v>2.1795996904909999E-2</v>
      </c>
      <c r="E3152">
        <v>19609782345</v>
      </c>
      <c r="F3152">
        <v>-2.4517769706668E-2</v>
      </c>
      <c r="G3152">
        <v>-2.4632670700085998E-2</v>
      </c>
      <c r="H3152">
        <v>2.3771349868073E-2</v>
      </c>
      <c r="I3152" t="s">
        <v>21</v>
      </c>
      <c r="J3152">
        <v>0</v>
      </c>
      <c r="K3152" t="s">
        <v>22</v>
      </c>
      <c r="M3152" t="s">
        <v>23</v>
      </c>
      <c r="N3152" t="s">
        <v>24</v>
      </c>
      <c r="O3152">
        <v>1</v>
      </c>
      <c r="P3152" t="s">
        <v>20</v>
      </c>
      <c r="Q3152" t="str">
        <f t="shared" si="49"/>
        <v>DOWN</v>
      </c>
    </row>
    <row r="3153" spans="1:17" x14ac:dyDescent="0.3">
      <c r="A3153" s="1">
        <v>43788</v>
      </c>
      <c r="B3153">
        <v>7536699743</v>
      </c>
      <c r="C3153">
        <v>177.46</v>
      </c>
      <c r="D3153">
        <v>2.1673974376197998E-2</v>
      </c>
      <c r="E3153">
        <v>19274876583</v>
      </c>
      <c r="F3153">
        <v>-1.7078504804792002E-2</v>
      </c>
      <c r="G3153">
        <v>-1.7168808152415001E-2</v>
      </c>
      <c r="H3153">
        <v>-5.5983917250676E-3</v>
      </c>
      <c r="I3153" t="s">
        <v>21</v>
      </c>
      <c r="J3153">
        <v>0</v>
      </c>
      <c r="K3153" t="s">
        <v>22</v>
      </c>
      <c r="M3153" t="s">
        <v>23</v>
      </c>
      <c r="N3153" t="s">
        <v>24</v>
      </c>
      <c r="O3153">
        <v>1</v>
      </c>
      <c r="P3153" t="s">
        <v>20</v>
      </c>
      <c r="Q3153" t="str">
        <f t="shared" si="49"/>
        <v>DOWN</v>
      </c>
    </row>
    <row r="3154" spans="1:17" x14ac:dyDescent="0.3">
      <c r="A3154" s="1">
        <v>43789</v>
      </c>
      <c r="B3154">
        <v>7205785149</v>
      </c>
      <c r="C3154">
        <v>175.7</v>
      </c>
      <c r="D3154">
        <v>2.18311854197E-2</v>
      </c>
      <c r="E3154">
        <v>19086228092</v>
      </c>
      <c r="F3154">
        <v>-9.7872736143164007E-3</v>
      </c>
      <c r="G3154">
        <v>-9.9177279386904998E-3</v>
      </c>
      <c r="H3154">
        <v>7.2534478805464002E-3</v>
      </c>
      <c r="I3154" t="s">
        <v>21</v>
      </c>
      <c r="J3154">
        <v>0</v>
      </c>
      <c r="K3154" t="s">
        <v>22</v>
      </c>
      <c r="M3154" t="s">
        <v>23</v>
      </c>
      <c r="N3154" t="s">
        <v>24</v>
      </c>
      <c r="O3154">
        <v>1</v>
      </c>
      <c r="P3154" t="s">
        <v>20</v>
      </c>
      <c r="Q3154" t="str">
        <f t="shared" si="49"/>
        <v>DOWN</v>
      </c>
    </row>
    <row r="3155" spans="1:17" x14ac:dyDescent="0.3">
      <c r="A3155" s="1">
        <v>43790</v>
      </c>
      <c r="B3155">
        <v>8546371325</v>
      </c>
      <c r="C3155">
        <v>161.46</v>
      </c>
      <c r="D3155">
        <v>2.1214366801210999E-2</v>
      </c>
      <c r="E3155">
        <v>17541867626</v>
      </c>
      <c r="F3155">
        <v>-8.0914911975055001E-2</v>
      </c>
      <c r="G3155">
        <v>-8.1047239612976996E-2</v>
      </c>
      <c r="H3155">
        <v>-2.8254014000218999E-2</v>
      </c>
      <c r="I3155" t="s">
        <v>21</v>
      </c>
      <c r="J3155">
        <v>0</v>
      </c>
      <c r="K3155" t="s">
        <v>22</v>
      </c>
      <c r="M3155" t="s">
        <v>23</v>
      </c>
      <c r="N3155" t="s">
        <v>24</v>
      </c>
      <c r="O3155">
        <v>1</v>
      </c>
      <c r="P3155" t="s">
        <v>20</v>
      </c>
      <c r="Q3155" t="str">
        <f t="shared" si="49"/>
        <v>DOWN</v>
      </c>
    </row>
    <row r="3156" spans="1:17" x14ac:dyDescent="0.3">
      <c r="A3156" s="1">
        <v>43791</v>
      </c>
      <c r="B3156">
        <v>12020749863</v>
      </c>
      <c r="C3156">
        <v>150.27000000000001</v>
      </c>
      <c r="D3156">
        <v>2.0400294865512002E-2</v>
      </c>
      <c r="E3156">
        <v>16327536038</v>
      </c>
      <c r="F3156">
        <v>-6.9224760663463003E-2</v>
      </c>
      <c r="G3156">
        <v>-6.9305091044221001E-2</v>
      </c>
      <c r="H3156">
        <v>-3.8373614604075998E-2</v>
      </c>
      <c r="I3156" t="s">
        <v>21</v>
      </c>
      <c r="J3156">
        <v>0</v>
      </c>
      <c r="K3156" t="s">
        <v>22</v>
      </c>
      <c r="M3156" t="s">
        <v>23</v>
      </c>
      <c r="N3156" t="s">
        <v>24</v>
      </c>
      <c r="O3156">
        <v>1</v>
      </c>
      <c r="P3156" t="s">
        <v>20</v>
      </c>
      <c r="Q3156" t="str">
        <f t="shared" si="49"/>
        <v>UP</v>
      </c>
    </row>
    <row r="3157" spans="1:17" x14ac:dyDescent="0.3">
      <c r="A3157" s="1">
        <v>43792</v>
      </c>
      <c r="B3157">
        <v>8289198330</v>
      </c>
      <c r="C3157">
        <v>153.41999999999999</v>
      </c>
      <c r="D3157">
        <v>2.0896441257872999E-2</v>
      </c>
      <c r="E3157">
        <v>16671705910</v>
      </c>
      <c r="F3157">
        <v>2.1079106559555999E-2</v>
      </c>
      <c r="G3157">
        <v>2.0962267917747999E-2</v>
      </c>
      <c r="H3157">
        <v>2.4320550052423E-2</v>
      </c>
      <c r="I3157" t="s">
        <v>21</v>
      </c>
      <c r="J3157">
        <v>0</v>
      </c>
      <c r="K3157" t="s">
        <v>22</v>
      </c>
      <c r="M3157" t="s">
        <v>23</v>
      </c>
      <c r="N3157" t="s">
        <v>24</v>
      </c>
      <c r="O3157">
        <v>1</v>
      </c>
      <c r="P3157" t="s">
        <v>20</v>
      </c>
      <c r="Q3157" t="str">
        <f t="shared" si="49"/>
        <v>DOWN</v>
      </c>
    </row>
    <row r="3158" spans="1:17" x14ac:dyDescent="0.3">
      <c r="A3158" s="1">
        <v>43793</v>
      </c>
      <c r="B3158">
        <v>7782769098</v>
      </c>
      <c r="C3158">
        <v>142.83000000000001</v>
      </c>
      <c r="D3158">
        <v>2.0145246621655E-2</v>
      </c>
      <c r="E3158">
        <v>15523459920</v>
      </c>
      <c r="F3158">
        <v>-6.8873935048918006E-2</v>
      </c>
      <c r="G3158">
        <v>-6.9026202581149998E-2</v>
      </c>
      <c r="H3158">
        <v>-3.5948448204528999E-2</v>
      </c>
      <c r="I3158" t="s">
        <v>21</v>
      </c>
      <c r="J3158">
        <v>0</v>
      </c>
      <c r="K3158" t="s">
        <v>22</v>
      </c>
      <c r="M3158" t="s">
        <v>23</v>
      </c>
      <c r="N3158" t="s">
        <v>24</v>
      </c>
      <c r="O3158">
        <v>1</v>
      </c>
      <c r="P3158" t="s">
        <v>20</v>
      </c>
      <c r="Q3158" t="str">
        <f t="shared" si="49"/>
        <v>UP</v>
      </c>
    </row>
    <row r="3159" spans="1:17" x14ac:dyDescent="0.3">
      <c r="A3159" s="1">
        <v>43794</v>
      </c>
      <c r="B3159">
        <v>10962753356</v>
      </c>
      <c r="C3159">
        <v>146.47999999999999</v>
      </c>
      <c r="D3159">
        <v>2.0460443793842001E-2</v>
      </c>
      <c r="E3159">
        <v>15921080564</v>
      </c>
      <c r="F3159">
        <v>2.56141766107E-2</v>
      </c>
      <c r="G3159">
        <v>2.5554855422529998E-2</v>
      </c>
      <c r="H3159">
        <v>1.5646230503255001E-2</v>
      </c>
      <c r="I3159" t="s">
        <v>21</v>
      </c>
      <c r="J3159">
        <v>0</v>
      </c>
      <c r="K3159" t="s">
        <v>22</v>
      </c>
      <c r="M3159" t="s">
        <v>23</v>
      </c>
      <c r="N3159" t="s">
        <v>24</v>
      </c>
      <c r="O3159">
        <v>1</v>
      </c>
      <c r="P3159" t="s">
        <v>20</v>
      </c>
      <c r="Q3159" t="str">
        <f t="shared" si="49"/>
        <v>UP</v>
      </c>
    </row>
    <row r="3160" spans="1:17" x14ac:dyDescent="0.3">
      <c r="A3160" s="1">
        <v>43795</v>
      </c>
      <c r="B3160">
        <v>7648516297</v>
      </c>
      <c r="C3160">
        <v>148.97</v>
      </c>
      <c r="D3160">
        <v>2.0717555893037001E-2</v>
      </c>
      <c r="E3160">
        <v>16193326033</v>
      </c>
      <c r="F3160">
        <v>1.7099685408011E-2</v>
      </c>
      <c r="G3160">
        <v>1.6998907700710001E-2</v>
      </c>
      <c r="H3160">
        <v>1.2566301190007E-2</v>
      </c>
      <c r="I3160" t="s">
        <v>21</v>
      </c>
      <c r="J3160">
        <v>0</v>
      </c>
      <c r="K3160" t="s">
        <v>22</v>
      </c>
      <c r="M3160" t="s">
        <v>23</v>
      </c>
      <c r="N3160" t="s">
        <v>24</v>
      </c>
      <c r="O3160">
        <v>1</v>
      </c>
      <c r="P3160" t="s">
        <v>20</v>
      </c>
      <c r="Q3160" t="str">
        <f t="shared" si="49"/>
        <v>UP</v>
      </c>
    </row>
    <row r="3161" spans="1:17" x14ac:dyDescent="0.3">
      <c r="A3161" s="1">
        <v>43796</v>
      </c>
      <c r="B3161">
        <v>8778095308</v>
      </c>
      <c r="C3161">
        <v>153.01</v>
      </c>
      <c r="D3161">
        <v>2.0183273249150001E-2</v>
      </c>
      <c r="E3161">
        <v>16634910472</v>
      </c>
      <c r="F3161">
        <v>2.7269533022438001E-2</v>
      </c>
      <c r="G3161">
        <v>2.7119554272672E-2</v>
      </c>
      <c r="H3161">
        <v>-2.5788883913039001E-2</v>
      </c>
      <c r="I3161" t="s">
        <v>21</v>
      </c>
      <c r="J3161">
        <v>0</v>
      </c>
      <c r="K3161" t="s">
        <v>22</v>
      </c>
      <c r="M3161" t="s">
        <v>23</v>
      </c>
      <c r="N3161" t="s">
        <v>24</v>
      </c>
      <c r="O3161">
        <v>1</v>
      </c>
      <c r="P3161" t="s">
        <v>20</v>
      </c>
      <c r="Q3161" t="str">
        <f t="shared" si="49"/>
        <v>DOWN</v>
      </c>
    </row>
    <row r="3162" spans="1:17" x14ac:dyDescent="0.3">
      <c r="A3162" s="1">
        <v>43797</v>
      </c>
      <c r="B3162">
        <v>7346531960</v>
      </c>
      <c r="C3162">
        <v>151.72</v>
      </c>
      <c r="D3162">
        <v>1.9821848976637999E-2</v>
      </c>
      <c r="E3162">
        <v>16496129470</v>
      </c>
      <c r="F3162">
        <v>-8.3427561713419994E-3</v>
      </c>
      <c r="G3162">
        <v>-8.4308215149336008E-3</v>
      </c>
      <c r="H3162">
        <v>-1.7907118833024E-2</v>
      </c>
      <c r="I3162" t="s">
        <v>21</v>
      </c>
      <c r="J3162">
        <v>0</v>
      </c>
      <c r="K3162" t="s">
        <v>22</v>
      </c>
      <c r="M3162" t="s">
        <v>23</v>
      </c>
      <c r="N3162" t="s">
        <v>24</v>
      </c>
      <c r="O3162">
        <v>1</v>
      </c>
      <c r="P3162" t="s">
        <v>20</v>
      </c>
      <c r="Q3162" t="str">
        <f t="shared" si="49"/>
        <v>UP</v>
      </c>
    </row>
    <row r="3163" spans="1:17" x14ac:dyDescent="0.3">
      <c r="A3163" s="1">
        <v>43798</v>
      </c>
      <c r="B3163">
        <v>7503898278</v>
      </c>
      <c r="C3163">
        <v>155.30000000000001</v>
      </c>
      <c r="D3163">
        <v>1.9985766736632E-2</v>
      </c>
      <c r="E3163">
        <v>16887922522</v>
      </c>
      <c r="F3163">
        <v>2.3750604813845E-2</v>
      </c>
      <c r="G3163">
        <v>2.3596098075402E-2</v>
      </c>
      <c r="H3163">
        <v>8.2695494344377993E-3</v>
      </c>
      <c r="I3163" t="s">
        <v>21</v>
      </c>
      <c r="J3163">
        <v>0</v>
      </c>
      <c r="K3163" t="s">
        <v>22</v>
      </c>
      <c r="M3163" t="s">
        <v>23</v>
      </c>
      <c r="N3163" t="s">
        <v>24</v>
      </c>
      <c r="O3163">
        <v>1</v>
      </c>
      <c r="P3163" t="s">
        <v>20</v>
      </c>
      <c r="Q3163" t="str">
        <f t="shared" si="49"/>
        <v>DOWN</v>
      </c>
    </row>
    <row r="3164" spans="1:17" x14ac:dyDescent="0.3">
      <c r="A3164" s="1">
        <v>43799</v>
      </c>
      <c r="B3164">
        <v>6565950868</v>
      </c>
      <c r="C3164">
        <v>152.54</v>
      </c>
      <c r="D3164">
        <v>2.0262398996843001E-2</v>
      </c>
      <c r="E3164">
        <v>16589132426</v>
      </c>
      <c r="F3164">
        <v>-1.7692531192677E-2</v>
      </c>
      <c r="G3164">
        <v>-1.7772054088860002E-2</v>
      </c>
      <c r="H3164">
        <v>1.3841463470283E-2</v>
      </c>
      <c r="I3164" t="s">
        <v>21</v>
      </c>
      <c r="J3164">
        <v>0</v>
      </c>
      <c r="K3164" t="s">
        <v>22</v>
      </c>
      <c r="M3164" t="s">
        <v>23</v>
      </c>
      <c r="N3164" t="s">
        <v>24</v>
      </c>
      <c r="O3164">
        <v>1</v>
      </c>
      <c r="P3164" t="s">
        <v>20</v>
      </c>
      <c r="Q3164" t="str">
        <f t="shared" si="49"/>
        <v>DOWN</v>
      </c>
    </row>
    <row r="3165" spans="1:17" x14ac:dyDescent="0.3">
      <c r="A3165" s="1">
        <v>43800</v>
      </c>
      <c r="B3165">
        <v>7102780298</v>
      </c>
      <c r="C3165">
        <v>151.19</v>
      </c>
      <c r="D3165">
        <v>2.0458894118220002E-2</v>
      </c>
      <c r="E3165">
        <v>16443650814</v>
      </c>
      <c r="F3165">
        <v>-8.7696938130403992E-3</v>
      </c>
      <c r="G3165">
        <v>-8.8501376688081002E-3</v>
      </c>
      <c r="H3165">
        <v>9.6975250269351002E-3</v>
      </c>
      <c r="I3165" t="s">
        <v>21</v>
      </c>
      <c r="J3165">
        <v>0</v>
      </c>
      <c r="K3165" t="s">
        <v>22</v>
      </c>
      <c r="M3165" t="s">
        <v>23</v>
      </c>
      <c r="N3165" t="s">
        <v>24</v>
      </c>
      <c r="O3165">
        <v>1</v>
      </c>
      <c r="P3165" t="s">
        <v>20</v>
      </c>
      <c r="Q3165" t="str">
        <f t="shared" si="49"/>
        <v>DOWN</v>
      </c>
    </row>
    <row r="3166" spans="1:17" x14ac:dyDescent="0.3">
      <c r="A3166" s="1">
        <v>43801</v>
      </c>
      <c r="B3166">
        <v>6670561362</v>
      </c>
      <c r="C3166">
        <v>149.06</v>
      </c>
      <c r="D3166">
        <v>2.0370985353827E-2</v>
      </c>
      <c r="E3166">
        <v>16214125032</v>
      </c>
      <c r="F3166">
        <v>-1.3958322552349E-2</v>
      </c>
      <c r="G3166">
        <v>-1.4088233348766001E-2</v>
      </c>
      <c r="H3166">
        <v>-4.2968482990763997E-3</v>
      </c>
      <c r="I3166" t="s">
        <v>21</v>
      </c>
      <c r="J3166">
        <v>0</v>
      </c>
      <c r="K3166" t="s">
        <v>22</v>
      </c>
      <c r="M3166" t="s">
        <v>23</v>
      </c>
      <c r="N3166" t="s">
        <v>24</v>
      </c>
      <c r="O3166">
        <v>1</v>
      </c>
      <c r="P3166" t="s">
        <v>20</v>
      </c>
      <c r="Q3166" t="str">
        <f t="shared" si="49"/>
        <v>DOWN</v>
      </c>
    </row>
    <row r="3167" spans="1:17" x14ac:dyDescent="0.3">
      <c r="A3167" s="1">
        <v>43802</v>
      </c>
      <c r="B3167">
        <v>6204379850</v>
      </c>
      <c r="C3167">
        <v>147.96</v>
      </c>
      <c r="D3167">
        <v>2.0144425565285999E-2</v>
      </c>
      <c r="E3167">
        <v>16095928402</v>
      </c>
      <c r="F3167">
        <v>-7.2897322406685E-3</v>
      </c>
      <c r="G3167">
        <v>-7.3795786931436999E-3</v>
      </c>
      <c r="H3167">
        <v>-1.1121690218050999E-2</v>
      </c>
      <c r="I3167" t="s">
        <v>21</v>
      </c>
      <c r="J3167">
        <v>0</v>
      </c>
      <c r="K3167" t="s">
        <v>22</v>
      </c>
      <c r="M3167" t="s">
        <v>23</v>
      </c>
      <c r="N3167" t="s">
        <v>24</v>
      </c>
      <c r="O3167">
        <v>1</v>
      </c>
      <c r="P3167" t="s">
        <v>20</v>
      </c>
      <c r="Q3167" t="str">
        <f t="shared" si="49"/>
        <v>DOWN</v>
      </c>
    </row>
    <row r="3168" spans="1:17" x14ac:dyDescent="0.3">
      <c r="A3168" s="1">
        <v>43803</v>
      </c>
      <c r="B3168">
        <v>7865937094</v>
      </c>
      <c r="C3168">
        <v>146.75</v>
      </c>
      <c r="D3168">
        <v>1.9689133074388999E-2</v>
      </c>
      <c r="E3168">
        <v>15966157442</v>
      </c>
      <c r="F3168">
        <v>-8.0623469960189008E-3</v>
      </c>
      <c r="G3168">
        <v>-8.1778859151122006E-3</v>
      </c>
      <c r="H3168">
        <v>-2.2601413449128999E-2</v>
      </c>
      <c r="I3168" t="s">
        <v>21</v>
      </c>
      <c r="J3168">
        <v>0</v>
      </c>
      <c r="K3168" t="s">
        <v>22</v>
      </c>
      <c r="M3168" t="s">
        <v>23</v>
      </c>
      <c r="N3168" t="s">
        <v>24</v>
      </c>
      <c r="O3168">
        <v>1</v>
      </c>
      <c r="P3168" t="s">
        <v>20</v>
      </c>
      <c r="Q3168" t="str">
        <f t="shared" si="49"/>
        <v>UP</v>
      </c>
    </row>
    <row r="3169" spans="1:17" x14ac:dyDescent="0.3">
      <c r="A3169" s="1">
        <v>43804</v>
      </c>
      <c r="B3169">
        <v>6745910228</v>
      </c>
      <c r="C3169">
        <v>149.25</v>
      </c>
      <c r="D3169">
        <v>2.0038102603141001E-2</v>
      </c>
      <c r="E3169">
        <v>16240052430</v>
      </c>
      <c r="F3169">
        <v>1.7154721729068002E-2</v>
      </c>
      <c r="G3169">
        <v>1.7035775127768001E-2</v>
      </c>
      <c r="H3169">
        <v>1.7723966181396E-2</v>
      </c>
      <c r="I3169" t="s">
        <v>21</v>
      </c>
      <c r="J3169">
        <v>0</v>
      </c>
      <c r="K3169" t="s">
        <v>22</v>
      </c>
      <c r="M3169" t="s">
        <v>23</v>
      </c>
      <c r="N3169" t="s">
        <v>24</v>
      </c>
      <c r="O3169">
        <v>1</v>
      </c>
      <c r="P3169" t="s">
        <v>20</v>
      </c>
      <c r="Q3169" t="str">
        <f t="shared" si="49"/>
        <v>DOWN</v>
      </c>
    </row>
    <row r="3170" spans="1:17" x14ac:dyDescent="0.3">
      <c r="A3170" s="1">
        <v>43805</v>
      </c>
      <c r="B3170">
        <v>6458766441</v>
      </c>
      <c r="C3170">
        <v>149.19</v>
      </c>
      <c r="D3170">
        <v>1.9768119782695E-2</v>
      </c>
      <c r="E3170">
        <v>16235876301</v>
      </c>
      <c r="F3170">
        <v>-2.5714997029723001E-4</v>
      </c>
      <c r="G3170">
        <v>-4.0201005025127E-4</v>
      </c>
      <c r="H3170">
        <v>-1.3473472303881E-2</v>
      </c>
      <c r="I3170" t="s">
        <v>21</v>
      </c>
      <c r="J3170">
        <v>0</v>
      </c>
      <c r="K3170" t="s">
        <v>22</v>
      </c>
      <c r="M3170" t="s">
        <v>23</v>
      </c>
      <c r="N3170" t="s">
        <v>24</v>
      </c>
      <c r="O3170">
        <v>1</v>
      </c>
      <c r="P3170" t="s">
        <v>20</v>
      </c>
      <c r="Q3170" t="str">
        <f t="shared" si="49"/>
        <v>DOWN</v>
      </c>
    </row>
    <row r="3171" spans="1:17" x14ac:dyDescent="0.3">
      <c r="A3171" s="1">
        <v>43806</v>
      </c>
      <c r="B3171">
        <v>5911233284</v>
      </c>
      <c r="C3171">
        <v>148.77000000000001</v>
      </c>
      <c r="D3171">
        <v>1.9688363524716E-2</v>
      </c>
      <c r="E3171">
        <v>16191247024</v>
      </c>
      <c r="F3171">
        <v>-2.7488061729844001E-3</v>
      </c>
      <c r="G3171">
        <v>-2.8152020912929E-3</v>
      </c>
      <c r="H3171">
        <v>-4.0345899790091002E-3</v>
      </c>
      <c r="I3171" t="s">
        <v>21</v>
      </c>
      <c r="J3171">
        <v>0</v>
      </c>
      <c r="K3171" t="s">
        <v>22</v>
      </c>
      <c r="M3171" t="s">
        <v>23</v>
      </c>
      <c r="N3171" t="s">
        <v>24</v>
      </c>
      <c r="O3171">
        <v>1</v>
      </c>
      <c r="P3171" t="s">
        <v>20</v>
      </c>
      <c r="Q3171" t="str">
        <f t="shared" si="49"/>
        <v>UP</v>
      </c>
    </row>
    <row r="3172" spans="1:17" x14ac:dyDescent="0.3">
      <c r="A3172" s="1">
        <v>43807</v>
      </c>
      <c r="B3172">
        <v>6441727252</v>
      </c>
      <c r="C3172">
        <v>151.26</v>
      </c>
      <c r="D3172">
        <v>1.9996430625235002E-2</v>
      </c>
      <c r="E3172">
        <v>16464729150</v>
      </c>
      <c r="F3172">
        <v>1.6890738903225001E-2</v>
      </c>
      <c r="G3172">
        <v>1.6737245412380999E-2</v>
      </c>
      <c r="H3172">
        <v>1.5647166415469E-2</v>
      </c>
      <c r="I3172" t="s">
        <v>21</v>
      </c>
      <c r="J3172">
        <v>0</v>
      </c>
      <c r="K3172" t="s">
        <v>22</v>
      </c>
      <c r="M3172" t="s">
        <v>23</v>
      </c>
      <c r="N3172" t="s">
        <v>24</v>
      </c>
      <c r="O3172">
        <v>1</v>
      </c>
      <c r="P3172" t="s">
        <v>20</v>
      </c>
      <c r="Q3172" t="str">
        <f t="shared" si="49"/>
        <v>DOWN</v>
      </c>
    </row>
    <row r="3173" spans="1:17" x14ac:dyDescent="0.3">
      <c r="A3173" s="1">
        <v>43808</v>
      </c>
      <c r="B3173">
        <v>6744206747</v>
      </c>
      <c r="C3173">
        <v>148.22999999999999</v>
      </c>
      <c r="D3173">
        <v>2.0028645164776999E-2</v>
      </c>
      <c r="E3173">
        <v>16135631420</v>
      </c>
      <c r="F3173">
        <v>-1.9988043957589002E-2</v>
      </c>
      <c r="G3173">
        <v>-2.0031733439111001E-2</v>
      </c>
      <c r="H3173">
        <v>1.6110144928127E-3</v>
      </c>
      <c r="I3173" t="s">
        <v>21</v>
      </c>
      <c r="J3173">
        <v>0</v>
      </c>
      <c r="K3173" t="s">
        <v>22</v>
      </c>
      <c r="M3173" t="s">
        <v>23</v>
      </c>
      <c r="N3173" t="s">
        <v>24</v>
      </c>
      <c r="O3173">
        <v>1</v>
      </c>
      <c r="P3173" t="s">
        <v>20</v>
      </c>
      <c r="Q3173" t="str">
        <f t="shared" si="49"/>
        <v>DOWN</v>
      </c>
    </row>
    <row r="3174" spans="1:17" x14ac:dyDescent="0.3">
      <c r="A3174" s="1">
        <v>43809</v>
      </c>
      <c r="B3174">
        <v>6859512025</v>
      </c>
      <c r="C3174">
        <v>146.27000000000001</v>
      </c>
      <c r="D3174">
        <v>2.0097222909213001E-2</v>
      </c>
      <c r="E3174">
        <v>15924221614</v>
      </c>
      <c r="F3174">
        <v>-1.3102047295029E-2</v>
      </c>
      <c r="G3174">
        <v>-1.3222694461310001E-2</v>
      </c>
      <c r="H3174">
        <v>3.4239831936395001E-3</v>
      </c>
      <c r="I3174" t="s">
        <v>21</v>
      </c>
      <c r="J3174">
        <v>0</v>
      </c>
      <c r="K3174" t="s">
        <v>22</v>
      </c>
      <c r="M3174" t="s">
        <v>23</v>
      </c>
      <c r="N3174" t="s">
        <v>24</v>
      </c>
      <c r="O3174">
        <v>1</v>
      </c>
      <c r="P3174" t="s">
        <v>20</v>
      </c>
      <c r="Q3174" t="str">
        <f t="shared" si="49"/>
        <v>DOWN</v>
      </c>
    </row>
    <row r="3175" spans="1:17" x14ac:dyDescent="0.3">
      <c r="A3175" s="1">
        <v>43810</v>
      </c>
      <c r="B3175">
        <v>7037180049</v>
      </c>
      <c r="C3175">
        <v>143.61000000000001</v>
      </c>
      <c r="D3175">
        <v>1.9897664404088002E-2</v>
      </c>
      <c r="E3175">
        <v>15636405555</v>
      </c>
      <c r="F3175">
        <v>-1.8074105345717999E-2</v>
      </c>
      <c r="G3175">
        <v>-1.8185547275585998E-2</v>
      </c>
      <c r="H3175">
        <v>-9.9296557552189003E-3</v>
      </c>
      <c r="I3175" t="s">
        <v>21</v>
      </c>
      <c r="J3175">
        <v>0</v>
      </c>
      <c r="K3175" t="s">
        <v>22</v>
      </c>
      <c r="M3175" t="s">
        <v>23</v>
      </c>
      <c r="N3175" t="s">
        <v>24</v>
      </c>
      <c r="O3175">
        <v>1</v>
      </c>
      <c r="P3175" t="s">
        <v>20</v>
      </c>
      <c r="Q3175" t="str">
        <f t="shared" si="49"/>
        <v>UP</v>
      </c>
    </row>
    <row r="3176" spans="1:17" x14ac:dyDescent="0.3">
      <c r="A3176" s="1">
        <v>43811</v>
      </c>
      <c r="B3176">
        <v>7890383413</v>
      </c>
      <c r="C3176">
        <v>145.6</v>
      </c>
      <c r="D3176">
        <v>2.0101806815562E-2</v>
      </c>
      <c r="E3176">
        <v>15855473988</v>
      </c>
      <c r="F3176">
        <v>1.4010152923537E-2</v>
      </c>
      <c r="G3176">
        <v>1.3856973748346E-2</v>
      </c>
      <c r="H3176">
        <v>1.0259616773484E-2</v>
      </c>
      <c r="I3176" t="s">
        <v>21</v>
      </c>
      <c r="J3176">
        <v>0</v>
      </c>
      <c r="K3176" t="s">
        <v>22</v>
      </c>
      <c r="M3176" t="s">
        <v>23</v>
      </c>
      <c r="N3176" t="s">
        <v>24</v>
      </c>
      <c r="O3176">
        <v>1</v>
      </c>
      <c r="P3176" t="s">
        <v>20</v>
      </c>
      <c r="Q3176" t="str">
        <f t="shared" si="49"/>
        <v>DOWN</v>
      </c>
    </row>
    <row r="3177" spans="1:17" x14ac:dyDescent="0.3">
      <c r="A3177" s="1">
        <v>43812</v>
      </c>
      <c r="B3177">
        <v>7264810247</v>
      </c>
      <c r="C3177">
        <v>144.94</v>
      </c>
      <c r="D3177">
        <v>1.9937603856015999E-2</v>
      </c>
      <c r="E3177">
        <v>15785338920</v>
      </c>
      <c r="F3177">
        <v>-4.4233977522893002E-3</v>
      </c>
      <c r="G3177">
        <v>-4.5329670329670004E-3</v>
      </c>
      <c r="H3177">
        <v>-8.1685671866567992E-3</v>
      </c>
      <c r="I3177" t="s">
        <v>21</v>
      </c>
      <c r="J3177">
        <v>0</v>
      </c>
      <c r="K3177" t="s">
        <v>22</v>
      </c>
      <c r="M3177" t="s">
        <v>23</v>
      </c>
      <c r="N3177" t="s">
        <v>24</v>
      </c>
      <c r="O3177">
        <v>1</v>
      </c>
      <c r="P3177" t="s">
        <v>20</v>
      </c>
      <c r="Q3177" t="str">
        <f t="shared" si="49"/>
        <v>DOWN</v>
      </c>
    </row>
    <row r="3178" spans="1:17" x14ac:dyDescent="0.3">
      <c r="A3178" s="1">
        <v>43813</v>
      </c>
      <c r="B3178">
        <v>7048066973</v>
      </c>
      <c r="C3178">
        <v>142.87</v>
      </c>
      <c r="D3178">
        <v>2.0052858588537999E-2</v>
      </c>
      <c r="E3178">
        <v>15560820323</v>
      </c>
      <c r="F3178">
        <v>-1.4223235759324E-2</v>
      </c>
      <c r="G3178">
        <v>-1.4281771767628E-2</v>
      </c>
      <c r="H3178">
        <v>5.7807715187243999E-3</v>
      </c>
      <c r="I3178" t="s">
        <v>21</v>
      </c>
      <c r="J3178">
        <v>0</v>
      </c>
      <c r="K3178" t="s">
        <v>22</v>
      </c>
      <c r="M3178" t="s">
        <v>23</v>
      </c>
      <c r="N3178" t="s">
        <v>24</v>
      </c>
      <c r="O3178">
        <v>1</v>
      </c>
      <c r="P3178" t="s">
        <v>20</v>
      </c>
      <c r="Q3178" t="str">
        <f t="shared" si="49"/>
        <v>UP</v>
      </c>
    </row>
    <row r="3179" spans="1:17" x14ac:dyDescent="0.3">
      <c r="A3179" s="1">
        <v>43814</v>
      </c>
      <c r="B3179">
        <v>7235153411</v>
      </c>
      <c r="C3179">
        <v>143.11000000000001</v>
      </c>
      <c r="D3179">
        <v>2.0008948170519E-2</v>
      </c>
      <c r="E3179">
        <v>15589117504</v>
      </c>
      <c r="F3179">
        <v>1.8184890264540999E-3</v>
      </c>
      <c r="G3179">
        <v>1.6798488136068E-3</v>
      </c>
      <c r="H3179">
        <v>-2.1897335896366998E-3</v>
      </c>
      <c r="I3179" t="s">
        <v>21</v>
      </c>
      <c r="J3179">
        <v>0</v>
      </c>
      <c r="K3179" t="s">
        <v>22</v>
      </c>
      <c r="M3179" t="s">
        <v>23</v>
      </c>
      <c r="N3179" t="s">
        <v>24</v>
      </c>
      <c r="O3179">
        <v>1</v>
      </c>
      <c r="P3179" t="s">
        <v>20</v>
      </c>
      <c r="Q3179" t="str">
        <f t="shared" si="49"/>
        <v>DOWN</v>
      </c>
    </row>
    <row r="3180" spans="1:17" x14ac:dyDescent="0.3">
      <c r="A3180" s="1">
        <v>43815</v>
      </c>
      <c r="B3180">
        <v>8992282119</v>
      </c>
      <c r="C3180">
        <v>133.61000000000001</v>
      </c>
      <c r="D3180">
        <v>1.9273045144018001E-2</v>
      </c>
      <c r="E3180">
        <v>14555616655</v>
      </c>
      <c r="F3180">
        <v>-6.6296302451681999E-2</v>
      </c>
      <c r="G3180">
        <v>-6.6382502969744003E-2</v>
      </c>
      <c r="H3180">
        <v>-3.6778696222780002E-2</v>
      </c>
      <c r="I3180" t="s">
        <v>21</v>
      </c>
      <c r="J3180">
        <v>0</v>
      </c>
      <c r="K3180" t="s">
        <v>22</v>
      </c>
      <c r="M3180" t="s">
        <v>23</v>
      </c>
      <c r="N3180" t="s">
        <v>24</v>
      </c>
      <c r="O3180">
        <v>1</v>
      </c>
      <c r="P3180" t="s">
        <v>20</v>
      </c>
      <c r="Q3180" t="str">
        <f t="shared" si="49"/>
        <v>DOWN</v>
      </c>
    </row>
    <row r="3181" spans="1:17" x14ac:dyDescent="0.3">
      <c r="A3181" s="1">
        <v>43816</v>
      </c>
      <c r="B3181">
        <v>9057166141</v>
      </c>
      <c r="C3181">
        <v>122.6</v>
      </c>
      <c r="D3181">
        <v>1.8462409570335001E-2</v>
      </c>
      <c r="E3181">
        <v>13357486656</v>
      </c>
      <c r="F3181">
        <v>-8.2313929213602005E-2</v>
      </c>
      <c r="G3181">
        <v>-8.2404011675773006E-2</v>
      </c>
      <c r="H3181">
        <v>-4.2060586047788999E-2</v>
      </c>
      <c r="I3181" t="s">
        <v>21</v>
      </c>
      <c r="J3181">
        <v>0</v>
      </c>
      <c r="K3181" t="s">
        <v>22</v>
      </c>
      <c r="M3181" t="s">
        <v>23</v>
      </c>
      <c r="N3181" t="s">
        <v>24</v>
      </c>
      <c r="O3181">
        <v>1</v>
      </c>
      <c r="P3181" t="s">
        <v>20</v>
      </c>
      <c r="Q3181" t="str">
        <f t="shared" si="49"/>
        <v>UP</v>
      </c>
    </row>
    <row r="3182" spans="1:17" x14ac:dyDescent="0.3">
      <c r="A3182" s="1">
        <v>43817</v>
      </c>
      <c r="B3182">
        <v>11864518321</v>
      </c>
      <c r="C3182">
        <v>133.09</v>
      </c>
      <c r="D3182">
        <v>1.8289632805629001E-2</v>
      </c>
      <c r="E3182">
        <v>14501554620</v>
      </c>
      <c r="F3182">
        <v>8.5649942497684997E-2</v>
      </c>
      <c r="G3182">
        <v>8.5562805872756997E-2</v>
      </c>
      <c r="H3182">
        <v>-9.3582998496371007E-3</v>
      </c>
      <c r="I3182" t="s">
        <v>21</v>
      </c>
      <c r="J3182">
        <v>0</v>
      </c>
      <c r="K3182" t="s">
        <v>22</v>
      </c>
      <c r="M3182" t="s">
        <v>23</v>
      </c>
      <c r="N3182" t="s">
        <v>24</v>
      </c>
      <c r="O3182">
        <v>1</v>
      </c>
      <c r="P3182" t="s">
        <v>20</v>
      </c>
      <c r="Q3182" t="str">
        <f t="shared" si="49"/>
        <v>DOWN</v>
      </c>
    </row>
    <row r="3183" spans="1:17" x14ac:dyDescent="0.3">
      <c r="A3183" s="1">
        <v>43818</v>
      </c>
      <c r="B3183">
        <v>9564699140</v>
      </c>
      <c r="C3183">
        <v>129.32</v>
      </c>
      <c r="D3183">
        <v>1.7954029244019998E-2</v>
      </c>
      <c r="E3183">
        <v>14092012421</v>
      </c>
      <c r="F3183">
        <v>-2.8241261694465E-2</v>
      </c>
      <c r="G3183">
        <v>-2.8326696220603E-2</v>
      </c>
      <c r="H3183">
        <v>-1.8349387610732001E-2</v>
      </c>
      <c r="I3183" t="s">
        <v>21</v>
      </c>
      <c r="J3183">
        <v>0</v>
      </c>
      <c r="K3183" t="s">
        <v>22</v>
      </c>
      <c r="M3183" t="s">
        <v>23</v>
      </c>
      <c r="N3183" t="s">
        <v>24</v>
      </c>
      <c r="O3183">
        <v>1</v>
      </c>
      <c r="P3183" t="s">
        <v>20</v>
      </c>
      <c r="Q3183" t="str">
        <f t="shared" si="49"/>
        <v>DOWN</v>
      </c>
    </row>
    <row r="3184" spans="1:17" x14ac:dyDescent="0.3">
      <c r="A3184" s="1">
        <v>43819</v>
      </c>
      <c r="B3184">
        <v>8173594150</v>
      </c>
      <c r="C3184">
        <v>129.07</v>
      </c>
      <c r="D3184">
        <v>1.7879653461369001E-2</v>
      </c>
      <c r="E3184">
        <v>14065549620</v>
      </c>
      <c r="F3184">
        <v>-1.8778581943744001E-3</v>
      </c>
      <c r="G3184">
        <v>-1.9331889885555E-3</v>
      </c>
      <c r="H3184">
        <v>-4.1425677568253999E-3</v>
      </c>
      <c r="I3184" t="s">
        <v>21</v>
      </c>
      <c r="J3184">
        <v>0</v>
      </c>
      <c r="K3184" t="s">
        <v>22</v>
      </c>
      <c r="M3184" t="s">
        <v>23</v>
      </c>
      <c r="N3184" t="s">
        <v>24</v>
      </c>
      <c r="O3184">
        <v>1</v>
      </c>
      <c r="P3184" t="s">
        <v>20</v>
      </c>
      <c r="Q3184" t="str">
        <f t="shared" si="49"/>
        <v>DOWN</v>
      </c>
    </row>
    <row r="3185" spans="1:17" x14ac:dyDescent="0.3">
      <c r="A3185" s="1">
        <v>43820</v>
      </c>
      <c r="B3185">
        <v>7449064703</v>
      </c>
      <c r="C3185">
        <v>128.13</v>
      </c>
      <c r="D3185">
        <v>1.7817709521134002E-2</v>
      </c>
      <c r="E3185">
        <v>13964992761</v>
      </c>
      <c r="F3185">
        <v>-7.1491595932387996E-3</v>
      </c>
      <c r="G3185">
        <v>-7.2828697605950002E-3</v>
      </c>
      <c r="H3185">
        <v>-3.4644933342017001E-3</v>
      </c>
      <c r="I3185" t="s">
        <v>21</v>
      </c>
      <c r="J3185">
        <v>0</v>
      </c>
      <c r="K3185" t="s">
        <v>22</v>
      </c>
      <c r="M3185" t="s">
        <v>23</v>
      </c>
      <c r="N3185" t="s">
        <v>24</v>
      </c>
      <c r="O3185">
        <v>1</v>
      </c>
      <c r="P3185" t="s">
        <v>20</v>
      </c>
      <c r="Q3185" t="str">
        <f t="shared" si="49"/>
        <v>UP</v>
      </c>
    </row>
    <row r="3186" spans="1:17" x14ac:dyDescent="0.3">
      <c r="A3186" s="1">
        <v>43821</v>
      </c>
      <c r="B3186">
        <v>9121058481</v>
      </c>
      <c r="C3186">
        <v>132.37</v>
      </c>
      <c r="D3186">
        <v>1.7622101312771001E-2</v>
      </c>
      <c r="E3186">
        <v>14428651183</v>
      </c>
      <c r="F3186">
        <v>3.3201479580773997E-2</v>
      </c>
      <c r="G3186">
        <v>3.3091391555452002E-2</v>
      </c>
      <c r="H3186">
        <v>-1.0978302689857E-2</v>
      </c>
      <c r="I3186" t="s">
        <v>21</v>
      </c>
      <c r="J3186">
        <v>0</v>
      </c>
      <c r="K3186" t="s">
        <v>22</v>
      </c>
      <c r="M3186" t="s">
        <v>23</v>
      </c>
      <c r="N3186" t="s">
        <v>24</v>
      </c>
      <c r="O3186">
        <v>1</v>
      </c>
      <c r="P3186" t="s">
        <v>20</v>
      </c>
      <c r="Q3186" t="str">
        <f t="shared" si="49"/>
        <v>DOWN</v>
      </c>
    </row>
    <row r="3187" spans="1:17" x14ac:dyDescent="0.3">
      <c r="A3187" s="1">
        <v>43822</v>
      </c>
      <c r="B3187">
        <v>9622497693</v>
      </c>
      <c r="C3187">
        <v>128.61000000000001</v>
      </c>
      <c r="D3187">
        <v>1.7484566243815999E-2</v>
      </c>
      <c r="E3187">
        <v>14020312860</v>
      </c>
      <c r="F3187">
        <v>-2.8300519419383E-2</v>
      </c>
      <c r="G3187">
        <v>-2.8405227770642999E-2</v>
      </c>
      <c r="H3187">
        <v>-7.8046917625930997E-3</v>
      </c>
      <c r="I3187" t="s">
        <v>21</v>
      </c>
      <c r="J3187">
        <v>0</v>
      </c>
      <c r="K3187" t="s">
        <v>22</v>
      </c>
      <c r="M3187" t="s">
        <v>23</v>
      </c>
      <c r="N3187" t="s">
        <v>24</v>
      </c>
      <c r="O3187">
        <v>1</v>
      </c>
      <c r="P3187" t="s">
        <v>20</v>
      </c>
      <c r="Q3187" t="str">
        <f t="shared" si="49"/>
        <v>UP</v>
      </c>
    </row>
    <row r="3188" spans="1:17" x14ac:dyDescent="0.3">
      <c r="A3188" s="1">
        <v>43823</v>
      </c>
      <c r="B3188">
        <v>7961819689</v>
      </c>
      <c r="C3188">
        <v>129.06</v>
      </c>
      <c r="D3188">
        <v>1.7625055820871E-2</v>
      </c>
      <c r="E3188">
        <v>14070696528</v>
      </c>
      <c r="F3188">
        <v>3.5936193794750999E-3</v>
      </c>
      <c r="G3188">
        <v>3.4989503149054002E-3</v>
      </c>
      <c r="H3188">
        <v>8.0350621854507007E-3</v>
      </c>
      <c r="I3188" t="s">
        <v>21</v>
      </c>
      <c r="J3188">
        <v>0</v>
      </c>
      <c r="K3188" t="s">
        <v>22</v>
      </c>
      <c r="M3188" t="s">
        <v>23</v>
      </c>
      <c r="N3188" t="s">
        <v>24</v>
      </c>
      <c r="O3188">
        <v>1</v>
      </c>
      <c r="P3188" t="s">
        <v>20</v>
      </c>
      <c r="Q3188" t="str">
        <f t="shared" si="49"/>
        <v>DOWN</v>
      </c>
    </row>
    <row r="3189" spans="1:17" x14ac:dyDescent="0.3">
      <c r="A3189" s="1">
        <v>43824</v>
      </c>
      <c r="B3189">
        <v>8418019054</v>
      </c>
      <c r="C3189">
        <v>126.45</v>
      </c>
      <c r="D3189">
        <v>1.7381061035084001E-2</v>
      </c>
      <c r="E3189">
        <v>13787538200</v>
      </c>
      <c r="F3189">
        <v>-2.0123973780298E-2</v>
      </c>
      <c r="G3189">
        <v>-2.0223152022315002E-2</v>
      </c>
      <c r="H3189">
        <v>-1.3843631944585001E-2</v>
      </c>
      <c r="I3189" t="s">
        <v>21</v>
      </c>
      <c r="J3189">
        <v>0</v>
      </c>
      <c r="K3189" t="s">
        <v>22</v>
      </c>
      <c r="M3189" t="s">
        <v>23</v>
      </c>
      <c r="N3189" t="s">
        <v>24</v>
      </c>
      <c r="O3189">
        <v>1</v>
      </c>
      <c r="P3189" t="s">
        <v>20</v>
      </c>
      <c r="Q3189" t="str">
        <f t="shared" si="49"/>
        <v>DOWN</v>
      </c>
    </row>
    <row r="3190" spans="1:17" x14ac:dyDescent="0.3">
      <c r="A3190" s="1">
        <v>43825</v>
      </c>
      <c r="B3190">
        <v>8600871980</v>
      </c>
      <c r="C3190">
        <v>126.36</v>
      </c>
      <c r="D3190">
        <v>1.7455521987244E-2</v>
      </c>
      <c r="E3190">
        <v>13778664460</v>
      </c>
      <c r="F3190">
        <v>-6.4360583240306E-4</v>
      </c>
      <c r="G3190">
        <v>-7.1174377224202004E-4</v>
      </c>
      <c r="H3190">
        <v>4.284028000936E-3</v>
      </c>
      <c r="I3190" t="s">
        <v>21</v>
      </c>
      <c r="J3190">
        <v>0</v>
      </c>
      <c r="K3190" t="s">
        <v>22</v>
      </c>
      <c r="M3190" t="s">
        <v>23</v>
      </c>
      <c r="N3190" t="s">
        <v>24</v>
      </c>
      <c r="O3190">
        <v>1</v>
      </c>
      <c r="P3190" t="s">
        <v>20</v>
      </c>
      <c r="Q3190" t="str">
        <f t="shared" si="49"/>
        <v>UP</v>
      </c>
    </row>
    <row r="3191" spans="1:17" x14ac:dyDescent="0.3">
      <c r="A3191" s="1">
        <v>43826</v>
      </c>
      <c r="B3191">
        <v>8299390176</v>
      </c>
      <c r="C3191">
        <v>127.21</v>
      </c>
      <c r="D3191">
        <v>1.7449715984301999E-2</v>
      </c>
      <c r="E3191">
        <v>13873046817</v>
      </c>
      <c r="F3191">
        <v>6.8498915315047997E-3</v>
      </c>
      <c r="G3191">
        <v>6.7268122823677997E-3</v>
      </c>
      <c r="H3191">
        <v>-3.3261697623882002E-4</v>
      </c>
      <c r="I3191" t="s">
        <v>21</v>
      </c>
      <c r="J3191">
        <v>0</v>
      </c>
      <c r="K3191" t="s">
        <v>22</v>
      </c>
      <c r="M3191" t="s">
        <v>23</v>
      </c>
      <c r="N3191" t="s">
        <v>24</v>
      </c>
      <c r="O3191">
        <v>1</v>
      </c>
      <c r="P3191" t="s">
        <v>20</v>
      </c>
      <c r="Q3191" t="str">
        <f t="shared" si="49"/>
        <v>UP</v>
      </c>
    </row>
    <row r="3192" spans="1:17" x14ac:dyDescent="0.3">
      <c r="A3192" s="1">
        <v>43827</v>
      </c>
      <c r="B3192">
        <v>8069298610</v>
      </c>
      <c r="C3192">
        <v>128.32</v>
      </c>
      <c r="D3192">
        <v>1.7534869547511999E-2</v>
      </c>
      <c r="E3192">
        <v>13995233088</v>
      </c>
      <c r="F3192">
        <v>8.8074575550537004E-3</v>
      </c>
      <c r="G3192">
        <v>8.7257291093466999E-3</v>
      </c>
      <c r="H3192">
        <v>4.8799397816557E-3</v>
      </c>
      <c r="I3192" t="s">
        <v>21</v>
      </c>
      <c r="J3192">
        <v>0</v>
      </c>
      <c r="K3192" t="s">
        <v>22</v>
      </c>
      <c r="M3192" t="s">
        <v>23</v>
      </c>
      <c r="N3192" t="s">
        <v>24</v>
      </c>
      <c r="O3192">
        <v>1</v>
      </c>
      <c r="P3192" t="s">
        <v>20</v>
      </c>
      <c r="Q3192" t="str">
        <f t="shared" si="49"/>
        <v>UP</v>
      </c>
    </row>
    <row r="3193" spans="1:17" x14ac:dyDescent="0.3">
      <c r="A3193" s="1">
        <v>43828</v>
      </c>
      <c r="B3193">
        <v>9708776786</v>
      </c>
      <c r="C3193">
        <v>134.76</v>
      </c>
      <c r="D3193">
        <v>1.8155241052724001E-2</v>
      </c>
      <c r="E3193">
        <v>14698483422</v>
      </c>
      <c r="F3193">
        <v>5.0249276277004998E-2</v>
      </c>
      <c r="G3193">
        <v>5.0187032418952997E-2</v>
      </c>
      <c r="H3193">
        <v>3.5379305419435E-2</v>
      </c>
      <c r="I3193" t="s">
        <v>21</v>
      </c>
      <c r="J3193">
        <v>0</v>
      </c>
      <c r="K3193" t="s">
        <v>22</v>
      </c>
      <c r="M3193" t="s">
        <v>23</v>
      </c>
      <c r="N3193" t="s">
        <v>24</v>
      </c>
      <c r="O3193">
        <v>1</v>
      </c>
      <c r="P3193" t="s">
        <v>20</v>
      </c>
      <c r="Q3193" t="str">
        <f t="shared" si="49"/>
        <v>DOWN</v>
      </c>
    </row>
    <row r="3194" spans="1:17" x14ac:dyDescent="0.3">
      <c r="A3194" s="1">
        <v>43829</v>
      </c>
      <c r="B3194">
        <v>9796951716</v>
      </c>
      <c r="C3194">
        <v>132.63</v>
      </c>
      <c r="D3194">
        <v>1.8185931715342999E-2</v>
      </c>
      <c r="E3194">
        <v>14468140712</v>
      </c>
      <c r="F3194">
        <v>-1.5671188883012999E-2</v>
      </c>
      <c r="G3194">
        <v>-1.5805877114871001E-2</v>
      </c>
      <c r="H3194">
        <v>1.6904574569179E-3</v>
      </c>
      <c r="I3194" t="s">
        <v>21</v>
      </c>
      <c r="J3194">
        <v>0</v>
      </c>
      <c r="K3194" t="s">
        <v>22</v>
      </c>
      <c r="M3194" t="s">
        <v>23</v>
      </c>
      <c r="N3194" t="s">
        <v>24</v>
      </c>
      <c r="O3194">
        <v>1</v>
      </c>
      <c r="P3194" t="s">
        <v>20</v>
      </c>
      <c r="Q3194" t="str">
        <f t="shared" si="49"/>
        <v>DOWN</v>
      </c>
    </row>
    <row r="3195" spans="1:17" x14ac:dyDescent="0.3">
      <c r="A3195" s="1">
        <v>43830</v>
      </c>
      <c r="B3195">
        <v>8936866397</v>
      </c>
      <c r="C3195">
        <v>129.61000000000001</v>
      </c>
      <c r="D3195">
        <v>1.8017404359431E-2</v>
      </c>
      <c r="E3195">
        <v>14139765786</v>
      </c>
      <c r="F3195">
        <v>-2.2696415008435999E-2</v>
      </c>
      <c r="G3195">
        <v>-2.2770112342607E-2</v>
      </c>
      <c r="H3195">
        <v>-9.2669079896898002E-3</v>
      </c>
      <c r="I3195" t="s">
        <v>21</v>
      </c>
      <c r="J3195">
        <v>0</v>
      </c>
      <c r="K3195" t="s">
        <v>22</v>
      </c>
      <c r="M3195" t="s">
        <v>23</v>
      </c>
      <c r="N3195" t="s">
        <v>24</v>
      </c>
      <c r="O3195">
        <v>1</v>
      </c>
      <c r="P3195" t="s">
        <v>20</v>
      </c>
      <c r="Q3195" t="str">
        <f t="shared" si="49"/>
        <v>UP</v>
      </c>
    </row>
    <row r="3196" spans="1:17" x14ac:dyDescent="0.3">
      <c r="A3196" s="1">
        <v>43831</v>
      </c>
      <c r="B3196">
        <v>7935230330</v>
      </c>
      <c r="C3196">
        <v>130.80000000000001</v>
      </c>
      <c r="D3196">
        <v>1.8166237741609002E-2</v>
      </c>
      <c r="E3196">
        <v>14271059633</v>
      </c>
      <c r="F3196">
        <v>9.2854329404802004E-3</v>
      </c>
      <c r="G3196">
        <v>9.1813903248206003E-3</v>
      </c>
      <c r="H3196">
        <v>8.2605340485890008E-3</v>
      </c>
      <c r="I3196" t="s">
        <v>21</v>
      </c>
      <c r="J3196">
        <v>0</v>
      </c>
      <c r="K3196" t="s">
        <v>22</v>
      </c>
      <c r="M3196" t="s">
        <v>23</v>
      </c>
      <c r="N3196" t="s">
        <v>24</v>
      </c>
      <c r="O3196">
        <v>1</v>
      </c>
      <c r="P3196" t="s">
        <v>20</v>
      </c>
      <c r="Q3196" t="str">
        <f t="shared" si="49"/>
        <v>DOWN</v>
      </c>
    </row>
    <row r="3197" spans="1:17" x14ac:dyDescent="0.3">
      <c r="A3197" s="1">
        <v>43832</v>
      </c>
      <c r="B3197">
        <v>8032709256</v>
      </c>
      <c r="C3197">
        <v>127.41</v>
      </c>
      <c r="D3197">
        <v>1.8239288122345002E-2</v>
      </c>
      <c r="E3197">
        <v>13902505466</v>
      </c>
      <c r="F3197">
        <v>-2.5825283929707E-2</v>
      </c>
      <c r="G3197">
        <v>-2.5917431192660999E-2</v>
      </c>
      <c r="H3197">
        <v>4.0212168185591998E-3</v>
      </c>
      <c r="I3197" t="s">
        <v>21</v>
      </c>
      <c r="J3197">
        <v>0</v>
      </c>
      <c r="K3197" t="s">
        <v>22</v>
      </c>
      <c r="M3197" t="s">
        <v>23</v>
      </c>
      <c r="N3197" t="s">
        <v>24</v>
      </c>
      <c r="O3197">
        <v>1</v>
      </c>
      <c r="P3197" t="s">
        <v>20</v>
      </c>
      <c r="Q3197" t="str">
        <f t="shared" si="49"/>
        <v>UP</v>
      </c>
    </row>
    <row r="3198" spans="1:17" x14ac:dyDescent="0.3">
      <c r="A3198" s="1">
        <v>43833</v>
      </c>
      <c r="B3198">
        <v>10476845358</v>
      </c>
      <c r="C3198">
        <v>134.16999999999999</v>
      </c>
      <c r="D3198">
        <v>1.8267146638202E-2</v>
      </c>
      <c r="E3198">
        <v>14642130120</v>
      </c>
      <c r="F3198">
        <v>5.3200817349709002E-2</v>
      </c>
      <c r="G3198">
        <v>5.3057059885409E-2</v>
      </c>
      <c r="H3198">
        <v>1.5273905247913E-3</v>
      </c>
      <c r="I3198" t="s">
        <v>21</v>
      </c>
      <c r="J3198">
        <v>0</v>
      </c>
      <c r="K3198" t="s">
        <v>22</v>
      </c>
      <c r="M3198" t="s">
        <v>23</v>
      </c>
      <c r="N3198" t="s">
        <v>24</v>
      </c>
      <c r="O3198">
        <v>1</v>
      </c>
      <c r="P3198" t="s">
        <v>20</v>
      </c>
      <c r="Q3198" t="str">
        <f t="shared" si="49"/>
        <v>UP</v>
      </c>
    </row>
    <row r="3199" spans="1:17" x14ac:dyDescent="0.3">
      <c r="A3199" s="1">
        <v>43834</v>
      </c>
      <c r="B3199">
        <v>7430904515</v>
      </c>
      <c r="C3199">
        <v>135.07</v>
      </c>
      <c r="D3199">
        <v>1.8226446767224999E-2</v>
      </c>
      <c r="E3199">
        <v>14741946278</v>
      </c>
      <c r="F3199">
        <v>6.8170516982129E-3</v>
      </c>
      <c r="G3199">
        <v>6.7079078780652003E-3</v>
      </c>
      <c r="H3199">
        <v>-2.2280365830515E-3</v>
      </c>
      <c r="I3199" t="s">
        <v>21</v>
      </c>
      <c r="J3199">
        <v>0</v>
      </c>
      <c r="K3199" t="s">
        <v>22</v>
      </c>
      <c r="M3199" t="s">
        <v>23</v>
      </c>
      <c r="N3199" t="s">
        <v>24</v>
      </c>
      <c r="O3199">
        <v>1</v>
      </c>
      <c r="P3199" t="s">
        <v>20</v>
      </c>
      <c r="Q3199" t="str">
        <f t="shared" si="49"/>
        <v>UP</v>
      </c>
    </row>
    <row r="3200" spans="1:17" x14ac:dyDescent="0.3">
      <c r="A3200" s="1">
        <v>43835</v>
      </c>
      <c r="B3200">
        <v>7526675353</v>
      </c>
      <c r="C3200">
        <v>136.28</v>
      </c>
      <c r="D3200">
        <v>1.8388087412228998E-2</v>
      </c>
      <c r="E3200">
        <v>14875569430</v>
      </c>
      <c r="F3200">
        <v>9.0641459058504008E-3</v>
      </c>
      <c r="G3200">
        <v>8.9583179092322992E-3</v>
      </c>
      <c r="H3200">
        <v>8.8684671822606993E-3</v>
      </c>
      <c r="I3200" t="s">
        <v>21</v>
      </c>
      <c r="J3200">
        <v>0</v>
      </c>
      <c r="K3200" t="s">
        <v>22</v>
      </c>
      <c r="M3200" t="s">
        <v>23</v>
      </c>
      <c r="N3200" t="s">
        <v>24</v>
      </c>
      <c r="O3200">
        <v>1</v>
      </c>
      <c r="P3200" t="s">
        <v>20</v>
      </c>
      <c r="Q3200" t="str">
        <f t="shared" si="49"/>
        <v>UP</v>
      </c>
    </row>
    <row r="3201" spans="1:17" x14ac:dyDescent="0.3">
      <c r="A3201" s="1">
        <v>43836</v>
      </c>
      <c r="B3201">
        <v>9093747121</v>
      </c>
      <c r="C3201">
        <v>144.30000000000001</v>
      </c>
      <c r="D3201">
        <v>1.8573293071891001E-2</v>
      </c>
      <c r="E3201">
        <v>15753803340</v>
      </c>
      <c r="F3201">
        <v>5.9038675066034003E-2</v>
      </c>
      <c r="G3201">
        <v>5.8849427648958001E-2</v>
      </c>
      <c r="H3201">
        <v>1.0072045858307E-2</v>
      </c>
      <c r="I3201" t="s">
        <v>21</v>
      </c>
      <c r="J3201">
        <v>0</v>
      </c>
      <c r="K3201" t="s">
        <v>22</v>
      </c>
      <c r="M3201" t="s">
        <v>23</v>
      </c>
      <c r="N3201" t="s">
        <v>24</v>
      </c>
      <c r="O3201">
        <v>1</v>
      </c>
      <c r="P3201" t="s">
        <v>20</v>
      </c>
      <c r="Q3201" t="str">
        <f t="shared" si="49"/>
        <v>DOWN</v>
      </c>
    </row>
    <row r="3202" spans="1:17" x14ac:dyDescent="0.3">
      <c r="A3202" s="1">
        <v>43837</v>
      </c>
      <c r="B3202">
        <v>9257954672</v>
      </c>
      <c r="C3202">
        <v>143.54</v>
      </c>
      <c r="D3202">
        <v>1.7582735258198E-2</v>
      </c>
      <c r="E3202">
        <v>15672773110</v>
      </c>
      <c r="F3202">
        <v>-5.1435344374433003E-3</v>
      </c>
      <c r="G3202">
        <v>-5.2668052668054001E-3</v>
      </c>
      <c r="H3202">
        <v>-5.3332374063073E-2</v>
      </c>
      <c r="I3202" t="s">
        <v>21</v>
      </c>
      <c r="J3202">
        <v>0</v>
      </c>
      <c r="K3202" t="s">
        <v>22</v>
      </c>
      <c r="M3202" t="s">
        <v>23</v>
      </c>
      <c r="N3202" t="s">
        <v>24</v>
      </c>
      <c r="O3202">
        <v>1</v>
      </c>
      <c r="P3202" t="s">
        <v>20</v>
      </c>
      <c r="Q3202" t="str">
        <f t="shared" si="49"/>
        <v>DOWN</v>
      </c>
    </row>
    <row r="3203" spans="1:17" x14ac:dyDescent="0.3">
      <c r="A3203" s="1">
        <v>43838</v>
      </c>
      <c r="B3203">
        <v>9387194957</v>
      </c>
      <c r="C3203">
        <v>141.26</v>
      </c>
      <c r="D3203">
        <v>1.7482976190181999E-2</v>
      </c>
      <c r="E3203">
        <v>15425115411</v>
      </c>
      <c r="F3203">
        <v>-1.5801779127523001E-2</v>
      </c>
      <c r="G3203">
        <v>-1.5884074125679E-2</v>
      </c>
      <c r="H3203">
        <v>-5.6736944822145001E-3</v>
      </c>
      <c r="I3203" t="s">
        <v>21</v>
      </c>
      <c r="J3203">
        <v>0</v>
      </c>
      <c r="K3203" t="s">
        <v>22</v>
      </c>
      <c r="M3203" t="s">
        <v>23</v>
      </c>
      <c r="N3203" t="s">
        <v>24</v>
      </c>
      <c r="O3203">
        <v>1</v>
      </c>
      <c r="P3203" t="s">
        <v>20</v>
      </c>
      <c r="Q3203" t="str">
        <f t="shared" ref="Q3203:Q3266" si="50">IF(C3204&gt;C3203,"UP","DOWN")</f>
        <v>DOWN</v>
      </c>
    </row>
    <row r="3204" spans="1:17" x14ac:dyDescent="0.3">
      <c r="A3204" s="1">
        <v>43839</v>
      </c>
      <c r="B3204">
        <v>7697325348</v>
      </c>
      <c r="C3204">
        <v>138.97999999999999</v>
      </c>
      <c r="D3204">
        <v>1.7639137613956999E-2</v>
      </c>
      <c r="E3204">
        <v>15178151517</v>
      </c>
      <c r="F3204">
        <v>-1.6010505427004999E-2</v>
      </c>
      <c r="G3204">
        <v>-1.6140450233611998E-2</v>
      </c>
      <c r="H3204">
        <v>8.9321990762171004E-3</v>
      </c>
      <c r="I3204" t="s">
        <v>21</v>
      </c>
      <c r="J3204">
        <v>0</v>
      </c>
      <c r="K3204" t="s">
        <v>22</v>
      </c>
      <c r="M3204" t="s">
        <v>23</v>
      </c>
      <c r="N3204" t="s">
        <v>24</v>
      </c>
      <c r="O3204">
        <v>1</v>
      </c>
      <c r="P3204" t="s">
        <v>20</v>
      </c>
      <c r="Q3204" t="str">
        <f t="shared" si="50"/>
        <v>UP</v>
      </c>
    </row>
    <row r="3205" spans="1:17" x14ac:dyDescent="0.3">
      <c r="A3205" s="1">
        <v>43840</v>
      </c>
      <c r="B3205">
        <v>9084816203</v>
      </c>
      <c r="C3205">
        <v>143.96</v>
      </c>
      <c r="D3205">
        <v>1.7628006930710999E-2</v>
      </c>
      <c r="E3205">
        <v>15724494553</v>
      </c>
      <c r="F3205">
        <v>3.5995360527801001E-2</v>
      </c>
      <c r="G3205">
        <v>3.5832493884012002E-2</v>
      </c>
      <c r="H3205">
        <v>-6.3102196316643002E-4</v>
      </c>
      <c r="I3205" t="s">
        <v>21</v>
      </c>
      <c r="J3205">
        <v>0</v>
      </c>
      <c r="K3205" t="s">
        <v>22</v>
      </c>
      <c r="M3205" t="s">
        <v>23</v>
      </c>
      <c r="N3205" t="s">
        <v>24</v>
      </c>
      <c r="O3205">
        <v>1</v>
      </c>
      <c r="P3205" t="s">
        <v>20</v>
      </c>
      <c r="Q3205" t="str">
        <f t="shared" si="50"/>
        <v>DOWN</v>
      </c>
    </row>
    <row r="3206" spans="1:17" x14ac:dyDescent="0.3">
      <c r="A3206" s="1">
        <v>43841</v>
      </c>
      <c r="B3206">
        <v>9332208590</v>
      </c>
      <c r="C3206">
        <v>142.93</v>
      </c>
      <c r="D3206">
        <v>1.7782804191332002E-2</v>
      </c>
      <c r="E3206">
        <v>15613213640</v>
      </c>
      <c r="F3206">
        <v>-7.0769151036888999E-3</v>
      </c>
      <c r="G3206">
        <v>-7.1547652125591001E-3</v>
      </c>
      <c r="H3206">
        <v>8.7813251509014003E-3</v>
      </c>
      <c r="I3206" t="s">
        <v>21</v>
      </c>
      <c r="J3206">
        <v>0</v>
      </c>
      <c r="K3206" t="s">
        <v>22</v>
      </c>
      <c r="M3206" t="s">
        <v>23</v>
      </c>
      <c r="N3206" t="s">
        <v>24</v>
      </c>
      <c r="O3206">
        <v>1</v>
      </c>
      <c r="P3206" t="s">
        <v>20</v>
      </c>
      <c r="Q3206" t="str">
        <f t="shared" si="50"/>
        <v>UP</v>
      </c>
    </row>
    <row r="3207" spans="1:17" x14ac:dyDescent="0.3">
      <c r="A3207" s="1">
        <v>43842</v>
      </c>
      <c r="B3207">
        <v>8528167453</v>
      </c>
      <c r="C3207">
        <v>145.87</v>
      </c>
      <c r="D3207">
        <v>1.7805331468210998E-2</v>
      </c>
      <c r="E3207">
        <v>15937115426</v>
      </c>
      <c r="F3207">
        <v>2.0745363092335E-2</v>
      </c>
      <c r="G3207">
        <v>2.0569509550129001E-2</v>
      </c>
      <c r="H3207">
        <v>1.2668011544166001E-3</v>
      </c>
      <c r="I3207" t="s">
        <v>21</v>
      </c>
      <c r="J3207">
        <v>0</v>
      </c>
      <c r="K3207" t="s">
        <v>22</v>
      </c>
      <c r="M3207" t="s">
        <v>23</v>
      </c>
      <c r="N3207" t="s">
        <v>24</v>
      </c>
      <c r="O3207">
        <v>1</v>
      </c>
      <c r="P3207" t="s">
        <v>20</v>
      </c>
      <c r="Q3207" t="str">
        <f t="shared" si="50"/>
        <v>DOWN</v>
      </c>
    </row>
    <row r="3208" spans="1:17" x14ac:dyDescent="0.3">
      <c r="A3208" s="1">
        <v>43843</v>
      </c>
      <c r="B3208">
        <v>8378529470</v>
      </c>
      <c r="C3208">
        <v>144.22999999999999</v>
      </c>
      <c r="D3208">
        <v>1.7709557365434999E-2</v>
      </c>
      <c r="E3208">
        <v>15759102081</v>
      </c>
      <c r="F3208">
        <v>-1.1169734311491999E-2</v>
      </c>
      <c r="G3208">
        <v>-1.1242887502571E-2</v>
      </c>
      <c r="H3208">
        <v>-5.3789564629429997E-3</v>
      </c>
      <c r="I3208" t="s">
        <v>21</v>
      </c>
      <c r="J3208">
        <v>0</v>
      </c>
      <c r="K3208" t="s">
        <v>22</v>
      </c>
      <c r="M3208" t="s">
        <v>23</v>
      </c>
      <c r="N3208" t="s">
        <v>24</v>
      </c>
      <c r="O3208">
        <v>1</v>
      </c>
      <c r="P3208" t="s">
        <v>20</v>
      </c>
      <c r="Q3208" t="str">
        <f t="shared" si="50"/>
        <v>UP</v>
      </c>
    </row>
    <row r="3209" spans="1:17" x14ac:dyDescent="0.3">
      <c r="A3209" s="1">
        <v>43844</v>
      </c>
      <c r="B3209">
        <v>16712318373</v>
      </c>
      <c r="C3209">
        <v>165.96</v>
      </c>
      <c r="D3209">
        <v>1.8799786129210998E-2</v>
      </c>
      <c r="E3209">
        <v>18135588271</v>
      </c>
      <c r="F3209">
        <v>0.15080086275126001</v>
      </c>
      <c r="G3209">
        <v>0.15066213686473001</v>
      </c>
      <c r="H3209">
        <v>6.1561604351768003E-2</v>
      </c>
      <c r="I3209" t="s">
        <v>21</v>
      </c>
      <c r="J3209">
        <v>0</v>
      </c>
      <c r="K3209" t="s">
        <v>22</v>
      </c>
      <c r="M3209" t="s">
        <v>23</v>
      </c>
      <c r="N3209" t="s">
        <v>24</v>
      </c>
      <c r="O3209">
        <v>1</v>
      </c>
      <c r="P3209" t="s">
        <v>20</v>
      </c>
      <c r="Q3209" t="str">
        <f t="shared" si="50"/>
        <v>UP</v>
      </c>
    </row>
    <row r="3210" spans="1:17" x14ac:dyDescent="0.3">
      <c r="A3210" s="1">
        <v>43845</v>
      </c>
      <c r="B3210">
        <v>15173694057</v>
      </c>
      <c r="C3210">
        <v>166.23</v>
      </c>
      <c r="D3210">
        <v>1.8874737283140999E-2</v>
      </c>
      <c r="E3210">
        <v>18167930411</v>
      </c>
      <c r="F3210">
        <v>1.7833521315499001E-3</v>
      </c>
      <c r="G3210">
        <v>1.6268980477222E-3</v>
      </c>
      <c r="H3210">
        <v>3.9868088613229996E-3</v>
      </c>
      <c r="I3210" t="s">
        <v>21</v>
      </c>
      <c r="J3210">
        <v>0</v>
      </c>
      <c r="K3210" t="s">
        <v>22</v>
      </c>
      <c r="M3210" t="s">
        <v>23</v>
      </c>
      <c r="N3210" t="s">
        <v>24</v>
      </c>
      <c r="O3210">
        <v>1</v>
      </c>
      <c r="P3210" t="s">
        <v>20</v>
      </c>
      <c r="Q3210" t="str">
        <f t="shared" si="50"/>
        <v>DOWN</v>
      </c>
    </row>
    <row r="3211" spans="1:17" x14ac:dyDescent="0.3">
      <c r="A3211" s="1">
        <v>43846</v>
      </c>
      <c r="B3211">
        <v>13735193018</v>
      </c>
      <c r="C3211">
        <v>164.39</v>
      </c>
      <c r="D3211">
        <v>1.8843874050155002E-2</v>
      </c>
      <c r="E3211">
        <v>17969103321</v>
      </c>
      <c r="F3211">
        <v>-1.0943849161797E-2</v>
      </c>
      <c r="G3211">
        <v>-1.1069000782048999E-2</v>
      </c>
      <c r="H3211">
        <v>-1.6351609309157001E-3</v>
      </c>
      <c r="I3211" t="s">
        <v>21</v>
      </c>
      <c r="J3211">
        <v>0</v>
      </c>
      <c r="K3211" t="s">
        <v>22</v>
      </c>
      <c r="M3211" t="s">
        <v>23</v>
      </c>
      <c r="N3211" t="s">
        <v>24</v>
      </c>
      <c r="O3211">
        <v>1</v>
      </c>
      <c r="P3211" t="s">
        <v>20</v>
      </c>
      <c r="Q3211" t="str">
        <f t="shared" si="50"/>
        <v>UP</v>
      </c>
    </row>
    <row r="3212" spans="1:17" x14ac:dyDescent="0.3">
      <c r="A3212" s="1">
        <v>43847</v>
      </c>
      <c r="B3212">
        <v>14997091826</v>
      </c>
      <c r="C3212">
        <v>170.78</v>
      </c>
      <c r="D3212">
        <v>1.9126356248824E-2</v>
      </c>
      <c r="E3212">
        <v>18669811576</v>
      </c>
      <c r="F3212">
        <v>3.8995170904332001E-2</v>
      </c>
      <c r="G3212">
        <v>3.8870977553379003E-2</v>
      </c>
      <c r="H3212">
        <v>1.4990664760197E-2</v>
      </c>
      <c r="I3212" t="s">
        <v>21</v>
      </c>
      <c r="J3212">
        <v>0</v>
      </c>
      <c r="K3212" t="s">
        <v>22</v>
      </c>
      <c r="M3212" t="s">
        <v>23</v>
      </c>
      <c r="N3212" t="s">
        <v>24</v>
      </c>
      <c r="O3212">
        <v>1</v>
      </c>
      <c r="P3212" t="s">
        <v>20</v>
      </c>
      <c r="Q3212" t="str">
        <f t="shared" si="50"/>
        <v>UP</v>
      </c>
    </row>
    <row r="3213" spans="1:17" x14ac:dyDescent="0.3">
      <c r="A3213" s="1">
        <v>43848</v>
      </c>
      <c r="B3213">
        <v>14929342256</v>
      </c>
      <c r="C3213">
        <v>175.37</v>
      </c>
      <c r="D3213">
        <v>1.9610167274045E-2</v>
      </c>
      <c r="E3213">
        <v>19173512823</v>
      </c>
      <c r="F3213">
        <v>2.6979449950501999E-2</v>
      </c>
      <c r="G3213">
        <v>2.6876683452394998E-2</v>
      </c>
      <c r="H3213">
        <v>2.5295514677576E-2</v>
      </c>
      <c r="I3213" t="s">
        <v>21</v>
      </c>
      <c r="J3213">
        <v>0</v>
      </c>
      <c r="K3213" t="s">
        <v>22</v>
      </c>
      <c r="M3213" t="s">
        <v>23</v>
      </c>
      <c r="N3213" t="s">
        <v>24</v>
      </c>
      <c r="O3213">
        <v>1</v>
      </c>
      <c r="P3213" t="s">
        <v>20</v>
      </c>
      <c r="Q3213" t="str">
        <f t="shared" si="50"/>
        <v>DOWN</v>
      </c>
    </row>
    <row r="3214" spans="1:17" x14ac:dyDescent="0.3">
      <c r="A3214" s="1">
        <v>43849</v>
      </c>
      <c r="B3214">
        <v>13713374132</v>
      </c>
      <c r="C3214">
        <v>166.97</v>
      </c>
      <c r="D3214">
        <v>1.9178176597272001E-2</v>
      </c>
      <c r="E3214">
        <v>18257853532</v>
      </c>
      <c r="F3214">
        <v>-4.7756470056004002E-2</v>
      </c>
      <c r="G3214">
        <v>-4.7898728402805998E-2</v>
      </c>
      <c r="H3214">
        <v>-2.2028913406792999E-2</v>
      </c>
      <c r="I3214" t="s">
        <v>21</v>
      </c>
      <c r="J3214">
        <v>0</v>
      </c>
      <c r="K3214" t="s">
        <v>22</v>
      </c>
      <c r="M3214" t="s">
        <v>23</v>
      </c>
      <c r="N3214" t="s">
        <v>24</v>
      </c>
      <c r="O3214">
        <v>1</v>
      </c>
      <c r="P3214" t="s">
        <v>20</v>
      </c>
      <c r="Q3214" t="str">
        <f t="shared" si="50"/>
        <v>UP</v>
      </c>
    </row>
    <row r="3215" spans="1:17" x14ac:dyDescent="0.3">
      <c r="A3215" s="1">
        <v>43850</v>
      </c>
      <c r="B3215">
        <v>11144529787</v>
      </c>
      <c r="C3215">
        <v>167.12</v>
      </c>
      <c r="D3215">
        <v>1.9303181929487E-2</v>
      </c>
      <c r="E3215">
        <v>18276600992</v>
      </c>
      <c r="F3215">
        <v>1.0268162118367999E-3</v>
      </c>
      <c r="G3215">
        <v>8.9836497574418003E-4</v>
      </c>
      <c r="H3215">
        <v>6.5181030939232996E-3</v>
      </c>
      <c r="I3215" t="s">
        <v>21</v>
      </c>
      <c r="J3215">
        <v>0</v>
      </c>
      <c r="K3215" t="s">
        <v>22</v>
      </c>
      <c r="M3215" t="s">
        <v>23</v>
      </c>
      <c r="N3215" t="s">
        <v>24</v>
      </c>
      <c r="O3215">
        <v>1</v>
      </c>
      <c r="P3215" t="s">
        <v>20</v>
      </c>
      <c r="Q3215" t="str">
        <f t="shared" si="50"/>
        <v>UP</v>
      </c>
    </row>
    <row r="3216" spans="1:17" x14ac:dyDescent="0.3">
      <c r="A3216" s="1">
        <v>43851</v>
      </c>
      <c r="B3216">
        <v>9789369362</v>
      </c>
      <c r="C3216">
        <v>169.7</v>
      </c>
      <c r="D3216">
        <v>1.9403399768348002E-2</v>
      </c>
      <c r="E3216">
        <v>18560711557</v>
      </c>
      <c r="F3216">
        <v>1.5545043912944E-2</v>
      </c>
      <c r="G3216">
        <v>1.5438008616563E-2</v>
      </c>
      <c r="H3216">
        <v>5.1917781859935003E-3</v>
      </c>
      <c r="I3216" t="s">
        <v>21</v>
      </c>
      <c r="J3216">
        <v>0</v>
      </c>
      <c r="K3216" t="s">
        <v>22</v>
      </c>
      <c r="M3216" t="s">
        <v>23</v>
      </c>
      <c r="N3216" t="s">
        <v>24</v>
      </c>
      <c r="O3216">
        <v>1</v>
      </c>
      <c r="P3216" t="s">
        <v>20</v>
      </c>
      <c r="Q3216" t="str">
        <f t="shared" si="50"/>
        <v>DOWN</v>
      </c>
    </row>
    <row r="3217" spans="1:17" x14ac:dyDescent="0.3">
      <c r="A3217" s="1">
        <v>43852</v>
      </c>
      <c r="B3217">
        <v>9209827928</v>
      </c>
      <c r="C3217">
        <v>168.29</v>
      </c>
      <c r="D3217">
        <v>1.9386283418270998E-2</v>
      </c>
      <c r="E3217">
        <v>18409534609</v>
      </c>
      <c r="F3217">
        <v>-8.1449974337316992E-3</v>
      </c>
      <c r="G3217">
        <v>-8.3087802003534994E-3</v>
      </c>
      <c r="H3217">
        <v>-8.8213149663039E-4</v>
      </c>
      <c r="I3217" t="s">
        <v>21</v>
      </c>
      <c r="J3217">
        <v>0</v>
      </c>
      <c r="K3217" t="s">
        <v>22</v>
      </c>
      <c r="M3217" t="s">
        <v>23</v>
      </c>
      <c r="N3217" t="s">
        <v>24</v>
      </c>
      <c r="O3217">
        <v>1</v>
      </c>
      <c r="P3217" t="s">
        <v>20</v>
      </c>
      <c r="Q3217" t="str">
        <f t="shared" si="50"/>
        <v>DOWN</v>
      </c>
    </row>
    <row r="3218" spans="1:17" x14ac:dyDescent="0.3">
      <c r="A3218" s="1">
        <v>43854</v>
      </c>
      <c r="B3218">
        <v>10657671162</v>
      </c>
      <c r="C3218">
        <v>163.05000000000001</v>
      </c>
      <c r="D3218">
        <v>1.9306299383216999E-2</v>
      </c>
      <c r="E3218">
        <v>17840465424</v>
      </c>
      <c r="F3218">
        <v>8.7683976944083995E-4</v>
      </c>
      <c r="G3218">
        <v>7.3651261277852002E-4</v>
      </c>
      <c r="H3218">
        <v>-3.8741061130605999E-3</v>
      </c>
      <c r="I3218" t="s">
        <v>21</v>
      </c>
      <c r="J3218">
        <v>0</v>
      </c>
      <c r="K3218" t="s">
        <v>22</v>
      </c>
      <c r="M3218" t="s">
        <v>23</v>
      </c>
      <c r="N3218" t="s">
        <v>24</v>
      </c>
      <c r="O3218">
        <v>1</v>
      </c>
      <c r="P3218" t="s">
        <v>20</v>
      </c>
      <c r="Q3218" t="str">
        <f t="shared" si="50"/>
        <v>DOWN</v>
      </c>
    </row>
    <row r="3219" spans="1:17" x14ac:dyDescent="0.3">
      <c r="A3219" s="1">
        <v>43855</v>
      </c>
      <c r="B3219">
        <v>8256956802</v>
      </c>
      <c r="C3219">
        <v>161.28</v>
      </c>
      <c r="D3219">
        <v>1.9273768052726001E-2</v>
      </c>
      <c r="E3219">
        <v>17649296256</v>
      </c>
      <c r="F3219">
        <v>-1.0715480984192E-2</v>
      </c>
      <c r="G3219">
        <v>-1.0855565777369E-2</v>
      </c>
      <c r="H3219">
        <v>-1.6850111896324E-3</v>
      </c>
      <c r="I3219" t="s">
        <v>21</v>
      </c>
      <c r="J3219">
        <v>0</v>
      </c>
      <c r="K3219" t="s">
        <v>22</v>
      </c>
      <c r="M3219" t="s">
        <v>23</v>
      </c>
      <c r="N3219" t="s">
        <v>24</v>
      </c>
      <c r="O3219">
        <v>1</v>
      </c>
      <c r="P3219" t="s">
        <v>20</v>
      </c>
      <c r="Q3219" t="str">
        <f t="shared" si="50"/>
        <v>UP</v>
      </c>
    </row>
    <row r="3220" spans="1:17" x14ac:dyDescent="0.3">
      <c r="A3220" s="1">
        <v>43856</v>
      </c>
      <c r="B3220">
        <v>9261861590</v>
      </c>
      <c r="C3220">
        <v>168.08</v>
      </c>
      <c r="D3220">
        <v>1.9551392780827001E-2</v>
      </c>
      <c r="E3220">
        <v>18394952135</v>
      </c>
      <c r="F3220">
        <v>4.2248476550248E-2</v>
      </c>
      <c r="G3220">
        <v>4.2162698412697999E-2</v>
      </c>
      <c r="H3220">
        <v>1.4404278776328E-2</v>
      </c>
      <c r="I3220" t="s">
        <v>21</v>
      </c>
      <c r="J3220">
        <v>0</v>
      </c>
      <c r="K3220" t="s">
        <v>22</v>
      </c>
      <c r="M3220" t="s">
        <v>23</v>
      </c>
      <c r="N3220" t="s">
        <v>24</v>
      </c>
      <c r="O3220">
        <v>1</v>
      </c>
      <c r="P3220" t="s">
        <v>20</v>
      </c>
      <c r="Q3220" t="str">
        <f t="shared" si="50"/>
        <v>UP</v>
      </c>
    </row>
    <row r="3221" spans="1:17" x14ac:dyDescent="0.3">
      <c r="A3221" s="1">
        <v>43857</v>
      </c>
      <c r="B3221">
        <v>11004476145</v>
      </c>
      <c r="C3221">
        <v>170.93</v>
      </c>
      <c r="D3221">
        <v>1.9184450415384E-2</v>
      </c>
      <c r="E3221">
        <v>18709615891</v>
      </c>
      <c r="F3221">
        <v>1.7105983950960999E-2</v>
      </c>
      <c r="G3221">
        <v>1.6956211327939001E-2</v>
      </c>
      <c r="H3221">
        <v>-1.8768093381194E-2</v>
      </c>
      <c r="I3221" t="s">
        <v>21</v>
      </c>
      <c r="J3221">
        <v>0</v>
      </c>
      <c r="K3221" t="s">
        <v>22</v>
      </c>
      <c r="M3221" t="s">
        <v>23</v>
      </c>
      <c r="N3221" t="s">
        <v>24</v>
      </c>
      <c r="O3221">
        <v>1</v>
      </c>
      <c r="P3221" t="s">
        <v>20</v>
      </c>
      <c r="Q3221" t="str">
        <f t="shared" si="50"/>
        <v>UP</v>
      </c>
    </row>
    <row r="3222" spans="1:17" x14ac:dyDescent="0.3">
      <c r="A3222" s="1">
        <v>43858</v>
      </c>
      <c r="B3222">
        <v>11772875064</v>
      </c>
      <c r="C3222">
        <v>176.37</v>
      </c>
      <c r="D3222">
        <v>1.8845787666731999E-2</v>
      </c>
      <c r="E3222">
        <v>19307396128</v>
      </c>
      <c r="F3222">
        <v>3.1950428083751002E-2</v>
      </c>
      <c r="G3222">
        <v>3.1825893640672002E-2</v>
      </c>
      <c r="H3222">
        <v>-1.7652981519916001E-2</v>
      </c>
      <c r="I3222" t="s">
        <v>21</v>
      </c>
      <c r="J3222">
        <v>0</v>
      </c>
      <c r="K3222" t="s">
        <v>22</v>
      </c>
      <c r="M3222" t="s">
        <v>23</v>
      </c>
      <c r="N3222" t="s">
        <v>24</v>
      </c>
      <c r="O3222">
        <v>1</v>
      </c>
      <c r="P3222" t="s">
        <v>20</v>
      </c>
      <c r="Q3222" t="str">
        <f t="shared" si="50"/>
        <v>DOWN</v>
      </c>
    </row>
    <row r="3223" spans="1:17" x14ac:dyDescent="0.3">
      <c r="A3223" s="1">
        <v>43859</v>
      </c>
      <c r="B3223">
        <v>10725267311</v>
      </c>
      <c r="C3223">
        <v>175.05</v>
      </c>
      <c r="D3223">
        <v>1.8788982711560001E-2</v>
      </c>
      <c r="E3223">
        <v>19165292202</v>
      </c>
      <c r="F3223">
        <v>-7.3600771982876003E-3</v>
      </c>
      <c r="G3223">
        <v>-7.4842660316380002E-3</v>
      </c>
      <c r="H3223">
        <v>-3.0141990441849998E-3</v>
      </c>
      <c r="I3223" t="s">
        <v>21</v>
      </c>
      <c r="J3223">
        <v>0</v>
      </c>
      <c r="K3223" t="s">
        <v>22</v>
      </c>
      <c r="M3223" t="s">
        <v>23</v>
      </c>
      <c r="N3223" t="s">
        <v>24</v>
      </c>
      <c r="O3223">
        <v>1</v>
      </c>
      <c r="P3223" t="s">
        <v>20</v>
      </c>
      <c r="Q3223" t="str">
        <f t="shared" si="50"/>
        <v>UP</v>
      </c>
    </row>
    <row r="3224" spans="1:17" x14ac:dyDescent="0.3">
      <c r="A3224" s="1">
        <v>43860</v>
      </c>
      <c r="B3224">
        <v>12604789338</v>
      </c>
      <c r="C3224">
        <v>184.69</v>
      </c>
      <c r="D3224">
        <v>1.9422672649777002E-2</v>
      </c>
      <c r="E3224">
        <v>20223232964</v>
      </c>
      <c r="F3224">
        <v>5.5200867842213001E-2</v>
      </c>
      <c r="G3224">
        <v>5.5069980005712997E-2</v>
      </c>
      <c r="H3224">
        <v>3.3726676315846998E-2</v>
      </c>
      <c r="I3224" t="s">
        <v>21</v>
      </c>
      <c r="J3224">
        <v>0</v>
      </c>
      <c r="K3224" t="s">
        <v>22</v>
      </c>
      <c r="M3224" t="s">
        <v>23</v>
      </c>
      <c r="N3224" t="s">
        <v>24</v>
      </c>
      <c r="O3224">
        <v>1</v>
      </c>
      <c r="P3224" t="s">
        <v>20</v>
      </c>
      <c r="Q3224" t="str">
        <f t="shared" si="50"/>
        <v>DOWN</v>
      </c>
    </row>
    <row r="3225" spans="1:17" x14ac:dyDescent="0.3">
      <c r="A3225" s="1">
        <v>43861</v>
      </c>
      <c r="B3225">
        <v>11728616394</v>
      </c>
      <c r="C3225">
        <v>180.16</v>
      </c>
      <c r="D3225">
        <v>1.9267357037516E-2</v>
      </c>
      <c r="E3225">
        <v>19729633078</v>
      </c>
      <c r="F3225">
        <v>-2.4407565638919999E-2</v>
      </c>
      <c r="G3225">
        <v>-2.4527586767015001E-2</v>
      </c>
      <c r="H3225">
        <v>-7.9966138060280998E-3</v>
      </c>
      <c r="I3225" t="s">
        <v>21</v>
      </c>
      <c r="J3225">
        <v>0</v>
      </c>
      <c r="K3225" t="s">
        <v>22</v>
      </c>
      <c r="M3225" t="s">
        <v>23</v>
      </c>
      <c r="N3225" t="s">
        <v>24</v>
      </c>
      <c r="O3225">
        <v>1</v>
      </c>
      <c r="P3225" t="s">
        <v>20</v>
      </c>
      <c r="Q3225" t="str">
        <f t="shared" si="50"/>
        <v>UP</v>
      </c>
    </row>
    <row r="3226" spans="1:17" x14ac:dyDescent="0.3">
      <c r="A3226" s="1">
        <v>43862</v>
      </c>
      <c r="B3226">
        <v>11569697182</v>
      </c>
      <c r="C3226">
        <v>183.67</v>
      </c>
      <c r="D3226">
        <v>1.9554172948020001E-2</v>
      </c>
      <c r="E3226">
        <v>20116913728</v>
      </c>
      <c r="F3226">
        <v>1.9629389379362001E-2</v>
      </c>
      <c r="G3226">
        <v>1.9482682060390999E-2</v>
      </c>
      <c r="H3226">
        <v>1.4886105548687001E-2</v>
      </c>
      <c r="I3226" t="s">
        <v>21</v>
      </c>
      <c r="J3226">
        <v>0</v>
      </c>
      <c r="K3226" t="s">
        <v>22</v>
      </c>
      <c r="M3226" t="s">
        <v>23</v>
      </c>
      <c r="N3226" t="s">
        <v>24</v>
      </c>
      <c r="O3226">
        <v>1</v>
      </c>
      <c r="P3226" t="s">
        <v>20</v>
      </c>
      <c r="Q3226" t="str">
        <f t="shared" si="50"/>
        <v>UP</v>
      </c>
    </row>
    <row r="3227" spans="1:17" x14ac:dyDescent="0.3">
      <c r="A3227" s="1">
        <v>43863</v>
      </c>
      <c r="B3227">
        <v>14054425389</v>
      </c>
      <c r="C3227">
        <v>188.62</v>
      </c>
      <c r="D3227">
        <v>2.0185416459323001E-2</v>
      </c>
      <c r="E3227">
        <v>20660936267</v>
      </c>
      <c r="F3227">
        <v>2.7043041808287E-2</v>
      </c>
      <c r="G3227">
        <v>2.6950509065171002E-2</v>
      </c>
      <c r="H3227">
        <v>3.2281780108028998E-2</v>
      </c>
      <c r="I3227" t="s">
        <v>21</v>
      </c>
      <c r="J3227">
        <v>0</v>
      </c>
      <c r="K3227" t="s">
        <v>22</v>
      </c>
      <c r="M3227" t="s">
        <v>23</v>
      </c>
      <c r="N3227" t="s">
        <v>24</v>
      </c>
      <c r="O3227">
        <v>1</v>
      </c>
      <c r="P3227" t="s">
        <v>20</v>
      </c>
      <c r="Q3227" t="str">
        <f t="shared" si="50"/>
        <v>UP</v>
      </c>
    </row>
    <row r="3228" spans="1:17" x14ac:dyDescent="0.3">
      <c r="A3228" s="1">
        <v>43864</v>
      </c>
      <c r="B3228">
        <v>12392875241</v>
      </c>
      <c r="C3228">
        <v>189.87</v>
      </c>
      <c r="D3228">
        <v>2.0430364382925E-2</v>
      </c>
      <c r="E3228">
        <v>20800183238</v>
      </c>
      <c r="F3228">
        <v>6.7396254071219004E-3</v>
      </c>
      <c r="G3228">
        <v>6.6270809034037004E-3</v>
      </c>
      <c r="H3228">
        <v>1.2134895710273E-2</v>
      </c>
      <c r="I3228" t="s">
        <v>21</v>
      </c>
      <c r="J3228">
        <v>0</v>
      </c>
      <c r="K3228" t="s">
        <v>22</v>
      </c>
      <c r="M3228" t="s">
        <v>23</v>
      </c>
      <c r="N3228" t="s">
        <v>24</v>
      </c>
      <c r="O3228">
        <v>1</v>
      </c>
      <c r="P3228" t="s">
        <v>20</v>
      </c>
      <c r="Q3228" t="str">
        <f t="shared" si="50"/>
        <v>DOWN</v>
      </c>
    </row>
    <row r="3229" spans="1:17" x14ac:dyDescent="0.3">
      <c r="A3229" s="1">
        <v>43865</v>
      </c>
      <c r="B3229">
        <v>11714191695</v>
      </c>
      <c r="C3229">
        <v>189.25</v>
      </c>
      <c r="D3229">
        <v>2.0613312769035001E-2</v>
      </c>
      <c r="E3229">
        <v>20735478720</v>
      </c>
      <c r="F3229">
        <v>-3.1107667302561E-3</v>
      </c>
      <c r="G3229">
        <v>-3.2653921103913E-3</v>
      </c>
      <c r="H3229">
        <v>8.9547294742857008E-3</v>
      </c>
      <c r="I3229" t="s">
        <v>21</v>
      </c>
      <c r="J3229">
        <v>0</v>
      </c>
      <c r="K3229" t="s">
        <v>22</v>
      </c>
      <c r="M3229" t="s">
        <v>23</v>
      </c>
      <c r="N3229" t="s">
        <v>24</v>
      </c>
      <c r="O3229">
        <v>1</v>
      </c>
      <c r="P3229" t="s">
        <v>20</v>
      </c>
      <c r="Q3229" t="str">
        <f t="shared" si="50"/>
        <v>UP</v>
      </c>
    </row>
    <row r="3230" spans="1:17" x14ac:dyDescent="0.3">
      <c r="A3230" s="1">
        <v>43866</v>
      </c>
      <c r="B3230">
        <v>14865434435</v>
      </c>
      <c r="C3230">
        <v>204.23</v>
      </c>
      <c r="D3230">
        <v>2.1244260627331001E-2</v>
      </c>
      <c r="E3230">
        <v>22379510312</v>
      </c>
      <c r="F3230">
        <v>7.9285924101393998E-2</v>
      </c>
      <c r="G3230">
        <v>7.9154557463672004E-2</v>
      </c>
      <c r="H3230">
        <v>3.0608755873734E-2</v>
      </c>
      <c r="I3230" t="s">
        <v>21</v>
      </c>
      <c r="J3230">
        <v>0</v>
      </c>
      <c r="K3230" t="s">
        <v>22</v>
      </c>
      <c r="M3230" t="s">
        <v>23</v>
      </c>
      <c r="N3230" t="s">
        <v>24</v>
      </c>
      <c r="O3230">
        <v>1</v>
      </c>
      <c r="P3230" t="s">
        <v>20</v>
      </c>
      <c r="Q3230" t="str">
        <f t="shared" si="50"/>
        <v>UP</v>
      </c>
    </row>
    <row r="3231" spans="1:17" x14ac:dyDescent="0.3">
      <c r="A3231" s="1">
        <v>43867</v>
      </c>
      <c r="B3231">
        <v>16425589683</v>
      </c>
      <c r="C3231">
        <v>212.34</v>
      </c>
      <c r="D3231">
        <v>2.1823675717897999E-2</v>
      </c>
      <c r="E3231">
        <v>23270983772</v>
      </c>
      <c r="F3231">
        <v>3.9834359535650003E-2</v>
      </c>
      <c r="G3231">
        <v>3.9710130734956002E-2</v>
      </c>
      <c r="H3231">
        <v>2.7273958869662E-2</v>
      </c>
      <c r="I3231" t="s">
        <v>21</v>
      </c>
      <c r="J3231">
        <v>0</v>
      </c>
      <c r="K3231" t="s">
        <v>22</v>
      </c>
      <c r="M3231" t="s">
        <v>23</v>
      </c>
      <c r="N3231" t="s">
        <v>24</v>
      </c>
      <c r="O3231">
        <v>1</v>
      </c>
      <c r="P3231" t="s">
        <v>20</v>
      </c>
      <c r="Q3231" t="str">
        <f t="shared" si="50"/>
        <v>UP</v>
      </c>
    </row>
    <row r="3232" spans="1:17" x14ac:dyDescent="0.3">
      <c r="A3232" s="1">
        <v>43868</v>
      </c>
      <c r="B3232">
        <v>16673443564</v>
      </c>
      <c r="C3232">
        <v>222.73</v>
      </c>
      <c r="D3232">
        <v>2.2736970622523001E-2</v>
      </c>
      <c r="E3232">
        <v>24412375482</v>
      </c>
      <c r="F3232">
        <v>4.9047849510056002E-2</v>
      </c>
      <c r="G3232">
        <v>4.8930959781482E-2</v>
      </c>
      <c r="H3232">
        <v>4.1848812108064001E-2</v>
      </c>
      <c r="I3232" t="s">
        <v>21</v>
      </c>
      <c r="J3232">
        <v>0</v>
      </c>
      <c r="K3232" t="s">
        <v>22</v>
      </c>
      <c r="M3232" t="s">
        <v>23</v>
      </c>
      <c r="N3232" t="s">
        <v>24</v>
      </c>
      <c r="O3232">
        <v>1</v>
      </c>
      <c r="P3232" t="s">
        <v>20</v>
      </c>
      <c r="Q3232" t="str">
        <f t="shared" si="50"/>
        <v>UP</v>
      </c>
    </row>
    <row r="3233" spans="1:17" x14ac:dyDescent="0.3">
      <c r="A3233" s="1">
        <v>43869</v>
      </c>
      <c r="B3233">
        <v>16741203125</v>
      </c>
      <c r="C3233">
        <v>223.15</v>
      </c>
      <c r="D3233">
        <v>2.2620099907552999E-2</v>
      </c>
      <c r="E3233">
        <v>24461492839</v>
      </c>
      <c r="F3233">
        <v>2.0119859714682999E-3</v>
      </c>
      <c r="G3233">
        <v>1.8856911956180999E-3</v>
      </c>
      <c r="H3233">
        <v>-5.1401181322879002E-3</v>
      </c>
      <c r="I3233" t="s">
        <v>21</v>
      </c>
      <c r="J3233">
        <v>0</v>
      </c>
      <c r="K3233" t="s">
        <v>22</v>
      </c>
      <c r="M3233" t="s">
        <v>23</v>
      </c>
      <c r="N3233" t="s">
        <v>24</v>
      </c>
      <c r="O3233">
        <v>1</v>
      </c>
      <c r="P3233" t="s">
        <v>20</v>
      </c>
      <c r="Q3233" t="str">
        <f t="shared" si="50"/>
        <v>UP</v>
      </c>
    </row>
    <row r="3234" spans="1:17" x14ac:dyDescent="0.3">
      <c r="A3234" s="1">
        <v>43870</v>
      </c>
      <c r="B3234">
        <v>15031356241</v>
      </c>
      <c r="C3234">
        <v>228.58</v>
      </c>
      <c r="D3234">
        <v>2.2594391237432999E-2</v>
      </c>
      <c r="E3234">
        <v>25060056859</v>
      </c>
      <c r="F3234">
        <v>2.4469643939543002E-2</v>
      </c>
      <c r="G3234">
        <v>2.4333408021509999E-2</v>
      </c>
      <c r="H3234">
        <v>-1.1365409624747001E-3</v>
      </c>
      <c r="I3234" t="s">
        <v>21</v>
      </c>
      <c r="J3234">
        <v>0</v>
      </c>
      <c r="K3234" t="s">
        <v>22</v>
      </c>
      <c r="M3234" t="s">
        <v>23</v>
      </c>
      <c r="N3234" t="s">
        <v>24</v>
      </c>
      <c r="O3234">
        <v>1</v>
      </c>
      <c r="P3234" t="s">
        <v>20</v>
      </c>
      <c r="Q3234" t="str">
        <f t="shared" si="50"/>
        <v>DOWN</v>
      </c>
    </row>
    <row r="3235" spans="1:17" x14ac:dyDescent="0.3">
      <c r="A3235" s="1">
        <v>43871</v>
      </c>
      <c r="B3235">
        <v>16210008511</v>
      </c>
      <c r="C3235">
        <v>223.52</v>
      </c>
      <c r="D3235">
        <v>2.2677167910670998E-2</v>
      </c>
      <c r="E3235">
        <v>24508831903</v>
      </c>
      <c r="F3235">
        <v>-2.1996157434974999E-2</v>
      </c>
      <c r="G3235">
        <v>-2.2136669874879999E-2</v>
      </c>
      <c r="H3235">
        <v>3.6635938701948E-3</v>
      </c>
      <c r="I3235" t="s">
        <v>21</v>
      </c>
      <c r="J3235">
        <v>0</v>
      </c>
      <c r="K3235" t="s">
        <v>22</v>
      </c>
      <c r="M3235" t="s">
        <v>23</v>
      </c>
      <c r="N3235" t="s">
        <v>24</v>
      </c>
      <c r="O3235">
        <v>1</v>
      </c>
      <c r="P3235" t="s">
        <v>20</v>
      </c>
      <c r="Q3235" t="str">
        <f t="shared" si="50"/>
        <v>UP</v>
      </c>
    </row>
    <row r="3236" spans="1:17" x14ac:dyDescent="0.3">
      <c r="A3236" s="1">
        <v>43872</v>
      </c>
      <c r="B3236">
        <v>16964695963</v>
      </c>
      <c r="C3236">
        <v>235.85</v>
      </c>
      <c r="D3236">
        <v>2.3103884704905001E-2</v>
      </c>
      <c r="E3236">
        <v>25863852653</v>
      </c>
      <c r="F3236">
        <v>5.5287039193171003E-2</v>
      </c>
      <c r="G3236">
        <v>5.5162848962061001E-2</v>
      </c>
      <c r="H3236">
        <v>1.8817023180091999E-2</v>
      </c>
      <c r="I3236" t="s">
        <v>21</v>
      </c>
      <c r="J3236">
        <v>0</v>
      </c>
      <c r="K3236" t="s">
        <v>22</v>
      </c>
      <c r="M3236" t="s">
        <v>23</v>
      </c>
      <c r="N3236" t="s">
        <v>24</v>
      </c>
      <c r="O3236">
        <v>1</v>
      </c>
      <c r="P3236" t="s">
        <v>20</v>
      </c>
      <c r="Q3236" t="str">
        <f t="shared" si="50"/>
        <v>UP</v>
      </c>
    </row>
    <row r="3237" spans="1:17" x14ac:dyDescent="0.3">
      <c r="A3237" s="1">
        <v>43873</v>
      </c>
      <c r="B3237">
        <v>24545049386</v>
      </c>
      <c r="C3237">
        <v>265.41000000000003</v>
      </c>
      <c r="D3237">
        <v>2.5702955147418001E-2</v>
      </c>
      <c r="E3237">
        <v>29108513969</v>
      </c>
      <c r="F3237">
        <v>0.12545158525034</v>
      </c>
      <c r="G3237">
        <v>0.12533389866441</v>
      </c>
      <c r="H3237">
        <v>0.1124949538015</v>
      </c>
      <c r="I3237" t="s">
        <v>21</v>
      </c>
      <c r="J3237">
        <v>0</v>
      </c>
      <c r="K3237" t="s">
        <v>22</v>
      </c>
      <c r="M3237" t="s">
        <v>23</v>
      </c>
      <c r="N3237" t="s">
        <v>24</v>
      </c>
      <c r="O3237">
        <v>1</v>
      </c>
      <c r="P3237" t="s">
        <v>20</v>
      </c>
      <c r="Q3237" t="str">
        <f t="shared" si="50"/>
        <v>UP</v>
      </c>
    </row>
    <row r="3238" spans="1:17" x14ac:dyDescent="0.3">
      <c r="A3238" s="1">
        <v>43874</v>
      </c>
      <c r="B3238">
        <v>25801317504</v>
      </c>
      <c r="C3238">
        <v>268.10000000000002</v>
      </c>
      <c r="D3238">
        <v>2.6247310164689001E-2</v>
      </c>
      <c r="E3238">
        <v>29407537084</v>
      </c>
      <c r="F3238">
        <v>1.0272702870317001E-2</v>
      </c>
      <c r="G3238">
        <v>1.0135262424174001E-2</v>
      </c>
      <c r="H3238">
        <v>2.1178693817455001E-2</v>
      </c>
      <c r="I3238" t="s">
        <v>21</v>
      </c>
      <c r="J3238">
        <v>0</v>
      </c>
      <c r="K3238" t="s">
        <v>22</v>
      </c>
      <c r="M3238" t="s">
        <v>23</v>
      </c>
      <c r="N3238" t="s">
        <v>24</v>
      </c>
      <c r="O3238">
        <v>1</v>
      </c>
      <c r="P3238" t="s">
        <v>20</v>
      </c>
      <c r="Q3238" t="str">
        <f t="shared" si="50"/>
        <v>UP</v>
      </c>
    </row>
    <row r="3239" spans="1:17" x14ac:dyDescent="0.3">
      <c r="A3239" s="1">
        <v>43875</v>
      </c>
      <c r="B3239">
        <v>23558253463</v>
      </c>
      <c r="C3239">
        <v>284.22000000000003</v>
      </c>
      <c r="D3239">
        <v>2.7561742881192001E-2</v>
      </c>
      <c r="E3239">
        <v>31179427623</v>
      </c>
      <c r="F3239">
        <v>6.0252939031879997E-2</v>
      </c>
      <c r="G3239">
        <v>6.0126818351361001E-2</v>
      </c>
      <c r="H3239">
        <v>5.0078758861590002E-2</v>
      </c>
      <c r="I3239" t="s">
        <v>21</v>
      </c>
      <c r="J3239">
        <v>0</v>
      </c>
      <c r="K3239" t="s">
        <v>22</v>
      </c>
      <c r="M3239" t="s">
        <v>23</v>
      </c>
      <c r="N3239" t="s">
        <v>24</v>
      </c>
      <c r="O3239">
        <v>1</v>
      </c>
      <c r="P3239" t="s">
        <v>20</v>
      </c>
      <c r="Q3239" t="str">
        <f t="shared" si="50"/>
        <v>DOWN</v>
      </c>
    </row>
    <row r="3240" spans="1:17" x14ac:dyDescent="0.3">
      <c r="A3240" s="1">
        <v>43876</v>
      </c>
      <c r="B3240">
        <v>23682452994</v>
      </c>
      <c r="C3240">
        <v>264.73</v>
      </c>
      <c r="D3240">
        <v>2.6769011731728999E-2</v>
      </c>
      <c r="E3240">
        <v>29045044403</v>
      </c>
      <c r="F3240">
        <v>-6.8454855740377005E-2</v>
      </c>
      <c r="G3240">
        <v>-6.8573640137920999E-2</v>
      </c>
      <c r="H3240">
        <v>-2.8762010910555001E-2</v>
      </c>
      <c r="I3240" t="s">
        <v>21</v>
      </c>
      <c r="J3240">
        <v>0</v>
      </c>
      <c r="K3240" t="s">
        <v>22</v>
      </c>
      <c r="M3240" t="s">
        <v>23</v>
      </c>
      <c r="N3240" t="s">
        <v>24</v>
      </c>
      <c r="O3240">
        <v>1</v>
      </c>
      <c r="P3240" t="s">
        <v>20</v>
      </c>
      <c r="Q3240" t="str">
        <f t="shared" si="50"/>
        <v>DOWN</v>
      </c>
    </row>
    <row r="3241" spans="1:17" x14ac:dyDescent="0.3">
      <c r="A3241" s="1">
        <v>43877</v>
      </c>
      <c r="B3241">
        <v>25152366643</v>
      </c>
      <c r="C3241">
        <v>259.89</v>
      </c>
      <c r="D3241">
        <v>2.6160534625540001E-2</v>
      </c>
      <c r="E3241">
        <v>28518254585</v>
      </c>
      <c r="F3241">
        <v>-1.8136994755139E-2</v>
      </c>
      <c r="G3241">
        <v>-1.8282778680165E-2</v>
      </c>
      <c r="H3241">
        <v>-2.2730652602635001E-2</v>
      </c>
      <c r="I3241" t="s">
        <v>21</v>
      </c>
      <c r="J3241">
        <v>0</v>
      </c>
      <c r="K3241" t="s">
        <v>22</v>
      </c>
      <c r="M3241" t="s">
        <v>23</v>
      </c>
      <c r="N3241" t="s">
        <v>24</v>
      </c>
      <c r="O3241">
        <v>1</v>
      </c>
      <c r="P3241" t="s">
        <v>20</v>
      </c>
      <c r="Q3241" t="str">
        <f t="shared" si="50"/>
        <v>UP</v>
      </c>
    </row>
    <row r="3242" spans="1:17" x14ac:dyDescent="0.3">
      <c r="A3242" s="1">
        <v>43878</v>
      </c>
      <c r="B3242">
        <v>26024080089</v>
      </c>
      <c r="C3242">
        <v>266.36</v>
      </c>
      <c r="D3242">
        <v>2.7487734955325999E-2</v>
      </c>
      <c r="E3242">
        <v>29231690264</v>
      </c>
      <c r="F3242">
        <v>2.5016807282983E-2</v>
      </c>
      <c r="G3242">
        <v>2.4895147947209002E-2</v>
      </c>
      <c r="H3242">
        <v>5.0732920744302003E-2</v>
      </c>
      <c r="I3242" t="s">
        <v>21</v>
      </c>
      <c r="J3242">
        <v>0</v>
      </c>
      <c r="K3242" t="s">
        <v>22</v>
      </c>
      <c r="M3242" t="s">
        <v>23</v>
      </c>
      <c r="N3242" t="s">
        <v>24</v>
      </c>
      <c r="O3242">
        <v>1</v>
      </c>
      <c r="P3242" t="s">
        <v>20</v>
      </c>
      <c r="Q3242" t="str">
        <f t="shared" si="50"/>
        <v>UP</v>
      </c>
    </row>
    <row r="3243" spans="1:17" x14ac:dyDescent="0.3">
      <c r="A3243" s="1">
        <v>43879</v>
      </c>
      <c r="B3243">
        <v>26511477187</v>
      </c>
      <c r="C3243">
        <v>281.94</v>
      </c>
      <c r="D3243">
        <v>2.7799250640899002E-2</v>
      </c>
      <c r="E3243">
        <v>30945457816</v>
      </c>
      <c r="F3243">
        <v>5.8627042655504003E-2</v>
      </c>
      <c r="G3243">
        <v>5.8492266106021998E-2</v>
      </c>
      <c r="H3243">
        <v>1.1332897602505001E-2</v>
      </c>
      <c r="I3243" t="s">
        <v>21</v>
      </c>
      <c r="J3243">
        <v>0</v>
      </c>
      <c r="K3243" t="s">
        <v>22</v>
      </c>
      <c r="M3243" t="s">
        <v>23</v>
      </c>
      <c r="N3243" t="s">
        <v>24</v>
      </c>
      <c r="O3243">
        <v>1</v>
      </c>
      <c r="P3243" t="s">
        <v>20</v>
      </c>
      <c r="Q3243" t="str">
        <f t="shared" si="50"/>
        <v>DOWN</v>
      </c>
    </row>
    <row r="3244" spans="1:17" x14ac:dyDescent="0.3">
      <c r="A3244" s="1">
        <v>43880</v>
      </c>
      <c r="B3244">
        <v>22679414413</v>
      </c>
      <c r="C3244">
        <v>259.76</v>
      </c>
      <c r="D3244">
        <v>2.6964547267369E-2</v>
      </c>
      <c r="E3244">
        <v>28514562065</v>
      </c>
      <c r="F3244">
        <v>-7.8554202217785002E-2</v>
      </c>
      <c r="G3244">
        <v>-7.8669220401503995E-2</v>
      </c>
      <c r="H3244">
        <v>-3.0026110570843E-2</v>
      </c>
      <c r="I3244" t="s">
        <v>21</v>
      </c>
      <c r="J3244">
        <v>0</v>
      </c>
      <c r="K3244" t="s">
        <v>22</v>
      </c>
      <c r="M3244" t="s">
        <v>23</v>
      </c>
      <c r="N3244" t="s">
        <v>24</v>
      </c>
      <c r="O3244">
        <v>1</v>
      </c>
      <c r="P3244" t="s">
        <v>20</v>
      </c>
      <c r="Q3244" t="str">
        <f t="shared" si="50"/>
        <v>DOWN</v>
      </c>
    </row>
    <row r="3245" spans="1:17" x14ac:dyDescent="0.3">
      <c r="A3245" s="1">
        <v>43881</v>
      </c>
      <c r="B3245">
        <v>23229828870</v>
      </c>
      <c r="C3245">
        <v>257.95</v>
      </c>
      <c r="D3245">
        <v>2.6846077631426001E-2</v>
      </c>
      <c r="E3245">
        <v>28318879771</v>
      </c>
      <c r="F3245">
        <v>-6.8625389916189003E-3</v>
      </c>
      <c r="G3245">
        <v>-6.9679704342469999E-3</v>
      </c>
      <c r="H3245">
        <v>-4.393533285345E-3</v>
      </c>
      <c r="I3245" t="s">
        <v>21</v>
      </c>
      <c r="J3245">
        <v>0</v>
      </c>
      <c r="K3245" t="s">
        <v>22</v>
      </c>
      <c r="M3245" t="s">
        <v>23</v>
      </c>
      <c r="N3245" t="s">
        <v>24</v>
      </c>
      <c r="O3245">
        <v>1</v>
      </c>
      <c r="P3245" t="s">
        <v>20</v>
      </c>
      <c r="Q3245" t="str">
        <f t="shared" si="50"/>
        <v>UP</v>
      </c>
    </row>
    <row r="3246" spans="1:17" x14ac:dyDescent="0.3">
      <c r="A3246" s="1">
        <v>43882</v>
      </c>
      <c r="B3246">
        <v>20867593292</v>
      </c>
      <c r="C3246">
        <v>265.60000000000002</v>
      </c>
      <c r="D3246">
        <v>2.7419774447578E-2</v>
      </c>
      <c r="E3246">
        <v>29162464509</v>
      </c>
      <c r="F3246">
        <v>2.9788775008815001E-2</v>
      </c>
      <c r="G3246">
        <v>2.9656910253925001E-2</v>
      </c>
      <c r="H3246">
        <v>2.1369856111908E-2</v>
      </c>
      <c r="I3246" t="s">
        <v>21</v>
      </c>
      <c r="J3246">
        <v>0</v>
      </c>
      <c r="K3246" t="s">
        <v>22</v>
      </c>
      <c r="M3246" t="s">
        <v>23</v>
      </c>
      <c r="N3246" t="s">
        <v>24</v>
      </c>
      <c r="O3246">
        <v>1</v>
      </c>
      <c r="P3246" t="s">
        <v>20</v>
      </c>
      <c r="Q3246" t="str">
        <f t="shared" si="50"/>
        <v>DOWN</v>
      </c>
    </row>
    <row r="3247" spans="1:17" x14ac:dyDescent="0.3">
      <c r="A3247" s="1">
        <v>43883</v>
      </c>
      <c r="B3247">
        <v>16906032862</v>
      </c>
      <c r="C3247">
        <v>262.33</v>
      </c>
      <c r="D3247">
        <v>2.7147377985301001E-2</v>
      </c>
      <c r="E3247">
        <v>28807130266</v>
      </c>
      <c r="F3247">
        <v>-1.2184643821524E-2</v>
      </c>
      <c r="G3247">
        <v>-1.2311746987952E-2</v>
      </c>
      <c r="H3247">
        <v>-9.9343071839680004E-3</v>
      </c>
      <c r="I3247" t="s">
        <v>21</v>
      </c>
      <c r="J3247">
        <v>0</v>
      </c>
      <c r="K3247" t="s">
        <v>22</v>
      </c>
      <c r="M3247" t="s">
        <v>23</v>
      </c>
      <c r="N3247" t="s">
        <v>24</v>
      </c>
      <c r="O3247">
        <v>1</v>
      </c>
      <c r="P3247" t="s">
        <v>20</v>
      </c>
      <c r="Q3247" t="str">
        <f t="shared" si="50"/>
        <v>UP</v>
      </c>
    </row>
    <row r="3248" spans="1:17" x14ac:dyDescent="0.3">
      <c r="A3248" s="1">
        <v>43884</v>
      </c>
      <c r="B3248">
        <v>19585998814</v>
      </c>
      <c r="C3248">
        <v>273.75</v>
      </c>
      <c r="D3248">
        <v>2.7583197978340999E-2</v>
      </c>
      <c r="E3248">
        <v>30065188433</v>
      </c>
      <c r="F3248">
        <v>4.3671763045582998E-2</v>
      </c>
      <c r="G3248">
        <v>4.3532954675408998E-2</v>
      </c>
      <c r="H3248">
        <v>1.6053852172228E-2</v>
      </c>
      <c r="I3248" t="s">
        <v>21</v>
      </c>
      <c r="J3248">
        <v>0</v>
      </c>
      <c r="K3248" t="s">
        <v>22</v>
      </c>
      <c r="M3248" t="s">
        <v>23</v>
      </c>
      <c r="N3248" t="s">
        <v>24</v>
      </c>
      <c r="O3248">
        <v>1</v>
      </c>
      <c r="P3248" t="s">
        <v>20</v>
      </c>
      <c r="Q3248" t="str">
        <f t="shared" si="50"/>
        <v>DOWN</v>
      </c>
    </row>
    <row r="3249" spans="1:17" x14ac:dyDescent="0.3">
      <c r="A3249" s="1">
        <v>43885</v>
      </c>
      <c r="B3249">
        <v>22400845640</v>
      </c>
      <c r="C3249">
        <v>265.22000000000003</v>
      </c>
      <c r="D3249">
        <v>2.7483453659366001E-2</v>
      </c>
      <c r="E3249">
        <v>29131114037</v>
      </c>
      <c r="F3249">
        <v>-3.1068303399514E-2</v>
      </c>
      <c r="G3249">
        <v>-3.1159817351598E-2</v>
      </c>
      <c r="H3249">
        <v>-3.6161259855818002E-3</v>
      </c>
      <c r="I3249" t="s">
        <v>21</v>
      </c>
      <c r="J3249">
        <v>0</v>
      </c>
      <c r="K3249" t="s">
        <v>22</v>
      </c>
      <c r="M3249" t="s">
        <v>23</v>
      </c>
      <c r="N3249" t="s">
        <v>24</v>
      </c>
      <c r="O3249">
        <v>1</v>
      </c>
      <c r="P3249" t="s">
        <v>20</v>
      </c>
      <c r="Q3249" t="str">
        <f t="shared" si="50"/>
        <v>DOWN</v>
      </c>
    </row>
    <row r="3250" spans="1:17" x14ac:dyDescent="0.3">
      <c r="A3250" s="1">
        <v>43886</v>
      </c>
      <c r="B3250">
        <v>21878882134</v>
      </c>
      <c r="C3250">
        <v>247.82</v>
      </c>
      <c r="D3250">
        <v>2.6528333677667E-2</v>
      </c>
      <c r="E3250">
        <v>27223398195</v>
      </c>
      <c r="F3250">
        <v>-6.5487225774371993E-2</v>
      </c>
      <c r="G3250">
        <v>-6.5605912072996E-2</v>
      </c>
      <c r="H3250">
        <v>-3.4752545787598003E-2</v>
      </c>
      <c r="I3250" t="s">
        <v>21</v>
      </c>
      <c r="J3250">
        <v>0</v>
      </c>
      <c r="K3250" t="s">
        <v>22</v>
      </c>
      <c r="M3250" t="s">
        <v>23</v>
      </c>
      <c r="N3250" t="s">
        <v>24</v>
      </c>
      <c r="O3250">
        <v>1</v>
      </c>
      <c r="P3250" t="s">
        <v>20</v>
      </c>
      <c r="Q3250" t="str">
        <f t="shared" si="50"/>
        <v>DOWN</v>
      </c>
    </row>
    <row r="3251" spans="1:17" x14ac:dyDescent="0.3">
      <c r="A3251" s="1">
        <v>43887</v>
      </c>
      <c r="B3251">
        <v>26235617201</v>
      </c>
      <c r="C3251">
        <v>225.68</v>
      </c>
      <c r="D3251">
        <v>2.5585793127842999E-2</v>
      </c>
      <c r="E3251">
        <v>24794645345</v>
      </c>
      <c r="F3251">
        <v>-8.9215638422614998E-2</v>
      </c>
      <c r="G3251">
        <v>-8.9339036397384997E-2</v>
      </c>
      <c r="H3251">
        <v>-3.5529579855135003E-2</v>
      </c>
      <c r="I3251" t="s">
        <v>21</v>
      </c>
      <c r="J3251">
        <v>0</v>
      </c>
      <c r="K3251" t="s">
        <v>22</v>
      </c>
      <c r="M3251" t="s">
        <v>23</v>
      </c>
      <c r="N3251" t="s">
        <v>24</v>
      </c>
      <c r="O3251">
        <v>1</v>
      </c>
      <c r="P3251" t="s">
        <v>20</v>
      </c>
      <c r="Q3251" t="str">
        <f t="shared" si="50"/>
        <v>UP</v>
      </c>
    </row>
    <row r="3252" spans="1:17" x14ac:dyDescent="0.3">
      <c r="A3252" s="1">
        <v>43888</v>
      </c>
      <c r="B3252">
        <v>25645522790</v>
      </c>
      <c r="C3252">
        <v>226.75</v>
      </c>
      <c r="D3252">
        <v>2.5812540056395002E-2</v>
      </c>
      <c r="E3252">
        <v>24915636231</v>
      </c>
      <c r="F3252">
        <v>4.8797183551728997E-3</v>
      </c>
      <c r="G3252">
        <v>4.7412265154200004E-3</v>
      </c>
      <c r="H3252">
        <v>8.8622200382485992E-3</v>
      </c>
      <c r="I3252" t="s">
        <v>21</v>
      </c>
      <c r="J3252">
        <v>0</v>
      </c>
      <c r="K3252" t="s">
        <v>22</v>
      </c>
      <c r="M3252" t="s">
        <v>23</v>
      </c>
      <c r="N3252" t="s">
        <v>24</v>
      </c>
      <c r="O3252">
        <v>1</v>
      </c>
      <c r="P3252" t="s">
        <v>20</v>
      </c>
      <c r="Q3252" t="str">
        <f t="shared" si="50"/>
        <v>UP</v>
      </c>
    </row>
    <row r="3253" spans="1:17" x14ac:dyDescent="0.3">
      <c r="A3253" s="1">
        <v>43889</v>
      </c>
      <c r="B3253">
        <v>22563530559</v>
      </c>
      <c r="C3253">
        <v>226.76</v>
      </c>
      <c r="D3253">
        <v>2.6147137029171E-2</v>
      </c>
      <c r="E3253">
        <v>24919509265</v>
      </c>
      <c r="F3253">
        <v>1.5544592014797001E-4</v>
      </c>
      <c r="G3253">
        <v>4.4101433296542001E-5</v>
      </c>
      <c r="H3253">
        <v>1.2962574471347001E-2</v>
      </c>
      <c r="I3253" t="s">
        <v>21</v>
      </c>
      <c r="J3253">
        <v>0</v>
      </c>
      <c r="K3253" t="s">
        <v>22</v>
      </c>
      <c r="M3253" t="s">
        <v>23</v>
      </c>
      <c r="N3253" t="s">
        <v>24</v>
      </c>
      <c r="O3253">
        <v>1</v>
      </c>
      <c r="P3253" t="s">
        <v>20</v>
      </c>
      <c r="Q3253" t="str">
        <f t="shared" si="50"/>
        <v>DOWN</v>
      </c>
    </row>
    <row r="3254" spans="1:17" x14ac:dyDescent="0.3">
      <c r="A3254" s="1">
        <v>43890</v>
      </c>
      <c r="B3254">
        <v>18181296376</v>
      </c>
      <c r="C3254">
        <v>219.85</v>
      </c>
      <c r="D3254">
        <v>2.5565410122205E-2</v>
      </c>
      <c r="E3254">
        <v>24162913195</v>
      </c>
      <c r="F3254">
        <v>-3.0361595886748E-2</v>
      </c>
      <c r="G3254">
        <v>-3.0472746516140001E-2</v>
      </c>
      <c r="H3254">
        <v>-2.2248206613093999E-2</v>
      </c>
      <c r="I3254" t="s">
        <v>21</v>
      </c>
      <c r="J3254">
        <v>0</v>
      </c>
      <c r="K3254" t="s">
        <v>22</v>
      </c>
      <c r="M3254" t="s">
        <v>23</v>
      </c>
      <c r="N3254" t="s">
        <v>24</v>
      </c>
      <c r="O3254">
        <v>1</v>
      </c>
      <c r="P3254" t="s">
        <v>20</v>
      </c>
      <c r="Q3254" t="str">
        <f t="shared" si="50"/>
        <v>DOWN</v>
      </c>
    </row>
    <row r="3255" spans="1:17" x14ac:dyDescent="0.3">
      <c r="A3255" s="1">
        <v>43891</v>
      </c>
      <c r="B3255">
        <v>18179807469</v>
      </c>
      <c r="C3255">
        <v>218.97</v>
      </c>
      <c r="D3255">
        <v>2.5573288019199999E-2</v>
      </c>
      <c r="E3255">
        <v>24069393932</v>
      </c>
      <c r="F3255">
        <v>-3.8703637365776001E-3</v>
      </c>
      <c r="G3255">
        <v>-4.0027291335000999E-3</v>
      </c>
      <c r="H3255">
        <v>3.0814670908142999E-4</v>
      </c>
      <c r="I3255" t="s">
        <v>21</v>
      </c>
      <c r="J3255">
        <v>0</v>
      </c>
      <c r="K3255" t="s">
        <v>22</v>
      </c>
      <c r="M3255" t="s">
        <v>23</v>
      </c>
      <c r="N3255" t="s">
        <v>24</v>
      </c>
      <c r="O3255">
        <v>1</v>
      </c>
      <c r="P3255" t="s">
        <v>20</v>
      </c>
      <c r="Q3255" t="str">
        <f t="shared" si="50"/>
        <v>UP</v>
      </c>
    </row>
    <row r="3256" spans="1:17" x14ac:dyDescent="0.3">
      <c r="A3256" s="1">
        <v>43892</v>
      </c>
      <c r="B3256">
        <v>20305587789</v>
      </c>
      <c r="C3256">
        <v>230.57</v>
      </c>
      <c r="D3256">
        <v>2.5995330153207999E-2</v>
      </c>
      <c r="E3256">
        <v>25347534007</v>
      </c>
      <c r="F3256">
        <v>5.3102295745832001E-2</v>
      </c>
      <c r="G3256">
        <v>5.2975293419190002E-2</v>
      </c>
      <c r="H3256">
        <v>1.6503240947762999E-2</v>
      </c>
      <c r="I3256" t="s">
        <v>21</v>
      </c>
      <c r="J3256">
        <v>0</v>
      </c>
      <c r="K3256" t="s">
        <v>22</v>
      </c>
      <c r="M3256" t="s">
        <v>23</v>
      </c>
      <c r="N3256" t="s">
        <v>24</v>
      </c>
      <c r="O3256">
        <v>1</v>
      </c>
      <c r="P3256" t="s">
        <v>20</v>
      </c>
      <c r="Q3256" t="str">
        <f t="shared" si="50"/>
        <v>DOWN</v>
      </c>
    </row>
    <row r="3257" spans="1:17" x14ac:dyDescent="0.3">
      <c r="A3257" s="1">
        <v>43893</v>
      </c>
      <c r="B3257">
        <v>19853178572</v>
      </c>
      <c r="C3257">
        <v>224.48</v>
      </c>
      <c r="D3257">
        <v>2.5544533949946002E-2</v>
      </c>
      <c r="E3257">
        <v>24681090483</v>
      </c>
      <c r="F3257">
        <v>-2.6292243017248002E-2</v>
      </c>
      <c r="G3257">
        <v>-2.6412803053302999E-2</v>
      </c>
      <c r="H3257">
        <v>-1.7341430195508999E-2</v>
      </c>
      <c r="I3257" t="s">
        <v>21</v>
      </c>
      <c r="J3257">
        <v>0</v>
      </c>
      <c r="K3257" t="s">
        <v>22</v>
      </c>
      <c r="M3257" t="s">
        <v>23</v>
      </c>
      <c r="N3257" t="s">
        <v>24</v>
      </c>
      <c r="O3257">
        <v>1</v>
      </c>
      <c r="P3257" t="s">
        <v>20</v>
      </c>
      <c r="Q3257" t="str">
        <f t="shared" si="50"/>
        <v>UP</v>
      </c>
    </row>
    <row r="3258" spans="1:17" x14ac:dyDescent="0.3">
      <c r="A3258" s="1">
        <v>43894</v>
      </c>
      <c r="B3258">
        <v>16567075208</v>
      </c>
      <c r="C3258">
        <v>224.52</v>
      </c>
      <c r="D3258">
        <v>2.5644042146141001E-2</v>
      </c>
      <c r="E3258">
        <v>24688386921</v>
      </c>
      <c r="F3258">
        <v>2.9562867187840001E-4</v>
      </c>
      <c r="G3258">
        <v>1.7818959372782001E-4</v>
      </c>
      <c r="H3258">
        <v>3.8954790245698998E-3</v>
      </c>
      <c r="I3258" t="s">
        <v>21</v>
      </c>
      <c r="J3258">
        <v>0</v>
      </c>
      <c r="K3258" t="s">
        <v>22</v>
      </c>
      <c r="M3258" t="s">
        <v>23</v>
      </c>
      <c r="N3258" t="s">
        <v>24</v>
      </c>
      <c r="O3258">
        <v>1</v>
      </c>
      <c r="P3258" t="s">
        <v>20</v>
      </c>
      <c r="Q3258" t="str">
        <f t="shared" si="50"/>
        <v>UP</v>
      </c>
    </row>
    <row r="3259" spans="1:17" x14ac:dyDescent="0.3">
      <c r="A3259" s="1">
        <v>43895</v>
      </c>
      <c r="B3259">
        <v>18201291785</v>
      </c>
      <c r="C3259">
        <v>229.27</v>
      </c>
      <c r="D3259">
        <v>2.5253448708855E-2</v>
      </c>
      <c r="E3259">
        <v>25213804821</v>
      </c>
      <c r="F3259">
        <v>2.1281985804957E-2</v>
      </c>
      <c r="G3259">
        <v>2.1156244432567001E-2</v>
      </c>
      <c r="H3259">
        <v>-1.5231352181550001E-2</v>
      </c>
      <c r="I3259" t="s">
        <v>21</v>
      </c>
      <c r="J3259">
        <v>0</v>
      </c>
      <c r="K3259" t="s">
        <v>22</v>
      </c>
      <c r="M3259" t="s">
        <v>23</v>
      </c>
      <c r="N3259" t="s">
        <v>24</v>
      </c>
      <c r="O3259">
        <v>1</v>
      </c>
      <c r="P3259" t="s">
        <v>20</v>
      </c>
      <c r="Q3259" t="str">
        <f t="shared" si="50"/>
        <v>UP</v>
      </c>
    </row>
    <row r="3260" spans="1:17" x14ac:dyDescent="0.3">
      <c r="A3260" s="1">
        <v>43896</v>
      </c>
      <c r="B3260">
        <v>19374772256</v>
      </c>
      <c r="C3260">
        <v>243.53</v>
      </c>
      <c r="D3260">
        <v>2.6695386706568E-2</v>
      </c>
      <c r="E3260">
        <v>26785082139</v>
      </c>
      <c r="F3260">
        <v>6.2318136003468999E-2</v>
      </c>
      <c r="G3260">
        <v>6.2197409168230001E-2</v>
      </c>
      <c r="H3260">
        <v>5.7098656676056E-2</v>
      </c>
      <c r="I3260" t="s">
        <v>21</v>
      </c>
      <c r="J3260">
        <v>0</v>
      </c>
      <c r="K3260" t="s">
        <v>22</v>
      </c>
      <c r="M3260" t="s">
        <v>23</v>
      </c>
      <c r="N3260" t="s">
        <v>24</v>
      </c>
      <c r="O3260">
        <v>1</v>
      </c>
      <c r="P3260" t="s">
        <v>20</v>
      </c>
      <c r="Q3260" t="str">
        <f t="shared" si="50"/>
        <v>DOWN</v>
      </c>
    </row>
    <row r="3261" spans="1:17" x14ac:dyDescent="0.3">
      <c r="A3261" s="1">
        <v>43897</v>
      </c>
      <c r="B3261">
        <v>19431652027</v>
      </c>
      <c r="C3261">
        <v>237.85</v>
      </c>
      <c r="D3261">
        <v>2.6694874830946999E-2</v>
      </c>
      <c r="E3261">
        <v>26164459704</v>
      </c>
      <c r="F3261">
        <v>-2.3170451065981999E-2</v>
      </c>
      <c r="G3261">
        <v>-2.332361516035E-2</v>
      </c>
      <c r="H3261">
        <v>-1.9174684599852E-5</v>
      </c>
      <c r="I3261" t="s">
        <v>21</v>
      </c>
      <c r="J3261">
        <v>0</v>
      </c>
      <c r="K3261" t="s">
        <v>22</v>
      </c>
      <c r="M3261" t="s">
        <v>23</v>
      </c>
      <c r="N3261" t="s">
        <v>24</v>
      </c>
      <c r="O3261">
        <v>1</v>
      </c>
      <c r="P3261" t="s">
        <v>20</v>
      </c>
      <c r="Q3261" t="str">
        <f t="shared" si="50"/>
        <v>DOWN</v>
      </c>
    </row>
    <row r="3262" spans="1:17" x14ac:dyDescent="0.3">
      <c r="A3262" s="1">
        <v>43898</v>
      </c>
      <c r="B3262">
        <v>21381823651</v>
      </c>
      <c r="C3262">
        <v>200.69</v>
      </c>
      <c r="D3262">
        <v>2.4751730364129001E-2</v>
      </c>
      <c r="E3262">
        <v>22079071207</v>
      </c>
      <c r="F3262">
        <v>-0.15614266616694</v>
      </c>
      <c r="G3262">
        <v>-0.15623291990749999</v>
      </c>
      <c r="H3262">
        <v>-7.2790918823337006E-2</v>
      </c>
      <c r="I3262" t="s">
        <v>21</v>
      </c>
      <c r="J3262">
        <v>0</v>
      </c>
      <c r="K3262" t="s">
        <v>22</v>
      </c>
      <c r="M3262" t="s">
        <v>23</v>
      </c>
      <c r="N3262" t="s">
        <v>24</v>
      </c>
      <c r="O3262">
        <v>1</v>
      </c>
      <c r="P3262" t="s">
        <v>20</v>
      </c>
      <c r="Q3262" t="str">
        <f t="shared" si="50"/>
        <v>UP</v>
      </c>
    </row>
    <row r="3263" spans="1:17" x14ac:dyDescent="0.3">
      <c r="A3263" s="1">
        <v>43899</v>
      </c>
      <c r="B3263">
        <v>23645428606</v>
      </c>
      <c r="C3263">
        <v>201.99</v>
      </c>
      <c r="D3263">
        <v>2.5492071825574999E-2</v>
      </c>
      <c r="E3263">
        <v>22224520906</v>
      </c>
      <c r="F3263">
        <v>6.5876728978474996E-3</v>
      </c>
      <c r="G3263">
        <v>6.4776521002542003E-3</v>
      </c>
      <c r="H3263">
        <v>2.9910695153629999E-2</v>
      </c>
      <c r="I3263" t="s">
        <v>21</v>
      </c>
      <c r="J3263">
        <v>0</v>
      </c>
      <c r="K3263" t="s">
        <v>22</v>
      </c>
      <c r="M3263" t="s">
        <v>23</v>
      </c>
      <c r="N3263" t="s">
        <v>24</v>
      </c>
      <c r="O3263">
        <v>1</v>
      </c>
      <c r="P3263" t="s">
        <v>20</v>
      </c>
      <c r="Q3263" t="str">
        <f t="shared" si="50"/>
        <v>DOWN</v>
      </c>
    </row>
    <row r="3264" spans="1:17" x14ac:dyDescent="0.3">
      <c r="A3264" s="1">
        <v>43900</v>
      </c>
      <c r="B3264">
        <v>18344930072</v>
      </c>
      <c r="C3264">
        <v>200.77</v>
      </c>
      <c r="D3264">
        <v>2.5382661607918001E-2</v>
      </c>
      <c r="E3264">
        <v>22093126953</v>
      </c>
      <c r="F3264">
        <v>-5.9121163311343997E-3</v>
      </c>
      <c r="G3264">
        <v>-6.0399029654932997E-3</v>
      </c>
      <c r="H3264">
        <v>-4.2919311700273001E-3</v>
      </c>
      <c r="I3264" t="s">
        <v>21</v>
      </c>
      <c r="J3264">
        <v>0</v>
      </c>
      <c r="K3264" t="s">
        <v>22</v>
      </c>
      <c r="M3264" t="s">
        <v>23</v>
      </c>
      <c r="N3264" t="s">
        <v>24</v>
      </c>
      <c r="O3264">
        <v>1</v>
      </c>
      <c r="P3264" t="s">
        <v>20</v>
      </c>
      <c r="Q3264" t="str">
        <f t="shared" si="50"/>
        <v>DOWN</v>
      </c>
    </row>
    <row r="3265" spans="1:17" x14ac:dyDescent="0.3">
      <c r="A3265" s="1">
        <v>43901</v>
      </c>
      <c r="B3265">
        <v>16984790291</v>
      </c>
      <c r="C3265">
        <v>194.87</v>
      </c>
      <c r="D3265">
        <v>2.4631450951344998E-2</v>
      </c>
      <c r="E3265">
        <v>21446678546</v>
      </c>
      <c r="F3265">
        <v>-2.9260158979543E-2</v>
      </c>
      <c r="G3265">
        <v>-2.9386860586741E-2</v>
      </c>
      <c r="H3265">
        <v>-2.9595424947040001E-2</v>
      </c>
      <c r="I3265" t="s">
        <v>21</v>
      </c>
      <c r="J3265">
        <v>0</v>
      </c>
      <c r="K3265" t="s">
        <v>22</v>
      </c>
      <c r="M3265" t="s">
        <v>23</v>
      </c>
      <c r="N3265" t="s">
        <v>24</v>
      </c>
      <c r="O3265">
        <v>1</v>
      </c>
      <c r="P3265" t="s">
        <v>20</v>
      </c>
      <c r="Q3265" t="str">
        <f t="shared" si="50"/>
        <v>DOWN</v>
      </c>
    </row>
    <row r="3266" spans="1:17" x14ac:dyDescent="0.3">
      <c r="A3266" s="1">
        <v>43902</v>
      </c>
      <c r="B3266">
        <v>22134741655</v>
      </c>
      <c r="C3266">
        <v>112.35</v>
      </c>
      <c r="D3266">
        <v>2.2602041124248001E-2</v>
      </c>
      <c r="E3266">
        <v>12366138225</v>
      </c>
      <c r="F3266">
        <v>-0.42340077516076002</v>
      </c>
      <c r="G3266">
        <v>-0.42346179504284998</v>
      </c>
      <c r="H3266">
        <v>-8.2390998041729002E-2</v>
      </c>
      <c r="I3266" t="s">
        <v>21</v>
      </c>
      <c r="J3266">
        <v>0</v>
      </c>
      <c r="K3266" t="s">
        <v>22</v>
      </c>
      <c r="M3266" t="s">
        <v>23</v>
      </c>
      <c r="N3266" t="s">
        <v>24</v>
      </c>
      <c r="O3266">
        <v>1</v>
      </c>
      <c r="P3266" t="s">
        <v>20</v>
      </c>
      <c r="Q3266" t="str">
        <f t="shared" si="50"/>
        <v>UP</v>
      </c>
    </row>
    <row r="3267" spans="1:17" x14ac:dyDescent="0.3">
      <c r="A3267" s="1">
        <v>43903</v>
      </c>
      <c r="B3267">
        <v>27864623061</v>
      </c>
      <c r="C3267">
        <v>133.19999999999999</v>
      </c>
      <c r="D3267">
        <v>2.3940859606270001E-2</v>
      </c>
      <c r="E3267">
        <v>14663417618</v>
      </c>
      <c r="F3267">
        <v>0.18577177055611999</v>
      </c>
      <c r="G3267">
        <v>0.18558077436581999</v>
      </c>
      <c r="H3267">
        <v>5.9234406072545001E-2</v>
      </c>
      <c r="I3267" t="s">
        <v>21</v>
      </c>
      <c r="J3267">
        <v>0</v>
      </c>
      <c r="K3267" t="s">
        <v>22</v>
      </c>
      <c r="M3267" t="s">
        <v>23</v>
      </c>
      <c r="N3267" t="s">
        <v>24</v>
      </c>
      <c r="O3267">
        <v>1</v>
      </c>
      <c r="P3267" t="s">
        <v>20</v>
      </c>
      <c r="Q3267" t="str">
        <f t="shared" ref="Q3267:Q3330" si="51">IF(C3268&gt;C3267,"UP","DOWN")</f>
        <v>DOWN</v>
      </c>
    </row>
    <row r="3268" spans="1:17" x14ac:dyDescent="0.3">
      <c r="A3268" s="1">
        <v>43904</v>
      </c>
      <c r="B3268">
        <v>12740784545</v>
      </c>
      <c r="C3268">
        <v>123.31</v>
      </c>
      <c r="D3268">
        <v>2.3711774354517001E-2</v>
      </c>
      <c r="E3268">
        <v>13575727275</v>
      </c>
      <c r="F3268">
        <v>-7.4177137372451005E-2</v>
      </c>
      <c r="G3268">
        <v>-7.4249249249249E-2</v>
      </c>
      <c r="H3268">
        <v>-9.5687980933163996E-3</v>
      </c>
      <c r="I3268" t="s">
        <v>21</v>
      </c>
      <c r="J3268">
        <v>0</v>
      </c>
      <c r="K3268" t="s">
        <v>22</v>
      </c>
      <c r="M3268" t="s">
        <v>23</v>
      </c>
      <c r="N3268" t="s">
        <v>24</v>
      </c>
      <c r="O3268">
        <v>1</v>
      </c>
      <c r="P3268" t="s">
        <v>20</v>
      </c>
      <c r="Q3268" t="str">
        <f t="shared" si="51"/>
        <v>UP</v>
      </c>
    </row>
    <row r="3269" spans="1:17" x14ac:dyDescent="0.3">
      <c r="A3269" s="1">
        <v>43905</v>
      </c>
      <c r="B3269">
        <v>12719251813</v>
      </c>
      <c r="C3269">
        <v>125.21</v>
      </c>
      <c r="D3269">
        <v>2.3220104185404999E-2</v>
      </c>
      <c r="E3269">
        <v>13787534423</v>
      </c>
      <c r="F3269">
        <v>1.5601900635559E-2</v>
      </c>
      <c r="G3269">
        <v>1.5408320493065999E-2</v>
      </c>
      <c r="H3269">
        <v>-2.073527530084E-2</v>
      </c>
      <c r="I3269" t="s">
        <v>21</v>
      </c>
      <c r="J3269">
        <v>0</v>
      </c>
      <c r="K3269" t="s">
        <v>22</v>
      </c>
      <c r="M3269" t="s">
        <v>23</v>
      </c>
      <c r="N3269" t="s">
        <v>24</v>
      </c>
      <c r="O3269">
        <v>1</v>
      </c>
      <c r="P3269" t="s">
        <v>20</v>
      </c>
      <c r="Q3269" t="str">
        <f t="shared" si="51"/>
        <v>DOWN</v>
      </c>
    </row>
    <row r="3270" spans="1:17" x14ac:dyDescent="0.3">
      <c r="A3270" s="1">
        <v>43906</v>
      </c>
      <c r="B3270">
        <v>15984904590</v>
      </c>
      <c r="C3270">
        <v>110.61</v>
      </c>
      <c r="D3270">
        <v>2.2058119685390998E-2</v>
      </c>
      <c r="E3270">
        <v>12180483053</v>
      </c>
      <c r="F3270">
        <v>-0.11655828523764999</v>
      </c>
      <c r="G3270">
        <v>-0.11660410510343</v>
      </c>
      <c r="H3270">
        <v>-5.0042174261390002E-2</v>
      </c>
      <c r="I3270" t="s">
        <v>21</v>
      </c>
      <c r="J3270">
        <v>0</v>
      </c>
      <c r="K3270" t="s">
        <v>22</v>
      </c>
      <c r="M3270" t="s">
        <v>23</v>
      </c>
      <c r="N3270" t="s">
        <v>24</v>
      </c>
      <c r="O3270">
        <v>1</v>
      </c>
      <c r="P3270" t="s">
        <v>20</v>
      </c>
      <c r="Q3270" t="str">
        <f t="shared" si="51"/>
        <v>UP</v>
      </c>
    </row>
    <row r="3271" spans="1:17" x14ac:dyDescent="0.3">
      <c r="A3271" s="1">
        <v>43907</v>
      </c>
      <c r="B3271">
        <v>12087490572</v>
      </c>
      <c r="C3271">
        <v>113.94</v>
      </c>
      <c r="D3271">
        <v>2.1804069557162999E-2</v>
      </c>
      <c r="E3271">
        <v>12549513954</v>
      </c>
      <c r="F3271">
        <v>3.0296901969672999E-2</v>
      </c>
      <c r="G3271">
        <v>3.0105777054516E-2</v>
      </c>
      <c r="H3271">
        <v>-1.1517306635883E-2</v>
      </c>
      <c r="I3271" t="s">
        <v>21</v>
      </c>
      <c r="J3271">
        <v>0</v>
      </c>
      <c r="K3271" t="s">
        <v>22</v>
      </c>
      <c r="M3271" t="s">
        <v>23</v>
      </c>
      <c r="N3271" t="s">
        <v>24</v>
      </c>
      <c r="O3271">
        <v>1</v>
      </c>
      <c r="P3271" t="s">
        <v>20</v>
      </c>
      <c r="Q3271" t="str">
        <f t="shared" si="51"/>
        <v>UP</v>
      </c>
    </row>
    <row r="3272" spans="1:17" x14ac:dyDescent="0.3">
      <c r="A3272" s="1">
        <v>43908</v>
      </c>
      <c r="B3272">
        <v>11617854009</v>
      </c>
      <c r="C3272">
        <v>114.84</v>
      </c>
      <c r="D3272">
        <v>2.1922557097151001E-2</v>
      </c>
      <c r="E3272">
        <v>12650160818</v>
      </c>
      <c r="F3272">
        <v>8.0199810422075992E-3</v>
      </c>
      <c r="G3272">
        <v>7.8988941548183995E-3</v>
      </c>
      <c r="H3272">
        <v>5.4341938176716998E-3</v>
      </c>
      <c r="I3272" t="s">
        <v>21</v>
      </c>
      <c r="J3272">
        <v>0</v>
      </c>
      <c r="K3272" t="s">
        <v>22</v>
      </c>
      <c r="M3272" t="s">
        <v>23</v>
      </c>
      <c r="N3272" t="s">
        <v>24</v>
      </c>
      <c r="O3272">
        <v>1</v>
      </c>
      <c r="P3272" t="s">
        <v>20</v>
      </c>
      <c r="Q3272" t="str">
        <f t="shared" si="51"/>
        <v>UP</v>
      </c>
    </row>
    <row r="3273" spans="1:17" x14ac:dyDescent="0.3">
      <c r="A3273" s="1">
        <v>43909</v>
      </c>
      <c r="B3273">
        <v>16396753275</v>
      </c>
      <c r="C3273">
        <v>136.59</v>
      </c>
      <c r="D3273">
        <v>2.206199454386E-2</v>
      </c>
      <c r="E3273">
        <v>15048018840</v>
      </c>
      <c r="F3273">
        <v>0.18955158408643</v>
      </c>
      <c r="G3273">
        <v>0.18939393939394</v>
      </c>
      <c r="H3273">
        <v>6.3604554017543998E-3</v>
      </c>
      <c r="I3273" t="s">
        <v>21</v>
      </c>
      <c r="J3273">
        <v>0</v>
      </c>
      <c r="K3273" t="s">
        <v>22</v>
      </c>
      <c r="M3273" t="s">
        <v>23</v>
      </c>
      <c r="N3273" t="s">
        <v>24</v>
      </c>
      <c r="O3273">
        <v>1</v>
      </c>
      <c r="P3273" t="s">
        <v>20</v>
      </c>
      <c r="Q3273" t="str">
        <f t="shared" si="51"/>
        <v>DOWN</v>
      </c>
    </row>
    <row r="3274" spans="1:17" x14ac:dyDescent="0.3">
      <c r="A3274" s="1">
        <v>43910</v>
      </c>
      <c r="B3274">
        <v>18960388062</v>
      </c>
      <c r="C3274">
        <v>132.74</v>
      </c>
      <c r="D3274">
        <v>2.1413891120511001E-2</v>
      </c>
      <c r="E3274">
        <v>14624949757</v>
      </c>
      <c r="F3274">
        <v>-2.8114603490223E-2</v>
      </c>
      <c r="G3274">
        <v>-2.818654367084E-2</v>
      </c>
      <c r="H3274">
        <v>-2.9376465580238001E-2</v>
      </c>
      <c r="I3274" t="s">
        <v>21</v>
      </c>
      <c r="J3274">
        <v>0</v>
      </c>
      <c r="K3274" t="s">
        <v>22</v>
      </c>
      <c r="M3274" t="s">
        <v>23</v>
      </c>
      <c r="N3274" t="s">
        <v>24</v>
      </c>
      <c r="O3274">
        <v>1</v>
      </c>
      <c r="P3274" t="s">
        <v>20</v>
      </c>
      <c r="Q3274" t="str">
        <f t="shared" si="51"/>
        <v>UP</v>
      </c>
    </row>
    <row r="3275" spans="1:17" x14ac:dyDescent="0.3">
      <c r="A3275" s="1">
        <v>43911</v>
      </c>
      <c r="B3275">
        <v>13684083308</v>
      </c>
      <c r="C3275">
        <v>132.82</v>
      </c>
      <c r="D3275">
        <v>2.1474292126039001E-2</v>
      </c>
      <c r="E3275">
        <v>14635764102</v>
      </c>
      <c r="F3275">
        <v>7.3944493346542E-4</v>
      </c>
      <c r="G3275">
        <v>6.0268193460889005E-4</v>
      </c>
      <c r="H3275">
        <v>2.8206459623923998E-3</v>
      </c>
      <c r="I3275" t="s">
        <v>21</v>
      </c>
      <c r="J3275">
        <v>0</v>
      </c>
      <c r="K3275" t="s">
        <v>22</v>
      </c>
      <c r="M3275" t="s">
        <v>23</v>
      </c>
      <c r="N3275" t="s">
        <v>24</v>
      </c>
      <c r="O3275">
        <v>1</v>
      </c>
      <c r="P3275" t="s">
        <v>20</v>
      </c>
      <c r="Q3275" t="str">
        <f t="shared" si="51"/>
        <v>DOWN</v>
      </c>
    </row>
    <row r="3276" spans="1:17" x14ac:dyDescent="0.3">
      <c r="A3276" s="1">
        <v>43912</v>
      </c>
      <c r="B3276">
        <v>12497707224</v>
      </c>
      <c r="C3276">
        <v>123.32</v>
      </c>
      <c r="D3276">
        <v>2.1151751640153E-2</v>
      </c>
      <c r="E3276">
        <v>13590860527</v>
      </c>
      <c r="F3276">
        <v>-7.1393851917660997E-2</v>
      </c>
      <c r="G3276">
        <v>-7.1525372684836996E-2</v>
      </c>
      <c r="H3276">
        <v>-1.5019842516496001E-2</v>
      </c>
      <c r="I3276" t="s">
        <v>21</v>
      </c>
      <c r="J3276">
        <v>0</v>
      </c>
      <c r="K3276" t="s">
        <v>22</v>
      </c>
      <c r="M3276" t="s">
        <v>23</v>
      </c>
      <c r="N3276" t="s">
        <v>24</v>
      </c>
      <c r="O3276">
        <v>1</v>
      </c>
      <c r="P3276" t="s">
        <v>20</v>
      </c>
      <c r="Q3276" t="str">
        <f t="shared" si="51"/>
        <v>UP</v>
      </c>
    </row>
    <row r="3277" spans="1:17" x14ac:dyDescent="0.3">
      <c r="A3277" s="1">
        <v>43913</v>
      </c>
      <c r="B3277">
        <v>14149877968</v>
      </c>
      <c r="C3277">
        <v>134.91</v>
      </c>
      <c r="D3277">
        <v>2.1026103788625999E-2</v>
      </c>
      <c r="E3277">
        <v>14870079035</v>
      </c>
      <c r="F3277">
        <v>9.4123437250986999E-2</v>
      </c>
      <c r="G3277">
        <v>9.3983133311709002E-2</v>
      </c>
      <c r="H3277">
        <v>-5.9403047872383999E-3</v>
      </c>
      <c r="I3277" t="s">
        <v>21</v>
      </c>
      <c r="J3277">
        <v>0</v>
      </c>
      <c r="K3277" t="s">
        <v>22</v>
      </c>
      <c r="M3277" t="s">
        <v>23</v>
      </c>
      <c r="N3277" t="s">
        <v>24</v>
      </c>
      <c r="O3277">
        <v>1</v>
      </c>
      <c r="P3277" t="s">
        <v>20</v>
      </c>
      <c r="Q3277" t="str">
        <f t="shared" si="51"/>
        <v>UP</v>
      </c>
    </row>
    <row r="3278" spans="1:17" x14ac:dyDescent="0.3">
      <c r="A3278" s="1">
        <v>43914</v>
      </c>
      <c r="B3278">
        <v>14609068673</v>
      </c>
      <c r="C3278">
        <v>138.76</v>
      </c>
      <c r="D3278">
        <v>2.0603432915603001E-2</v>
      </c>
      <c r="E3278">
        <v>15296295171</v>
      </c>
      <c r="F3278">
        <v>2.8662667830937998E-2</v>
      </c>
      <c r="G3278">
        <v>2.853754354755E-2</v>
      </c>
      <c r="H3278">
        <v>-2.0102196644357001E-2</v>
      </c>
      <c r="I3278" t="s">
        <v>21</v>
      </c>
      <c r="J3278">
        <v>0</v>
      </c>
      <c r="K3278" t="s">
        <v>22</v>
      </c>
      <c r="M3278" t="s">
        <v>23</v>
      </c>
      <c r="N3278" t="s">
        <v>24</v>
      </c>
      <c r="O3278">
        <v>1</v>
      </c>
      <c r="P3278" t="s">
        <v>20</v>
      </c>
      <c r="Q3278" t="str">
        <f t="shared" si="51"/>
        <v>DOWN</v>
      </c>
    </row>
    <row r="3279" spans="1:17" x14ac:dyDescent="0.3">
      <c r="A3279" s="1">
        <v>43915</v>
      </c>
      <c r="B3279">
        <v>13433092920</v>
      </c>
      <c r="C3279">
        <v>136.19999999999999</v>
      </c>
      <c r="D3279">
        <v>2.0385986654812002E-2</v>
      </c>
      <c r="E3279">
        <v>15015344150</v>
      </c>
      <c r="F3279">
        <v>-1.8367259382693998E-2</v>
      </c>
      <c r="G3279">
        <v>-1.8449120784087999E-2</v>
      </c>
      <c r="H3279">
        <v>-1.0553884960869999E-2</v>
      </c>
      <c r="I3279" t="s">
        <v>21</v>
      </c>
      <c r="J3279">
        <v>0</v>
      </c>
      <c r="K3279" t="s">
        <v>22</v>
      </c>
      <c r="M3279" t="s">
        <v>23</v>
      </c>
      <c r="N3279" t="s">
        <v>24</v>
      </c>
      <c r="O3279">
        <v>1</v>
      </c>
      <c r="P3279" t="s">
        <v>20</v>
      </c>
      <c r="Q3279" t="str">
        <f t="shared" si="51"/>
        <v>UP</v>
      </c>
    </row>
    <row r="3280" spans="1:17" x14ac:dyDescent="0.3">
      <c r="A3280" s="1">
        <v>43916</v>
      </c>
      <c r="B3280">
        <v>11367261176</v>
      </c>
      <c r="C3280">
        <v>138.36000000000001</v>
      </c>
      <c r="D3280">
        <v>2.0600198914900999E-2</v>
      </c>
      <c r="E3280">
        <v>15255985586</v>
      </c>
      <c r="F3280">
        <v>1.6026368333356002E-2</v>
      </c>
      <c r="G3280">
        <v>1.5859030837005E-2</v>
      </c>
      <c r="H3280">
        <v>1.0507819107128001E-2</v>
      </c>
      <c r="I3280" t="s">
        <v>21</v>
      </c>
      <c r="J3280">
        <v>0</v>
      </c>
      <c r="K3280" t="s">
        <v>22</v>
      </c>
      <c r="M3280" t="s">
        <v>23</v>
      </c>
      <c r="N3280" t="s">
        <v>24</v>
      </c>
      <c r="O3280">
        <v>1</v>
      </c>
      <c r="P3280" t="s">
        <v>20</v>
      </c>
      <c r="Q3280" t="str">
        <f t="shared" si="51"/>
        <v>DOWN</v>
      </c>
    </row>
    <row r="3281" spans="1:17" x14ac:dyDescent="0.3">
      <c r="A3281" s="1">
        <v>43917</v>
      </c>
      <c r="B3281">
        <v>11396286629</v>
      </c>
      <c r="C3281">
        <v>133.94</v>
      </c>
      <c r="D3281">
        <v>2.0702340103248999E-2</v>
      </c>
      <c r="E3281">
        <v>14770071750</v>
      </c>
      <c r="F3281">
        <v>-3.1850701041951E-2</v>
      </c>
      <c r="G3281">
        <v>-3.1945649031512001E-2</v>
      </c>
      <c r="H3281">
        <v>4.9582622366673001E-3</v>
      </c>
      <c r="I3281" t="s">
        <v>21</v>
      </c>
      <c r="J3281">
        <v>0</v>
      </c>
      <c r="K3281" t="s">
        <v>22</v>
      </c>
      <c r="M3281" t="s">
        <v>23</v>
      </c>
      <c r="N3281" t="s">
        <v>24</v>
      </c>
      <c r="O3281">
        <v>1</v>
      </c>
      <c r="P3281" t="s">
        <v>20</v>
      </c>
      <c r="Q3281" t="str">
        <f t="shared" si="51"/>
        <v>DOWN</v>
      </c>
    </row>
    <row r="3282" spans="1:17" x14ac:dyDescent="0.3">
      <c r="A3282" s="1">
        <v>43918</v>
      </c>
      <c r="B3282">
        <v>12162403960</v>
      </c>
      <c r="C3282">
        <v>130.99</v>
      </c>
      <c r="D3282">
        <v>2.0984622384130999E-2</v>
      </c>
      <c r="E3282">
        <v>14446379743</v>
      </c>
      <c r="F3282">
        <v>-2.1915398413687E-2</v>
      </c>
      <c r="G3282">
        <v>-2.2024787218157E-2</v>
      </c>
      <c r="H3282">
        <v>1.3635283715486E-2</v>
      </c>
      <c r="I3282" t="s">
        <v>21</v>
      </c>
      <c r="J3282">
        <v>0</v>
      </c>
      <c r="K3282" t="s">
        <v>22</v>
      </c>
      <c r="M3282" t="s">
        <v>23</v>
      </c>
      <c r="N3282" t="s">
        <v>24</v>
      </c>
      <c r="O3282">
        <v>1</v>
      </c>
      <c r="P3282" t="s">
        <v>20</v>
      </c>
      <c r="Q3282" t="str">
        <f t="shared" si="51"/>
        <v>DOWN</v>
      </c>
    </row>
    <row r="3283" spans="1:17" x14ac:dyDescent="0.3">
      <c r="A3283" s="1">
        <v>43919</v>
      </c>
      <c r="B3283">
        <v>9938133669</v>
      </c>
      <c r="C3283">
        <v>125.58</v>
      </c>
      <c r="D3283">
        <v>2.1205530526643E-2</v>
      </c>
      <c r="E3283">
        <v>13852241607</v>
      </c>
      <c r="F3283">
        <v>-4.1127129880957999E-2</v>
      </c>
      <c r="G3283">
        <v>-4.1300862661272003E-2</v>
      </c>
      <c r="H3283">
        <v>1.0527144042329E-2</v>
      </c>
      <c r="I3283" t="s">
        <v>21</v>
      </c>
      <c r="J3283">
        <v>0</v>
      </c>
      <c r="K3283" t="s">
        <v>22</v>
      </c>
      <c r="M3283" t="s">
        <v>23</v>
      </c>
      <c r="N3283" t="s">
        <v>24</v>
      </c>
      <c r="O3283">
        <v>1</v>
      </c>
      <c r="P3283" t="s">
        <v>20</v>
      </c>
      <c r="Q3283" t="str">
        <f t="shared" si="51"/>
        <v>UP</v>
      </c>
    </row>
    <row r="3284" spans="1:17" x14ac:dyDescent="0.3">
      <c r="A3284" s="1">
        <v>43920</v>
      </c>
      <c r="B3284">
        <v>11841123306</v>
      </c>
      <c r="C3284">
        <v>132.9</v>
      </c>
      <c r="D3284">
        <v>2.0669254600425999E-2</v>
      </c>
      <c r="E3284">
        <v>14661550831</v>
      </c>
      <c r="F3284">
        <v>5.8424423061682003E-2</v>
      </c>
      <c r="G3284">
        <v>5.8289536550406001E-2</v>
      </c>
      <c r="H3284">
        <v>-2.5289436901546E-2</v>
      </c>
      <c r="I3284" t="s">
        <v>21</v>
      </c>
      <c r="J3284">
        <v>0</v>
      </c>
      <c r="K3284" t="s">
        <v>22</v>
      </c>
      <c r="M3284" t="s">
        <v>23</v>
      </c>
      <c r="N3284" t="s">
        <v>24</v>
      </c>
      <c r="O3284">
        <v>1</v>
      </c>
      <c r="P3284" t="s">
        <v>20</v>
      </c>
      <c r="Q3284" t="str">
        <f t="shared" si="51"/>
        <v>UP</v>
      </c>
    </row>
    <row r="3285" spans="1:17" x14ac:dyDescent="0.3">
      <c r="A3285" s="1">
        <v>43921</v>
      </c>
      <c r="B3285">
        <v>11065246317</v>
      </c>
      <c r="C3285">
        <v>133.59</v>
      </c>
      <c r="D3285">
        <v>2.0748170421083002E-2</v>
      </c>
      <c r="E3285">
        <v>14739376438</v>
      </c>
      <c r="F3285">
        <v>5.3081429036447997E-3</v>
      </c>
      <c r="G3285">
        <v>5.1918735891647999E-3</v>
      </c>
      <c r="H3285">
        <v>3.8180293475882001E-3</v>
      </c>
      <c r="I3285" t="s">
        <v>21</v>
      </c>
      <c r="J3285">
        <v>0</v>
      </c>
      <c r="K3285" t="s">
        <v>22</v>
      </c>
      <c r="M3285" t="s">
        <v>23</v>
      </c>
      <c r="N3285" t="s">
        <v>24</v>
      </c>
      <c r="O3285">
        <v>1</v>
      </c>
      <c r="P3285" t="s">
        <v>20</v>
      </c>
      <c r="Q3285" t="str">
        <f t="shared" si="51"/>
        <v>UP</v>
      </c>
    </row>
    <row r="3286" spans="1:17" x14ac:dyDescent="0.3">
      <c r="A3286" s="1">
        <v>43922</v>
      </c>
      <c r="B3286">
        <v>12456564435</v>
      </c>
      <c r="C3286">
        <v>135.63</v>
      </c>
      <c r="D3286">
        <v>2.0528911209393999E-2</v>
      </c>
      <c r="E3286">
        <v>14966424710</v>
      </c>
      <c r="F3286">
        <v>1.5404197928933E-2</v>
      </c>
      <c r="G3286">
        <v>1.5270604087132E-2</v>
      </c>
      <c r="H3286">
        <v>-1.056764077212E-2</v>
      </c>
      <c r="I3286" t="s">
        <v>21</v>
      </c>
      <c r="J3286">
        <v>0</v>
      </c>
      <c r="K3286" t="s">
        <v>22</v>
      </c>
      <c r="M3286" t="s">
        <v>23</v>
      </c>
      <c r="N3286" t="s">
        <v>24</v>
      </c>
      <c r="O3286">
        <v>1</v>
      </c>
      <c r="P3286" t="s">
        <v>20</v>
      </c>
      <c r="Q3286" t="str">
        <f t="shared" si="51"/>
        <v>UP</v>
      </c>
    </row>
    <row r="3287" spans="1:17" x14ac:dyDescent="0.3">
      <c r="A3287" s="1">
        <v>43923</v>
      </c>
      <c r="B3287">
        <v>15322861686</v>
      </c>
      <c r="C3287">
        <v>142.03</v>
      </c>
      <c r="D3287">
        <v>2.0906379809292001E-2</v>
      </c>
      <c r="E3287">
        <v>15673960169</v>
      </c>
      <c r="F3287">
        <v>4.7274848382943997E-2</v>
      </c>
      <c r="G3287">
        <v>4.7187200471871998E-2</v>
      </c>
      <c r="H3287">
        <v>1.8387170953564999E-2</v>
      </c>
      <c r="I3287" t="s">
        <v>21</v>
      </c>
      <c r="J3287">
        <v>0</v>
      </c>
      <c r="K3287" t="s">
        <v>22</v>
      </c>
      <c r="M3287" t="s">
        <v>23</v>
      </c>
      <c r="N3287" t="s">
        <v>24</v>
      </c>
      <c r="O3287">
        <v>1</v>
      </c>
      <c r="P3287" t="s">
        <v>20</v>
      </c>
      <c r="Q3287" t="str">
        <f t="shared" si="51"/>
        <v>UP</v>
      </c>
    </row>
    <row r="3288" spans="1:17" x14ac:dyDescent="0.3">
      <c r="A3288" s="1">
        <v>43924</v>
      </c>
      <c r="B3288">
        <v>13184603402</v>
      </c>
      <c r="C3288">
        <v>142.09</v>
      </c>
      <c r="D3288">
        <v>2.1102297653930999E-2</v>
      </c>
      <c r="E3288">
        <v>15682757538</v>
      </c>
      <c r="F3288">
        <v>5.6127289498919997E-4</v>
      </c>
      <c r="G3288">
        <v>4.2244596212069E-4</v>
      </c>
      <c r="H3288">
        <v>9.3711989558277996E-3</v>
      </c>
      <c r="I3288" t="s">
        <v>21</v>
      </c>
      <c r="J3288">
        <v>0</v>
      </c>
      <c r="K3288" t="s">
        <v>22</v>
      </c>
      <c r="M3288" t="s">
        <v>23</v>
      </c>
      <c r="N3288" t="s">
        <v>24</v>
      </c>
      <c r="O3288">
        <v>1</v>
      </c>
      <c r="P3288" t="s">
        <v>20</v>
      </c>
      <c r="Q3288" t="str">
        <f t="shared" si="51"/>
        <v>UP</v>
      </c>
    </row>
    <row r="3289" spans="1:17" x14ac:dyDescent="0.3">
      <c r="A3289" s="1">
        <v>43925</v>
      </c>
      <c r="B3289">
        <v>11946658257</v>
      </c>
      <c r="C3289">
        <v>145.22</v>
      </c>
      <c r="D3289">
        <v>2.1145885056199E-2</v>
      </c>
      <c r="E3289">
        <v>16029973618</v>
      </c>
      <c r="F3289">
        <v>2.2139989039471002E-2</v>
      </c>
      <c r="G3289">
        <v>2.2028291927651E-2</v>
      </c>
      <c r="H3289">
        <v>2.0655287392600001E-3</v>
      </c>
      <c r="I3289" t="s">
        <v>21</v>
      </c>
      <c r="J3289">
        <v>0</v>
      </c>
      <c r="K3289" t="s">
        <v>22</v>
      </c>
      <c r="M3289" t="s">
        <v>23</v>
      </c>
      <c r="N3289" t="s">
        <v>24</v>
      </c>
      <c r="O3289">
        <v>1</v>
      </c>
      <c r="P3289" t="s">
        <v>20</v>
      </c>
      <c r="Q3289" t="str">
        <f t="shared" si="51"/>
        <v>DOWN</v>
      </c>
    </row>
    <row r="3290" spans="1:17" x14ac:dyDescent="0.3">
      <c r="A3290" s="1">
        <v>43926</v>
      </c>
      <c r="B3290">
        <v>11280993591</v>
      </c>
      <c r="C3290">
        <v>143.55000000000001</v>
      </c>
      <c r="D3290">
        <v>2.1137866599520001E-2</v>
      </c>
      <c r="E3290">
        <v>15847283514</v>
      </c>
      <c r="F3290">
        <v>-1.139678132688E-2</v>
      </c>
      <c r="G3290">
        <v>-1.1499793416885E-2</v>
      </c>
      <c r="H3290">
        <v>-3.7919702380287E-4</v>
      </c>
      <c r="I3290" t="s">
        <v>21</v>
      </c>
      <c r="J3290">
        <v>0</v>
      </c>
      <c r="K3290" t="s">
        <v>22</v>
      </c>
      <c r="M3290" t="s">
        <v>23</v>
      </c>
      <c r="N3290" t="s">
        <v>24</v>
      </c>
      <c r="O3290">
        <v>1</v>
      </c>
      <c r="P3290" t="s">
        <v>20</v>
      </c>
      <c r="Q3290" t="str">
        <f t="shared" si="51"/>
        <v>UP</v>
      </c>
    </row>
    <row r="3291" spans="1:17" x14ac:dyDescent="0.3">
      <c r="A3291" s="1">
        <v>43927</v>
      </c>
      <c r="B3291">
        <v>21636382525</v>
      </c>
      <c r="C3291">
        <v>169.14</v>
      </c>
      <c r="D3291">
        <v>2.3259779586291E-2</v>
      </c>
      <c r="E3291">
        <v>18674571701</v>
      </c>
      <c r="F3291">
        <v>0.17840838049640001</v>
      </c>
      <c r="G3291">
        <v>0.17826541274817001</v>
      </c>
      <c r="H3291">
        <v>0.10038444403935</v>
      </c>
      <c r="I3291" t="s">
        <v>21</v>
      </c>
      <c r="J3291">
        <v>0</v>
      </c>
      <c r="K3291" t="s">
        <v>22</v>
      </c>
      <c r="M3291" t="s">
        <v>23</v>
      </c>
      <c r="N3291" t="s">
        <v>24</v>
      </c>
      <c r="O3291">
        <v>1</v>
      </c>
      <c r="P3291" t="s">
        <v>20</v>
      </c>
      <c r="Q3291" t="str">
        <f t="shared" si="51"/>
        <v>DOWN</v>
      </c>
    </row>
    <row r="3292" spans="1:17" x14ac:dyDescent="0.3">
      <c r="A3292" s="1">
        <v>43928</v>
      </c>
      <c r="B3292">
        <v>21659346091</v>
      </c>
      <c r="C3292">
        <v>165.1</v>
      </c>
      <c r="D3292">
        <v>2.3005931935327E-2</v>
      </c>
      <c r="E3292">
        <v>18231455422</v>
      </c>
      <c r="F3292">
        <v>-2.372832352435E-2</v>
      </c>
      <c r="G3292">
        <v>-2.3885538607070999E-2</v>
      </c>
      <c r="H3292">
        <v>-1.091358798231E-2</v>
      </c>
      <c r="I3292" t="s">
        <v>21</v>
      </c>
      <c r="J3292">
        <v>0</v>
      </c>
      <c r="K3292" t="s">
        <v>22</v>
      </c>
      <c r="M3292" t="s">
        <v>23</v>
      </c>
      <c r="N3292" t="s">
        <v>24</v>
      </c>
      <c r="O3292">
        <v>1</v>
      </c>
      <c r="P3292" t="s">
        <v>20</v>
      </c>
      <c r="Q3292" t="str">
        <f t="shared" si="51"/>
        <v>UP</v>
      </c>
    </row>
    <row r="3293" spans="1:17" x14ac:dyDescent="0.3">
      <c r="A3293" s="1">
        <v>43929</v>
      </c>
      <c r="B3293">
        <v>17063110836</v>
      </c>
      <c r="C3293">
        <v>172.64</v>
      </c>
      <c r="D3293">
        <v>2.3539357249015E-2</v>
      </c>
      <c r="E3293">
        <v>19066388908</v>
      </c>
      <c r="F3293">
        <v>4.5796315580624997E-2</v>
      </c>
      <c r="G3293">
        <v>4.5669291338583003E-2</v>
      </c>
      <c r="H3293">
        <v>2.3186424926728001E-2</v>
      </c>
      <c r="I3293" t="s">
        <v>21</v>
      </c>
      <c r="J3293">
        <v>0</v>
      </c>
      <c r="K3293" t="s">
        <v>22</v>
      </c>
      <c r="M3293" t="s">
        <v>23</v>
      </c>
      <c r="N3293" t="s">
        <v>24</v>
      </c>
      <c r="O3293">
        <v>1</v>
      </c>
      <c r="P3293" t="s">
        <v>20</v>
      </c>
      <c r="Q3293" t="str">
        <f t="shared" si="51"/>
        <v>DOWN</v>
      </c>
    </row>
    <row r="3294" spans="1:17" x14ac:dyDescent="0.3">
      <c r="A3294" s="1">
        <v>43930</v>
      </c>
      <c r="B3294">
        <v>14901696210</v>
      </c>
      <c r="C3294">
        <v>170.81</v>
      </c>
      <c r="D3294">
        <v>2.3391932994526E-2</v>
      </c>
      <c r="E3294">
        <v>18866106818</v>
      </c>
      <c r="F3294">
        <v>-1.0504458446033E-2</v>
      </c>
      <c r="G3294">
        <v>-1.0600092678406E-2</v>
      </c>
      <c r="H3294">
        <v>-6.2628836008176998E-3</v>
      </c>
      <c r="I3294" t="s">
        <v>21</v>
      </c>
      <c r="J3294">
        <v>0</v>
      </c>
      <c r="K3294" t="s">
        <v>22</v>
      </c>
      <c r="M3294" t="s">
        <v>23</v>
      </c>
      <c r="N3294" t="s">
        <v>24</v>
      </c>
      <c r="O3294">
        <v>1</v>
      </c>
      <c r="P3294" t="s">
        <v>20</v>
      </c>
      <c r="Q3294" t="str">
        <f t="shared" si="51"/>
        <v>DOWN</v>
      </c>
    </row>
    <row r="3295" spans="1:17" x14ac:dyDescent="0.3">
      <c r="A3295" s="1">
        <v>43931</v>
      </c>
      <c r="B3295">
        <v>17980944616</v>
      </c>
      <c r="C3295">
        <v>158.41</v>
      </c>
      <c r="D3295">
        <v>2.3073371310715001E-2</v>
      </c>
      <c r="E3295">
        <v>17499250378</v>
      </c>
      <c r="F3295">
        <v>-7.2450371090652999E-2</v>
      </c>
      <c r="G3295">
        <v>-7.2595281306714998E-2</v>
      </c>
      <c r="H3295">
        <v>-1.3618442045206999E-2</v>
      </c>
      <c r="I3295" t="s">
        <v>21</v>
      </c>
      <c r="J3295">
        <v>0</v>
      </c>
      <c r="K3295" t="s">
        <v>22</v>
      </c>
      <c r="M3295" t="s">
        <v>23</v>
      </c>
      <c r="N3295" t="s">
        <v>24</v>
      </c>
      <c r="O3295">
        <v>1</v>
      </c>
      <c r="P3295" t="s">
        <v>20</v>
      </c>
      <c r="Q3295" t="str">
        <f t="shared" si="51"/>
        <v>DOWN</v>
      </c>
    </row>
    <row r="3296" spans="1:17" x14ac:dyDescent="0.3">
      <c r="A3296" s="1">
        <v>43932</v>
      </c>
      <c r="B3296">
        <v>13555089447</v>
      </c>
      <c r="C3296">
        <v>158.22</v>
      </c>
      <c r="D3296">
        <v>2.3067233506534002E-2</v>
      </c>
      <c r="E3296">
        <v>17479687023</v>
      </c>
      <c r="F3296">
        <v>-1.1179538881617001E-3</v>
      </c>
      <c r="G3296">
        <v>-1.199419228584E-3</v>
      </c>
      <c r="H3296">
        <v>-2.6601245643019999E-4</v>
      </c>
      <c r="I3296" t="s">
        <v>21</v>
      </c>
      <c r="J3296">
        <v>0</v>
      </c>
      <c r="K3296" t="s">
        <v>22</v>
      </c>
      <c r="M3296" t="s">
        <v>23</v>
      </c>
      <c r="N3296" t="s">
        <v>24</v>
      </c>
      <c r="O3296">
        <v>1</v>
      </c>
      <c r="P3296" t="s">
        <v>20</v>
      </c>
      <c r="Q3296" t="str">
        <f t="shared" si="51"/>
        <v>UP</v>
      </c>
    </row>
    <row r="3297" spans="1:17" x14ac:dyDescent="0.3">
      <c r="A3297" s="1">
        <v>43933</v>
      </c>
      <c r="B3297">
        <v>15123721386</v>
      </c>
      <c r="C3297">
        <v>161.13999999999999</v>
      </c>
      <c r="D3297">
        <v>2.3115466878207001E-2</v>
      </c>
      <c r="E3297">
        <v>17805206568</v>
      </c>
      <c r="F3297">
        <v>1.8622733037020001E-2</v>
      </c>
      <c r="G3297">
        <v>1.8455315383642999E-2</v>
      </c>
      <c r="H3297">
        <v>2.0909907405638E-3</v>
      </c>
      <c r="I3297" t="s">
        <v>21</v>
      </c>
      <c r="J3297">
        <v>0</v>
      </c>
      <c r="K3297" t="s">
        <v>22</v>
      </c>
      <c r="M3297" t="s">
        <v>23</v>
      </c>
      <c r="N3297" t="s">
        <v>24</v>
      </c>
      <c r="O3297">
        <v>1</v>
      </c>
      <c r="P3297" t="s">
        <v>20</v>
      </c>
      <c r="Q3297" t="str">
        <f t="shared" si="51"/>
        <v>DOWN</v>
      </c>
    </row>
    <row r="3298" spans="1:17" x14ac:dyDescent="0.3">
      <c r="A3298" s="1">
        <v>43934</v>
      </c>
      <c r="B3298">
        <v>16465282133</v>
      </c>
      <c r="C3298">
        <v>156.28</v>
      </c>
      <c r="D3298">
        <v>2.2831130278273999E-2</v>
      </c>
      <c r="E3298">
        <v>17270031992</v>
      </c>
      <c r="F3298">
        <v>-3.0057195571201002E-2</v>
      </c>
      <c r="G3298">
        <v>-3.0160109221795E-2</v>
      </c>
      <c r="H3298">
        <v>-1.2300707635742E-2</v>
      </c>
      <c r="I3298" t="s">
        <v>21</v>
      </c>
      <c r="J3298">
        <v>0</v>
      </c>
      <c r="K3298" t="s">
        <v>22</v>
      </c>
      <c r="M3298" t="s">
        <v>23</v>
      </c>
      <c r="N3298" t="s">
        <v>24</v>
      </c>
      <c r="O3298">
        <v>1</v>
      </c>
      <c r="P3298" t="s">
        <v>20</v>
      </c>
      <c r="Q3298" t="str">
        <f t="shared" si="51"/>
        <v>UP</v>
      </c>
    </row>
    <row r="3299" spans="1:17" x14ac:dyDescent="0.3">
      <c r="A3299" s="1">
        <v>43935</v>
      </c>
      <c r="B3299">
        <v>14723156630</v>
      </c>
      <c r="C3299">
        <v>157.6</v>
      </c>
      <c r="D3299">
        <v>2.3032752983955001E-2</v>
      </c>
      <c r="E3299">
        <v>17417697024</v>
      </c>
      <c r="F3299">
        <v>8.5503623889292002E-3</v>
      </c>
      <c r="G3299">
        <v>8.4463782953672004E-3</v>
      </c>
      <c r="H3299">
        <v>8.8310435454830999E-3</v>
      </c>
      <c r="I3299" t="s">
        <v>21</v>
      </c>
      <c r="J3299">
        <v>0</v>
      </c>
      <c r="K3299" t="s">
        <v>22</v>
      </c>
      <c r="M3299" t="s">
        <v>23</v>
      </c>
      <c r="N3299" t="s">
        <v>24</v>
      </c>
      <c r="O3299">
        <v>1</v>
      </c>
      <c r="P3299" t="s">
        <v>20</v>
      </c>
      <c r="Q3299" t="str">
        <f t="shared" si="51"/>
        <v>DOWN</v>
      </c>
    </row>
    <row r="3300" spans="1:17" x14ac:dyDescent="0.3">
      <c r="A3300" s="1">
        <v>43936</v>
      </c>
      <c r="B3300">
        <v>14171753737</v>
      </c>
      <c r="C3300">
        <v>153.29</v>
      </c>
      <c r="D3300">
        <v>2.3078509690445E-2</v>
      </c>
      <c r="E3300">
        <v>16943501886</v>
      </c>
      <c r="F3300">
        <v>-2.7224904494927999E-2</v>
      </c>
      <c r="G3300">
        <v>-2.7347715736041001E-2</v>
      </c>
      <c r="H3300">
        <v>1.9865930278548001E-3</v>
      </c>
      <c r="I3300" t="s">
        <v>21</v>
      </c>
      <c r="J3300">
        <v>0</v>
      </c>
      <c r="K3300" t="s">
        <v>22</v>
      </c>
      <c r="M3300" t="s">
        <v>23</v>
      </c>
      <c r="N3300" t="s">
        <v>24</v>
      </c>
      <c r="O3300">
        <v>1</v>
      </c>
      <c r="P3300" t="s">
        <v>20</v>
      </c>
      <c r="Q3300" t="str">
        <f t="shared" si="51"/>
        <v>UP</v>
      </c>
    </row>
    <row r="3301" spans="1:17" x14ac:dyDescent="0.3">
      <c r="A3301" s="1">
        <v>43937</v>
      </c>
      <c r="B3301">
        <v>22910469236</v>
      </c>
      <c r="C3301">
        <v>172.16</v>
      </c>
      <c r="D3301">
        <v>2.4190647482014001E-2</v>
      </c>
      <c r="E3301">
        <v>19031693317</v>
      </c>
      <c r="F3301">
        <v>0.12324438271674</v>
      </c>
      <c r="G3301">
        <v>0.12310000652358</v>
      </c>
      <c r="H3301">
        <v>4.8189324461886E-2</v>
      </c>
      <c r="I3301" t="s">
        <v>21</v>
      </c>
      <c r="J3301">
        <v>0</v>
      </c>
      <c r="K3301" t="s">
        <v>22</v>
      </c>
      <c r="M3301" t="s">
        <v>23</v>
      </c>
      <c r="N3301" t="s">
        <v>24</v>
      </c>
      <c r="O3301">
        <v>1</v>
      </c>
      <c r="P3301" t="s">
        <v>20</v>
      </c>
      <c r="Q3301" t="str">
        <f t="shared" si="51"/>
        <v>DOWN</v>
      </c>
    </row>
    <row r="3302" spans="1:17" x14ac:dyDescent="0.3">
      <c r="A3302" s="1">
        <v>43938</v>
      </c>
      <c r="B3302">
        <v>16714684266</v>
      </c>
      <c r="C3302">
        <v>171.64</v>
      </c>
      <c r="D3302">
        <v>2.418766153057E-2</v>
      </c>
      <c r="E3302">
        <v>18976660194</v>
      </c>
      <c r="F3302">
        <v>-2.8916566741248001E-3</v>
      </c>
      <c r="G3302">
        <v>-3.0204460966543E-3</v>
      </c>
      <c r="H3302">
        <v>-1.2343412662435999E-4</v>
      </c>
      <c r="I3302" t="s">
        <v>21</v>
      </c>
      <c r="J3302">
        <v>0</v>
      </c>
      <c r="K3302" t="s">
        <v>22</v>
      </c>
      <c r="M3302" t="s">
        <v>23</v>
      </c>
      <c r="N3302" t="s">
        <v>24</v>
      </c>
      <c r="O3302">
        <v>1</v>
      </c>
      <c r="P3302" t="s">
        <v>20</v>
      </c>
      <c r="Q3302" t="str">
        <f t="shared" si="51"/>
        <v>UP</v>
      </c>
    </row>
    <row r="3303" spans="1:17" x14ac:dyDescent="0.3">
      <c r="A3303" s="1">
        <v>43939</v>
      </c>
      <c r="B3303">
        <v>20160323443</v>
      </c>
      <c r="C3303">
        <v>186.91</v>
      </c>
      <c r="D3303">
        <v>2.5753479771716999E-2</v>
      </c>
      <c r="E3303">
        <v>20668075857</v>
      </c>
      <c r="F3303">
        <v>8.9131366937517997E-2</v>
      </c>
      <c r="G3303">
        <v>8.8965276159403001E-2</v>
      </c>
      <c r="H3303">
        <v>6.4736239142759E-2</v>
      </c>
      <c r="I3303" t="s">
        <v>21</v>
      </c>
      <c r="J3303">
        <v>0</v>
      </c>
      <c r="K3303" t="s">
        <v>22</v>
      </c>
      <c r="M3303" t="s">
        <v>23</v>
      </c>
      <c r="N3303" t="s">
        <v>24</v>
      </c>
      <c r="O3303">
        <v>1</v>
      </c>
      <c r="P3303" t="s">
        <v>20</v>
      </c>
      <c r="Q3303" t="str">
        <f t="shared" si="51"/>
        <v>DOWN</v>
      </c>
    </row>
    <row r="3304" spans="1:17" x14ac:dyDescent="0.3">
      <c r="A3304" s="1">
        <v>43940</v>
      </c>
      <c r="B3304">
        <v>19146038381</v>
      </c>
      <c r="C3304">
        <v>181.61</v>
      </c>
      <c r="D3304">
        <v>2.5260730350988001E-2</v>
      </c>
      <c r="E3304">
        <v>20084614446</v>
      </c>
      <c r="F3304">
        <v>-2.8230078844151001E-2</v>
      </c>
      <c r="G3304">
        <v>-2.8355893210635998E-2</v>
      </c>
      <c r="H3304">
        <v>-1.9133314219938E-2</v>
      </c>
      <c r="I3304" t="s">
        <v>21</v>
      </c>
      <c r="J3304">
        <v>0</v>
      </c>
      <c r="K3304" t="s">
        <v>22</v>
      </c>
      <c r="M3304" t="s">
        <v>23</v>
      </c>
      <c r="N3304" t="s">
        <v>24</v>
      </c>
      <c r="O3304">
        <v>1</v>
      </c>
      <c r="P3304" t="s">
        <v>20</v>
      </c>
      <c r="Q3304" t="str">
        <f t="shared" si="51"/>
        <v>DOWN</v>
      </c>
    </row>
    <row r="3305" spans="1:17" x14ac:dyDescent="0.3">
      <c r="A3305" s="1">
        <v>43941</v>
      </c>
      <c r="B3305">
        <v>21266681335</v>
      </c>
      <c r="C3305">
        <v>172.3</v>
      </c>
      <c r="D3305">
        <v>2.5036472167813E-2</v>
      </c>
      <c r="E3305">
        <v>19056520718</v>
      </c>
      <c r="F3305">
        <v>-5.1188123663720997E-2</v>
      </c>
      <c r="G3305">
        <v>-5.1263696932987997E-2</v>
      </c>
      <c r="H3305">
        <v>-8.8777394817702998E-3</v>
      </c>
      <c r="I3305" t="s">
        <v>21</v>
      </c>
      <c r="J3305">
        <v>0</v>
      </c>
      <c r="K3305" t="s">
        <v>22</v>
      </c>
      <c r="M3305" t="s">
        <v>23</v>
      </c>
      <c r="N3305" t="s">
        <v>24</v>
      </c>
      <c r="O3305">
        <v>1</v>
      </c>
      <c r="P3305" t="s">
        <v>20</v>
      </c>
      <c r="Q3305" t="str">
        <f t="shared" si="51"/>
        <v>UP</v>
      </c>
    </row>
    <row r="3306" spans="1:17" x14ac:dyDescent="0.3">
      <c r="A3306" s="1">
        <v>43942</v>
      </c>
      <c r="B3306">
        <v>16458767984</v>
      </c>
      <c r="C3306">
        <v>172.74</v>
      </c>
      <c r="D3306">
        <v>2.5106390400445999E-2</v>
      </c>
      <c r="E3306">
        <v>19107591182</v>
      </c>
      <c r="F3306">
        <v>2.6799469197837998E-3</v>
      </c>
      <c r="G3306">
        <v>2.5536854323854E-3</v>
      </c>
      <c r="H3306">
        <v>2.7926551378800999E-3</v>
      </c>
      <c r="I3306" t="s">
        <v>21</v>
      </c>
      <c r="J3306">
        <v>0</v>
      </c>
      <c r="K3306" t="s">
        <v>22</v>
      </c>
      <c r="M3306" t="s">
        <v>23</v>
      </c>
      <c r="N3306" t="s">
        <v>24</v>
      </c>
      <c r="O3306">
        <v>1</v>
      </c>
      <c r="P3306" t="s">
        <v>20</v>
      </c>
      <c r="Q3306" t="str">
        <f t="shared" si="51"/>
        <v>UP</v>
      </c>
    </row>
    <row r="3307" spans="1:17" x14ac:dyDescent="0.3">
      <c r="A3307" s="1">
        <v>43943</v>
      </c>
      <c r="B3307">
        <v>17994666395</v>
      </c>
      <c r="C3307">
        <v>182.6</v>
      </c>
      <c r="D3307">
        <v>2.5656120867587E-2</v>
      </c>
      <c r="E3307">
        <v>20200984352</v>
      </c>
      <c r="F3307">
        <v>5.7222972774821003E-2</v>
      </c>
      <c r="G3307">
        <v>5.7080004631238003E-2</v>
      </c>
      <c r="H3307">
        <v>2.1896037557469002E-2</v>
      </c>
      <c r="I3307" t="s">
        <v>21</v>
      </c>
      <c r="J3307">
        <v>0</v>
      </c>
      <c r="K3307" t="s">
        <v>22</v>
      </c>
      <c r="M3307" t="s">
        <v>23</v>
      </c>
      <c r="N3307" t="s">
        <v>24</v>
      </c>
      <c r="O3307">
        <v>1</v>
      </c>
      <c r="P3307" t="s">
        <v>20</v>
      </c>
      <c r="Q3307" t="str">
        <f t="shared" si="51"/>
        <v>UP</v>
      </c>
    </row>
    <row r="3308" spans="1:17" x14ac:dyDescent="0.3">
      <c r="A3308" s="1">
        <v>43944</v>
      </c>
      <c r="B3308">
        <v>21275740032</v>
      </c>
      <c r="C3308">
        <v>185.03</v>
      </c>
      <c r="D3308">
        <v>2.4904034068578999E-2</v>
      </c>
      <c r="E3308">
        <v>20472236139</v>
      </c>
      <c r="F3308">
        <v>1.3427651953661E-2</v>
      </c>
      <c r="G3308">
        <v>1.3307776560789001E-2</v>
      </c>
      <c r="H3308">
        <v>-2.9314127528869E-2</v>
      </c>
      <c r="I3308" t="s">
        <v>21</v>
      </c>
      <c r="J3308">
        <v>0</v>
      </c>
      <c r="K3308" t="s">
        <v>22</v>
      </c>
      <c r="M3308" t="s">
        <v>23</v>
      </c>
      <c r="N3308" t="s">
        <v>24</v>
      </c>
      <c r="O3308">
        <v>1</v>
      </c>
      <c r="P3308" t="s">
        <v>20</v>
      </c>
      <c r="Q3308" t="str">
        <f t="shared" si="51"/>
        <v>UP</v>
      </c>
    </row>
    <row r="3309" spans="1:17" x14ac:dyDescent="0.3">
      <c r="A3309" s="1">
        <v>43945</v>
      </c>
      <c r="B3309">
        <v>16788555028</v>
      </c>
      <c r="C3309">
        <v>189.24</v>
      </c>
      <c r="D3309">
        <v>2.5061913149426001E-2</v>
      </c>
      <c r="E3309">
        <v>20940434737</v>
      </c>
      <c r="F3309">
        <v>2.2869929538770001E-2</v>
      </c>
      <c r="G3309">
        <v>2.2753067070205E-2</v>
      </c>
      <c r="H3309">
        <v>6.3394982681326999E-3</v>
      </c>
      <c r="I3309" t="s">
        <v>21</v>
      </c>
      <c r="J3309">
        <v>0</v>
      </c>
      <c r="K3309" t="s">
        <v>22</v>
      </c>
      <c r="M3309" t="s">
        <v>23</v>
      </c>
      <c r="N3309" t="s">
        <v>24</v>
      </c>
      <c r="O3309">
        <v>1</v>
      </c>
      <c r="P3309" t="s">
        <v>20</v>
      </c>
      <c r="Q3309" t="str">
        <f t="shared" si="51"/>
        <v>UP</v>
      </c>
    </row>
    <row r="3310" spans="1:17" x14ac:dyDescent="0.3">
      <c r="A3310" s="1">
        <v>43946</v>
      </c>
      <c r="B3310">
        <v>18260969748</v>
      </c>
      <c r="C3310">
        <v>195.52</v>
      </c>
      <c r="D3310">
        <v>2.5828474201909001E-2</v>
      </c>
      <c r="E3310">
        <v>21637838417</v>
      </c>
      <c r="F3310">
        <v>3.3304164348018001E-2</v>
      </c>
      <c r="G3310">
        <v>3.3185373071231997E-2</v>
      </c>
      <c r="H3310">
        <v>3.0586693358675001E-2</v>
      </c>
      <c r="I3310" t="s">
        <v>21</v>
      </c>
      <c r="J3310">
        <v>0</v>
      </c>
      <c r="K3310" t="s">
        <v>22</v>
      </c>
      <c r="M3310" t="s">
        <v>23</v>
      </c>
      <c r="N3310" t="s">
        <v>24</v>
      </c>
      <c r="O3310">
        <v>1</v>
      </c>
      <c r="P3310" t="s">
        <v>20</v>
      </c>
      <c r="Q3310" t="str">
        <f t="shared" si="51"/>
        <v>UP</v>
      </c>
    </row>
    <row r="3311" spans="1:17" x14ac:dyDescent="0.3">
      <c r="A3311" s="1">
        <v>43947</v>
      </c>
      <c r="B3311">
        <v>18335367012</v>
      </c>
      <c r="C3311">
        <v>197.32</v>
      </c>
      <c r="D3311">
        <v>2.5693143243309999E-2</v>
      </c>
      <c r="E3311">
        <v>21839976557</v>
      </c>
      <c r="F3311">
        <v>9.3418823130311992E-3</v>
      </c>
      <c r="G3311">
        <v>9.2062193126021992E-3</v>
      </c>
      <c r="H3311">
        <v>-5.2396032975507E-3</v>
      </c>
      <c r="I3311" t="s">
        <v>21</v>
      </c>
      <c r="J3311">
        <v>0</v>
      </c>
      <c r="K3311" t="s">
        <v>22</v>
      </c>
      <c r="M3311" t="s">
        <v>23</v>
      </c>
      <c r="N3311" t="s">
        <v>24</v>
      </c>
      <c r="O3311">
        <v>1</v>
      </c>
      <c r="P3311" t="s">
        <v>20</v>
      </c>
      <c r="Q3311" t="str">
        <f t="shared" si="51"/>
        <v>DOWN</v>
      </c>
    </row>
    <row r="3312" spans="1:17" x14ac:dyDescent="0.3">
      <c r="A3312" s="1">
        <v>43948</v>
      </c>
      <c r="B3312">
        <v>18670194595</v>
      </c>
      <c r="C3312">
        <v>197.22</v>
      </c>
      <c r="D3312">
        <v>2.5298886551388001E-2</v>
      </c>
      <c r="E3312">
        <v>21832392036</v>
      </c>
      <c r="F3312">
        <v>-3.4727697533032002E-4</v>
      </c>
      <c r="G3312">
        <v>-5.0679099939181997E-4</v>
      </c>
      <c r="H3312">
        <v>-1.5344821308493999E-2</v>
      </c>
      <c r="I3312" t="s">
        <v>21</v>
      </c>
      <c r="J3312">
        <v>0</v>
      </c>
      <c r="K3312" t="s">
        <v>22</v>
      </c>
      <c r="M3312" t="s">
        <v>23</v>
      </c>
      <c r="N3312" t="s">
        <v>24</v>
      </c>
      <c r="O3312">
        <v>1</v>
      </c>
      <c r="P3312" t="s">
        <v>20</v>
      </c>
      <c r="Q3312" t="str">
        <f t="shared" si="51"/>
        <v>UP</v>
      </c>
    </row>
    <row r="3313" spans="1:17" x14ac:dyDescent="0.3">
      <c r="A3313" s="1">
        <v>43949</v>
      </c>
      <c r="B3313">
        <v>18217507467</v>
      </c>
      <c r="C3313">
        <v>198.42</v>
      </c>
      <c r="D3313">
        <v>2.5415457291221001E-2</v>
      </c>
      <c r="E3313">
        <v>21966890357</v>
      </c>
      <c r="F3313">
        <v>6.1604940392341002E-3</v>
      </c>
      <c r="G3313">
        <v>6.0845756008517998E-3</v>
      </c>
      <c r="H3313">
        <v>4.6077419097584997E-3</v>
      </c>
      <c r="I3313" t="s">
        <v>21</v>
      </c>
      <c r="J3313">
        <v>0</v>
      </c>
      <c r="K3313" t="s">
        <v>22</v>
      </c>
      <c r="M3313" t="s">
        <v>23</v>
      </c>
      <c r="N3313" t="s">
        <v>24</v>
      </c>
      <c r="O3313">
        <v>1</v>
      </c>
      <c r="P3313" t="s">
        <v>20</v>
      </c>
      <c r="Q3313" t="str">
        <f t="shared" si="51"/>
        <v>UP</v>
      </c>
    </row>
    <row r="3314" spans="1:17" x14ac:dyDescent="0.3">
      <c r="A3314" s="1">
        <v>43950</v>
      </c>
      <c r="B3314">
        <v>26397548759</v>
      </c>
      <c r="C3314">
        <v>216.97</v>
      </c>
      <c r="D3314">
        <v>2.4652768309200001E-2</v>
      </c>
      <c r="E3314">
        <v>24023887081</v>
      </c>
      <c r="F3314">
        <v>9.3640778943684999E-2</v>
      </c>
      <c r="G3314">
        <v>9.3488559621005995E-2</v>
      </c>
      <c r="H3314">
        <v>-3.0008863239483999E-2</v>
      </c>
      <c r="I3314" t="s">
        <v>21</v>
      </c>
      <c r="J3314">
        <v>0</v>
      </c>
      <c r="K3314" t="s">
        <v>22</v>
      </c>
      <c r="M3314" t="s">
        <v>23</v>
      </c>
      <c r="N3314" t="s">
        <v>24</v>
      </c>
      <c r="O3314">
        <v>1</v>
      </c>
      <c r="P3314" t="s">
        <v>20</v>
      </c>
      <c r="Q3314" t="str">
        <f t="shared" si="51"/>
        <v>DOWN</v>
      </c>
    </row>
    <row r="3315" spans="1:17" x14ac:dyDescent="0.3">
      <c r="A3315" s="1">
        <v>43951</v>
      </c>
      <c r="B3315">
        <v>28089191904</v>
      </c>
      <c r="C3315">
        <v>207.6</v>
      </c>
      <c r="D3315">
        <v>2.3976300881787E-2</v>
      </c>
      <c r="E3315">
        <v>22989647065</v>
      </c>
      <c r="F3315">
        <v>-4.3050486064677998E-2</v>
      </c>
      <c r="G3315">
        <v>-4.3185693874729002E-2</v>
      </c>
      <c r="H3315">
        <v>-2.7439816045325E-2</v>
      </c>
      <c r="I3315" t="s">
        <v>21</v>
      </c>
      <c r="J3315">
        <v>0</v>
      </c>
      <c r="K3315" t="s">
        <v>22</v>
      </c>
      <c r="M3315" t="s">
        <v>23</v>
      </c>
      <c r="N3315" t="s">
        <v>24</v>
      </c>
      <c r="O3315">
        <v>1</v>
      </c>
      <c r="P3315" t="s">
        <v>20</v>
      </c>
      <c r="Q3315" t="str">
        <f t="shared" si="51"/>
        <v>UP</v>
      </c>
    </row>
    <row r="3316" spans="1:17" x14ac:dyDescent="0.3">
      <c r="A3316" s="1">
        <v>43952</v>
      </c>
      <c r="B3316">
        <v>20816320834</v>
      </c>
      <c r="C3316">
        <v>214.22</v>
      </c>
      <c r="D3316">
        <v>2.4165319573998999E-2</v>
      </c>
      <c r="E3316">
        <v>23725367639</v>
      </c>
      <c r="F3316">
        <v>3.2002256142508997E-2</v>
      </c>
      <c r="G3316">
        <v>3.1888246628131001E-2</v>
      </c>
      <c r="H3316">
        <v>7.8835635715312994E-3</v>
      </c>
      <c r="I3316" t="s">
        <v>21</v>
      </c>
      <c r="J3316">
        <v>0</v>
      </c>
      <c r="K3316" t="s">
        <v>22</v>
      </c>
      <c r="M3316" t="s">
        <v>23</v>
      </c>
      <c r="N3316" t="s">
        <v>24</v>
      </c>
      <c r="O3316">
        <v>1</v>
      </c>
      <c r="P3316" t="s">
        <v>20</v>
      </c>
      <c r="Q3316" t="str">
        <f t="shared" si="51"/>
        <v>UP</v>
      </c>
    </row>
    <row r="3317" spans="1:17" x14ac:dyDescent="0.3">
      <c r="A3317" s="1">
        <v>43953</v>
      </c>
      <c r="B3317">
        <v>18260876092</v>
      </c>
      <c r="C3317">
        <v>215.33</v>
      </c>
      <c r="D3317">
        <v>2.3955899695169001E-2</v>
      </c>
      <c r="E3317">
        <v>23850828459</v>
      </c>
      <c r="F3317">
        <v>5.2880453491378999E-3</v>
      </c>
      <c r="G3317">
        <v>5.1815890206330997E-3</v>
      </c>
      <c r="H3317">
        <v>-8.6661332240351996E-3</v>
      </c>
      <c r="I3317" t="s">
        <v>21</v>
      </c>
      <c r="J3317">
        <v>0</v>
      </c>
      <c r="K3317" t="s">
        <v>22</v>
      </c>
      <c r="M3317" t="s">
        <v>23</v>
      </c>
      <c r="N3317" t="s">
        <v>24</v>
      </c>
      <c r="O3317">
        <v>1</v>
      </c>
      <c r="P3317" t="s">
        <v>20</v>
      </c>
      <c r="Q3317" t="str">
        <f t="shared" si="51"/>
        <v>DOWN</v>
      </c>
    </row>
    <row r="3318" spans="1:17" x14ac:dyDescent="0.3">
      <c r="A3318" s="1">
        <v>43954</v>
      </c>
      <c r="B3318">
        <v>20469034664</v>
      </c>
      <c r="C3318">
        <v>210.93</v>
      </c>
      <c r="D3318">
        <v>2.3706739106735E-2</v>
      </c>
      <c r="E3318">
        <v>23367177867</v>
      </c>
      <c r="F3318">
        <v>-2.0278146431324001E-2</v>
      </c>
      <c r="G3318">
        <v>-2.0433752844471E-2</v>
      </c>
      <c r="H3318">
        <v>-1.0400802792009001E-2</v>
      </c>
      <c r="I3318" t="s">
        <v>21</v>
      </c>
      <c r="J3318">
        <v>0</v>
      </c>
      <c r="K3318" t="s">
        <v>22</v>
      </c>
      <c r="M3318" t="s">
        <v>23</v>
      </c>
      <c r="N3318" t="s">
        <v>24</v>
      </c>
      <c r="O3318">
        <v>1</v>
      </c>
      <c r="P3318" t="s">
        <v>20</v>
      </c>
      <c r="Q3318" t="str">
        <f t="shared" si="51"/>
        <v>DOWN</v>
      </c>
    </row>
    <row r="3319" spans="1:17" x14ac:dyDescent="0.3">
      <c r="A3319" s="1">
        <v>43955</v>
      </c>
      <c r="B3319">
        <v>22602446422</v>
      </c>
      <c r="C3319">
        <v>208.17</v>
      </c>
      <c r="D3319">
        <v>2.3356689648982E-2</v>
      </c>
      <c r="E3319">
        <v>23064379025</v>
      </c>
      <c r="F3319">
        <v>-1.2958297477062E-2</v>
      </c>
      <c r="G3319">
        <v>-1.3084909685677999E-2</v>
      </c>
      <c r="H3319">
        <v>-1.4765820646051E-2</v>
      </c>
      <c r="I3319" t="s">
        <v>21</v>
      </c>
      <c r="J3319">
        <v>0</v>
      </c>
      <c r="K3319" t="s">
        <v>22</v>
      </c>
      <c r="M3319" t="s">
        <v>23</v>
      </c>
      <c r="N3319" t="s">
        <v>24</v>
      </c>
      <c r="O3319">
        <v>1</v>
      </c>
      <c r="P3319" t="s">
        <v>20</v>
      </c>
      <c r="Q3319" t="str">
        <f t="shared" si="51"/>
        <v>DOWN</v>
      </c>
    </row>
    <row r="3320" spans="1:17" x14ac:dyDescent="0.3">
      <c r="A3320" s="1">
        <v>43956</v>
      </c>
      <c r="B3320">
        <v>19004689099</v>
      </c>
      <c r="C3320">
        <v>206.77</v>
      </c>
      <c r="D3320">
        <v>2.2966610278494001E-2</v>
      </c>
      <c r="E3320">
        <v>22912129590</v>
      </c>
      <c r="F3320">
        <v>-6.6010636937146004E-3</v>
      </c>
      <c r="G3320">
        <v>-6.7252726137290997E-3</v>
      </c>
      <c r="H3320">
        <v>-1.6700969887022001E-2</v>
      </c>
      <c r="I3320" t="s">
        <v>21</v>
      </c>
      <c r="J3320">
        <v>0</v>
      </c>
      <c r="K3320" t="s">
        <v>22</v>
      </c>
      <c r="M3320" t="s">
        <v>23</v>
      </c>
      <c r="N3320" t="s">
        <v>24</v>
      </c>
      <c r="O3320">
        <v>1</v>
      </c>
      <c r="P3320" t="s">
        <v>20</v>
      </c>
      <c r="Q3320" t="str">
        <f t="shared" si="51"/>
        <v>DOWN</v>
      </c>
    </row>
    <row r="3321" spans="1:17" x14ac:dyDescent="0.3">
      <c r="A3321" s="1">
        <v>43957</v>
      </c>
      <c r="B3321">
        <v>20343543799</v>
      </c>
      <c r="C3321">
        <v>204.06</v>
      </c>
      <c r="D3321">
        <v>2.2015889935655002E-2</v>
      </c>
      <c r="E3321">
        <v>22613632877</v>
      </c>
      <c r="F3321">
        <v>-1.3027890394364999E-2</v>
      </c>
      <c r="G3321">
        <v>-1.3106350050781E-2</v>
      </c>
      <c r="H3321">
        <v>-4.1395762426870999E-2</v>
      </c>
      <c r="I3321" t="s">
        <v>21</v>
      </c>
      <c r="J3321">
        <v>0</v>
      </c>
      <c r="K3321" t="s">
        <v>22</v>
      </c>
      <c r="M3321" t="s">
        <v>23</v>
      </c>
      <c r="N3321" t="s">
        <v>24</v>
      </c>
      <c r="O3321">
        <v>1</v>
      </c>
      <c r="P3321" t="s">
        <v>20</v>
      </c>
      <c r="Q3321" t="str">
        <f t="shared" si="51"/>
        <v>UP</v>
      </c>
    </row>
    <row r="3322" spans="1:17" x14ac:dyDescent="0.3">
      <c r="A3322" s="1">
        <v>43958</v>
      </c>
      <c r="B3322">
        <v>23594744655</v>
      </c>
      <c r="C3322">
        <v>212.29</v>
      </c>
      <c r="D3322">
        <v>2.1332419570075999E-2</v>
      </c>
      <c r="E3322">
        <v>23528981906</v>
      </c>
      <c r="F3322">
        <v>4.0477752247008003E-2</v>
      </c>
      <c r="G3322">
        <v>4.0331275115161998E-2</v>
      </c>
      <c r="H3322">
        <v>-3.1044412357468E-2</v>
      </c>
      <c r="I3322" t="s">
        <v>21</v>
      </c>
      <c r="J3322">
        <v>0</v>
      </c>
      <c r="K3322" t="s">
        <v>22</v>
      </c>
      <c r="M3322" t="s">
        <v>23</v>
      </c>
      <c r="N3322" t="s">
        <v>24</v>
      </c>
      <c r="O3322">
        <v>1</v>
      </c>
      <c r="P3322" t="s">
        <v>20</v>
      </c>
      <c r="Q3322" t="str">
        <f t="shared" si="51"/>
        <v>UP</v>
      </c>
    </row>
    <row r="3323" spans="1:17" x14ac:dyDescent="0.3">
      <c r="A3323" s="1">
        <v>43959</v>
      </c>
      <c r="B3323">
        <v>20445139356</v>
      </c>
      <c r="C3323">
        <v>212.99</v>
      </c>
      <c r="D3323">
        <v>2.1639453522266001E-2</v>
      </c>
      <c r="E3323">
        <v>23609735113</v>
      </c>
      <c r="F3323">
        <v>3.4320739980427E-3</v>
      </c>
      <c r="G3323">
        <v>3.2973762306280001E-3</v>
      </c>
      <c r="H3323">
        <v>1.4392832992127E-2</v>
      </c>
      <c r="I3323" t="s">
        <v>21</v>
      </c>
      <c r="J3323">
        <v>0</v>
      </c>
      <c r="K3323" t="s">
        <v>22</v>
      </c>
      <c r="M3323" t="s">
        <v>23</v>
      </c>
      <c r="N3323" t="s">
        <v>24</v>
      </c>
      <c r="O3323">
        <v>1</v>
      </c>
      <c r="P3323" t="s">
        <v>20</v>
      </c>
      <c r="Q3323" t="str">
        <f t="shared" si="51"/>
        <v>DOWN</v>
      </c>
    </row>
    <row r="3324" spans="1:17" x14ac:dyDescent="0.3">
      <c r="A3324" s="1">
        <v>43960</v>
      </c>
      <c r="B3324">
        <v>18950547549</v>
      </c>
      <c r="C3324">
        <v>211.6</v>
      </c>
      <c r="D3324">
        <v>2.2055681214105002E-2</v>
      </c>
      <c r="E3324">
        <v>23458353558</v>
      </c>
      <c r="F3324">
        <v>-6.4118277598399004E-3</v>
      </c>
      <c r="G3324">
        <v>-6.5261279872295E-3</v>
      </c>
      <c r="H3324">
        <v>1.9234667428672001E-2</v>
      </c>
      <c r="I3324" t="s">
        <v>21</v>
      </c>
      <c r="J3324">
        <v>0</v>
      </c>
      <c r="K3324" t="s">
        <v>22</v>
      </c>
      <c r="M3324" t="s">
        <v>23</v>
      </c>
      <c r="N3324" t="s">
        <v>24</v>
      </c>
      <c r="O3324">
        <v>1</v>
      </c>
      <c r="P3324" t="s">
        <v>20</v>
      </c>
      <c r="Q3324" t="str">
        <f t="shared" si="51"/>
        <v>DOWN</v>
      </c>
    </row>
    <row r="3325" spans="1:17" x14ac:dyDescent="0.3">
      <c r="A3325" s="1">
        <v>43961</v>
      </c>
      <c r="B3325">
        <v>25211575193</v>
      </c>
      <c r="C3325">
        <v>188.6</v>
      </c>
      <c r="D3325">
        <v>2.153845802456E-2</v>
      </c>
      <c r="E3325">
        <v>20911059578</v>
      </c>
      <c r="F3325">
        <v>-0.10858792684243</v>
      </c>
      <c r="G3325">
        <v>-0.10869565217391</v>
      </c>
      <c r="H3325">
        <v>-2.3450791862814999E-2</v>
      </c>
      <c r="I3325" t="s">
        <v>21</v>
      </c>
      <c r="J3325">
        <v>0</v>
      </c>
      <c r="K3325" t="s">
        <v>22</v>
      </c>
      <c r="M3325" t="s">
        <v>23</v>
      </c>
      <c r="N3325" t="s">
        <v>24</v>
      </c>
      <c r="O3325">
        <v>1</v>
      </c>
      <c r="P3325" t="s">
        <v>20</v>
      </c>
      <c r="Q3325" t="str">
        <f t="shared" si="51"/>
        <v>DOWN</v>
      </c>
    </row>
    <row r="3326" spans="1:17" x14ac:dyDescent="0.3">
      <c r="A3326" s="1">
        <v>43962</v>
      </c>
      <c r="B3326">
        <v>20054601647</v>
      </c>
      <c r="C3326">
        <v>185.91</v>
      </c>
      <c r="D3326">
        <v>2.1612918226418001E-2</v>
      </c>
      <c r="E3326">
        <v>20615704449</v>
      </c>
      <c r="F3326">
        <v>-1.4124350222345001E-2</v>
      </c>
      <c r="G3326">
        <v>-1.4262990455992001E-2</v>
      </c>
      <c r="H3326">
        <v>3.4570813645333001E-3</v>
      </c>
      <c r="I3326" t="s">
        <v>21</v>
      </c>
      <c r="J3326">
        <v>0</v>
      </c>
      <c r="K3326" t="s">
        <v>22</v>
      </c>
      <c r="M3326" t="s">
        <v>23</v>
      </c>
      <c r="N3326" t="s">
        <v>24</v>
      </c>
      <c r="O3326">
        <v>1</v>
      </c>
      <c r="P3326" t="s">
        <v>20</v>
      </c>
      <c r="Q3326" t="str">
        <f t="shared" si="51"/>
        <v>UP</v>
      </c>
    </row>
    <row r="3327" spans="1:17" x14ac:dyDescent="0.3">
      <c r="A3327" s="1">
        <v>43963</v>
      </c>
      <c r="B3327">
        <v>15899726284</v>
      </c>
      <c r="C3327">
        <v>189.31</v>
      </c>
      <c r="D3327">
        <v>2.1501553754452001E-2</v>
      </c>
      <c r="E3327">
        <v>20995260629</v>
      </c>
      <c r="F3327">
        <v>1.8411021604376999E-2</v>
      </c>
      <c r="G3327">
        <v>1.8288419127535E-2</v>
      </c>
      <c r="H3327">
        <v>-5.1526809475141997E-3</v>
      </c>
      <c r="I3327" t="s">
        <v>21</v>
      </c>
      <c r="J3327">
        <v>0</v>
      </c>
      <c r="K3327" t="s">
        <v>22</v>
      </c>
      <c r="M3327" t="s">
        <v>23</v>
      </c>
      <c r="N3327" t="s">
        <v>24</v>
      </c>
      <c r="O3327">
        <v>1</v>
      </c>
      <c r="P3327" t="s">
        <v>20</v>
      </c>
      <c r="Q3327" t="str">
        <f t="shared" si="51"/>
        <v>UP</v>
      </c>
    </row>
    <row r="3328" spans="1:17" x14ac:dyDescent="0.3">
      <c r="A3328" s="1">
        <v>43964</v>
      </c>
      <c r="B3328">
        <v>17054662289</v>
      </c>
      <c r="C3328">
        <v>199.19</v>
      </c>
      <c r="D3328">
        <v>2.1487617570245001E-2</v>
      </c>
      <c r="E3328">
        <v>22093789228</v>
      </c>
      <c r="F3328">
        <v>5.2322694078997999E-2</v>
      </c>
      <c r="G3328">
        <v>5.2189530399873001E-2</v>
      </c>
      <c r="H3328">
        <v>-6.4814777415356001E-4</v>
      </c>
      <c r="I3328" t="s">
        <v>21</v>
      </c>
      <c r="J3328">
        <v>0</v>
      </c>
      <c r="K3328" t="s">
        <v>22</v>
      </c>
      <c r="M3328" t="s">
        <v>23</v>
      </c>
      <c r="N3328" t="s">
        <v>24</v>
      </c>
      <c r="O3328">
        <v>1</v>
      </c>
      <c r="P3328" t="s">
        <v>20</v>
      </c>
      <c r="Q3328" t="str">
        <f t="shared" si="51"/>
        <v>UP</v>
      </c>
    </row>
    <row r="3329" spans="1:17" x14ac:dyDescent="0.3">
      <c r="A3329" s="1">
        <v>43965</v>
      </c>
      <c r="B3329">
        <v>20150524861</v>
      </c>
      <c r="C3329">
        <v>202.95</v>
      </c>
      <c r="D3329">
        <v>2.0850199101680001E-2</v>
      </c>
      <c r="E3329">
        <v>22513148759</v>
      </c>
      <c r="F3329">
        <v>1.8980878593181E-2</v>
      </c>
      <c r="G3329">
        <v>1.8876449620965002E-2</v>
      </c>
      <c r="H3329">
        <v>-2.9664455190631E-2</v>
      </c>
      <c r="I3329" t="s">
        <v>21</v>
      </c>
      <c r="J3329">
        <v>0</v>
      </c>
      <c r="K3329" t="s">
        <v>22</v>
      </c>
      <c r="M3329" t="s">
        <v>23</v>
      </c>
      <c r="N3329" t="s">
        <v>24</v>
      </c>
      <c r="O3329">
        <v>1</v>
      </c>
      <c r="P3329" t="s">
        <v>20</v>
      </c>
      <c r="Q3329" t="str">
        <f t="shared" si="51"/>
        <v>DOWN</v>
      </c>
    </row>
    <row r="3330" spans="1:17" x14ac:dyDescent="0.3">
      <c r="A3330" s="1">
        <v>43966</v>
      </c>
      <c r="B3330">
        <v>16602342092</v>
      </c>
      <c r="C3330">
        <v>195.62</v>
      </c>
      <c r="D3330">
        <v>2.0970819665101999E-2</v>
      </c>
      <c r="E3330">
        <v>21703086885</v>
      </c>
      <c r="F3330">
        <v>-3.5981722622259002E-2</v>
      </c>
      <c r="G3330">
        <v>-3.6117270263612E-2</v>
      </c>
      <c r="H3330">
        <v>5.7851036737716997E-3</v>
      </c>
      <c r="I3330" t="s">
        <v>21</v>
      </c>
      <c r="J3330">
        <v>0</v>
      </c>
      <c r="K3330" t="s">
        <v>22</v>
      </c>
      <c r="M3330" t="s">
        <v>23</v>
      </c>
      <c r="N3330" t="s">
        <v>24</v>
      </c>
      <c r="O3330">
        <v>1</v>
      </c>
      <c r="P3330" t="s">
        <v>20</v>
      </c>
      <c r="Q3330" t="str">
        <f t="shared" si="51"/>
        <v>UP</v>
      </c>
    </row>
    <row r="3331" spans="1:17" x14ac:dyDescent="0.3">
      <c r="A3331" s="1">
        <v>43967</v>
      </c>
      <c r="B3331">
        <v>15379081645</v>
      </c>
      <c r="C3331">
        <v>200.68</v>
      </c>
      <c r="D3331">
        <v>2.1401278232614E-2</v>
      </c>
      <c r="E3331">
        <v>22266558227</v>
      </c>
      <c r="F3331">
        <v>2.5962728020475001E-2</v>
      </c>
      <c r="G3331">
        <v>2.5866475820467999E-2</v>
      </c>
      <c r="H3331">
        <v>2.0526549480963999E-2</v>
      </c>
      <c r="I3331" t="s">
        <v>21</v>
      </c>
      <c r="J3331">
        <v>0</v>
      </c>
      <c r="K3331" t="s">
        <v>22</v>
      </c>
      <c r="M3331" t="s">
        <v>23</v>
      </c>
      <c r="N3331" t="s">
        <v>24</v>
      </c>
      <c r="O3331">
        <v>1</v>
      </c>
      <c r="P3331" t="s">
        <v>20</v>
      </c>
      <c r="Q3331" t="str">
        <f t="shared" ref="Q3331:Q3394" si="52">IF(C3332&gt;C3331,"UP","DOWN")</f>
        <v>UP</v>
      </c>
    </row>
    <row r="3332" spans="1:17" x14ac:dyDescent="0.3">
      <c r="A3332" s="1">
        <v>43968</v>
      </c>
      <c r="B3332">
        <v>15470397303</v>
      </c>
      <c r="C3332">
        <v>207.16</v>
      </c>
      <c r="D3332">
        <v>2.1421318327242998E-2</v>
      </c>
      <c r="E3332">
        <v>22988575488</v>
      </c>
      <c r="F3332">
        <v>3.2426082811689003E-2</v>
      </c>
      <c r="G3332">
        <v>3.2290213274864997E-2</v>
      </c>
      <c r="H3332">
        <v>9.3639708859367997E-4</v>
      </c>
      <c r="I3332" t="s">
        <v>21</v>
      </c>
      <c r="J3332">
        <v>0</v>
      </c>
      <c r="K3332" t="s">
        <v>22</v>
      </c>
      <c r="M3332" t="s">
        <v>23</v>
      </c>
      <c r="N3332" t="s">
        <v>24</v>
      </c>
      <c r="O3332">
        <v>1</v>
      </c>
      <c r="P3332" t="s">
        <v>20</v>
      </c>
      <c r="Q3332" t="str">
        <f t="shared" si="52"/>
        <v>UP</v>
      </c>
    </row>
    <row r="3333" spans="1:17" x14ac:dyDescent="0.3">
      <c r="A3333" s="1">
        <v>43969</v>
      </c>
      <c r="B3333">
        <v>17411566928</v>
      </c>
      <c r="C3333">
        <v>214.53</v>
      </c>
      <c r="D3333">
        <v>2.2056079378445E-2</v>
      </c>
      <c r="E3333">
        <v>23808928396</v>
      </c>
      <c r="F3333">
        <v>3.5685243238677999E-2</v>
      </c>
      <c r="G3333">
        <v>3.5576366093841003E-2</v>
      </c>
      <c r="H3333">
        <v>2.9632212243200999E-2</v>
      </c>
      <c r="I3333" t="s">
        <v>21</v>
      </c>
      <c r="J3333">
        <v>0</v>
      </c>
      <c r="K3333" t="s">
        <v>22</v>
      </c>
      <c r="M3333" t="s">
        <v>23</v>
      </c>
      <c r="N3333" t="s">
        <v>24</v>
      </c>
      <c r="O3333">
        <v>1</v>
      </c>
      <c r="P3333" t="s">
        <v>20</v>
      </c>
      <c r="Q3333" t="str">
        <f t="shared" si="52"/>
        <v>DOWN</v>
      </c>
    </row>
    <row r="3334" spans="1:17" x14ac:dyDescent="0.3">
      <c r="A3334" s="1">
        <v>43970</v>
      </c>
      <c r="B3334">
        <v>14346192779</v>
      </c>
      <c r="C3334">
        <v>213.45</v>
      </c>
      <c r="D3334">
        <v>2.1939471931454999E-2</v>
      </c>
      <c r="E3334">
        <v>23692625224</v>
      </c>
      <c r="F3334">
        <v>-4.8848553813761004E-3</v>
      </c>
      <c r="G3334">
        <v>-5.0342609425255997E-3</v>
      </c>
      <c r="H3334">
        <v>-5.2868619571655E-3</v>
      </c>
      <c r="I3334" t="s">
        <v>21</v>
      </c>
      <c r="J3334">
        <v>0</v>
      </c>
      <c r="K3334" t="s">
        <v>22</v>
      </c>
      <c r="M3334" t="s">
        <v>23</v>
      </c>
      <c r="N3334" t="s">
        <v>24</v>
      </c>
      <c r="O3334">
        <v>1</v>
      </c>
      <c r="P3334" t="s">
        <v>20</v>
      </c>
      <c r="Q3334" t="str">
        <f t="shared" si="52"/>
        <v>DOWN</v>
      </c>
    </row>
    <row r="3335" spans="1:17" x14ac:dyDescent="0.3">
      <c r="A3335" s="1">
        <v>43971</v>
      </c>
      <c r="B3335">
        <v>12730175511</v>
      </c>
      <c r="C3335">
        <v>210.1</v>
      </c>
      <c r="D3335">
        <v>2.2062421636925001E-2</v>
      </c>
      <c r="E3335">
        <v>23323160696</v>
      </c>
      <c r="F3335">
        <v>-1.5594073029347E-2</v>
      </c>
      <c r="G3335">
        <v>-1.5694542047317999E-2</v>
      </c>
      <c r="H3335">
        <v>5.6040412391882002E-3</v>
      </c>
      <c r="I3335" t="s">
        <v>21</v>
      </c>
      <c r="J3335">
        <v>0</v>
      </c>
      <c r="K3335" t="s">
        <v>22</v>
      </c>
      <c r="M3335" t="s">
        <v>23</v>
      </c>
      <c r="N3335" t="s">
        <v>24</v>
      </c>
      <c r="O3335">
        <v>1</v>
      </c>
      <c r="P3335" t="s">
        <v>20</v>
      </c>
      <c r="Q3335" t="str">
        <f t="shared" si="52"/>
        <v>DOWN</v>
      </c>
    </row>
    <row r="3336" spans="1:17" x14ac:dyDescent="0.3">
      <c r="A3336" s="1">
        <v>43972</v>
      </c>
      <c r="B3336">
        <v>13308321229</v>
      </c>
      <c r="C3336">
        <v>199.88</v>
      </c>
      <c r="D3336">
        <v>2.2008949807085999E-2</v>
      </c>
      <c r="E3336">
        <v>22192109650</v>
      </c>
      <c r="F3336">
        <v>-4.8494758525331E-2</v>
      </c>
      <c r="G3336">
        <v>-4.8643503093765E-2</v>
      </c>
      <c r="H3336">
        <v>-2.4236609524875001E-3</v>
      </c>
      <c r="I3336" t="s">
        <v>21</v>
      </c>
      <c r="J3336">
        <v>0</v>
      </c>
      <c r="K3336" t="s">
        <v>22</v>
      </c>
      <c r="M3336" t="s">
        <v>23</v>
      </c>
      <c r="N3336" t="s">
        <v>24</v>
      </c>
      <c r="O3336">
        <v>1</v>
      </c>
      <c r="P3336" t="s">
        <v>20</v>
      </c>
      <c r="Q3336" t="str">
        <f t="shared" si="52"/>
        <v>UP</v>
      </c>
    </row>
    <row r="3337" spans="1:17" x14ac:dyDescent="0.3">
      <c r="A3337" s="1">
        <v>43973</v>
      </c>
      <c r="B3337">
        <v>12041592114</v>
      </c>
      <c r="C3337">
        <v>207.17</v>
      </c>
      <c r="D3337">
        <v>2.2561197397681001E-2</v>
      </c>
      <c r="E3337">
        <v>23003786385</v>
      </c>
      <c r="F3337">
        <v>3.6575014624624001E-2</v>
      </c>
      <c r="G3337">
        <v>3.6471883129878001E-2</v>
      </c>
      <c r="H3337">
        <v>2.5091955565167998E-2</v>
      </c>
      <c r="I3337" t="s">
        <v>21</v>
      </c>
      <c r="J3337">
        <v>0</v>
      </c>
      <c r="K3337" t="s">
        <v>22</v>
      </c>
      <c r="M3337" t="s">
        <v>23</v>
      </c>
      <c r="N3337" t="s">
        <v>24</v>
      </c>
      <c r="O3337">
        <v>1</v>
      </c>
      <c r="P3337" t="s">
        <v>20</v>
      </c>
      <c r="Q3337" t="str">
        <f t="shared" si="52"/>
        <v>UP</v>
      </c>
    </row>
    <row r="3338" spans="1:17" x14ac:dyDescent="0.3">
      <c r="A3338" s="1">
        <v>43974</v>
      </c>
      <c r="B3338">
        <v>10665476768</v>
      </c>
      <c r="C3338">
        <v>208.69</v>
      </c>
      <c r="D3338">
        <v>2.2660813157149001E-2</v>
      </c>
      <c r="E3338">
        <v>23176030659</v>
      </c>
      <c r="F3338">
        <v>7.4876488208182003E-3</v>
      </c>
      <c r="G3338">
        <v>7.3369696384612002E-3</v>
      </c>
      <c r="H3338">
        <v>4.4153578248421E-3</v>
      </c>
      <c r="I3338" t="s">
        <v>21</v>
      </c>
      <c r="J3338">
        <v>0</v>
      </c>
      <c r="K3338" t="s">
        <v>22</v>
      </c>
      <c r="M3338" t="s">
        <v>23</v>
      </c>
      <c r="N3338" t="s">
        <v>24</v>
      </c>
      <c r="O3338">
        <v>1</v>
      </c>
      <c r="P3338" t="s">
        <v>20</v>
      </c>
      <c r="Q3338" t="str">
        <f t="shared" si="52"/>
        <v>DOWN</v>
      </c>
    </row>
    <row r="3339" spans="1:17" x14ac:dyDescent="0.3">
      <c r="A3339" s="1">
        <v>43975</v>
      </c>
      <c r="B3339">
        <v>11833299572</v>
      </c>
      <c r="C3339">
        <v>202.37</v>
      </c>
      <c r="D3339">
        <v>2.3021784065971999E-2</v>
      </c>
      <c r="E3339">
        <v>22476471750</v>
      </c>
      <c r="F3339">
        <v>-3.0184586795424E-2</v>
      </c>
      <c r="G3339">
        <v>-3.0284153529158E-2</v>
      </c>
      <c r="H3339">
        <v>1.5929300785456998E-2</v>
      </c>
      <c r="I3339" t="s">
        <v>21</v>
      </c>
      <c r="J3339">
        <v>0</v>
      </c>
      <c r="K3339" t="s">
        <v>22</v>
      </c>
      <c r="M3339" t="s">
        <v>23</v>
      </c>
      <c r="N3339" t="s">
        <v>24</v>
      </c>
      <c r="O3339">
        <v>1</v>
      </c>
      <c r="P3339" t="s">
        <v>20</v>
      </c>
      <c r="Q3339" t="str">
        <f t="shared" si="52"/>
        <v>UP</v>
      </c>
    </row>
    <row r="3340" spans="1:17" x14ac:dyDescent="0.3">
      <c r="A3340" s="1">
        <v>43976</v>
      </c>
      <c r="B3340">
        <v>10415044124</v>
      </c>
      <c r="C3340">
        <v>205.32</v>
      </c>
      <c r="D3340">
        <v>2.3051713665651001E-2</v>
      </c>
      <c r="E3340">
        <v>22806813423</v>
      </c>
      <c r="F3340">
        <v>1.4697221017351001E-2</v>
      </c>
      <c r="G3340">
        <v>1.4577259475219E-2</v>
      </c>
      <c r="H3340">
        <v>1.3000556166017001E-3</v>
      </c>
      <c r="I3340" t="s">
        <v>21</v>
      </c>
      <c r="J3340">
        <v>0</v>
      </c>
      <c r="K3340" t="s">
        <v>22</v>
      </c>
      <c r="M3340" t="s">
        <v>23</v>
      </c>
      <c r="N3340" t="s">
        <v>24</v>
      </c>
      <c r="O3340">
        <v>1</v>
      </c>
      <c r="P3340" t="s">
        <v>20</v>
      </c>
      <c r="Q3340" t="str">
        <f t="shared" si="52"/>
        <v>DOWN</v>
      </c>
    </row>
    <row r="3341" spans="1:17" x14ac:dyDescent="0.3">
      <c r="A3341" s="1">
        <v>43977</v>
      </c>
      <c r="B3341">
        <v>10159741290</v>
      </c>
      <c r="C3341">
        <v>201.9</v>
      </c>
      <c r="D3341">
        <v>2.2852162692911002E-2</v>
      </c>
      <c r="E3341">
        <v>22429962991</v>
      </c>
      <c r="F3341">
        <v>-1.6523589903180001E-2</v>
      </c>
      <c r="G3341">
        <v>-1.6656925774401001E-2</v>
      </c>
      <c r="H3341">
        <v>-8.6566654277885E-3</v>
      </c>
      <c r="I3341" t="s">
        <v>21</v>
      </c>
      <c r="J3341">
        <v>0</v>
      </c>
      <c r="K3341" t="s">
        <v>22</v>
      </c>
      <c r="M3341" t="s">
        <v>23</v>
      </c>
      <c r="N3341" t="s">
        <v>24</v>
      </c>
      <c r="O3341">
        <v>1</v>
      </c>
      <c r="P3341" t="s">
        <v>20</v>
      </c>
      <c r="Q3341" t="str">
        <f t="shared" si="52"/>
        <v>UP</v>
      </c>
    </row>
    <row r="3342" spans="1:17" x14ac:dyDescent="0.3">
      <c r="A3342" s="1">
        <v>43978</v>
      </c>
      <c r="B3342">
        <v>10631034756</v>
      </c>
      <c r="C3342">
        <v>208.86</v>
      </c>
      <c r="D3342">
        <v>2.2749106308449001E-2</v>
      </c>
      <c r="E3342">
        <v>23206144127</v>
      </c>
      <c r="F3342">
        <v>3.4604655224418003E-2</v>
      </c>
      <c r="G3342">
        <v>3.4472511144131003E-2</v>
      </c>
      <c r="H3342">
        <v>-4.5096994033396003E-3</v>
      </c>
      <c r="I3342" t="s">
        <v>21</v>
      </c>
      <c r="J3342">
        <v>0</v>
      </c>
      <c r="K3342" t="s">
        <v>22</v>
      </c>
      <c r="M3342" t="s">
        <v>23</v>
      </c>
      <c r="N3342" t="s">
        <v>24</v>
      </c>
      <c r="O3342">
        <v>1</v>
      </c>
      <c r="P3342" t="s">
        <v>20</v>
      </c>
      <c r="Q3342" t="str">
        <f t="shared" si="52"/>
        <v>UP</v>
      </c>
    </row>
    <row r="3343" spans="1:17" x14ac:dyDescent="0.3">
      <c r="A3343" s="1">
        <v>43979</v>
      </c>
      <c r="B3343">
        <v>12212469604</v>
      </c>
      <c r="C3343">
        <v>219.84</v>
      </c>
      <c r="D3343">
        <v>2.3078497756081999E-2</v>
      </c>
      <c r="E3343">
        <v>24428738047</v>
      </c>
      <c r="F3343">
        <v>5.2684061311914998E-2</v>
      </c>
      <c r="G3343">
        <v>5.2571100258546E-2</v>
      </c>
      <c r="H3343">
        <v>1.4479313743875E-2</v>
      </c>
      <c r="I3343" t="s">
        <v>21</v>
      </c>
      <c r="J3343">
        <v>0</v>
      </c>
      <c r="K3343" t="s">
        <v>22</v>
      </c>
      <c r="M3343" t="s">
        <v>23</v>
      </c>
      <c r="N3343" t="s">
        <v>24</v>
      </c>
      <c r="O3343">
        <v>1</v>
      </c>
      <c r="P3343" t="s">
        <v>20</v>
      </c>
      <c r="Q3343" t="str">
        <f t="shared" si="52"/>
        <v>UP</v>
      </c>
    </row>
    <row r="3344" spans="1:17" x14ac:dyDescent="0.3">
      <c r="A3344" s="1">
        <v>43980</v>
      </c>
      <c r="B3344">
        <v>12265816557</v>
      </c>
      <c r="C3344">
        <v>220.68</v>
      </c>
      <c r="D3344">
        <v>2.3379298070159E-2</v>
      </c>
      <c r="E3344">
        <v>24524484269</v>
      </c>
      <c r="F3344">
        <v>3.9194092554346001E-3</v>
      </c>
      <c r="G3344">
        <v>3.8209606986899999E-3</v>
      </c>
      <c r="H3344">
        <v>1.3033790901645999E-2</v>
      </c>
      <c r="I3344" t="s">
        <v>21</v>
      </c>
      <c r="J3344">
        <v>0</v>
      </c>
      <c r="K3344" t="s">
        <v>22</v>
      </c>
      <c r="M3344" t="s">
        <v>23</v>
      </c>
      <c r="N3344" t="s">
        <v>24</v>
      </c>
      <c r="O3344">
        <v>1</v>
      </c>
      <c r="P3344" t="s">
        <v>20</v>
      </c>
      <c r="Q3344" t="str">
        <f t="shared" si="52"/>
        <v>UP</v>
      </c>
    </row>
    <row r="3345" spans="1:17" x14ac:dyDescent="0.3">
      <c r="A3345" s="1">
        <v>43981</v>
      </c>
      <c r="B3345">
        <v>15027397867</v>
      </c>
      <c r="C3345">
        <v>242.35</v>
      </c>
      <c r="D3345">
        <v>2.4983480079707999E-2</v>
      </c>
      <c r="E3345">
        <v>26936114604</v>
      </c>
      <c r="F3345">
        <v>9.8335618745238995E-2</v>
      </c>
      <c r="G3345">
        <v>9.8196483596157E-2</v>
      </c>
      <c r="H3345">
        <v>6.8615490710408997E-2</v>
      </c>
      <c r="I3345" t="s">
        <v>21</v>
      </c>
      <c r="J3345">
        <v>0</v>
      </c>
      <c r="K3345" t="s">
        <v>22</v>
      </c>
      <c r="M3345" t="s">
        <v>23</v>
      </c>
      <c r="N3345" t="s">
        <v>24</v>
      </c>
      <c r="O3345">
        <v>1</v>
      </c>
      <c r="P3345" t="s">
        <v>20</v>
      </c>
      <c r="Q3345" t="str">
        <f t="shared" si="52"/>
        <v>DOWN</v>
      </c>
    </row>
    <row r="3346" spans="1:17" x14ac:dyDescent="0.3">
      <c r="A3346" s="1">
        <v>43982</v>
      </c>
      <c r="B3346">
        <v>12234904813</v>
      </c>
      <c r="C3346">
        <v>230.98</v>
      </c>
      <c r="D3346">
        <v>2.4413754906955E-2</v>
      </c>
      <c r="E3346">
        <v>25675542329</v>
      </c>
      <c r="F3346">
        <v>-4.6798593395232999E-2</v>
      </c>
      <c r="G3346">
        <v>-4.6915617907984E-2</v>
      </c>
      <c r="H3346">
        <v>-2.2804075770662999E-2</v>
      </c>
      <c r="I3346" t="s">
        <v>21</v>
      </c>
      <c r="J3346">
        <v>0</v>
      </c>
      <c r="K3346" t="s">
        <v>22</v>
      </c>
      <c r="M3346" t="s">
        <v>23</v>
      </c>
      <c r="N3346" t="s">
        <v>24</v>
      </c>
      <c r="O3346">
        <v>1</v>
      </c>
      <c r="P3346" t="s">
        <v>20</v>
      </c>
      <c r="Q3346" t="str">
        <f t="shared" si="52"/>
        <v>UP</v>
      </c>
    </row>
    <row r="3347" spans="1:17" x14ac:dyDescent="0.3">
      <c r="A3347" s="1">
        <v>43983</v>
      </c>
      <c r="B3347">
        <v>13951727936</v>
      </c>
      <c r="C3347">
        <v>246.99</v>
      </c>
      <c r="D3347">
        <v>2.4292656730863001E-2</v>
      </c>
      <c r="E3347">
        <v>27459257209</v>
      </c>
      <c r="F3347">
        <v>6.9471361389134997E-2</v>
      </c>
      <c r="G3347">
        <v>6.9313360464110005E-2</v>
      </c>
      <c r="H3347">
        <v>-4.9602437869194996E-3</v>
      </c>
      <c r="I3347" t="s">
        <v>21</v>
      </c>
      <c r="J3347">
        <v>0</v>
      </c>
      <c r="K3347" t="s">
        <v>22</v>
      </c>
      <c r="M3347" t="s">
        <v>23</v>
      </c>
      <c r="N3347" t="s">
        <v>24</v>
      </c>
      <c r="O3347">
        <v>1</v>
      </c>
      <c r="P3347" t="s">
        <v>20</v>
      </c>
      <c r="Q3347" t="str">
        <f t="shared" si="52"/>
        <v>DOWN</v>
      </c>
    </row>
    <row r="3348" spans="1:17" x14ac:dyDescent="0.3">
      <c r="A3348" s="1">
        <v>43984</v>
      </c>
      <c r="B3348">
        <v>13782107567</v>
      </c>
      <c r="C3348">
        <v>237.22</v>
      </c>
      <c r="D3348">
        <v>2.4892442653571E-2</v>
      </c>
      <c r="E3348">
        <v>26376031890</v>
      </c>
      <c r="F3348">
        <v>-3.9448456699148003E-2</v>
      </c>
      <c r="G3348">
        <v>-3.9556257338354002E-2</v>
      </c>
      <c r="H3348">
        <v>2.4690009386501E-2</v>
      </c>
      <c r="I3348" t="s">
        <v>21</v>
      </c>
      <c r="J3348">
        <v>0</v>
      </c>
      <c r="K3348" t="s">
        <v>22</v>
      </c>
      <c r="M3348" t="s">
        <v>23</v>
      </c>
      <c r="N3348" t="s">
        <v>24</v>
      </c>
      <c r="O3348">
        <v>1</v>
      </c>
      <c r="P3348" t="s">
        <v>20</v>
      </c>
      <c r="Q3348" t="str">
        <f t="shared" si="52"/>
        <v>UP</v>
      </c>
    </row>
    <row r="3349" spans="1:17" x14ac:dyDescent="0.3">
      <c r="A3349" s="1">
        <v>43985</v>
      </c>
      <c r="B3349">
        <v>9861760817</v>
      </c>
      <c r="C3349">
        <v>244.18</v>
      </c>
      <c r="D3349">
        <v>2.5286018441044E-2</v>
      </c>
      <c r="E3349">
        <v>27153238868</v>
      </c>
      <c r="F3349">
        <v>2.9466410309227E-2</v>
      </c>
      <c r="G3349">
        <v>2.9339853300733999E-2</v>
      </c>
      <c r="H3349">
        <v>1.5811055305045001E-2</v>
      </c>
      <c r="I3349" t="s">
        <v>21</v>
      </c>
      <c r="J3349">
        <v>0</v>
      </c>
      <c r="K3349" t="s">
        <v>22</v>
      </c>
      <c r="M3349" t="s">
        <v>23</v>
      </c>
      <c r="N3349" t="s">
        <v>24</v>
      </c>
      <c r="O3349">
        <v>1</v>
      </c>
      <c r="P3349" t="s">
        <v>20</v>
      </c>
      <c r="Q3349" t="str">
        <f t="shared" si="52"/>
        <v>UP</v>
      </c>
    </row>
    <row r="3350" spans="1:17" x14ac:dyDescent="0.3">
      <c r="A3350" s="1">
        <v>43986</v>
      </c>
      <c r="B3350">
        <v>10170414304</v>
      </c>
      <c r="C3350">
        <v>244.43</v>
      </c>
      <c r="D3350">
        <v>2.4940207986416999E-2</v>
      </c>
      <c r="E3350">
        <v>27184018611</v>
      </c>
      <c r="F3350">
        <v>1.1335569634853E-3</v>
      </c>
      <c r="G3350">
        <v>1.0238348759112001E-3</v>
      </c>
      <c r="H3350">
        <v>-1.3675955169978E-2</v>
      </c>
      <c r="I3350" t="s">
        <v>21</v>
      </c>
      <c r="J3350">
        <v>0</v>
      </c>
      <c r="K3350" t="s">
        <v>22</v>
      </c>
      <c r="M3350" t="s">
        <v>23</v>
      </c>
      <c r="N3350" t="s">
        <v>24</v>
      </c>
      <c r="O3350">
        <v>1</v>
      </c>
      <c r="P3350" t="s">
        <v>20</v>
      </c>
      <c r="Q3350" t="str">
        <f t="shared" si="52"/>
        <v>DOWN</v>
      </c>
    </row>
    <row r="3351" spans="1:17" x14ac:dyDescent="0.3">
      <c r="A3351" s="1">
        <v>43987</v>
      </c>
      <c r="B3351">
        <v>9293963914</v>
      </c>
      <c r="C3351">
        <v>241.22</v>
      </c>
      <c r="D3351">
        <v>2.4956727670392E-2</v>
      </c>
      <c r="E3351">
        <v>26830954614</v>
      </c>
      <c r="F3351">
        <v>-1.2987925076578999E-2</v>
      </c>
      <c r="G3351">
        <v>-1.3132594198748E-2</v>
      </c>
      <c r="H3351">
        <v>6.6237154009969005E-4</v>
      </c>
      <c r="I3351" t="s">
        <v>21</v>
      </c>
      <c r="J3351">
        <v>0</v>
      </c>
      <c r="K3351" t="s">
        <v>22</v>
      </c>
      <c r="M3351" t="s">
        <v>23</v>
      </c>
      <c r="N3351" t="s">
        <v>24</v>
      </c>
      <c r="O3351">
        <v>1</v>
      </c>
      <c r="P3351" t="s">
        <v>20</v>
      </c>
      <c r="Q3351" t="str">
        <f t="shared" si="52"/>
        <v>UP</v>
      </c>
    </row>
    <row r="3352" spans="1:17" x14ac:dyDescent="0.3">
      <c r="A3352" s="1">
        <v>43988</v>
      </c>
      <c r="B3352">
        <v>8114873845</v>
      </c>
      <c r="C3352">
        <v>241.93</v>
      </c>
      <c r="D3352">
        <v>2.5060909414855E-2</v>
      </c>
      <c r="E3352">
        <v>26913140925</v>
      </c>
      <c r="F3352">
        <v>3.0631154270268001E-3</v>
      </c>
      <c r="G3352">
        <v>2.9433711964182E-3</v>
      </c>
      <c r="H3352">
        <v>4.1744953841558003E-3</v>
      </c>
      <c r="I3352" t="s">
        <v>21</v>
      </c>
      <c r="J3352">
        <v>0</v>
      </c>
      <c r="K3352" t="s">
        <v>22</v>
      </c>
      <c r="M3352" t="s">
        <v>23</v>
      </c>
      <c r="N3352" t="s">
        <v>24</v>
      </c>
      <c r="O3352">
        <v>1</v>
      </c>
      <c r="P3352" t="s">
        <v>20</v>
      </c>
      <c r="Q3352" t="str">
        <f t="shared" si="52"/>
        <v>UP</v>
      </c>
    </row>
    <row r="3353" spans="1:17" x14ac:dyDescent="0.3">
      <c r="A3353" s="1">
        <v>43989</v>
      </c>
      <c r="B3353">
        <v>9544883157</v>
      </c>
      <c r="C3353">
        <v>245.17</v>
      </c>
      <c r="D3353">
        <v>2.5122837219548999E-2</v>
      </c>
      <c r="E3353">
        <v>27276459502</v>
      </c>
      <c r="F3353">
        <v>1.3499672075156999E-2</v>
      </c>
      <c r="G3353">
        <v>1.3392303558881E-2</v>
      </c>
      <c r="H3353">
        <v>2.4710916778406E-3</v>
      </c>
      <c r="I3353" t="s">
        <v>21</v>
      </c>
      <c r="J3353">
        <v>0</v>
      </c>
      <c r="K3353" t="s">
        <v>22</v>
      </c>
      <c r="M3353" t="s">
        <v>23</v>
      </c>
      <c r="N3353" t="s">
        <v>24</v>
      </c>
      <c r="O3353">
        <v>1</v>
      </c>
      <c r="P3353" t="s">
        <v>20</v>
      </c>
      <c r="Q3353" t="str">
        <f t="shared" si="52"/>
        <v>UP</v>
      </c>
    </row>
    <row r="3354" spans="1:17" x14ac:dyDescent="0.3">
      <c r="A3354" s="1">
        <v>43990</v>
      </c>
      <c r="B3354">
        <v>8076783299</v>
      </c>
      <c r="C3354">
        <v>246.31</v>
      </c>
      <c r="D3354">
        <v>2.5207005277598001E-2</v>
      </c>
      <c r="E3354">
        <v>27406923226</v>
      </c>
      <c r="F3354">
        <v>4.7830153319727998E-3</v>
      </c>
      <c r="G3354">
        <v>4.6498348085003E-3</v>
      </c>
      <c r="H3354">
        <v>3.3502608528416002E-3</v>
      </c>
      <c r="I3354" t="s">
        <v>21</v>
      </c>
      <c r="J3354">
        <v>0</v>
      </c>
      <c r="K3354" t="s">
        <v>22</v>
      </c>
      <c r="M3354" t="s">
        <v>23</v>
      </c>
      <c r="N3354" t="s">
        <v>24</v>
      </c>
      <c r="O3354">
        <v>1</v>
      </c>
      <c r="P3354" t="s">
        <v>20</v>
      </c>
      <c r="Q3354" t="str">
        <f t="shared" si="52"/>
        <v>UP</v>
      </c>
    </row>
    <row r="3355" spans="1:17" x14ac:dyDescent="0.3">
      <c r="A3355" s="1">
        <v>43992</v>
      </c>
      <c r="B3355">
        <v>8792990206</v>
      </c>
      <c r="C3355">
        <v>247.44</v>
      </c>
      <c r="D3355">
        <v>2.5069680215682E-2</v>
      </c>
      <c r="E3355">
        <v>27539945413</v>
      </c>
      <c r="F3355">
        <v>1.0466722642292E-2</v>
      </c>
      <c r="G3355">
        <v>1.0330325425666999E-2</v>
      </c>
      <c r="H3355">
        <v>2.7155546476478002E-3</v>
      </c>
      <c r="I3355" t="s">
        <v>21</v>
      </c>
      <c r="J3355">
        <v>0</v>
      </c>
      <c r="K3355" t="s">
        <v>22</v>
      </c>
      <c r="M3355" t="s">
        <v>23</v>
      </c>
      <c r="N3355" t="s">
        <v>24</v>
      </c>
      <c r="O3355">
        <v>1</v>
      </c>
      <c r="P3355" t="s">
        <v>20</v>
      </c>
      <c r="Q3355" t="str">
        <f t="shared" si="52"/>
        <v>DOWN</v>
      </c>
    </row>
    <row r="3356" spans="1:17" x14ac:dyDescent="0.3">
      <c r="A3356" s="1">
        <v>43993</v>
      </c>
      <c r="B3356">
        <v>12356528860</v>
      </c>
      <c r="C3356">
        <v>231.7</v>
      </c>
      <c r="D3356">
        <v>2.4855767889824E-2</v>
      </c>
      <c r="E3356">
        <v>25791024831</v>
      </c>
      <c r="F3356">
        <v>-6.3504867412498001E-2</v>
      </c>
      <c r="G3356">
        <v>-6.3611380536696002E-2</v>
      </c>
      <c r="H3356">
        <v>-8.5327105897624999E-3</v>
      </c>
      <c r="I3356" t="s">
        <v>21</v>
      </c>
      <c r="J3356">
        <v>0</v>
      </c>
      <c r="K3356" t="s">
        <v>22</v>
      </c>
      <c r="M3356" t="s">
        <v>23</v>
      </c>
      <c r="N3356" t="s">
        <v>24</v>
      </c>
      <c r="O3356">
        <v>1</v>
      </c>
      <c r="P3356" t="s">
        <v>20</v>
      </c>
      <c r="Q3356" t="str">
        <f t="shared" si="52"/>
        <v>UP</v>
      </c>
    </row>
    <row r="3357" spans="1:17" x14ac:dyDescent="0.3">
      <c r="A3357" s="1">
        <v>43994</v>
      </c>
      <c r="B3357">
        <v>8868955009</v>
      </c>
      <c r="C3357">
        <v>237.49</v>
      </c>
      <c r="D3357">
        <v>2.5049468190582E-2</v>
      </c>
      <c r="E3357">
        <v>26438827420</v>
      </c>
      <c r="F3357">
        <v>2.511736517819E-2</v>
      </c>
      <c r="G3357">
        <v>2.4989210185585E-2</v>
      </c>
      <c r="H3357">
        <v>7.7929719016228997E-3</v>
      </c>
      <c r="I3357" t="s">
        <v>21</v>
      </c>
      <c r="J3357">
        <v>0</v>
      </c>
      <c r="K3357" t="s">
        <v>22</v>
      </c>
      <c r="M3357" t="s">
        <v>23</v>
      </c>
      <c r="N3357" t="s">
        <v>24</v>
      </c>
      <c r="O3357">
        <v>1</v>
      </c>
      <c r="P3357" t="s">
        <v>20</v>
      </c>
      <c r="Q3357" t="str">
        <f t="shared" si="52"/>
        <v>UP</v>
      </c>
    </row>
    <row r="3358" spans="1:17" x14ac:dyDescent="0.3">
      <c r="A3358" s="1">
        <v>43995</v>
      </c>
      <c r="B3358">
        <v>7141624980</v>
      </c>
      <c r="C3358">
        <v>238.91</v>
      </c>
      <c r="D3358">
        <v>2.5214030614398999E-2</v>
      </c>
      <c r="E3358">
        <v>26599679550</v>
      </c>
      <c r="F3358">
        <v>6.0839358510400999E-3</v>
      </c>
      <c r="G3358">
        <v>5.9791991241736004E-3</v>
      </c>
      <c r="H3358">
        <v>6.5694977060761E-3</v>
      </c>
      <c r="I3358" t="s">
        <v>21</v>
      </c>
      <c r="J3358">
        <v>0</v>
      </c>
      <c r="K3358" t="s">
        <v>22</v>
      </c>
      <c r="M3358" t="s">
        <v>23</v>
      </c>
      <c r="N3358" t="s">
        <v>24</v>
      </c>
      <c r="O3358">
        <v>1</v>
      </c>
      <c r="P3358" t="s">
        <v>20</v>
      </c>
      <c r="Q3358" t="str">
        <f t="shared" si="52"/>
        <v>DOWN</v>
      </c>
    </row>
    <row r="3359" spans="1:17" x14ac:dyDescent="0.3">
      <c r="A3359" s="1">
        <v>43996</v>
      </c>
      <c r="B3359">
        <v>7439385176</v>
      </c>
      <c r="C3359">
        <v>234.11</v>
      </c>
      <c r="D3359">
        <v>2.4940368326125999E-2</v>
      </c>
      <c r="E3359">
        <v>26069111857</v>
      </c>
      <c r="F3359">
        <v>-1.9946394166240999E-2</v>
      </c>
      <c r="G3359">
        <v>-2.0091247750199E-2</v>
      </c>
      <c r="H3359">
        <v>-1.0853571666405999E-2</v>
      </c>
      <c r="I3359" t="s">
        <v>21</v>
      </c>
      <c r="J3359">
        <v>0</v>
      </c>
      <c r="K3359" t="s">
        <v>22</v>
      </c>
      <c r="M3359" t="s">
        <v>23</v>
      </c>
      <c r="N3359" t="s">
        <v>24</v>
      </c>
      <c r="O3359">
        <v>1</v>
      </c>
      <c r="P3359" t="s">
        <v>20</v>
      </c>
      <c r="Q3359" t="str">
        <f t="shared" si="52"/>
        <v>DOWN</v>
      </c>
    </row>
    <row r="3360" spans="1:17" x14ac:dyDescent="0.3">
      <c r="A3360" s="1">
        <v>43997</v>
      </c>
      <c r="B3360">
        <v>10536099884</v>
      </c>
      <c r="C3360">
        <v>229.93</v>
      </c>
      <c r="D3360">
        <v>2.4329414752345999E-2</v>
      </c>
      <c r="E3360">
        <v>25606145743</v>
      </c>
      <c r="F3360">
        <v>-1.7759182458518999E-2</v>
      </c>
      <c r="G3360">
        <v>-1.7854854555551001E-2</v>
      </c>
      <c r="H3360">
        <v>-2.4496573819240999E-2</v>
      </c>
      <c r="I3360" t="s">
        <v>21</v>
      </c>
      <c r="J3360">
        <v>0</v>
      </c>
      <c r="K3360" t="s">
        <v>22</v>
      </c>
      <c r="M3360" t="s">
        <v>23</v>
      </c>
      <c r="N3360" t="s">
        <v>24</v>
      </c>
      <c r="O3360">
        <v>1</v>
      </c>
      <c r="P3360" t="s">
        <v>20</v>
      </c>
      <c r="Q3360" t="str">
        <f t="shared" si="52"/>
        <v>UP</v>
      </c>
    </row>
    <row r="3361" spans="1:17" x14ac:dyDescent="0.3">
      <c r="A3361" s="1">
        <v>43998</v>
      </c>
      <c r="B3361">
        <v>7965648016</v>
      </c>
      <c r="C3361">
        <v>234.42</v>
      </c>
      <c r="D3361">
        <v>2.4577428019652001E-2</v>
      </c>
      <c r="E3361">
        <v>26109047392</v>
      </c>
      <c r="F3361">
        <v>1.9639880755480999E-2</v>
      </c>
      <c r="G3361">
        <v>1.9527682338103002E-2</v>
      </c>
      <c r="H3361">
        <v>1.0193967665481E-2</v>
      </c>
      <c r="I3361" t="s">
        <v>21</v>
      </c>
      <c r="J3361">
        <v>0</v>
      </c>
      <c r="K3361" t="s">
        <v>22</v>
      </c>
      <c r="M3361" t="s">
        <v>23</v>
      </c>
      <c r="N3361" t="s">
        <v>24</v>
      </c>
      <c r="O3361">
        <v>1</v>
      </c>
      <c r="P3361" t="s">
        <v>20</v>
      </c>
      <c r="Q3361" t="str">
        <f t="shared" si="52"/>
        <v>DOWN</v>
      </c>
    </row>
    <row r="3362" spans="1:17" x14ac:dyDescent="0.3">
      <c r="A3362" s="1">
        <v>43999</v>
      </c>
      <c r="B3362">
        <v>7701391592</v>
      </c>
      <c r="C3362">
        <v>233.03</v>
      </c>
      <c r="D3362">
        <v>2.4580549478600999E-2</v>
      </c>
      <c r="E3362">
        <v>25957610764</v>
      </c>
      <c r="F3362">
        <v>-5.8001590684767998E-3</v>
      </c>
      <c r="G3362">
        <v>-5.9295281972527002E-3</v>
      </c>
      <c r="H3362">
        <v>1.2700510999061001E-4</v>
      </c>
      <c r="I3362" t="s">
        <v>21</v>
      </c>
      <c r="J3362">
        <v>0</v>
      </c>
      <c r="K3362" t="s">
        <v>22</v>
      </c>
      <c r="M3362" t="s">
        <v>23</v>
      </c>
      <c r="N3362" t="s">
        <v>24</v>
      </c>
      <c r="O3362">
        <v>1</v>
      </c>
      <c r="P3362" t="s">
        <v>20</v>
      </c>
      <c r="Q3362" t="str">
        <f t="shared" si="52"/>
        <v>DOWN</v>
      </c>
    </row>
    <row r="3363" spans="1:17" x14ac:dyDescent="0.3">
      <c r="A3363" s="1">
        <v>44000</v>
      </c>
      <c r="B3363">
        <v>6713800872</v>
      </c>
      <c r="C3363">
        <v>232.1</v>
      </c>
      <c r="D3363">
        <v>2.4660427716578E-2</v>
      </c>
      <c r="E3363">
        <v>25857495155</v>
      </c>
      <c r="F3363">
        <v>-3.8568884444037002E-3</v>
      </c>
      <c r="G3363">
        <v>-3.9909024589108999E-3</v>
      </c>
      <c r="H3363">
        <v>3.2496522523636001E-3</v>
      </c>
      <c r="I3363" t="s">
        <v>21</v>
      </c>
      <c r="J3363">
        <v>0</v>
      </c>
      <c r="K3363" t="s">
        <v>22</v>
      </c>
      <c r="M3363" t="s">
        <v>23</v>
      </c>
      <c r="N3363" t="s">
        <v>24</v>
      </c>
      <c r="O3363">
        <v>1</v>
      </c>
      <c r="P3363" t="s">
        <v>20</v>
      </c>
      <c r="Q3363" t="str">
        <f t="shared" si="52"/>
        <v>DOWN</v>
      </c>
    </row>
    <row r="3364" spans="1:17" x14ac:dyDescent="0.3">
      <c r="A3364" s="1">
        <v>44001</v>
      </c>
      <c r="B3364">
        <v>6946372590</v>
      </c>
      <c r="C3364">
        <v>227.14</v>
      </c>
      <c r="D3364">
        <v>2.4455158365291999E-2</v>
      </c>
      <c r="E3364">
        <v>25307718819</v>
      </c>
      <c r="F3364">
        <v>-2.1261778556059999E-2</v>
      </c>
      <c r="G3364">
        <v>-2.1370099095218E-2</v>
      </c>
      <c r="H3364">
        <v>-8.3238358087443995E-3</v>
      </c>
      <c r="I3364" t="s">
        <v>21</v>
      </c>
      <c r="J3364">
        <v>0</v>
      </c>
      <c r="K3364" t="s">
        <v>22</v>
      </c>
      <c r="M3364" t="s">
        <v>23</v>
      </c>
      <c r="N3364" t="s">
        <v>24</v>
      </c>
      <c r="O3364">
        <v>1</v>
      </c>
      <c r="P3364" t="s">
        <v>20</v>
      </c>
      <c r="Q3364" t="str">
        <f t="shared" si="52"/>
        <v>UP</v>
      </c>
    </row>
    <row r="3365" spans="1:17" x14ac:dyDescent="0.3">
      <c r="A3365" s="1">
        <v>44002</v>
      </c>
      <c r="B3365">
        <v>6252830566</v>
      </c>
      <c r="C3365">
        <v>229.27</v>
      </c>
      <c r="D3365">
        <v>2.4567257515264E-2</v>
      </c>
      <c r="E3365">
        <v>25548837121</v>
      </c>
      <c r="F3365">
        <v>9.5274609191160001E-3</v>
      </c>
      <c r="G3365">
        <v>9.3774764462447001E-3</v>
      </c>
      <c r="H3365">
        <v>4.5838652237542004E-3</v>
      </c>
      <c r="I3365" t="s">
        <v>21</v>
      </c>
      <c r="J3365">
        <v>0</v>
      </c>
      <c r="K3365" t="s">
        <v>22</v>
      </c>
      <c r="M3365" t="s">
        <v>23</v>
      </c>
      <c r="N3365" t="s">
        <v>24</v>
      </c>
      <c r="O3365">
        <v>1</v>
      </c>
      <c r="P3365" t="s">
        <v>20</v>
      </c>
      <c r="Q3365" t="str">
        <f t="shared" si="52"/>
        <v>DOWN</v>
      </c>
    </row>
    <row r="3366" spans="1:17" x14ac:dyDescent="0.3">
      <c r="A3366" s="1">
        <v>44003</v>
      </c>
      <c r="B3366">
        <v>5600408178</v>
      </c>
      <c r="C3366">
        <v>228.99</v>
      </c>
      <c r="D3366">
        <v>2.4612973645770999E-2</v>
      </c>
      <c r="E3366">
        <v>25520273837</v>
      </c>
      <c r="F3366">
        <v>-1.117987635395E-3</v>
      </c>
      <c r="G3366">
        <v>-1.2212675011994999E-3</v>
      </c>
      <c r="H3366">
        <v>1.8608560796008001E-3</v>
      </c>
      <c r="I3366" t="s">
        <v>21</v>
      </c>
      <c r="J3366">
        <v>0</v>
      </c>
      <c r="K3366" t="s">
        <v>22</v>
      </c>
      <c r="M3366" t="s">
        <v>23</v>
      </c>
      <c r="N3366" t="s">
        <v>24</v>
      </c>
      <c r="O3366">
        <v>1</v>
      </c>
      <c r="P3366" t="s">
        <v>20</v>
      </c>
      <c r="Q3366" t="str">
        <f t="shared" si="52"/>
        <v>UP</v>
      </c>
    </row>
    <row r="3367" spans="1:17" x14ac:dyDescent="0.3">
      <c r="A3367" s="1">
        <v>44004</v>
      </c>
      <c r="B3367">
        <v>9079586552</v>
      </c>
      <c r="C3367">
        <v>242.53</v>
      </c>
      <c r="D3367">
        <v>2.5535867865524E-2</v>
      </c>
      <c r="E3367">
        <v>27032930743</v>
      </c>
      <c r="F3367">
        <v>5.9272753719707999E-2</v>
      </c>
      <c r="G3367">
        <v>5.9129219616577001E-2</v>
      </c>
      <c r="H3367">
        <v>3.7496250271739001E-2</v>
      </c>
      <c r="I3367" t="s">
        <v>21</v>
      </c>
      <c r="J3367">
        <v>0</v>
      </c>
      <c r="K3367" t="s">
        <v>22</v>
      </c>
      <c r="M3367" t="s">
        <v>23</v>
      </c>
      <c r="N3367" t="s">
        <v>24</v>
      </c>
      <c r="O3367">
        <v>1</v>
      </c>
      <c r="P3367" t="s">
        <v>20</v>
      </c>
      <c r="Q3367" t="str">
        <f t="shared" si="52"/>
        <v>UP</v>
      </c>
    </row>
    <row r="3368" spans="1:17" x14ac:dyDescent="0.3">
      <c r="A3368" s="1">
        <v>44005</v>
      </c>
      <c r="B3368">
        <v>6624530348</v>
      </c>
      <c r="C3368">
        <v>244.14</v>
      </c>
      <c r="D3368">
        <v>2.5352920040791E-2</v>
      </c>
      <c r="E3368">
        <v>27215606543</v>
      </c>
      <c r="F3368">
        <v>6.7575285024286001E-3</v>
      </c>
      <c r="G3368">
        <v>6.6383540180595998E-3</v>
      </c>
      <c r="H3368">
        <v>8.6307947716877005E-3</v>
      </c>
      <c r="I3368" t="s">
        <v>21</v>
      </c>
      <c r="J3368">
        <v>0</v>
      </c>
      <c r="K3368" t="s">
        <v>22</v>
      </c>
      <c r="M3368" t="s">
        <v>23</v>
      </c>
      <c r="N3368" t="s">
        <v>24</v>
      </c>
      <c r="O3368">
        <v>1</v>
      </c>
      <c r="P3368" t="s">
        <v>20</v>
      </c>
      <c r="Q3368" t="str">
        <f t="shared" si="52"/>
        <v>DOWN</v>
      </c>
    </row>
    <row r="3369" spans="1:17" x14ac:dyDescent="0.3">
      <c r="A3369" s="1">
        <v>44006</v>
      </c>
      <c r="B3369">
        <v>8815030025</v>
      </c>
      <c r="C3369">
        <v>235.77</v>
      </c>
      <c r="D3369">
        <v>2.5314566532204E-2</v>
      </c>
      <c r="E3369">
        <v>26285822239</v>
      </c>
      <c r="F3369">
        <v>-3.4163644397598003E-2</v>
      </c>
      <c r="G3369">
        <v>-3.4283607766035999E-2</v>
      </c>
      <c r="H3369">
        <v>-1.5127846624760999E-3</v>
      </c>
      <c r="I3369" t="s">
        <v>21</v>
      </c>
      <c r="J3369">
        <v>0</v>
      </c>
      <c r="K3369" t="s">
        <v>22</v>
      </c>
      <c r="M3369" t="s">
        <v>23</v>
      </c>
      <c r="N3369" t="s">
        <v>24</v>
      </c>
      <c r="O3369">
        <v>1</v>
      </c>
      <c r="P3369" t="s">
        <v>20</v>
      </c>
      <c r="Q3369" t="str">
        <f t="shared" si="52"/>
        <v>DOWN</v>
      </c>
    </row>
    <row r="3370" spans="1:17" x14ac:dyDescent="0.3">
      <c r="A3370" s="1">
        <v>44007</v>
      </c>
      <c r="B3370">
        <v>7010426122</v>
      </c>
      <c r="C3370">
        <v>232.94</v>
      </c>
      <c r="D3370">
        <v>2.5142447605508999E-2</v>
      </c>
      <c r="E3370">
        <v>25973707946</v>
      </c>
      <c r="F3370">
        <v>-1.1873864555658E-2</v>
      </c>
      <c r="G3370">
        <v>-1.2003223480510999E-2</v>
      </c>
      <c r="H3370">
        <v>-6.7992049745562999E-3</v>
      </c>
      <c r="I3370" t="s">
        <v>21</v>
      </c>
      <c r="J3370">
        <v>0</v>
      </c>
      <c r="K3370" t="s">
        <v>22</v>
      </c>
      <c r="M3370" t="s">
        <v>23</v>
      </c>
      <c r="N3370" t="s">
        <v>24</v>
      </c>
      <c r="O3370">
        <v>1</v>
      </c>
      <c r="P3370" t="s">
        <v>20</v>
      </c>
      <c r="Q3370" t="str">
        <f t="shared" si="52"/>
        <v>DOWN</v>
      </c>
    </row>
    <row r="3371" spans="1:17" x14ac:dyDescent="0.3">
      <c r="A3371" s="1">
        <v>44008</v>
      </c>
      <c r="B3371">
        <v>7187490226</v>
      </c>
      <c r="C3371">
        <v>229.67</v>
      </c>
      <c r="D3371">
        <v>2.5065153902904001E-2</v>
      </c>
      <c r="E3371">
        <v>25611500297</v>
      </c>
      <c r="F3371">
        <v>-1.3945165232205001E-2</v>
      </c>
      <c r="G3371">
        <v>-1.4037949686615E-2</v>
      </c>
      <c r="H3371">
        <v>-3.0742314279776002E-3</v>
      </c>
      <c r="I3371" t="s">
        <v>21</v>
      </c>
      <c r="J3371">
        <v>0</v>
      </c>
      <c r="K3371" t="s">
        <v>22</v>
      </c>
      <c r="M3371" t="s">
        <v>23</v>
      </c>
      <c r="N3371" t="s">
        <v>24</v>
      </c>
      <c r="O3371">
        <v>1</v>
      </c>
      <c r="P3371" t="s">
        <v>20</v>
      </c>
      <c r="Q3371" t="str">
        <f t="shared" si="52"/>
        <v>DOWN</v>
      </c>
    </row>
    <row r="3372" spans="1:17" x14ac:dyDescent="0.3">
      <c r="A3372" s="1">
        <v>44009</v>
      </c>
      <c r="B3372">
        <v>6918380955</v>
      </c>
      <c r="C3372">
        <v>222.96</v>
      </c>
      <c r="D3372">
        <v>2.4649020108585998E-2</v>
      </c>
      <c r="E3372">
        <v>24866429445</v>
      </c>
      <c r="F3372">
        <v>-2.9091261478629001E-2</v>
      </c>
      <c r="G3372">
        <v>-2.9215831410283999E-2</v>
      </c>
      <c r="H3372">
        <v>-1.6602084149597001E-2</v>
      </c>
      <c r="I3372" t="s">
        <v>21</v>
      </c>
      <c r="J3372">
        <v>0</v>
      </c>
      <c r="K3372" t="s">
        <v>22</v>
      </c>
      <c r="M3372" t="s">
        <v>23</v>
      </c>
      <c r="N3372" t="s">
        <v>24</v>
      </c>
      <c r="O3372">
        <v>1</v>
      </c>
      <c r="P3372" t="s">
        <v>20</v>
      </c>
      <c r="Q3372" t="str">
        <f t="shared" si="52"/>
        <v>UP</v>
      </c>
    </row>
    <row r="3373" spans="1:17" x14ac:dyDescent="0.3">
      <c r="A3373" s="1">
        <v>44010</v>
      </c>
      <c r="B3373">
        <v>6205925718</v>
      </c>
      <c r="C3373">
        <v>225.35</v>
      </c>
      <c r="D3373">
        <v>2.4645707698735E-2</v>
      </c>
      <c r="E3373">
        <v>25135786986</v>
      </c>
      <c r="F3373">
        <v>1.083217603057E-2</v>
      </c>
      <c r="G3373">
        <v>1.0719411553642E-2</v>
      </c>
      <c r="H3373">
        <v>-1.3438302358643E-4</v>
      </c>
      <c r="I3373" t="s">
        <v>21</v>
      </c>
      <c r="J3373">
        <v>0</v>
      </c>
      <c r="K3373" t="s">
        <v>22</v>
      </c>
      <c r="M3373" t="s">
        <v>23</v>
      </c>
      <c r="N3373" t="s">
        <v>24</v>
      </c>
      <c r="O3373">
        <v>1</v>
      </c>
      <c r="P3373" t="s">
        <v>20</v>
      </c>
      <c r="Q3373" t="str">
        <f t="shared" si="52"/>
        <v>UP</v>
      </c>
    </row>
    <row r="3374" spans="1:17" x14ac:dyDescent="0.3">
      <c r="A3374" s="1">
        <v>44011</v>
      </c>
      <c r="B3374">
        <v>6726164653</v>
      </c>
      <c r="C3374">
        <v>228.19</v>
      </c>
      <c r="D3374">
        <v>2.4827953888921998E-2</v>
      </c>
      <c r="E3374">
        <v>25456513994</v>
      </c>
      <c r="F3374">
        <v>1.2759775859758999E-2</v>
      </c>
      <c r="G3374">
        <v>1.2602618149545001E-2</v>
      </c>
      <c r="H3374">
        <v>7.3946421995591E-3</v>
      </c>
      <c r="I3374" t="s">
        <v>21</v>
      </c>
      <c r="J3374">
        <v>0</v>
      </c>
      <c r="K3374" t="s">
        <v>22</v>
      </c>
      <c r="M3374" t="s">
        <v>23</v>
      </c>
      <c r="N3374" t="s">
        <v>24</v>
      </c>
      <c r="O3374">
        <v>1</v>
      </c>
      <c r="P3374" t="s">
        <v>20</v>
      </c>
      <c r="Q3374" t="str">
        <f t="shared" si="52"/>
        <v>DOWN</v>
      </c>
    </row>
    <row r="3375" spans="1:17" x14ac:dyDescent="0.3">
      <c r="A3375" s="1">
        <v>44012</v>
      </c>
      <c r="B3375">
        <v>6094093001</v>
      </c>
      <c r="C3375">
        <v>226.31</v>
      </c>
      <c r="D3375">
        <v>2.4765840190238999E-2</v>
      </c>
      <c r="E3375">
        <v>25249913730</v>
      </c>
      <c r="F3375">
        <v>-8.1158113027061003E-3</v>
      </c>
      <c r="G3375">
        <v>-8.2387484114114992E-3</v>
      </c>
      <c r="H3375">
        <v>-2.5017647028527002E-3</v>
      </c>
      <c r="I3375" t="s">
        <v>21</v>
      </c>
      <c r="J3375">
        <v>0</v>
      </c>
      <c r="K3375" t="s">
        <v>22</v>
      </c>
      <c r="M3375" t="s">
        <v>23</v>
      </c>
      <c r="N3375" t="s">
        <v>24</v>
      </c>
      <c r="O3375">
        <v>1</v>
      </c>
      <c r="P3375" t="s">
        <v>20</v>
      </c>
      <c r="Q3375" t="str">
        <f t="shared" si="52"/>
        <v>UP</v>
      </c>
    </row>
    <row r="3376" spans="1:17" x14ac:dyDescent="0.3">
      <c r="A3376" s="1">
        <v>44013</v>
      </c>
      <c r="B3376">
        <v>6463737443</v>
      </c>
      <c r="C3376">
        <v>231.11</v>
      </c>
      <c r="D3376">
        <v>2.5043534420637E-2</v>
      </c>
      <c r="E3376">
        <v>25788404350</v>
      </c>
      <c r="F3376">
        <v>2.1326434052730998E-2</v>
      </c>
      <c r="G3376">
        <v>2.1209844903008999E-2</v>
      </c>
      <c r="H3376">
        <v>1.1212792631522001E-2</v>
      </c>
      <c r="I3376" t="s">
        <v>21</v>
      </c>
      <c r="J3376">
        <v>0</v>
      </c>
      <c r="K3376" t="s">
        <v>22</v>
      </c>
      <c r="M3376" t="s">
        <v>23</v>
      </c>
      <c r="N3376" t="s">
        <v>24</v>
      </c>
      <c r="O3376">
        <v>1</v>
      </c>
      <c r="P3376" t="s">
        <v>20</v>
      </c>
      <c r="Q3376" t="str">
        <f t="shared" si="52"/>
        <v>DOWN</v>
      </c>
    </row>
    <row r="3377" spans="1:17" x14ac:dyDescent="0.3">
      <c r="A3377" s="1">
        <v>44014</v>
      </c>
      <c r="B3377">
        <v>6212210566</v>
      </c>
      <c r="C3377">
        <v>229.39</v>
      </c>
      <c r="D3377">
        <v>2.5143011220585001E-2</v>
      </c>
      <c r="E3377">
        <v>25599453477</v>
      </c>
      <c r="F3377">
        <v>-7.3269703094290001E-3</v>
      </c>
      <c r="G3377">
        <v>-7.4423434728052998E-3</v>
      </c>
      <c r="H3377">
        <v>3.9721549792903002E-3</v>
      </c>
      <c r="I3377" t="s">
        <v>21</v>
      </c>
      <c r="J3377">
        <v>0</v>
      </c>
      <c r="K3377" t="s">
        <v>22</v>
      </c>
      <c r="M3377" t="s">
        <v>23</v>
      </c>
      <c r="N3377" t="s">
        <v>24</v>
      </c>
      <c r="O3377">
        <v>1</v>
      </c>
      <c r="P3377" t="s">
        <v>20</v>
      </c>
      <c r="Q3377" t="str">
        <f t="shared" si="52"/>
        <v>DOWN</v>
      </c>
    </row>
    <row r="3378" spans="1:17" x14ac:dyDescent="0.3">
      <c r="A3378" s="1">
        <v>44015</v>
      </c>
      <c r="B3378">
        <v>5109032700</v>
      </c>
      <c r="C3378">
        <v>225.39</v>
      </c>
      <c r="D3378">
        <v>2.4802746690436001E-2</v>
      </c>
      <c r="E3378">
        <v>25155571600</v>
      </c>
      <c r="F3378">
        <v>-1.7339505993703999E-2</v>
      </c>
      <c r="G3378">
        <v>-1.7437551767731999E-2</v>
      </c>
      <c r="H3378">
        <v>-1.3533165425731001E-2</v>
      </c>
      <c r="I3378" t="s">
        <v>21</v>
      </c>
      <c r="J3378">
        <v>0</v>
      </c>
      <c r="K3378" t="s">
        <v>22</v>
      </c>
      <c r="M3378" t="s">
        <v>23</v>
      </c>
      <c r="N3378" t="s">
        <v>24</v>
      </c>
      <c r="O3378">
        <v>1</v>
      </c>
      <c r="P3378" t="s">
        <v>20</v>
      </c>
      <c r="Q3378" t="str">
        <f t="shared" si="52"/>
        <v>UP</v>
      </c>
    </row>
    <row r="3379" spans="1:17" x14ac:dyDescent="0.3">
      <c r="A3379" s="1">
        <v>44016</v>
      </c>
      <c r="B3379">
        <v>5228310135</v>
      </c>
      <c r="C3379">
        <v>229.07</v>
      </c>
      <c r="D3379">
        <v>2.5082972989841999E-2</v>
      </c>
      <c r="E3379">
        <v>25570190315</v>
      </c>
      <c r="F3379">
        <v>1.6482182221612001E-2</v>
      </c>
      <c r="G3379">
        <v>1.6327254980256001E-2</v>
      </c>
      <c r="H3379">
        <v>1.1298196240246E-2</v>
      </c>
      <c r="I3379" t="s">
        <v>21</v>
      </c>
      <c r="J3379">
        <v>0</v>
      </c>
      <c r="K3379" t="s">
        <v>22</v>
      </c>
      <c r="M3379" t="s">
        <v>23</v>
      </c>
      <c r="N3379" t="s">
        <v>24</v>
      </c>
      <c r="O3379">
        <v>1</v>
      </c>
      <c r="P3379" t="s">
        <v>20</v>
      </c>
      <c r="Q3379" t="str">
        <f t="shared" si="52"/>
        <v>DOWN</v>
      </c>
    </row>
    <row r="3380" spans="1:17" x14ac:dyDescent="0.3">
      <c r="A3380" s="1">
        <v>44017</v>
      </c>
      <c r="B3380">
        <v>5292172429</v>
      </c>
      <c r="C3380">
        <v>227.66</v>
      </c>
      <c r="D3380">
        <v>2.5089431933646999E-2</v>
      </c>
      <c r="E3380">
        <v>25415950649</v>
      </c>
      <c r="F3380">
        <v>-6.0320108728139001E-3</v>
      </c>
      <c r="G3380">
        <v>-6.1553237001789997E-3</v>
      </c>
      <c r="H3380">
        <v>2.5750312007268998E-4</v>
      </c>
      <c r="I3380" t="s">
        <v>21</v>
      </c>
      <c r="J3380">
        <v>0</v>
      </c>
      <c r="K3380" t="s">
        <v>22</v>
      </c>
      <c r="M3380" t="s">
        <v>23</v>
      </c>
      <c r="N3380" t="s">
        <v>24</v>
      </c>
      <c r="O3380">
        <v>1</v>
      </c>
      <c r="P3380" t="s">
        <v>20</v>
      </c>
      <c r="Q3380" t="str">
        <f t="shared" si="52"/>
        <v>UP</v>
      </c>
    </row>
    <row r="3381" spans="1:17" x14ac:dyDescent="0.3">
      <c r="A3381" s="1">
        <v>44018</v>
      </c>
      <c r="B3381">
        <v>8782917553</v>
      </c>
      <c r="C3381">
        <v>241.51</v>
      </c>
      <c r="D3381">
        <v>2.5759775243268002E-2</v>
      </c>
      <c r="E3381">
        <v>26964937043</v>
      </c>
      <c r="F3381">
        <v>6.0945443882539002E-2</v>
      </c>
      <c r="G3381">
        <v>6.0836334885355003E-2</v>
      </c>
      <c r="H3381">
        <v>2.6718154137298999E-2</v>
      </c>
      <c r="I3381" t="s">
        <v>21</v>
      </c>
      <c r="J3381">
        <v>0</v>
      </c>
      <c r="K3381" t="s">
        <v>22</v>
      </c>
      <c r="M3381" t="s">
        <v>23</v>
      </c>
      <c r="N3381" t="s">
        <v>24</v>
      </c>
      <c r="O3381">
        <v>1</v>
      </c>
      <c r="P3381" t="s">
        <v>20</v>
      </c>
      <c r="Q3381" t="str">
        <f t="shared" si="52"/>
        <v>DOWN</v>
      </c>
    </row>
    <row r="3382" spans="1:17" x14ac:dyDescent="0.3">
      <c r="A3382" s="1">
        <v>44019</v>
      </c>
      <c r="B3382">
        <v>6441497597</v>
      </c>
      <c r="C3382">
        <v>239.08</v>
      </c>
      <c r="D3382">
        <v>2.5840117246776002E-2</v>
      </c>
      <c r="E3382">
        <v>26696376073</v>
      </c>
      <c r="F3382">
        <v>-9.9596364557327007E-3</v>
      </c>
      <c r="G3382">
        <v>-1.0061695167902E-2</v>
      </c>
      <c r="H3382">
        <v>3.1188938082493999E-3</v>
      </c>
      <c r="I3382" t="s">
        <v>21</v>
      </c>
      <c r="J3382">
        <v>0</v>
      </c>
      <c r="K3382" t="s">
        <v>22</v>
      </c>
      <c r="M3382" t="s">
        <v>23</v>
      </c>
      <c r="N3382" t="s">
        <v>24</v>
      </c>
      <c r="O3382">
        <v>1</v>
      </c>
      <c r="P3382" t="s">
        <v>20</v>
      </c>
      <c r="Q3382" t="str">
        <f t="shared" si="52"/>
        <v>UP</v>
      </c>
    </row>
    <row r="3383" spans="1:17" x14ac:dyDescent="0.3">
      <c r="A3383" s="1">
        <v>44020</v>
      </c>
      <c r="B3383">
        <v>9892586411</v>
      </c>
      <c r="C3383">
        <v>246.67</v>
      </c>
      <c r="D3383">
        <v>2.6162639619105001E-2</v>
      </c>
      <c r="E3383">
        <v>27547785703</v>
      </c>
      <c r="F3383">
        <v>3.1892329793072001E-2</v>
      </c>
      <c r="G3383">
        <v>3.1746695666722002E-2</v>
      </c>
      <c r="H3383">
        <v>1.2481459323475001E-2</v>
      </c>
      <c r="I3383" t="s">
        <v>21</v>
      </c>
      <c r="J3383">
        <v>0</v>
      </c>
      <c r="K3383" t="s">
        <v>22</v>
      </c>
      <c r="M3383" t="s">
        <v>23</v>
      </c>
      <c r="N3383" t="s">
        <v>24</v>
      </c>
      <c r="O3383">
        <v>1</v>
      </c>
      <c r="P3383" t="s">
        <v>20</v>
      </c>
      <c r="Q3383" t="str">
        <f t="shared" si="52"/>
        <v>DOWN</v>
      </c>
    </row>
    <row r="3384" spans="1:17" x14ac:dyDescent="0.3">
      <c r="A3384" s="1">
        <v>44021</v>
      </c>
      <c r="B3384">
        <v>8429099199</v>
      </c>
      <c r="C3384">
        <v>243.02</v>
      </c>
      <c r="D3384">
        <v>2.6193229769011998E-2</v>
      </c>
      <c r="E3384">
        <v>27143016879</v>
      </c>
      <c r="F3384">
        <v>-1.4693334279710001E-2</v>
      </c>
      <c r="G3384">
        <v>-1.4797097336522E-2</v>
      </c>
      <c r="H3384">
        <v>1.1692302593289999E-3</v>
      </c>
      <c r="I3384" t="s">
        <v>21</v>
      </c>
      <c r="J3384">
        <v>0</v>
      </c>
      <c r="K3384" t="s">
        <v>22</v>
      </c>
      <c r="M3384" t="s">
        <v>23</v>
      </c>
      <c r="N3384" t="s">
        <v>24</v>
      </c>
      <c r="O3384">
        <v>1</v>
      </c>
      <c r="P3384" t="s">
        <v>20</v>
      </c>
      <c r="Q3384" t="str">
        <f t="shared" si="52"/>
        <v>DOWN</v>
      </c>
    </row>
    <row r="3385" spans="1:17" x14ac:dyDescent="0.3">
      <c r="A3385" s="1">
        <v>44022</v>
      </c>
      <c r="B3385">
        <v>7281370522</v>
      </c>
      <c r="C3385">
        <v>240.98</v>
      </c>
      <c r="D3385">
        <v>2.5971002747120001E-2</v>
      </c>
      <c r="E3385">
        <v>26919422187</v>
      </c>
      <c r="F3385">
        <v>-8.2376507002428993E-3</v>
      </c>
      <c r="G3385">
        <v>-8.3943708336762998E-3</v>
      </c>
      <c r="H3385">
        <v>-8.4841397510806004E-3</v>
      </c>
      <c r="I3385" t="s">
        <v>21</v>
      </c>
      <c r="J3385">
        <v>0</v>
      </c>
      <c r="K3385" t="s">
        <v>22</v>
      </c>
      <c r="M3385" t="s">
        <v>23</v>
      </c>
      <c r="N3385" t="s">
        <v>24</v>
      </c>
      <c r="O3385">
        <v>1</v>
      </c>
      <c r="P3385" t="s">
        <v>20</v>
      </c>
      <c r="Q3385" t="str">
        <f t="shared" si="52"/>
        <v>DOWN</v>
      </c>
    </row>
    <row r="3386" spans="1:17" x14ac:dyDescent="0.3">
      <c r="A3386" s="1">
        <v>44023</v>
      </c>
      <c r="B3386">
        <v>5643067316</v>
      </c>
      <c r="C3386">
        <v>239.46</v>
      </c>
      <c r="D3386">
        <v>2.5914602801842001E-2</v>
      </c>
      <c r="E3386">
        <v>26752161985</v>
      </c>
      <c r="F3386">
        <v>-6.2133652363747004E-3</v>
      </c>
      <c r="G3386">
        <v>-6.3075773923146001E-3</v>
      </c>
      <c r="H3386">
        <v>-2.1716506608066002E-3</v>
      </c>
      <c r="I3386" t="s">
        <v>21</v>
      </c>
      <c r="J3386">
        <v>0</v>
      </c>
      <c r="K3386" t="s">
        <v>22</v>
      </c>
      <c r="M3386" t="s">
        <v>23</v>
      </c>
      <c r="N3386" t="s">
        <v>24</v>
      </c>
      <c r="O3386">
        <v>1</v>
      </c>
      <c r="P3386" t="s">
        <v>20</v>
      </c>
      <c r="Q3386" t="str">
        <f t="shared" si="52"/>
        <v>UP</v>
      </c>
    </row>
    <row r="3387" spans="1:17" x14ac:dyDescent="0.3">
      <c r="A3387" s="1">
        <v>44024</v>
      </c>
      <c r="B3387">
        <v>6596394718</v>
      </c>
      <c r="C3387">
        <v>242.13</v>
      </c>
      <c r="D3387">
        <v>2.6101439120357998E-2</v>
      </c>
      <c r="E3387">
        <v>27054158346</v>
      </c>
      <c r="F3387">
        <v>1.1288671217277E-2</v>
      </c>
      <c r="G3387">
        <v>1.1150087697319001E-2</v>
      </c>
      <c r="H3387">
        <v>7.2096925407126996E-3</v>
      </c>
      <c r="I3387" t="s">
        <v>21</v>
      </c>
      <c r="J3387">
        <v>0</v>
      </c>
      <c r="K3387" t="s">
        <v>22</v>
      </c>
      <c r="M3387" t="s">
        <v>23</v>
      </c>
      <c r="N3387" t="s">
        <v>24</v>
      </c>
      <c r="O3387">
        <v>1</v>
      </c>
      <c r="P3387" t="s">
        <v>20</v>
      </c>
      <c r="Q3387" t="str">
        <f t="shared" si="52"/>
        <v>DOWN</v>
      </c>
    </row>
    <row r="3388" spans="1:17" x14ac:dyDescent="0.3">
      <c r="A3388" s="1">
        <v>44025</v>
      </c>
      <c r="B3388">
        <v>7787751468</v>
      </c>
      <c r="C3388">
        <v>239.6</v>
      </c>
      <c r="D3388">
        <v>2.5920608939581001E-2</v>
      </c>
      <c r="E3388">
        <v>26775071858</v>
      </c>
      <c r="F3388">
        <v>-1.0315844404794E-2</v>
      </c>
      <c r="G3388">
        <v>-1.0448932391689999E-2</v>
      </c>
      <c r="H3388">
        <v>-6.9279774169958E-3</v>
      </c>
      <c r="I3388" t="s">
        <v>21</v>
      </c>
      <c r="J3388">
        <v>0</v>
      </c>
      <c r="K3388" t="s">
        <v>22</v>
      </c>
      <c r="M3388" t="s">
        <v>23</v>
      </c>
      <c r="N3388" t="s">
        <v>24</v>
      </c>
      <c r="O3388">
        <v>1</v>
      </c>
      <c r="P3388" t="s">
        <v>20</v>
      </c>
      <c r="Q3388" t="str">
        <f t="shared" si="52"/>
        <v>UP</v>
      </c>
    </row>
    <row r="3389" spans="1:17" x14ac:dyDescent="0.3">
      <c r="A3389" s="1">
        <v>44026</v>
      </c>
      <c r="B3389">
        <v>7357458555</v>
      </c>
      <c r="C3389">
        <v>240.21</v>
      </c>
      <c r="D3389">
        <v>2.5987725043572999E-2</v>
      </c>
      <c r="E3389">
        <v>26846147251</v>
      </c>
      <c r="F3389">
        <v>2.6545360317591E-3</v>
      </c>
      <c r="G3389">
        <v>2.5459098497496E-3</v>
      </c>
      <c r="H3389">
        <v>2.5892950334619001E-3</v>
      </c>
      <c r="I3389" t="s">
        <v>21</v>
      </c>
      <c r="J3389">
        <v>0</v>
      </c>
      <c r="K3389" t="s">
        <v>22</v>
      </c>
      <c r="M3389" t="s">
        <v>23</v>
      </c>
      <c r="N3389" t="s">
        <v>24</v>
      </c>
      <c r="O3389">
        <v>1</v>
      </c>
      <c r="P3389" t="s">
        <v>20</v>
      </c>
      <c r="Q3389" t="str">
        <f t="shared" si="52"/>
        <v>DOWN</v>
      </c>
    </row>
    <row r="3390" spans="1:17" x14ac:dyDescent="0.3">
      <c r="A3390" s="1">
        <v>44027</v>
      </c>
      <c r="B3390">
        <v>6189328448</v>
      </c>
      <c r="C3390">
        <v>238.42</v>
      </c>
      <c r="D3390">
        <v>2.5935401899738999E-2</v>
      </c>
      <c r="E3390">
        <v>26649577378</v>
      </c>
      <c r="F3390">
        <v>-7.3220887586645002E-3</v>
      </c>
      <c r="G3390">
        <v>-7.4518129969611E-3</v>
      </c>
      <c r="H3390">
        <v>-2.0133791528669999E-3</v>
      </c>
      <c r="I3390" t="s">
        <v>21</v>
      </c>
      <c r="J3390">
        <v>0</v>
      </c>
      <c r="K3390" t="s">
        <v>22</v>
      </c>
      <c r="M3390" t="s">
        <v>23</v>
      </c>
      <c r="N3390" t="s">
        <v>24</v>
      </c>
      <c r="O3390">
        <v>1</v>
      </c>
      <c r="P3390" t="s">
        <v>20</v>
      </c>
      <c r="Q3390" t="str">
        <f t="shared" si="52"/>
        <v>DOWN</v>
      </c>
    </row>
    <row r="3391" spans="1:17" x14ac:dyDescent="0.3">
      <c r="A3391" s="1">
        <v>44028</v>
      </c>
      <c r="B3391">
        <v>5832057567</v>
      </c>
      <c r="C3391">
        <v>233.64</v>
      </c>
      <c r="D3391">
        <v>2.5584112533301999E-2</v>
      </c>
      <c r="E3391">
        <v>26118155895</v>
      </c>
      <c r="F3391">
        <v>-1.9941084823307999E-2</v>
      </c>
      <c r="G3391">
        <v>-2.0048653636440001E-2</v>
      </c>
      <c r="H3391">
        <v>-1.3544782062564001E-2</v>
      </c>
      <c r="I3391" t="s">
        <v>21</v>
      </c>
      <c r="J3391">
        <v>0</v>
      </c>
      <c r="K3391" t="s">
        <v>22</v>
      </c>
      <c r="M3391" t="s">
        <v>23</v>
      </c>
      <c r="N3391" t="s">
        <v>24</v>
      </c>
      <c r="O3391">
        <v>1</v>
      </c>
      <c r="P3391" t="s">
        <v>20</v>
      </c>
      <c r="Q3391" t="str">
        <f t="shared" si="52"/>
        <v>UP</v>
      </c>
    </row>
    <row r="3392" spans="1:17" x14ac:dyDescent="0.3">
      <c r="A3392" s="1">
        <v>44030</v>
      </c>
      <c r="B3392">
        <v>5397402117</v>
      </c>
      <c r="C3392">
        <v>235.48</v>
      </c>
      <c r="D3392">
        <v>2.5710118090978999E-2</v>
      </c>
      <c r="E3392">
        <v>26330601164</v>
      </c>
      <c r="F3392">
        <v>1.1769756678257999E-2</v>
      </c>
      <c r="G3392">
        <v>1.1642393779267001E-2</v>
      </c>
      <c r="H3392">
        <v>1.0797429207389001E-2</v>
      </c>
      <c r="I3392" t="s">
        <v>21</v>
      </c>
      <c r="J3392">
        <v>0</v>
      </c>
      <c r="K3392" t="s">
        <v>22</v>
      </c>
      <c r="M3392" t="s">
        <v>23</v>
      </c>
      <c r="N3392" t="s">
        <v>24</v>
      </c>
      <c r="O3392">
        <v>1</v>
      </c>
      <c r="P3392" t="s">
        <v>20</v>
      </c>
      <c r="Q3392" t="str">
        <f t="shared" si="52"/>
        <v>UP</v>
      </c>
    </row>
    <row r="3393" spans="1:17" x14ac:dyDescent="0.3">
      <c r="A3393" s="1">
        <v>44031</v>
      </c>
      <c r="B3393">
        <v>6251377305</v>
      </c>
      <c r="C3393">
        <v>238.49</v>
      </c>
      <c r="D3393">
        <v>2.5962842729337E-2</v>
      </c>
      <c r="E3393">
        <v>26669691075</v>
      </c>
      <c r="F3393">
        <v>1.2878168215301E-2</v>
      </c>
      <c r="G3393">
        <v>1.2782401902497E-2</v>
      </c>
      <c r="H3393">
        <v>9.8297735336691002E-3</v>
      </c>
      <c r="I3393" t="s">
        <v>21</v>
      </c>
      <c r="J3393">
        <v>0</v>
      </c>
      <c r="K3393" t="s">
        <v>22</v>
      </c>
      <c r="M3393" t="s">
        <v>23</v>
      </c>
      <c r="N3393" t="s">
        <v>24</v>
      </c>
      <c r="O3393">
        <v>1</v>
      </c>
      <c r="P3393" t="s">
        <v>20</v>
      </c>
      <c r="Q3393" t="str">
        <f t="shared" si="52"/>
        <v>DOWN</v>
      </c>
    </row>
    <row r="3394" spans="1:17" x14ac:dyDescent="0.3">
      <c r="A3394" s="1">
        <v>44032</v>
      </c>
      <c r="B3394">
        <v>5600686192</v>
      </c>
      <c r="C3394">
        <v>236.15</v>
      </c>
      <c r="D3394">
        <v>2.5768667962284001E-2</v>
      </c>
      <c r="E3394">
        <v>26411853756</v>
      </c>
      <c r="F3394">
        <v>-9.6678029856031994E-3</v>
      </c>
      <c r="G3394">
        <v>-9.8117321480985006E-3</v>
      </c>
      <c r="H3394">
        <v>-7.4789486296881003E-3</v>
      </c>
      <c r="I3394" t="s">
        <v>21</v>
      </c>
      <c r="J3394">
        <v>0</v>
      </c>
      <c r="K3394" t="s">
        <v>22</v>
      </c>
      <c r="M3394" t="s">
        <v>23</v>
      </c>
      <c r="N3394" t="s">
        <v>24</v>
      </c>
      <c r="O3394">
        <v>1</v>
      </c>
      <c r="P3394" t="s">
        <v>20</v>
      </c>
      <c r="Q3394" t="str">
        <f t="shared" si="52"/>
        <v>UP</v>
      </c>
    </row>
    <row r="3395" spans="1:17" x14ac:dyDescent="0.3">
      <c r="A3395" s="1">
        <v>44033</v>
      </c>
      <c r="B3395">
        <v>6806696015</v>
      </c>
      <c r="C3395">
        <v>245.02</v>
      </c>
      <c r="D3395">
        <v>2.6135773326407E-2</v>
      </c>
      <c r="E3395">
        <v>27406496758</v>
      </c>
      <c r="F3395">
        <v>3.7658962191325002E-2</v>
      </c>
      <c r="G3395">
        <v>3.7560872326911E-2</v>
      </c>
      <c r="H3395">
        <v>1.4246190942448E-2</v>
      </c>
      <c r="I3395" t="s">
        <v>21</v>
      </c>
      <c r="J3395">
        <v>0</v>
      </c>
      <c r="K3395" t="s">
        <v>22</v>
      </c>
      <c r="M3395" t="s">
        <v>23</v>
      </c>
      <c r="N3395" t="s">
        <v>24</v>
      </c>
      <c r="O3395">
        <v>1</v>
      </c>
      <c r="P3395" t="s">
        <v>20</v>
      </c>
      <c r="Q3395" t="str">
        <f t="shared" ref="Q3395:Q3458" si="53">IF(C3396&gt;C3395,"UP","DOWN")</f>
        <v>UP</v>
      </c>
    </row>
    <row r="3396" spans="1:17" x14ac:dyDescent="0.3">
      <c r="A3396" s="1">
        <v>44034</v>
      </c>
      <c r="B3396">
        <v>7702077383</v>
      </c>
      <c r="C3396">
        <v>262.19</v>
      </c>
      <c r="D3396">
        <v>2.7525468853670999E-2</v>
      </c>
      <c r="E3396">
        <v>29331058164</v>
      </c>
      <c r="F3396">
        <v>7.0222816983649003E-2</v>
      </c>
      <c r="G3396">
        <v>7.0075912170435004E-2</v>
      </c>
      <c r="H3396">
        <v>5.3172160238300001E-2</v>
      </c>
      <c r="I3396" t="s">
        <v>21</v>
      </c>
      <c r="J3396">
        <v>0</v>
      </c>
      <c r="K3396" t="s">
        <v>22</v>
      </c>
      <c r="M3396" t="s">
        <v>23</v>
      </c>
      <c r="N3396" t="s">
        <v>24</v>
      </c>
      <c r="O3396">
        <v>1</v>
      </c>
      <c r="P3396" t="s">
        <v>20</v>
      </c>
      <c r="Q3396" t="str">
        <f t="shared" si="53"/>
        <v>UP</v>
      </c>
    </row>
    <row r="3397" spans="1:17" x14ac:dyDescent="0.3">
      <c r="A3397" s="1">
        <v>44035</v>
      </c>
      <c r="B3397">
        <v>10281309262</v>
      </c>
      <c r="C3397">
        <v>274.69</v>
      </c>
      <c r="D3397">
        <v>2.8670075471737E-2</v>
      </c>
      <c r="E3397">
        <v>30733019165</v>
      </c>
      <c r="F3397">
        <v>4.7797832357807997E-2</v>
      </c>
      <c r="G3397">
        <v>4.7675349937068998E-2</v>
      </c>
      <c r="H3397">
        <v>4.1583546647352997E-2</v>
      </c>
      <c r="I3397" t="s">
        <v>21</v>
      </c>
      <c r="J3397">
        <v>0</v>
      </c>
      <c r="K3397" t="s">
        <v>22</v>
      </c>
      <c r="M3397" t="s">
        <v>23</v>
      </c>
      <c r="N3397" t="s">
        <v>24</v>
      </c>
      <c r="O3397">
        <v>1</v>
      </c>
      <c r="P3397" t="s">
        <v>20</v>
      </c>
      <c r="Q3397" t="str">
        <f t="shared" si="53"/>
        <v>UP</v>
      </c>
    </row>
    <row r="3398" spans="1:17" x14ac:dyDescent="0.3">
      <c r="A3398" s="1">
        <v>44036</v>
      </c>
      <c r="B3398">
        <v>9466060358</v>
      </c>
      <c r="C3398">
        <v>279.22000000000003</v>
      </c>
      <c r="D3398">
        <v>2.9277888284336001E-2</v>
      </c>
      <c r="E3398">
        <v>31243266716</v>
      </c>
      <c r="F3398">
        <v>1.6602584609751E-2</v>
      </c>
      <c r="G3398">
        <v>1.6491317485165E-2</v>
      </c>
      <c r="H3398">
        <v>2.1200251572325E-2</v>
      </c>
      <c r="I3398" t="s">
        <v>21</v>
      </c>
      <c r="J3398">
        <v>0</v>
      </c>
      <c r="K3398" t="s">
        <v>22</v>
      </c>
      <c r="M3398" t="s">
        <v>23</v>
      </c>
      <c r="N3398" t="s">
        <v>24</v>
      </c>
      <c r="O3398">
        <v>1</v>
      </c>
      <c r="P3398" t="s">
        <v>20</v>
      </c>
      <c r="Q3398" t="str">
        <f t="shared" si="53"/>
        <v>UP</v>
      </c>
    </row>
    <row r="3399" spans="1:17" x14ac:dyDescent="0.3">
      <c r="A3399" s="1">
        <v>44037</v>
      </c>
      <c r="B3399">
        <v>10785021813</v>
      </c>
      <c r="C3399">
        <v>304.06</v>
      </c>
      <c r="D3399">
        <v>3.1420537743190001E-2</v>
      </c>
      <c r="E3399">
        <v>34027002730</v>
      </c>
      <c r="F3399">
        <v>8.9098750118035003E-2</v>
      </c>
      <c r="G3399">
        <v>8.8962108731465997E-2</v>
      </c>
      <c r="H3399">
        <v>7.3183196753992999E-2</v>
      </c>
      <c r="I3399" t="s">
        <v>21</v>
      </c>
      <c r="J3399">
        <v>0</v>
      </c>
      <c r="K3399" t="s">
        <v>22</v>
      </c>
      <c r="M3399" t="s">
        <v>23</v>
      </c>
      <c r="N3399" t="s">
        <v>24</v>
      </c>
      <c r="O3399">
        <v>1</v>
      </c>
      <c r="P3399" t="s">
        <v>20</v>
      </c>
      <c r="Q3399" t="str">
        <f t="shared" si="53"/>
        <v>UP</v>
      </c>
    </row>
    <row r="3400" spans="1:17" x14ac:dyDescent="0.3">
      <c r="A3400" s="1">
        <v>44038</v>
      </c>
      <c r="B3400">
        <v>12003973026</v>
      </c>
      <c r="C3400">
        <v>309.64</v>
      </c>
      <c r="D3400">
        <v>3.1260442778872001E-2</v>
      </c>
      <c r="E3400">
        <v>34656472193</v>
      </c>
      <c r="F3400">
        <v>1.8499115775632E-2</v>
      </c>
      <c r="G3400">
        <v>1.8351641123461999E-2</v>
      </c>
      <c r="H3400">
        <v>-5.0952331123775996E-3</v>
      </c>
      <c r="I3400" t="s">
        <v>21</v>
      </c>
      <c r="J3400">
        <v>0</v>
      </c>
      <c r="K3400" t="s">
        <v>22</v>
      </c>
      <c r="M3400" t="s">
        <v>23</v>
      </c>
      <c r="N3400" t="s">
        <v>24</v>
      </c>
      <c r="O3400">
        <v>1</v>
      </c>
      <c r="P3400" t="s">
        <v>20</v>
      </c>
      <c r="Q3400" t="str">
        <f t="shared" si="53"/>
        <v>UP</v>
      </c>
    </row>
    <row r="3401" spans="1:17" x14ac:dyDescent="0.3">
      <c r="A3401" s="1">
        <v>44039</v>
      </c>
      <c r="B3401">
        <v>15644257058</v>
      </c>
      <c r="C3401">
        <v>321.51</v>
      </c>
      <c r="D3401">
        <v>2.9252461361111998E-2</v>
      </c>
      <c r="E3401">
        <v>35989428749</v>
      </c>
      <c r="F3401">
        <v>3.8461980451351997E-2</v>
      </c>
      <c r="G3401">
        <v>3.8334840459888997E-2</v>
      </c>
      <c r="H3401">
        <v>-6.4233940381601004E-2</v>
      </c>
      <c r="I3401" t="s">
        <v>21</v>
      </c>
      <c r="J3401">
        <v>0</v>
      </c>
      <c r="K3401" t="s">
        <v>22</v>
      </c>
      <c r="M3401" t="s">
        <v>23</v>
      </c>
      <c r="N3401" t="s">
        <v>24</v>
      </c>
      <c r="O3401">
        <v>1</v>
      </c>
      <c r="P3401" t="s">
        <v>20</v>
      </c>
      <c r="Q3401" t="str">
        <f t="shared" si="53"/>
        <v>DOWN</v>
      </c>
    </row>
    <row r="3402" spans="1:17" x14ac:dyDescent="0.3">
      <c r="A3402" s="1">
        <v>44040</v>
      </c>
      <c r="B3402">
        <v>12357108065</v>
      </c>
      <c r="C3402">
        <v>316.66000000000003</v>
      </c>
      <c r="D3402">
        <v>2.9017247604194E-2</v>
      </c>
      <c r="E3402">
        <v>35450097600</v>
      </c>
      <c r="F3402">
        <v>-1.4985821329964E-2</v>
      </c>
      <c r="G3402">
        <v>-1.5085067338495999E-2</v>
      </c>
      <c r="H3402">
        <v>-8.0408193353008993E-3</v>
      </c>
      <c r="I3402" t="s">
        <v>21</v>
      </c>
      <c r="J3402">
        <v>0</v>
      </c>
      <c r="K3402" t="s">
        <v>22</v>
      </c>
      <c r="M3402" t="s">
        <v>23</v>
      </c>
      <c r="N3402" t="s">
        <v>24</v>
      </c>
      <c r="O3402">
        <v>1</v>
      </c>
      <c r="P3402" t="s">
        <v>20</v>
      </c>
      <c r="Q3402" t="str">
        <f t="shared" si="53"/>
        <v>UP</v>
      </c>
    </row>
    <row r="3403" spans="1:17" x14ac:dyDescent="0.3">
      <c r="A3403" s="1">
        <v>44041</v>
      </c>
      <c r="B3403">
        <v>10878845706</v>
      </c>
      <c r="C3403">
        <v>318.19</v>
      </c>
      <c r="D3403">
        <v>2.8664552041489998E-2</v>
      </c>
      <c r="E3403">
        <v>35626126751</v>
      </c>
      <c r="F3403">
        <v>4.9655477112142002E-3</v>
      </c>
      <c r="G3403">
        <v>4.8316806669613001E-3</v>
      </c>
      <c r="H3403">
        <v>-1.2154687016313E-2</v>
      </c>
      <c r="I3403" t="s">
        <v>21</v>
      </c>
      <c r="J3403">
        <v>0</v>
      </c>
      <c r="K3403" t="s">
        <v>22</v>
      </c>
      <c r="M3403" t="s">
        <v>23</v>
      </c>
      <c r="N3403" t="s">
        <v>24</v>
      </c>
      <c r="O3403">
        <v>1</v>
      </c>
      <c r="P3403" t="s">
        <v>20</v>
      </c>
      <c r="Q3403" t="str">
        <f t="shared" si="53"/>
        <v>UP</v>
      </c>
    </row>
    <row r="3404" spans="1:17" x14ac:dyDescent="0.3">
      <c r="A3404" s="1">
        <v>44042</v>
      </c>
      <c r="B3404">
        <v>11827689045</v>
      </c>
      <c r="C3404">
        <v>334.59</v>
      </c>
      <c r="D3404">
        <v>3.0112831995795002E-2</v>
      </c>
      <c r="E3404">
        <v>37466380887</v>
      </c>
      <c r="F3404">
        <v>5.1654622711641E-2</v>
      </c>
      <c r="G3404">
        <v>5.1541531789181999E-2</v>
      </c>
      <c r="H3404">
        <v>5.0525120790612998E-2</v>
      </c>
      <c r="I3404" t="s">
        <v>21</v>
      </c>
      <c r="J3404">
        <v>0</v>
      </c>
      <c r="K3404" t="s">
        <v>22</v>
      </c>
      <c r="M3404" t="s">
        <v>23</v>
      </c>
      <c r="N3404" t="s">
        <v>24</v>
      </c>
      <c r="O3404">
        <v>1</v>
      </c>
      <c r="P3404" t="s">
        <v>20</v>
      </c>
      <c r="Q3404" t="str">
        <f t="shared" si="53"/>
        <v>UP</v>
      </c>
    </row>
    <row r="3405" spans="1:17" x14ac:dyDescent="0.3">
      <c r="A3405" s="1">
        <v>44043</v>
      </c>
      <c r="B3405">
        <v>12030600492</v>
      </c>
      <c r="C3405">
        <v>345.55</v>
      </c>
      <c r="D3405">
        <v>3.0516264007411E-2</v>
      </c>
      <c r="E3405">
        <v>38699278449</v>
      </c>
      <c r="F3405">
        <v>3.2906769557446001E-2</v>
      </c>
      <c r="G3405">
        <v>3.2756507964972002E-2</v>
      </c>
      <c r="H3405">
        <v>1.3397345413152999E-2</v>
      </c>
      <c r="I3405" t="s">
        <v>21</v>
      </c>
      <c r="J3405">
        <v>0</v>
      </c>
      <c r="K3405" t="s">
        <v>22</v>
      </c>
      <c r="M3405" t="s">
        <v>23</v>
      </c>
      <c r="N3405" t="s">
        <v>24</v>
      </c>
      <c r="O3405">
        <v>1</v>
      </c>
      <c r="P3405" t="s">
        <v>20</v>
      </c>
      <c r="Q3405" t="str">
        <f t="shared" si="53"/>
        <v>UP</v>
      </c>
    </row>
    <row r="3406" spans="1:17" x14ac:dyDescent="0.3">
      <c r="A3406" s="1">
        <v>44044</v>
      </c>
      <c r="B3406">
        <v>14045259477</v>
      </c>
      <c r="C3406">
        <v>385.2</v>
      </c>
      <c r="D3406">
        <v>3.2756244052726001E-2</v>
      </c>
      <c r="E3406">
        <v>43144477508</v>
      </c>
      <c r="F3406">
        <v>0.11486516641022</v>
      </c>
      <c r="G3406">
        <v>0.11474461004196</v>
      </c>
      <c r="H3406">
        <v>7.3402826924395995E-2</v>
      </c>
      <c r="I3406" t="s">
        <v>21</v>
      </c>
      <c r="J3406">
        <v>0</v>
      </c>
      <c r="K3406" t="s">
        <v>22</v>
      </c>
      <c r="M3406" t="s">
        <v>23</v>
      </c>
      <c r="N3406" t="s">
        <v>24</v>
      </c>
      <c r="O3406">
        <v>1</v>
      </c>
      <c r="P3406" t="s">
        <v>20</v>
      </c>
      <c r="Q3406" t="str">
        <f t="shared" si="53"/>
        <v>DOWN</v>
      </c>
    </row>
    <row r="3407" spans="1:17" x14ac:dyDescent="0.3">
      <c r="A3407" s="1">
        <v>44045</v>
      </c>
      <c r="B3407">
        <v>18909744275</v>
      </c>
      <c r="C3407">
        <v>370.67</v>
      </c>
      <c r="D3407">
        <v>3.3533840980458002E-2</v>
      </c>
      <c r="E3407">
        <v>41522323563</v>
      </c>
      <c r="F3407">
        <v>-3.7598182634131998E-2</v>
      </c>
      <c r="G3407">
        <v>-3.7720664589822997E-2</v>
      </c>
      <c r="H3407">
        <v>2.3738891628722E-2</v>
      </c>
      <c r="I3407" t="s">
        <v>21</v>
      </c>
      <c r="J3407">
        <v>0</v>
      </c>
      <c r="K3407" t="s">
        <v>22</v>
      </c>
      <c r="M3407" t="s">
        <v>23</v>
      </c>
      <c r="N3407" t="s">
        <v>24</v>
      </c>
      <c r="O3407">
        <v>1</v>
      </c>
      <c r="P3407" t="s">
        <v>20</v>
      </c>
      <c r="Q3407" t="str">
        <f t="shared" si="53"/>
        <v>UP</v>
      </c>
    </row>
    <row r="3408" spans="1:17" x14ac:dyDescent="0.3">
      <c r="A3408" s="1">
        <v>44046</v>
      </c>
      <c r="B3408">
        <v>12834648062</v>
      </c>
      <c r="C3408">
        <v>386.3</v>
      </c>
      <c r="D3408">
        <v>3.4348922094724003E-2</v>
      </c>
      <c r="E3408">
        <v>43277729882</v>
      </c>
      <c r="F3408">
        <v>4.2276206348053E-2</v>
      </c>
      <c r="G3408">
        <v>4.2166886988426001E-2</v>
      </c>
      <c r="H3408">
        <v>2.4306225902994E-2</v>
      </c>
      <c r="I3408" t="s">
        <v>21</v>
      </c>
      <c r="J3408">
        <v>0</v>
      </c>
      <c r="K3408" t="s">
        <v>22</v>
      </c>
      <c r="M3408" t="s">
        <v>23</v>
      </c>
      <c r="N3408" t="s">
        <v>24</v>
      </c>
      <c r="O3408">
        <v>1</v>
      </c>
      <c r="P3408" t="s">
        <v>20</v>
      </c>
      <c r="Q3408" t="str">
        <f t="shared" si="53"/>
        <v>UP</v>
      </c>
    </row>
    <row r="3409" spans="1:17" x14ac:dyDescent="0.3">
      <c r="A3409" s="1">
        <v>44047</v>
      </c>
      <c r="B3409">
        <v>14086704221</v>
      </c>
      <c r="C3409">
        <v>389.88</v>
      </c>
      <c r="D3409">
        <v>3.4792417202025E-2</v>
      </c>
      <c r="E3409">
        <v>43684129572</v>
      </c>
      <c r="F3409">
        <v>9.3905038713463004E-3</v>
      </c>
      <c r="G3409">
        <v>9.2674087496764004E-3</v>
      </c>
      <c r="H3409">
        <v>1.2911470877540999E-2</v>
      </c>
      <c r="I3409" t="s">
        <v>21</v>
      </c>
      <c r="J3409">
        <v>0</v>
      </c>
      <c r="K3409" t="s">
        <v>22</v>
      </c>
      <c r="M3409" t="s">
        <v>23</v>
      </c>
      <c r="N3409" t="s">
        <v>24</v>
      </c>
      <c r="O3409">
        <v>1</v>
      </c>
      <c r="P3409" t="s">
        <v>20</v>
      </c>
      <c r="Q3409" t="str">
        <f t="shared" si="53"/>
        <v>UP</v>
      </c>
    </row>
    <row r="3410" spans="1:17" x14ac:dyDescent="0.3">
      <c r="A3410" s="1">
        <v>44048</v>
      </c>
      <c r="B3410">
        <v>12875466638</v>
      </c>
      <c r="C3410">
        <v>401.59</v>
      </c>
      <c r="D3410">
        <v>3.4186542629535001E-2</v>
      </c>
      <c r="E3410">
        <v>45002213069</v>
      </c>
      <c r="F3410">
        <v>3.0173051630285001E-2</v>
      </c>
      <c r="G3410">
        <v>3.0034882527957E-2</v>
      </c>
      <c r="H3410">
        <v>-1.7413983310558E-2</v>
      </c>
      <c r="I3410" t="s">
        <v>21</v>
      </c>
      <c r="J3410">
        <v>0</v>
      </c>
      <c r="K3410" t="s">
        <v>22</v>
      </c>
      <c r="M3410" t="s">
        <v>23</v>
      </c>
      <c r="N3410" t="s">
        <v>24</v>
      </c>
      <c r="O3410">
        <v>1</v>
      </c>
      <c r="P3410" t="s">
        <v>20</v>
      </c>
      <c r="Q3410" t="str">
        <f t="shared" si="53"/>
        <v>DOWN</v>
      </c>
    </row>
    <row r="3411" spans="1:17" x14ac:dyDescent="0.3">
      <c r="A3411" s="1">
        <v>44049</v>
      </c>
      <c r="B3411">
        <v>11304626458</v>
      </c>
      <c r="C3411">
        <v>394.96</v>
      </c>
      <c r="D3411">
        <v>3.3528668216782E-2</v>
      </c>
      <c r="E3411">
        <v>44264836294</v>
      </c>
      <c r="F3411">
        <v>-1.6385344735588999E-2</v>
      </c>
      <c r="G3411">
        <v>-1.6509375233447001E-2</v>
      </c>
      <c r="H3411">
        <v>-1.9243666137353E-2</v>
      </c>
      <c r="I3411" t="s">
        <v>21</v>
      </c>
      <c r="J3411">
        <v>0</v>
      </c>
      <c r="K3411" t="s">
        <v>22</v>
      </c>
      <c r="M3411" t="s">
        <v>23</v>
      </c>
      <c r="N3411" t="s">
        <v>24</v>
      </c>
      <c r="O3411">
        <v>1</v>
      </c>
      <c r="P3411" t="s">
        <v>20</v>
      </c>
      <c r="Q3411" t="str">
        <f t="shared" si="53"/>
        <v>DOWN</v>
      </c>
    </row>
    <row r="3412" spans="1:17" x14ac:dyDescent="0.3">
      <c r="A3412" s="1">
        <v>44050</v>
      </c>
      <c r="B3412">
        <v>12751687084</v>
      </c>
      <c r="C3412">
        <v>379.51</v>
      </c>
      <c r="D3412">
        <v>3.2712233880707001E-2</v>
      </c>
      <c r="E3412">
        <v>42538578850</v>
      </c>
      <c r="F3412">
        <v>-3.8998392144375997E-2</v>
      </c>
      <c r="G3412">
        <v>-3.9117885355478998E-2</v>
      </c>
      <c r="H3412">
        <v>-2.4350335981036E-2</v>
      </c>
      <c r="I3412" t="s">
        <v>21</v>
      </c>
      <c r="J3412">
        <v>0</v>
      </c>
      <c r="K3412" t="s">
        <v>22</v>
      </c>
      <c r="M3412" t="s">
        <v>23</v>
      </c>
      <c r="N3412" t="s">
        <v>24</v>
      </c>
      <c r="O3412">
        <v>1</v>
      </c>
      <c r="P3412" t="s">
        <v>20</v>
      </c>
      <c r="Q3412" t="str">
        <f t="shared" si="53"/>
        <v>UP</v>
      </c>
    </row>
    <row r="3413" spans="1:17" x14ac:dyDescent="0.3">
      <c r="A3413" s="1">
        <v>44051</v>
      </c>
      <c r="B3413">
        <v>9342060531</v>
      </c>
      <c r="C3413">
        <v>393.99</v>
      </c>
      <c r="D3413">
        <v>3.3519510296450998E-2</v>
      </c>
      <c r="E3413">
        <v>44166324646</v>
      </c>
      <c r="F3413">
        <v>3.8265166350285998E-2</v>
      </c>
      <c r="G3413">
        <v>3.8154462333008003E-2</v>
      </c>
      <c r="H3413">
        <v>2.4678119467121999E-2</v>
      </c>
      <c r="I3413" t="s">
        <v>21</v>
      </c>
      <c r="J3413">
        <v>0</v>
      </c>
      <c r="K3413" t="s">
        <v>22</v>
      </c>
      <c r="M3413" t="s">
        <v>23</v>
      </c>
      <c r="N3413" t="s">
        <v>24</v>
      </c>
      <c r="O3413">
        <v>1</v>
      </c>
      <c r="P3413" t="s">
        <v>20</v>
      </c>
      <c r="Q3413" t="str">
        <f t="shared" si="53"/>
        <v>DOWN</v>
      </c>
    </row>
    <row r="3414" spans="1:17" x14ac:dyDescent="0.3">
      <c r="A3414" s="1">
        <v>44052</v>
      </c>
      <c r="B3414">
        <v>9451065592</v>
      </c>
      <c r="C3414">
        <v>391.12</v>
      </c>
      <c r="D3414">
        <v>3.3498519151677002E-2</v>
      </c>
      <c r="E3414">
        <v>43850292041</v>
      </c>
      <c r="F3414">
        <v>-7.1555106188493003E-3</v>
      </c>
      <c r="G3414">
        <v>-7.2844488438793004E-3</v>
      </c>
      <c r="H3414">
        <v>-6.2623661826994995E-4</v>
      </c>
      <c r="I3414" t="s">
        <v>21</v>
      </c>
      <c r="J3414">
        <v>0</v>
      </c>
      <c r="K3414" t="s">
        <v>22</v>
      </c>
      <c r="M3414" t="s">
        <v>23</v>
      </c>
      <c r="N3414" t="s">
        <v>24</v>
      </c>
      <c r="O3414">
        <v>1</v>
      </c>
      <c r="P3414" t="s">
        <v>20</v>
      </c>
      <c r="Q3414" t="str">
        <f t="shared" si="53"/>
        <v>UP</v>
      </c>
    </row>
    <row r="3415" spans="1:17" x14ac:dyDescent="0.3">
      <c r="A3415" s="1">
        <v>44053</v>
      </c>
      <c r="B3415">
        <v>11685827893</v>
      </c>
      <c r="C3415">
        <v>395.89</v>
      </c>
      <c r="D3415">
        <v>3.3329376474877E-2</v>
      </c>
      <c r="E3415">
        <v>44390142137</v>
      </c>
      <c r="F3415">
        <v>1.2311208680097999E-2</v>
      </c>
      <c r="G3415">
        <v>1.2195745551237E-2</v>
      </c>
      <c r="H3415">
        <v>-5.0492583279321997E-3</v>
      </c>
      <c r="I3415" t="s">
        <v>21</v>
      </c>
      <c r="J3415">
        <v>0</v>
      </c>
      <c r="K3415" t="s">
        <v>22</v>
      </c>
      <c r="M3415" t="s">
        <v>23</v>
      </c>
      <c r="N3415" t="s">
        <v>24</v>
      </c>
      <c r="O3415">
        <v>1</v>
      </c>
      <c r="P3415" t="s">
        <v>20</v>
      </c>
      <c r="Q3415" t="str">
        <f t="shared" si="53"/>
        <v>DOWN</v>
      </c>
    </row>
    <row r="3416" spans="1:17" x14ac:dyDescent="0.3">
      <c r="A3416" s="1">
        <v>44054</v>
      </c>
      <c r="B3416">
        <v>12792218737</v>
      </c>
      <c r="C3416">
        <v>380.38</v>
      </c>
      <c r="D3416">
        <v>3.3335874845428E-2</v>
      </c>
      <c r="E3416">
        <v>42656945169</v>
      </c>
      <c r="F3416">
        <v>-3.9044636591856002E-2</v>
      </c>
      <c r="G3416">
        <v>-3.9177549319255003E-2</v>
      </c>
      <c r="H3416">
        <v>1.9497426109557999E-4</v>
      </c>
      <c r="I3416" t="s">
        <v>21</v>
      </c>
      <c r="J3416">
        <v>0</v>
      </c>
      <c r="K3416" t="s">
        <v>22</v>
      </c>
      <c r="M3416" t="s">
        <v>23</v>
      </c>
      <c r="N3416" t="s">
        <v>24</v>
      </c>
      <c r="O3416">
        <v>1</v>
      </c>
      <c r="P3416" t="s">
        <v>20</v>
      </c>
      <c r="Q3416" t="str">
        <f t="shared" si="53"/>
        <v>UP</v>
      </c>
    </row>
    <row r="3417" spans="1:17" x14ac:dyDescent="0.3">
      <c r="A3417" s="1">
        <v>44055</v>
      </c>
      <c r="B3417">
        <v>12408772745</v>
      </c>
      <c r="C3417">
        <v>391.02</v>
      </c>
      <c r="D3417">
        <v>3.3752469803443E-2</v>
      </c>
      <c r="E3417">
        <v>43855501072</v>
      </c>
      <c r="F3417">
        <v>2.8097555937293E-2</v>
      </c>
      <c r="G3417">
        <v>2.7972027972028E-2</v>
      </c>
      <c r="H3417">
        <v>1.2496895910089E-2</v>
      </c>
      <c r="I3417" t="s">
        <v>21</v>
      </c>
      <c r="J3417">
        <v>0</v>
      </c>
      <c r="K3417" t="s">
        <v>22</v>
      </c>
      <c r="M3417" t="s">
        <v>23</v>
      </c>
      <c r="N3417" t="s">
        <v>24</v>
      </c>
      <c r="O3417">
        <v>1</v>
      </c>
      <c r="P3417" t="s">
        <v>20</v>
      </c>
      <c r="Q3417" t="str">
        <f t="shared" si="53"/>
        <v>UP</v>
      </c>
    </row>
    <row r="3418" spans="1:17" x14ac:dyDescent="0.3">
      <c r="A3418" s="1">
        <v>44056</v>
      </c>
      <c r="B3418">
        <v>18480303526</v>
      </c>
      <c r="C3418">
        <v>428.74</v>
      </c>
      <c r="D3418">
        <v>3.6382799253912003E-2</v>
      </c>
      <c r="E3418">
        <v>48091569052</v>
      </c>
      <c r="F3418">
        <v>9.6591485137643998E-2</v>
      </c>
      <c r="G3418">
        <v>9.6465653930744993E-2</v>
      </c>
      <c r="H3418">
        <v>7.7929984554825998E-2</v>
      </c>
      <c r="I3418" t="s">
        <v>21</v>
      </c>
      <c r="J3418">
        <v>0</v>
      </c>
      <c r="K3418" t="s">
        <v>22</v>
      </c>
      <c r="M3418" t="s">
        <v>23</v>
      </c>
      <c r="N3418" t="s">
        <v>24</v>
      </c>
      <c r="O3418">
        <v>1</v>
      </c>
      <c r="P3418" t="s">
        <v>20</v>
      </c>
      <c r="Q3418" t="str">
        <f t="shared" si="53"/>
        <v>UP</v>
      </c>
    </row>
    <row r="3419" spans="1:17" x14ac:dyDescent="0.3">
      <c r="A3419" s="1">
        <v>44057</v>
      </c>
      <c r="B3419">
        <v>15064589987</v>
      </c>
      <c r="C3419">
        <v>437.4</v>
      </c>
      <c r="D3419">
        <v>3.7165845149108999E-2</v>
      </c>
      <c r="E3419">
        <v>49068474083</v>
      </c>
      <c r="F3419">
        <v>2.0313436435058001E-2</v>
      </c>
      <c r="G3419">
        <v>2.0198721836078001E-2</v>
      </c>
      <c r="H3419">
        <v>2.1522420244032999E-2</v>
      </c>
      <c r="I3419" t="s">
        <v>21</v>
      </c>
      <c r="J3419">
        <v>0</v>
      </c>
      <c r="K3419" t="s">
        <v>22</v>
      </c>
      <c r="M3419" t="s">
        <v>23</v>
      </c>
      <c r="N3419" t="s">
        <v>24</v>
      </c>
      <c r="O3419">
        <v>1</v>
      </c>
      <c r="P3419" t="s">
        <v>20</v>
      </c>
      <c r="Q3419" t="str">
        <f t="shared" si="53"/>
        <v>DOWN</v>
      </c>
    </row>
    <row r="3420" spans="1:17" x14ac:dyDescent="0.3">
      <c r="A3420" s="1">
        <v>44058</v>
      </c>
      <c r="B3420">
        <v>12416067894</v>
      </c>
      <c r="C3420">
        <v>433.35</v>
      </c>
      <c r="D3420">
        <v>3.6521233471265999E-2</v>
      </c>
      <c r="E3420">
        <v>48620820125</v>
      </c>
      <c r="F3420">
        <v>-9.1230462402965007E-3</v>
      </c>
      <c r="G3420">
        <v>-9.2592592592591998E-3</v>
      </c>
      <c r="H3420">
        <v>-1.734419532927E-2</v>
      </c>
      <c r="I3420" t="s">
        <v>21</v>
      </c>
      <c r="J3420">
        <v>0</v>
      </c>
      <c r="K3420" t="s">
        <v>22</v>
      </c>
      <c r="M3420" t="s">
        <v>23</v>
      </c>
      <c r="N3420" t="s">
        <v>24</v>
      </c>
      <c r="O3420">
        <v>1</v>
      </c>
      <c r="P3420" t="s">
        <v>20</v>
      </c>
      <c r="Q3420" t="str">
        <f t="shared" si="53"/>
        <v>UP</v>
      </c>
    </row>
    <row r="3421" spans="1:17" x14ac:dyDescent="0.3">
      <c r="A3421" s="1">
        <v>44059</v>
      </c>
      <c r="B3421">
        <v>12168816874</v>
      </c>
      <c r="C3421">
        <v>433.79</v>
      </c>
      <c r="D3421">
        <v>3.6475010090139003E-2</v>
      </c>
      <c r="E3421">
        <v>48675162267</v>
      </c>
      <c r="F3421">
        <v>1.1176722618065999E-3</v>
      </c>
      <c r="G3421">
        <v>1.0153455636321999E-3</v>
      </c>
      <c r="H3421">
        <v>-1.2656577211093E-3</v>
      </c>
      <c r="I3421" t="s">
        <v>21</v>
      </c>
      <c r="J3421">
        <v>0</v>
      </c>
      <c r="K3421" t="s">
        <v>22</v>
      </c>
      <c r="M3421" t="s">
        <v>23</v>
      </c>
      <c r="N3421" t="s">
        <v>24</v>
      </c>
      <c r="O3421">
        <v>1</v>
      </c>
      <c r="P3421" t="s">
        <v>20</v>
      </c>
      <c r="Q3421" t="str">
        <f t="shared" si="53"/>
        <v>DOWN</v>
      </c>
    </row>
    <row r="3422" spans="1:17" x14ac:dyDescent="0.3">
      <c r="A3422" s="1">
        <v>44060</v>
      </c>
      <c r="B3422">
        <v>13227089410</v>
      </c>
      <c r="C3422">
        <v>429.53</v>
      </c>
      <c r="D3422">
        <v>3.5051083692387998E-2</v>
      </c>
      <c r="E3422">
        <v>48203426751</v>
      </c>
      <c r="F3422">
        <v>-9.6915037162561002E-3</v>
      </c>
      <c r="G3422">
        <v>-9.8204200189033006E-3</v>
      </c>
      <c r="H3422">
        <v>-3.9038409975259002E-2</v>
      </c>
      <c r="I3422" t="s">
        <v>21</v>
      </c>
      <c r="J3422">
        <v>0</v>
      </c>
      <c r="K3422" t="s">
        <v>22</v>
      </c>
      <c r="M3422" t="s">
        <v>23</v>
      </c>
      <c r="N3422" t="s">
        <v>24</v>
      </c>
      <c r="O3422">
        <v>1</v>
      </c>
      <c r="P3422" t="s">
        <v>20</v>
      </c>
      <c r="Q3422" t="str">
        <f t="shared" si="53"/>
        <v>DOWN</v>
      </c>
    </row>
    <row r="3423" spans="1:17" x14ac:dyDescent="0.3">
      <c r="A3423" s="1">
        <v>44061</v>
      </c>
      <c r="B3423">
        <v>11978984079</v>
      </c>
      <c r="C3423">
        <v>423.67</v>
      </c>
      <c r="D3423">
        <v>3.5331654884445E-2</v>
      </c>
      <c r="E3423">
        <v>47551407033</v>
      </c>
      <c r="F3423">
        <v>-1.3526418388636E-2</v>
      </c>
      <c r="G3423">
        <v>-1.3642818895070999E-2</v>
      </c>
      <c r="H3423">
        <v>8.0046367330321999E-3</v>
      </c>
      <c r="I3423" t="s">
        <v>21</v>
      </c>
      <c r="J3423">
        <v>0</v>
      </c>
      <c r="K3423" t="s">
        <v>22</v>
      </c>
      <c r="M3423" t="s">
        <v>23</v>
      </c>
      <c r="N3423" t="s">
        <v>24</v>
      </c>
      <c r="O3423">
        <v>1</v>
      </c>
      <c r="P3423" t="s">
        <v>20</v>
      </c>
      <c r="Q3423" t="str">
        <f t="shared" si="53"/>
        <v>DOWN</v>
      </c>
    </row>
    <row r="3424" spans="1:17" x14ac:dyDescent="0.3">
      <c r="A3424" s="1">
        <v>44062</v>
      </c>
      <c r="B3424">
        <v>13137391167</v>
      </c>
      <c r="C3424">
        <v>406.46</v>
      </c>
      <c r="D3424">
        <v>3.4567981031239002E-2</v>
      </c>
      <c r="E3424">
        <v>45625864918</v>
      </c>
      <c r="F3424">
        <v>-4.0493904074462003E-2</v>
      </c>
      <c r="G3424">
        <v>-4.0621238227866001E-2</v>
      </c>
      <c r="H3424">
        <v>-2.1614437696256001E-2</v>
      </c>
      <c r="I3424" t="s">
        <v>21</v>
      </c>
      <c r="J3424">
        <v>0</v>
      </c>
      <c r="K3424" t="s">
        <v>22</v>
      </c>
      <c r="M3424" t="s">
        <v>23</v>
      </c>
      <c r="N3424" t="s">
        <v>24</v>
      </c>
      <c r="O3424">
        <v>1</v>
      </c>
      <c r="P3424" t="s">
        <v>20</v>
      </c>
      <c r="Q3424" t="str">
        <f t="shared" si="53"/>
        <v>UP</v>
      </c>
    </row>
    <row r="3425" spans="1:17" x14ac:dyDescent="0.3">
      <c r="A3425" s="1">
        <v>44063</v>
      </c>
      <c r="B3425">
        <v>10043032427</v>
      </c>
      <c r="C3425">
        <v>416.44</v>
      </c>
      <c r="D3425">
        <v>3.5058682293951003E-2</v>
      </c>
      <c r="E3425">
        <v>46751356941</v>
      </c>
      <c r="F3425">
        <v>2.4667850681248001E-2</v>
      </c>
      <c r="G3425">
        <v>2.4553461595237001E-2</v>
      </c>
      <c r="H3425">
        <v>1.4195253760073001E-2</v>
      </c>
      <c r="I3425" t="s">
        <v>21</v>
      </c>
      <c r="J3425">
        <v>0</v>
      </c>
      <c r="K3425" t="s">
        <v>22</v>
      </c>
      <c r="M3425" t="s">
        <v>23</v>
      </c>
      <c r="N3425" t="s">
        <v>24</v>
      </c>
      <c r="O3425">
        <v>1</v>
      </c>
      <c r="P3425" t="s">
        <v>20</v>
      </c>
      <c r="Q3425" t="str">
        <f t="shared" si="53"/>
        <v>DOWN</v>
      </c>
    </row>
    <row r="3426" spans="1:17" x14ac:dyDescent="0.3">
      <c r="A3426" s="1">
        <v>44064</v>
      </c>
      <c r="B3426">
        <v>11781796374</v>
      </c>
      <c r="C3426">
        <v>389.13</v>
      </c>
      <c r="D3426">
        <v>3.3567421666959002E-2</v>
      </c>
      <c r="E3426">
        <v>43690315907</v>
      </c>
      <c r="F3426">
        <v>-6.5474913120981998E-2</v>
      </c>
      <c r="G3426">
        <v>-6.5579675343387003E-2</v>
      </c>
      <c r="H3426">
        <v>-4.2536128839328002E-2</v>
      </c>
      <c r="I3426" t="s">
        <v>21</v>
      </c>
      <c r="J3426">
        <v>0</v>
      </c>
      <c r="K3426" t="s">
        <v>22</v>
      </c>
      <c r="M3426" t="s">
        <v>23</v>
      </c>
      <c r="N3426" t="s">
        <v>24</v>
      </c>
      <c r="O3426">
        <v>1</v>
      </c>
      <c r="P3426" t="s">
        <v>20</v>
      </c>
      <c r="Q3426" t="str">
        <f t="shared" si="53"/>
        <v>UP</v>
      </c>
    </row>
    <row r="3427" spans="1:17" x14ac:dyDescent="0.3">
      <c r="A3427" s="1">
        <v>44065</v>
      </c>
      <c r="B3427">
        <v>10131847985</v>
      </c>
      <c r="C3427">
        <v>395.84</v>
      </c>
      <c r="D3427">
        <v>3.3885101906122997E-2</v>
      </c>
      <c r="E3427">
        <v>44448918222</v>
      </c>
      <c r="F3427">
        <v>1.7363168456250001E-2</v>
      </c>
      <c r="G3427">
        <v>1.7243594685580999E-2</v>
      </c>
      <c r="H3427">
        <v>9.4639452000794995E-3</v>
      </c>
      <c r="I3427" t="s">
        <v>21</v>
      </c>
      <c r="J3427">
        <v>0</v>
      </c>
      <c r="K3427" t="s">
        <v>22</v>
      </c>
      <c r="M3427" t="s">
        <v>23</v>
      </c>
      <c r="N3427" t="s">
        <v>24</v>
      </c>
      <c r="O3427">
        <v>1</v>
      </c>
      <c r="P3427" t="s">
        <v>20</v>
      </c>
      <c r="Q3427" t="str">
        <f t="shared" si="53"/>
        <v>DOWN</v>
      </c>
    </row>
    <row r="3428" spans="1:17" x14ac:dyDescent="0.3">
      <c r="A3428" s="1">
        <v>44066</v>
      </c>
      <c r="B3428">
        <v>8137303970</v>
      </c>
      <c r="C3428">
        <v>391.38</v>
      </c>
      <c r="D3428">
        <v>3.3552081681290001E-2</v>
      </c>
      <c r="E3428">
        <v>43954518396</v>
      </c>
      <c r="F3428">
        <v>-1.1122876456312001E-2</v>
      </c>
      <c r="G3428">
        <v>-1.1267178658044E-2</v>
      </c>
      <c r="H3428">
        <v>-9.8279245479275992E-3</v>
      </c>
      <c r="I3428" t="s">
        <v>21</v>
      </c>
      <c r="J3428">
        <v>0</v>
      </c>
      <c r="K3428" t="s">
        <v>22</v>
      </c>
      <c r="M3428" t="s">
        <v>23</v>
      </c>
      <c r="N3428" t="s">
        <v>24</v>
      </c>
      <c r="O3428">
        <v>1</v>
      </c>
      <c r="P3428" t="s">
        <v>20</v>
      </c>
      <c r="Q3428" t="str">
        <f t="shared" si="53"/>
        <v>UP</v>
      </c>
    </row>
    <row r="3429" spans="1:17" x14ac:dyDescent="0.3">
      <c r="A3429" s="1">
        <v>44067</v>
      </c>
      <c r="B3429">
        <v>10328860398</v>
      </c>
      <c r="C3429">
        <v>408.14</v>
      </c>
      <c r="D3429">
        <v>3.4662748628404003E-2</v>
      </c>
      <c r="E3429">
        <v>45842265023</v>
      </c>
      <c r="F3429">
        <v>4.2947726329127002E-2</v>
      </c>
      <c r="G3429">
        <v>4.2822832030252E-2</v>
      </c>
      <c r="H3429">
        <v>3.3102773105505003E-2</v>
      </c>
      <c r="I3429" t="s">
        <v>21</v>
      </c>
      <c r="J3429">
        <v>0</v>
      </c>
      <c r="K3429" t="s">
        <v>22</v>
      </c>
      <c r="M3429" t="s">
        <v>23</v>
      </c>
      <c r="N3429" t="s">
        <v>24</v>
      </c>
      <c r="O3429">
        <v>1</v>
      </c>
      <c r="P3429" t="s">
        <v>20</v>
      </c>
      <c r="Q3429" t="str">
        <f t="shared" si="53"/>
        <v>DOWN</v>
      </c>
    </row>
    <row r="3430" spans="1:17" x14ac:dyDescent="0.3">
      <c r="A3430" s="1">
        <v>44068</v>
      </c>
      <c r="B3430">
        <v>12428442042</v>
      </c>
      <c r="C3430">
        <v>384</v>
      </c>
      <c r="D3430">
        <v>3.3784556586493E-2</v>
      </c>
      <c r="E3430">
        <v>43135697974</v>
      </c>
      <c r="F3430">
        <v>-5.9040866493879997E-2</v>
      </c>
      <c r="G3430">
        <v>-5.9146371343166998E-2</v>
      </c>
      <c r="H3430">
        <v>-2.5335326154458999E-2</v>
      </c>
      <c r="I3430" t="s">
        <v>21</v>
      </c>
      <c r="J3430">
        <v>0</v>
      </c>
      <c r="K3430" t="s">
        <v>22</v>
      </c>
      <c r="M3430" t="s">
        <v>23</v>
      </c>
      <c r="N3430" t="s">
        <v>24</v>
      </c>
      <c r="O3430">
        <v>1</v>
      </c>
      <c r="P3430" t="s">
        <v>20</v>
      </c>
      <c r="Q3430" t="str">
        <f t="shared" si="53"/>
        <v>UP</v>
      </c>
    </row>
    <row r="3431" spans="1:17" x14ac:dyDescent="0.3">
      <c r="A3431" s="1">
        <v>44069</v>
      </c>
      <c r="B3431">
        <v>9967343483</v>
      </c>
      <c r="C3431">
        <v>386.47</v>
      </c>
      <c r="D3431">
        <v>3.3640136625245003E-2</v>
      </c>
      <c r="E3431">
        <v>43417926668</v>
      </c>
      <c r="F3431">
        <v>6.5428104158674998E-3</v>
      </c>
      <c r="G3431">
        <v>6.4322916666666998E-3</v>
      </c>
      <c r="H3431">
        <v>-4.2747330685872003E-3</v>
      </c>
      <c r="I3431" t="s">
        <v>21</v>
      </c>
      <c r="J3431">
        <v>0</v>
      </c>
      <c r="K3431" t="s">
        <v>22</v>
      </c>
      <c r="M3431" t="s">
        <v>23</v>
      </c>
      <c r="N3431" t="s">
        <v>24</v>
      </c>
      <c r="O3431">
        <v>1</v>
      </c>
      <c r="P3431" t="s">
        <v>20</v>
      </c>
      <c r="Q3431" t="str">
        <f t="shared" si="53"/>
        <v>DOWN</v>
      </c>
    </row>
    <row r="3432" spans="1:17" x14ac:dyDescent="0.3">
      <c r="A3432" s="1">
        <v>44070</v>
      </c>
      <c r="B3432">
        <v>10457777652</v>
      </c>
      <c r="C3432">
        <v>382.63</v>
      </c>
      <c r="D3432">
        <v>3.3791087482557998E-2</v>
      </c>
      <c r="E3432">
        <v>42992439543</v>
      </c>
      <c r="F3432">
        <v>-9.7998029305622E-3</v>
      </c>
      <c r="G3432">
        <v>-9.9360881827826996E-3</v>
      </c>
      <c r="H3432">
        <v>4.4872248586508004E-3</v>
      </c>
      <c r="I3432" t="s">
        <v>21</v>
      </c>
      <c r="J3432">
        <v>0</v>
      </c>
      <c r="K3432" t="s">
        <v>22</v>
      </c>
      <c r="M3432" t="s">
        <v>23</v>
      </c>
      <c r="N3432" t="s">
        <v>24</v>
      </c>
      <c r="O3432">
        <v>1</v>
      </c>
      <c r="P3432" t="s">
        <v>20</v>
      </c>
      <c r="Q3432" t="str">
        <f t="shared" si="53"/>
        <v>UP</v>
      </c>
    </row>
    <row r="3433" spans="1:17" x14ac:dyDescent="0.3">
      <c r="A3433" s="1">
        <v>44071</v>
      </c>
      <c r="B3433">
        <v>9120674421</v>
      </c>
      <c r="C3433">
        <v>395.87</v>
      </c>
      <c r="D3433">
        <v>3.4296729478016E-2</v>
      </c>
      <c r="E3433">
        <v>44485705032</v>
      </c>
      <c r="F3433">
        <v>3.4733211347694998E-2</v>
      </c>
      <c r="G3433">
        <v>3.4602618717820999E-2</v>
      </c>
      <c r="H3433">
        <v>1.4963768056260001E-2</v>
      </c>
      <c r="I3433" t="s">
        <v>21</v>
      </c>
      <c r="J3433">
        <v>0</v>
      </c>
      <c r="K3433" t="s">
        <v>22</v>
      </c>
      <c r="M3433" t="s">
        <v>23</v>
      </c>
      <c r="N3433" t="s">
        <v>24</v>
      </c>
      <c r="O3433">
        <v>1</v>
      </c>
      <c r="P3433" t="s">
        <v>20</v>
      </c>
      <c r="Q3433" t="str">
        <f t="shared" si="53"/>
        <v>UP</v>
      </c>
    </row>
    <row r="3434" spans="1:17" x14ac:dyDescent="0.3">
      <c r="A3434" s="1">
        <v>44072</v>
      </c>
      <c r="B3434">
        <v>8777703481</v>
      </c>
      <c r="C3434">
        <v>399.92</v>
      </c>
      <c r="D3434">
        <v>3.4754889904899999E-2</v>
      </c>
      <c r="E3434">
        <v>44945899480</v>
      </c>
      <c r="F3434">
        <v>1.0344771374736E-2</v>
      </c>
      <c r="G3434">
        <v>1.0230631267840001E-2</v>
      </c>
      <c r="H3434">
        <v>1.3358720608562E-2</v>
      </c>
      <c r="I3434" t="s">
        <v>21</v>
      </c>
      <c r="J3434">
        <v>0</v>
      </c>
      <c r="K3434" t="s">
        <v>22</v>
      </c>
      <c r="M3434" t="s">
        <v>23</v>
      </c>
      <c r="N3434" t="s">
        <v>24</v>
      </c>
      <c r="O3434">
        <v>1</v>
      </c>
      <c r="P3434" t="s">
        <v>20</v>
      </c>
      <c r="Q3434" t="str">
        <f t="shared" si="53"/>
        <v>UP</v>
      </c>
    </row>
    <row r="3435" spans="1:17" x14ac:dyDescent="0.3">
      <c r="A3435" s="1">
        <v>44073</v>
      </c>
      <c r="B3435">
        <v>11211948040</v>
      </c>
      <c r="C3435">
        <v>428.4</v>
      </c>
      <c r="D3435">
        <v>3.6579399240576002E-2</v>
      </c>
      <c r="E3435">
        <v>48151884394</v>
      </c>
      <c r="F3435">
        <v>7.1329864372313007E-2</v>
      </c>
      <c r="G3435">
        <v>7.1214242848570003E-2</v>
      </c>
      <c r="H3435">
        <v>5.249647864425E-2</v>
      </c>
      <c r="I3435" t="s">
        <v>21</v>
      </c>
      <c r="J3435">
        <v>0</v>
      </c>
      <c r="K3435" t="s">
        <v>22</v>
      </c>
      <c r="M3435" t="s">
        <v>23</v>
      </c>
      <c r="N3435" t="s">
        <v>24</v>
      </c>
      <c r="O3435">
        <v>1</v>
      </c>
      <c r="P3435" t="s">
        <v>20</v>
      </c>
      <c r="Q3435" t="str">
        <f t="shared" si="53"/>
        <v>UP</v>
      </c>
    </row>
    <row r="3436" spans="1:17" x14ac:dyDescent="0.3">
      <c r="A3436" s="1">
        <v>44074</v>
      </c>
      <c r="B3436">
        <v>12774741797</v>
      </c>
      <c r="C3436">
        <v>435.08</v>
      </c>
      <c r="D3436">
        <v>3.7230275890711997E-2</v>
      </c>
      <c r="E3436">
        <v>48909170052</v>
      </c>
      <c r="F3436">
        <v>1.5727020188941E-2</v>
      </c>
      <c r="G3436">
        <v>1.5592903828198E-2</v>
      </c>
      <c r="H3436">
        <v>1.7793530338071E-2</v>
      </c>
      <c r="I3436" t="s">
        <v>21</v>
      </c>
      <c r="J3436">
        <v>0</v>
      </c>
      <c r="K3436" t="s">
        <v>22</v>
      </c>
      <c r="M3436" t="s">
        <v>23</v>
      </c>
      <c r="N3436" t="s">
        <v>24</v>
      </c>
      <c r="O3436">
        <v>1</v>
      </c>
      <c r="P3436" t="s">
        <v>20</v>
      </c>
      <c r="Q3436" t="str">
        <f t="shared" si="53"/>
        <v>UP</v>
      </c>
    </row>
    <row r="3437" spans="1:17" x14ac:dyDescent="0.3">
      <c r="A3437" s="1">
        <v>44075</v>
      </c>
      <c r="B3437">
        <v>18862763756</v>
      </c>
      <c r="C3437">
        <v>477.05</v>
      </c>
      <c r="D3437">
        <v>3.9756658348968001E-2</v>
      </c>
      <c r="E3437">
        <v>53633933560</v>
      </c>
      <c r="F3437">
        <v>9.6602815034004003E-2</v>
      </c>
      <c r="G3437">
        <v>9.6465017927736998E-2</v>
      </c>
      <c r="H3437">
        <v>6.7367771388681996E-2</v>
      </c>
      <c r="I3437" t="s">
        <v>21</v>
      </c>
      <c r="J3437">
        <v>0</v>
      </c>
      <c r="K3437" t="s">
        <v>22</v>
      </c>
      <c r="M3437" t="s">
        <v>23</v>
      </c>
      <c r="N3437" t="s">
        <v>24</v>
      </c>
      <c r="O3437">
        <v>1</v>
      </c>
      <c r="P3437" t="s">
        <v>20</v>
      </c>
      <c r="Q3437" t="str">
        <f t="shared" si="53"/>
        <v>DOWN</v>
      </c>
    </row>
    <row r="3438" spans="1:17" x14ac:dyDescent="0.3">
      <c r="A3438" s="1">
        <v>44076</v>
      </c>
      <c r="B3438">
        <v>19691854014</v>
      </c>
      <c r="C3438">
        <v>440.04</v>
      </c>
      <c r="D3438">
        <v>3.8766196670081E-2</v>
      </c>
      <c r="E3438">
        <v>49478789435</v>
      </c>
      <c r="F3438">
        <v>-7.7472298770546996E-2</v>
      </c>
      <c r="G3438">
        <v>-7.7580966355728004E-2</v>
      </c>
      <c r="H3438">
        <v>-2.7250850193323E-2</v>
      </c>
      <c r="I3438" t="s">
        <v>21</v>
      </c>
      <c r="J3438">
        <v>0</v>
      </c>
      <c r="K3438" t="s">
        <v>22</v>
      </c>
      <c r="M3438" t="s">
        <v>23</v>
      </c>
      <c r="N3438" t="s">
        <v>24</v>
      </c>
      <c r="O3438">
        <v>1</v>
      </c>
      <c r="P3438" t="s">
        <v>20</v>
      </c>
      <c r="Q3438" t="str">
        <f t="shared" si="53"/>
        <v>DOWN</v>
      </c>
    </row>
    <row r="3439" spans="1:17" x14ac:dyDescent="0.3">
      <c r="A3439" s="1">
        <v>44077</v>
      </c>
      <c r="B3439">
        <v>19622845896</v>
      </c>
      <c r="C3439">
        <v>385.67</v>
      </c>
      <c r="D3439">
        <v>3.5899968975062001E-2</v>
      </c>
      <c r="E3439">
        <v>43370721326</v>
      </c>
      <c r="F3439">
        <v>-0.12344821243099</v>
      </c>
      <c r="G3439">
        <v>-0.12355694936823999</v>
      </c>
      <c r="H3439">
        <v>-6.8804374874043006E-2</v>
      </c>
      <c r="I3439" t="s">
        <v>21</v>
      </c>
      <c r="J3439">
        <v>0</v>
      </c>
      <c r="K3439" t="s">
        <v>22</v>
      </c>
      <c r="M3439" t="s">
        <v>23</v>
      </c>
      <c r="N3439" t="s">
        <v>24</v>
      </c>
      <c r="O3439">
        <v>1</v>
      </c>
      <c r="P3439" t="s">
        <v>20</v>
      </c>
      <c r="Q3439" t="str">
        <f t="shared" si="53"/>
        <v>UP</v>
      </c>
    </row>
    <row r="3440" spans="1:17" x14ac:dyDescent="0.3">
      <c r="A3440" s="1">
        <v>44078</v>
      </c>
      <c r="B3440">
        <v>16747106257</v>
      </c>
      <c r="C3440">
        <v>388.24</v>
      </c>
      <c r="D3440">
        <v>3.6658485874456997E-2</v>
      </c>
      <c r="E3440">
        <v>43665020996</v>
      </c>
      <c r="F3440">
        <v>6.7856761659062003E-3</v>
      </c>
      <c r="G3440">
        <v>6.6637280576658997E-3</v>
      </c>
      <c r="H3440">
        <v>-2.6169561206271001E-2</v>
      </c>
      <c r="I3440" t="s">
        <v>21</v>
      </c>
      <c r="J3440">
        <v>0</v>
      </c>
      <c r="K3440" t="s">
        <v>22</v>
      </c>
      <c r="M3440" t="s">
        <v>23</v>
      </c>
      <c r="N3440" t="s">
        <v>24</v>
      </c>
      <c r="O3440">
        <v>1</v>
      </c>
      <c r="P3440" t="s">
        <v>20</v>
      </c>
      <c r="Q3440" t="str">
        <f t="shared" si="53"/>
        <v>DOWN</v>
      </c>
    </row>
    <row r="3441" spans="1:17" x14ac:dyDescent="0.3">
      <c r="A3441" s="1">
        <v>44079</v>
      </c>
      <c r="B3441">
        <v>29880047640</v>
      </c>
      <c r="C3441">
        <v>335.26</v>
      </c>
      <c r="D3441">
        <v>3.3377671563476999E-2</v>
      </c>
      <c r="E3441">
        <v>37710860058</v>
      </c>
      <c r="F3441">
        <v>-0.13635996965500999</v>
      </c>
      <c r="G3441">
        <v>-0.136461982279</v>
      </c>
      <c r="H3441">
        <v>-9.6281316408223003E-2</v>
      </c>
      <c r="I3441" t="s">
        <v>21</v>
      </c>
      <c r="J3441">
        <v>0</v>
      </c>
      <c r="K3441" t="s">
        <v>22</v>
      </c>
      <c r="M3441" t="s">
        <v>23</v>
      </c>
      <c r="N3441" t="s">
        <v>24</v>
      </c>
      <c r="O3441">
        <v>1</v>
      </c>
      <c r="P3441" t="s">
        <v>20</v>
      </c>
      <c r="Q3441" t="str">
        <f t="shared" si="53"/>
        <v>UP</v>
      </c>
    </row>
    <row r="3442" spans="1:17" x14ac:dyDescent="0.3">
      <c r="A3442" s="1">
        <v>44080</v>
      </c>
      <c r="B3442">
        <v>27643678917</v>
      </c>
      <c r="C3442">
        <v>353.36</v>
      </c>
      <c r="D3442">
        <v>3.4454328312660001E-2</v>
      </c>
      <c r="E3442">
        <v>39751917523</v>
      </c>
      <c r="F3442">
        <v>5.4123864103360002E-2</v>
      </c>
      <c r="G3442">
        <v>5.3987949651016998E-2</v>
      </c>
      <c r="H3442">
        <v>4.5116338300354997E-2</v>
      </c>
      <c r="I3442" t="s">
        <v>21</v>
      </c>
      <c r="J3442">
        <v>0</v>
      </c>
      <c r="K3442" t="s">
        <v>22</v>
      </c>
      <c r="M3442" t="s">
        <v>23</v>
      </c>
      <c r="N3442" t="s">
        <v>24</v>
      </c>
      <c r="O3442">
        <v>1</v>
      </c>
      <c r="P3442" t="s">
        <v>20</v>
      </c>
      <c r="Q3442" t="str">
        <f t="shared" si="53"/>
        <v>DOWN</v>
      </c>
    </row>
    <row r="3443" spans="1:17" x14ac:dyDescent="0.3">
      <c r="A3443" s="1">
        <v>44081</v>
      </c>
      <c r="B3443">
        <v>21763614732</v>
      </c>
      <c r="C3443">
        <v>352.67</v>
      </c>
      <c r="D3443">
        <v>3.4791236554820998E-2</v>
      </c>
      <c r="E3443">
        <v>39679199320</v>
      </c>
      <c r="F3443">
        <v>-1.8293005100427E-3</v>
      </c>
      <c r="G3443">
        <v>-1.9526828163911999E-3</v>
      </c>
      <c r="H3443">
        <v>1.2186123829406001E-2</v>
      </c>
      <c r="I3443" t="s">
        <v>21</v>
      </c>
      <c r="J3443">
        <v>0</v>
      </c>
      <c r="K3443" t="s">
        <v>22</v>
      </c>
      <c r="M3443" t="s">
        <v>23</v>
      </c>
      <c r="N3443" t="s">
        <v>24</v>
      </c>
      <c r="O3443">
        <v>1</v>
      </c>
      <c r="P3443" t="s">
        <v>20</v>
      </c>
      <c r="Q3443" t="str">
        <f t="shared" si="53"/>
        <v>DOWN</v>
      </c>
    </row>
    <row r="3444" spans="1:17" x14ac:dyDescent="0.3">
      <c r="A3444" s="1">
        <v>44082</v>
      </c>
      <c r="B3444">
        <v>17991403432</v>
      </c>
      <c r="C3444">
        <v>337.6</v>
      </c>
      <c r="D3444">
        <v>3.3579151220630002E-2</v>
      </c>
      <c r="E3444">
        <v>37988119627</v>
      </c>
      <c r="F3444">
        <v>-4.2618795791769998E-2</v>
      </c>
      <c r="G3444">
        <v>-4.2731165111861001E-2</v>
      </c>
      <c r="H3444">
        <v>-1.2671836755615999E-2</v>
      </c>
      <c r="I3444" t="s">
        <v>21</v>
      </c>
      <c r="J3444">
        <v>0</v>
      </c>
      <c r="K3444" t="s">
        <v>22</v>
      </c>
      <c r="M3444" t="s">
        <v>23</v>
      </c>
      <c r="N3444" t="s">
        <v>24</v>
      </c>
      <c r="O3444">
        <v>1</v>
      </c>
      <c r="P3444" t="s">
        <v>20</v>
      </c>
      <c r="Q3444" t="str">
        <f t="shared" si="53"/>
        <v>UP</v>
      </c>
    </row>
    <row r="3445" spans="1:17" x14ac:dyDescent="0.3">
      <c r="A3445" s="1">
        <v>44083</v>
      </c>
      <c r="B3445">
        <v>14547933520</v>
      </c>
      <c r="C3445">
        <v>351.11</v>
      </c>
      <c r="D3445">
        <v>3.4152868261683997E-2</v>
      </c>
      <c r="E3445">
        <v>39512826170</v>
      </c>
      <c r="F3445">
        <v>4.0136404696280999E-2</v>
      </c>
      <c r="G3445">
        <v>4.0017772511848002E-2</v>
      </c>
      <c r="H3445">
        <v>2.4942144107288001E-2</v>
      </c>
      <c r="I3445" t="s">
        <v>21</v>
      </c>
      <c r="J3445">
        <v>0</v>
      </c>
      <c r="K3445" t="s">
        <v>22</v>
      </c>
      <c r="M3445" t="s">
        <v>23</v>
      </c>
      <c r="N3445" t="s">
        <v>24</v>
      </c>
      <c r="O3445">
        <v>1</v>
      </c>
      <c r="P3445" t="s">
        <v>20</v>
      </c>
      <c r="Q3445" t="str">
        <f t="shared" si="53"/>
        <v>UP</v>
      </c>
    </row>
    <row r="3446" spans="1:17" x14ac:dyDescent="0.3">
      <c r="A3446" s="1">
        <v>44085</v>
      </c>
      <c r="B3446">
        <v>27296269329</v>
      </c>
      <c r="C3446">
        <v>374.7</v>
      </c>
      <c r="D3446">
        <v>3.6274339583293999E-2</v>
      </c>
      <c r="E3446">
        <v>42177302259</v>
      </c>
      <c r="F3446">
        <v>1.8036402079382001E-2</v>
      </c>
      <c r="G3446">
        <v>1.7929910350448001E-2</v>
      </c>
      <c r="H3446">
        <v>1.6889747358327E-2</v>
      </c>
      <c r="I3446" t="s">
        <v>21</v>
      </c>
      <c r="J3446">
        <v>0</v>
      </c>
      <c r="K3446" t="s">
        <v>22</v>
      </c>
      <c r="M3446" t="s">
        <v>23</v>
      </c>
      <c r="N3446" t="s">
        <v>24</v>
      </c>
      <c r="O3446">
        <v>1</v>
      </c>
      <c r="P3446" t="s">
        <v>20</v>
      </c>
      <c r="Q3446" t="str">
        <f t="shared" si="53"/>
        <v>UP</v>
      </c>
    </row>
    <row r="3447" spans="1:17" x14ac:dyDescent="0.3">
      <c r="A3447" s="1">
        <v>44086</v>
      </c>
      <c r="B3447">
        <v>13295405814</v>
      </c>
      <c r="C3447">
        <v>387.18</v>
      </c>
      <c r="D3447">
        <v>3.7050865942268002E-2</v>
      </c>
      <c r="E3447">
        <v>43588199422</v>
      </c>
      <c r="F3447">
        <v>3.3451574364241003E-2</v>
      </c>
      <c r="G3447">
        <v>3.3306645316252999E-2</v>
      </c>
      <c r="H3447">
        <v>2.8456690919666999E-2</v>
      </c>
      <c r="I3447" t="s">
        <v>21</v>
      </c>
      <c r="J3447">
        <v>0</v>
      </c>
      <c r="K3447" t="s">
        <v>22</v>
      </c>
      <c r="M3447" t="s">
        <v>23</v>
      </c>
      <c r="N3447" t="s">
        <v>24</v>
      </c>
      <c r="O3447">
        <v>1</v>
      </c>
      <c r="P3447" t="s">
        <v>20</v>
      </c>
      <c r="Q3447" t="str">
        <f t="shared" si="53"/>
        <v>DOWN</v>
      </c>
    </row>
    <row r="3448" spans="1:17" x14ac:dyDescent="0.3">
      <c r="A3448" s="1">
        <v>44087</v>
      </c>
      <c r="B3448">
        <v>15005899191</v>
      </c>
      <c r="C3448">
        <v>365.57</v>
      </c>
      <c r="D3448">
        <v>3.5413925805732001E-2</v>
      </c>
      <c r="E3448">
        <v>41160025962</v>
      </c>
      <c r="F3448">
        <v>-5.5707129273490003E-2</v>
      </c>
      <c r="G3448">
        <v>-5.5813833359161E-2</v>
      </c>
      <c r="H3448">
        <v>-4.4893244406115002E-2</v>
      </c>
      <c r="I3448" t="s">
        <v>21</v>
      </c>
      <c r="J3448">
        <v>0</v>
      </c>
      <c r="K3448" t="s">
        <v>22</v>
      </c>
      <c r="M3448" t="s">
        <v>23</v>
      </c>
      <c r="N3448" t="s">
        <v>24</v>
      </c>
      <c r="O3448">
        <v>1</v>
      </c>
      <c r="P3448" t="s">
        <v>20</v>
      </c>
      <c r="Q3448" t="str">
        <f t="shared" si="53"/>
        <v>UP</v>
      </c>
    </row>
    <row r="3449" spans="1:17" x14ac:dyDescent="0.3">
      <c r="A3449" s="1">
        <v>44088</v>
      </c>
      <c r="B3449">
        <v>17536695361</v>
      </c>
      <c r="C3449">
        <v>377.27</v>
      </c>
      <c r="D3449">
        <v>3.5270248643950002E-2</v>
      </c>
      <c r="E3449">
        <v>42482307939</v>
      </c>
      <c r="F3449">
        <v>3.2125392200207999E-2</v>
      </c>
      <c r="G3449">
        <v>3.2004814399431002E-2</v>
      </c>
      <c r="H3449">
        <v>-3.9620807493294004E-3</v>
      </c>
      <c r="I3449" t="s">
        <v>21</v>
      </c>
      <c r="J3449">
        <v>0</v>
      </c>
      <c r="K3449" t="s">
        <v>22</v>
      </c>
      <c r="M3449" t="s">
        <v>23</v>
      </c>
      <c r="N3449" t="s">
        <v>24</v>
      </c>
      <c r="O3449">
        <v>1</v>
      </c>
      <c r="P3449" t="s">
        <v>20</v>
      </c>
      <c r="Q3449" t="str">
        <f t="shared" si="53"/>
        <v>DOWN</v>
      </c>
    </row>
    <row r="3450" spans="1:17" x14ac:dyDescent="0.3">
      <c r="A3450" s="1">
        <v>44089</v>
      </c>
      <c r="B3450">
        <v>16140584321</v>
      </c>
      <c r="C3450">
        <v>364.84</v>
      </c>
      <c r="D3450">
        <v>3.3623824350410003E-2</v>
      </c>
      <c r="E3450">
        <v>41087642853</v>
      </c>
      <c r="F3450">
        <v>-3.2829315394129997E-2</v>
      </c>
      <c r="G3450">
        <v>-3.2947226124525997E-2</v>
      </c>
      <c r="H3450">
        <v>-4.8080451467569001E-2</v>
      </c>
      <c r="I3450" t="s">
        <v>21</v>
      </c>
      <c r="J3450">
        <v>0</v>
      </c>
      <c r="K3450" t="s">
        <v>22</v>
      </c>
      <c r="M3450" t="s">
        <v>23</v>
      </c>
      <c r="N3450" t="s">
        <v>24</v>
      </c>
      <c r="O3450">
        <v>1</v>
      </c>
      <c r="P3450" t="s">
        <v>20</v>
      </c>
      <c r="Q3450" t="str">
        <f t="shared" si="53"/>
        <v>UP</v>
      </c>
    </row>
    <row r="3451" spans="1:17" x14ac:dyDescent="0.3">
      <c r="A3451" s="1">
        <v>44090</v>
      </c>
      <c r="B3451">
        <v>16107612177</v>
      </c>
      <c r="C3451">
        <v>365.81</v>
      </c>
      <c r="D3451">
        <v>3.3149837715953E-2</v>
      </c>
      <c r="E3451">
        <v>41202147932</v>
      </c>
      <c r="F3451">
        <v>2.7868495501109001E-3</v>
      </c>
      <c r="G3451">
        <v>2.6586997039799E-3</v>
      </c>
      <c r="H3451">
        <v>-1.8975056662481001E-2</v>
      </c>
      <c r="I3451" t="s">
        <v>21</v>
      </c>
      <c r="J3451">
        <v>0</v>
      </c>
      <c r="K3451" t="s">
        <v>22</v>
      </c>
      <c r="M3451" t="s">
        <v>23</v>
      </c>
      <c r="N3451" t="s">
        <v>24</v>
      </c>
      <c r="O3451">
        <v>1</v>
      </c>
      <c r="P3451" t="s">
        <v>20</v>
      </c>
      <c r="Q3451" t="str">
        <f t="shared" si="53"/>
        <v>UP</v>
      </c>
    </row>
    <row r="3452" spans="1:17" x14ac:dyDescent="0.3">
      <c r="A3452" s="1">
        <v>44091</v>
      </c>
      <c r="B3452">
        <v>19899531080</v>
      </c>
      <c r="C3452">
        <v>389.02</v>
      </c>
      <c r="D3452">
        <v>3.5589584320526002E-2</v>
      </c>
      <c r="E3452">
        <v>43821351213</v>
      </c>
      <c r="F3452">
        <v>6.3569581016084994E-2</v>
      </c>
      <c r="G3452">
        <v>6.3448238156420006E-2</v>
      </c>
      <c r="H3452">
        <v>6.7745903500006005E-2</v>
      </c>
      <c r="I3452" t="s">
        <v>21</v>
      </c>
      <c r="J3452">
        <v>0</v>
      </c>
      <c r="K3452" t="s">
        <v>22</v>
      </c>
      <c r="M3452" t="s">
        <v>23</v>
      </c>
      <c r="N3452" t="s">
        <v>24</v>
      </c>
      <c r="O3452">
        <v>1</v>
      </c>
      <c r="P3452" t="s">
        <v>20</v>
      </c>
      <c r="Q3452" t="str">
        <f t="shared" si="53"/>
        <v>DOWN</v>
      </c>
    </row>
    <row r="3453" spans="1:17" x14ac:dyDescent="0.3">
      <c r="A3453" s="1">
        <v>44092</v>
      </c>
      <c r="B3453">
        <v>14108357740</v>
      </c>
      <c r="C3453">
        <v>384.36</v>
      </c>
      <c r="D3453">
        <v>3.5271541230739001E-2</v>
      </c>
      <c r="E3453">
        <v>43302193327</v>
      </c>
      <c r="F3453">
        <v>-1.184714463679E-2</v>
      </c>
      <c r="G3453">
        <v>-1.1978818569738999E-2</v>
      </c>
      <c r="H3453">
        <v>-7.2804683051136999E-3</v>
      </c>
      <c r="I3453" t="s">
        <v>21</v>
      </c>
      <c r="J3453">
        <v>0</v>
      </c>
      <c r="K3453" t="s">
        <v>22</v>
      </c>
      <c r="M3453" t="s">
        <v>23</v>
      </c>
      <c r="N3453" t="s">
        <v>24</v>
      </c>
      <c r="O3453">
        <v>1</v>
      </c>
      <c r="P3453" t="s">
        <v>20</v>
      </c>
      <c r="Q3453" t="str">
        <f t="shared" si="53"/>
        <v>UP</v>
      </c>
    </row>
    <row r="3454" spans="1:17" x14ac:dyDescent="0.3">
      <c r="A3454" s="1">
        <v>44093</v>
      </c>
      <c r="B3454">
        <v>11049507684</v>
      </c>
      <c r="C3454">
        <v>385.54</v>
      </c>
      <c r="D3454">
        <v>3.4801041110235E-2</v>
      </c>
      <c r="E3454">
        <v>43440360815</v>
      </c>
      <c r="F3454">
        <v>3.1907734316507998E-3</v>
      </c>
      <c r="G3454">
        <v>3.0700385055676999E-3</v>
      </c>
      <c r="H3454">
        <v>-9.0458774985254006E-3</v>
      </c>
      <c r="I3454" t="s">
        <v>21</v>
      </c>
      <c r="J3454">
        <v>0</v>
      </c>
      <c r="K3454" t="s">
        <v>22</v>
      </c>
      <c r="M3454" t="s">
        <v>23</v>
      </c>
      <c r="N3454" t="s">
        <v>24</v>
      </c>
      <c r="O3454">
        <v>1</v>
      </c>
      <c r="P3454" t="s">
        <v>20</v>
      </c>
      <c r="Q3454" t="str">
        <f t="shared" si="53"/>
        <v>DOWN</v>
      </c>
    </row>
    <row r="3455" spans="1:17" x14ac:dyDescent="0.3">
      <c r="A3455" s="1">
        <v>44094</v>
      </c>
      <c r="B3455">
        <v>12292195784</v>
      </c>
      <c r="C3455">
        <v>371.05</v>
      </c>
      <c r="D3455">
        <v>3.4144084253521001E-2</v>
      </c>
      <c r="E3455">
        <v>41812641074</v>
      </c>
      <c r="F3455">
        <v>-3.7470216878078E-2</v>
      </c>
      <c r="G3455">
        <v>-3.7583648908025E-2</v>
      </c>
      <c r="H3455">
        <v>-1.7465318415600999E-2</v>
      </c>
      <c r="I3455" t="s">
        <v>21</v>
      </c>
      <c r="J3455">
        <v>0</v>
      </c>
      <c r="K3455" t="s">
        <v>22</v>
      </c>
      <c r="M3455" t="s">
        <v>23</v>
      </c>
      <c r="N3455" t="s">
        <v>24</v>
      </c>
      <c r="O3455">
        <v>1</v>
      </c>
      <c r="P3455" t="s">
        <v>20</v>
      </c>
      <c r="Q3455" t="str">
        <f t="shared" si="53"/>
        <v>DOWN</v>
      </c>
    </row>
    <row r="3456" spans="1:17" x14ac:dyDescent="0.3">
      <c r="A3456" s="1">
        <v>44095</v>
      </c>
      <c r="B3456">
        <v>17398267133</v>
      </c>
      <c r="C3456">
        <v>341.79</v>
      </c>
      <c r="D3456">
        <v>3.2447011862318E-2</v>
      </c>
      <c r="E3456">
        <v>38519366615</v>
      </c>
      <c r="F3456">
        <v>-7.8762651064579997E-2</v>
      </c>
      <c r="G3456">
        <v>-7.8857296860260995E-2</v>
      </c>
      <c r="H3456">
        <v>-4.3486925095718998E-2</v>
      </c>
      <c r="I3456" t="s">
        <v>21</v>
      </c>
      <c r="J3456">
        <v>0</v>
      </c>
      <c r="K3456" t="s">
        <v>22</v>
      </c>
      <c r="M3456" t="s">
        <v>23</v>
      </c>
      <c r="N3456" t="s">
        <v>24</v>
      </c>
      <c r="O3456">
        <v>1</v>
      </c>
      <c r="P3456" t="s">
        <v>20</v>
      </c>
      <c r="Q3456" t="str">
        <f t="shared" si="53"/>
        <v>UP</v>
      </c>
    </row>
    <row r="3457" spans="1:17" x14ac:dyDescent="0.3">
      <c r="A3457" s="1">
        <v>44096</v>
      </c>
      <c r="B3457">
        <v>12732578043</v>
      </c>
      <c r="C3457">
        <v>344.5</v>
      </c>
      <c r="D3457">
        <v>3.2689785794128998E-2</v>
      </c>
      <c r="E3457">
        <v>38830213878</v>
      </c>
      <c r="F3457">
        <v>8.0698954919718995E-3</v>
      </c>
      <c r="G3457">
        <v>7.9288451973433E-3</v>
      </c>
      <c r="H3457">
        <v>6.4085643958966998E-4</v>
      </c>
      <c r="I3457" t="s">
        <v>21</v>
      </c>
      <c r="J3457">
        <v>0</v>
      </c>
      <c r="K3457" t="s">
        <v>22</v>
      </c>
      <c r="M3457" t="s">
        <v>23</v>
      </c>
      <c r="N3457" t="s">
        <v>24</v>
      </c>
      <c r="O3457">
        <v>1</v>
      </c>
      <c r="P3457" t="s">
        <v>20</v>
      </c>
      <c r="Q3457" t="str">
        <f t="shared" si="53"/>
        <v>DOWN</v>
      </c>
    </row>
    <row r="3458" spans="1:17" x14ac:dyDescent="0.3">
      <c r="A3458" s="1">
        <v>44097</v>
      </c>
      <c r="B3458">
        <v>12047020995</v>
      </c>
      <c r="C3458">
        <v>320.58999999999997</v>
      </c>
      <c r="D3458">
        <v>3.1297907378508003E-2</v>
      </c>
      <c r="E3458">
        <v>36138749222</v>
      </c>
      <c r="F3458">
        <v>-6.9313670649775005E-2</v>
      </c>
      <c r="G3458">
        <v>-6.9404934687954001E-2</v>
      </c>
      <c r="H3458">
        <v>-4.2578388992414999E-2</v>
      </c>
      <c r="I3458" t="s">
        <v>21</v>
      </c>
      <c r="J3458">
        <v>0</v>
      </c>
      <c r="K3458" t="s">
        <v>22</v>
      </c>
      <c r="M3458" t="s">
        <v>23</v>
      </c>
      <c r="N3458" t="s">
        <v>24</v>
      </c>
      <c r="O3458">
        <v>1</v>
      </c>
      <c r="P3458" t="s">
        <v>20</v>
      </c>
      <c r="Q3458" t="str">
        <f t="shared" si="53"/>
        <v>UP</v>
      </c>
    </row>
    <row r="3459" spans="1:17" x14ac:dyDescent="0.3">
      <c r="A3459" s="1">
        <v>44098</v>
      </c>
      <c r="B3459">
        <v>13460565701</v>
      </c>
      <c r="C3459">
        <v>349.36</v>
      </c>
      <c r="D3459">
        <v>3.2512063133111002E-2</v>
      </c>
      <c r="E3459">
        <v>39386790871</v>
      </c>
      <c r="F3459">
        <v>8.9876980219965999E-2</v>
      </c>
      <c r="G3459">
        <v>8.9740790417667998E-2</v>
      </c>
      <c r="H3459">
        <v>3.7037355845016003E-2</v>
      </c>
      <c r="I3459" t="s">
        <v>21</v>
      </c>
      <c r="J3459">
        <v>0</v>
      </c>
      <c r="K3459" t="s">
        <v>22</v>
      </c>
      <c r="M3459" t="s">
        <v>23</v>
      </c>
      <c r="N3459" t="s">
        <v>24</v>
      </c>
      <c r="O3459">
        <v>1</v>
      </c>
      <c r="P3459" t="s">
        <v>20</v>
      </c>
      <c r="Q3459" t="str">
        <f t="shared" ref="Q3459:Q3522" si="54">IF(C3460&gt;C3459,"UP","DOWN")</f>
        <v>UP</v>
      </c>
    </row>
    <row r="3460" spans="1:17" x14ac:dyDescent="0.3">
      <c r="A3460" s="1">
        <v>44099</v>
      </c>
      <c r="B3460">
        <v>12254269350</v>
      </c>
      <c r="C3460">
        <v>352.16</v>
      </c>
      <c r="D3460">
        <v>3.2824941210582E-2</v>
      </c>
      <c r="E3460">
        <v>39707796831</v>
      </c>
      <c r="F3460">
        <v>8.1500917668404001E-3</v>
      </c>
      <c r="G3460">
        <v>8.0146553698190997E-3</v>
      </c>
      <c r="H3460">
        <v>9.6234458019655005E-3</v>
      </c>
      <c r="I3460" t="s">
        <v>21</v>
      </c>
      <c r="J3460">
        <v>0</v>
      </c>
      <c r="K3460" t="s">
        <v>22</v>
      </c>
      <c r="M3460" t="s">
        <v>23</v>
      </c>
      <c r="N3460" t="s">
        <v>24</v>
      </c>
      <c r="O3460">
        <v>1</v>
      </c>
      <c r="P3460" t="s">
        <v>20</v>
      </c>
      <c r="Q3460" t="str">
        <f t="shared" si="54"/>
        <v>UP</v>
      </c>
    </row>
    <row r="3461" spans="1:17" x14ac:dyDescent="0.3">
      <c r="A3461" s="1">
        <v>44101</v>
      </c>
      <c r="B3461">
        <v>11464393949</v>
      </c>
      <c r="C3461">
        <v>357.32</v>
      </c>
      <c r="D3461">
        <v>3.3163703323517001E-2</v>
      </c>
      <c r="E3461">
        <v>40299122534</v>
      </c>
      <c r="F3461">
        <v>6.7567526917638003E-3</v>
      </c>
      <c r="G3461">
        <v>6.6202777699522998E-3</v>
      </c>
      <c r="H3461">
        <v>2.0005254084886001E-3</v>
      </c>
      <c r="I3461" t="s">
        <v>21</v>
      </c>
      <c r="J3461">
        <v>0</v>
      </c>
      <c r="K3461" t="s">
        <v>22</v>
      </c>
      <c r="M3461" t="s">
        <v>23</v>
      </c>
      <c r="N3461" t="s">
        <v>24</v>
      </c>
      <c r="O3461">
        <v>1</v>
      </c>
      <c r="P3461" t="s">
        <v>20</v>
      </c>
      <c r="Q3461" t="str">
        <f t="shared" si="54"/>
        <v>DOWN</v>
      </c>
    </row>
    <row r="3462" spans="1:17" x14ac:dyDescent="0.3">
      <c r="A3462" s="1">
        <v>44102</v>
      </c>
      <c r="B3462">
        <v>12102509266</v>
      </c>
      <c r="C3462">
        <v>354.95</v>
      </c>
      <c r="D3462">
        <v>3.2637428660748001E-2</v>
      </c>
      <c r="E3462">
        <v>40036419309</v>
      </c>
      <c r="F3462">
        <v>-6.5188323834683998E-3</v>
      </c>
      <c r="G3462">
        <v>-6.6327101757528003E-3</v>
      </c>
      <c r="H3462">
        <v>-1.5868995619534001E-2</v>
      </c>
      <c r="I3462" t="s">
        <v>21</v>
      </c>
      <c r="J3462">
        <v>0</v>
      </c>
      <c r="K3462" t="s">
        <v>22</v>
      </c>
      <c r="M3462" t="s">
        <v>23</v>
      </c>
      <c r="N3462" t="s">
        <v>24</v>
      </c>
      <c r="O3462">
        <v>1</v>
      </c>
      <c r="P3462" t="s">
        <v>20</v>
      </c>
      <c r="Q3462" t="str">
        <f t="shared" si="54"/>
        <v>UP</v>
      </c>
    </row>
    <row r="3463" spans="1:17" x14ac:dyDescent="0.3">
      <c r="A3463" s="1">
        <v>44103</v>
      </c>
      <c r="B3463">
        <v>10286529445</v>
      </c>
      <c r="C3463">
        <v>359.96</v>
      </c>
      <c r="D3463">
        <v>3.3424485782495003E-2</v>
      </c>
      <c r="E3463">
        <v>40606618322</v>
      </c>
      <c r="F3463">
        <v>1.4242008222543999E-2</v>
      </c>
      <c r="G3463">
        <v>1.4114664037188E-2</v>
      </c>
      <c r="H3463">
        <v>9.5927374403170004E-3</v>
      </c>
      <c r="I3463" t="s">
        <v>21</v>
      </c>
      <c r="J3463">
        <v>0</v>
      </c>
      <c r="K3463" t="s">
        <v>22</v>
      </c>
      <c r="M3463" t="s">
        <v>23</v>
      </c>
      <c r="N3463" t="s">
        <v>24</v>
      </c>
      <c r="O3463">
        <v>1</v>
      </c>
      <c r="P3463" t="s">
        <v>20</v>
      </c>
      <c r="Q3463" t="str">
        <f t="shared" si="54"/>
        <v>UP</v>
      </c>
    </row>
    <row r="3464" spans="1:17" x14ac:dyDescent="0.3">
      <c r="A3464" s="1">
        <v>44104</v>
      </c>
      <c r="B3464">
        <v>9773649426</v>
      </c>
      <c r="C3464">
        <v>360.02</v>
      </c>
      <c r="D3464">
        <v>3.3373441037040999E-2</v>
      </c>
      <c r="E3464">
        <v>40618062958</v>
      </c>
      <c r="F3464">
        <v>2.8184164239551001E-4</v>
      </c>
      <c r="G3464">
        <v>1.6668518724302999E-4</v>
      </c>
      <c r="H3464">
        <v>5.8417277638549998E-3</v>
      </c>
      <c r="I3464" t="s">
        <v>21</v>
      </c>
      <c r="J3464">
        <v>0</v>
      </c>
      <c r="K3464" t="s">
        <v>22</v>
      </c>
      <c r="M3464" t="s">
        <v>23</v>
      </c>
      <c r="N3464" t="s">
        <v>24</v>
      </c>
      <c r="O3464">
        <v>1</v>
      </c>
      <c r="P3464" t="s">
        <v>20</v>
      </c>
      <c r="Q3464" t="str">
        <f t="shared" si="54"/>
        <v>DOWN</v>
      </c>
    </row>
    <row r="3465" spans="1:17" x14ac:dyDescent="0.3">
      <c r="A3465" s="1">
        <v>44105</v>
      </c>
      <c r="B3465">
        <v>12360670278</v>
      </c>
      <c r="C3465">
        <v>353.23</v>
      </c>
      <c r="D3465">
        <v>3.3373217271028002E-2</v>
      </c>
      <c r="E3465">
        <v>39856595014</v>
      </c>
      <c r="F3465">
        <v>-1.8747027517964001E-2</v>
      </c>
      <c r="G3465">
        <v>-1.8860063329815002E-2</v>
      </c>
      <c r="H3465">
        <v>-6.7049128079377997E-6</v>
      </c>
      <c r="I3465" t="s">
        <v>21</v>
      </c>
      <c r="J3465">
        <v>0</v>
      </c>
      <c r="K3465" t="s">
        <v>22</v>
      </c>
      <c r="M3465" t="s">
        <v>23</v>
      </c>
      <c r="N3465" t="s">
        <v>24</v>
      </c>
      <c r="O3465">
        <v>1</v>
      </c>
      <c r="P3465" t="s">
        <v>20</v>
      </c>
      <c r="Q3465" t="str">
        <f t="shared" si="54"/>
        <v>DOWN</v>
      </c>
    </row>
    <row r="3466" spans="1:17" x14ac:dyDescent="0.3">
      <c r="A3466" s="1">
        <v>44107</v>
      </c>
      <c r="B3466">
        <v>8599594017</v>
      </c>
      <c r="C3466">
        <v>347.32</v>
      </c>
      <c r="D3466">
        <v>3.2873061258872002E-2</v>
      </c>
      <c r="E3466">
        <v>39199011878</v>
      </c>
      <c r="F3466">
        <v>2.3948887223223E-3</v>
      </c>
      <c r="G3466">
        <v>2.2797448994316002E-3</v>
      </c>
      <c r="H3466">
        <v>1.3626488156523E-3</v>
      </c>
      <c r="I3466" t="s">
        <v>21</v>
      </c>
      <c r="J3466">
        <v>0</v>
      </c>
      <c r="K3466" t="s">
        <v>22</v>
      </c>
      <c r="M3466" t="s">
        <v>23</v>
      </c>
      <c r="N3466" t="s">
        <v>24</v>
      </c>
      <c r="O3466">
        <v>1</v>
      </c>
      <c r="P3466" t="s">
        <v>20</v>
      </c>
      <c r="Q3466" t="str">
        <f t="shared" si="54"/>
        <v>UP</v>
      </c>
    </row>
    <row r="3467" spans="1:17" x14ac:dyDescent="0.3">
      <c r="A3467" s="1">
        <v>44109</v>
      </c>
      <c r="B3467">
        <v>9933790982</v>
      </c>
      <c r="C3467">
        <v>354.28</v>
      </c>
      <c r="D3467">
        <v>3.279155868197E-2</v>
      </c>
      <c r="E3467">
        <v>39993474724</v>
      </c>
      <c r="F3467">
        <v>3.3907043380037999E-3</v>
      </c>
      <c r="G3467">
        <v>3.2850022655186999E-3</v>
      </c>
      <c r="H3467">
        <v>-9.9895160168028997E-3</v>
      </c>
      <c r="I3467" t="s">
        <v>21</v>
      </c>
      <c r="J3467">
        <v>0</v>
      </c>
      <c r="K3467" t="s">
        <v>22</v>
      </c>
      <c r="M3467" t="s">
        <v>23</v>
      </c>
      <c r="N3467" t="s">
        <v>24</v>
      </c>
      <c r="O3467">
        <v>1</v>
      </c>
      <c r="P3467" t="s">
        <v>20</v>
      </c>
      <c r="Q3467" t="str">
        <f t="shared" si="54"/>
        <v>DOWN</v>
      </c>
    </row>
    <row r="3468" spans="1:17" x14ac:dyDescent="0.3">
      <c r="A3468" s="1">
        <v>44111</v>
      </c>
      <c r="B3468">
        <v>10537119715</v>
      </c>
      <c r="C3468">
        <v>342.12</v>
      </c>
      <c r="D3468">
        <v>3.2036287566226999E-2</v>
      </c>
      <c r="E3468">
        <v>38630159385</v>
      </c>
      <c r="F3468">
        <v>3.3384969219608001E-3</v>
      </c>
      <c r="G3468">
        <v>3.2256172658496002E-3</v>
      </c>
      <c r="H3468">
        <v>-9.2729530029905007E-3</v>
      </c>
      <c r="I3468" t="s">
        <v>21</v>
      </c>
      <c r="J3468">
        <v>0</v>
      </c>
      <c r="K3468" t="s">
        <v>22</v>
      </c>
      <c r="M3468" t="s">
        <v>23</v>
      </c>
      <c r="N3468" t="s">
        <v>24</v>
      </c>
      <c r="O3468">
        <v>1</v>
      </c>
      <c r="P3468" t="s">
        <v>20</v>
      </c>
      <c r="Q3468" t="str">
        <f t="shared" si="54"/>
        <v>UP</v>
      </c>
    </row>
    <row r="3469" spans="1:17" x14ac:dyDescent="0.3">
      <c r="A3469" s="1">
        <v>44112</v>
      </c>
      <c r="B3469">
        <v>11511016796</v>
      </c>
      <c r="C3469">
        <v>351.46</v>
      </c>
      <c r="D3469">
        <v>3.2174286386485E-2</v>
      </c>
      <c r="E3469">
        <v>39688968354</v>
      </c>
      <c r="F3469">
        <v>2.7408868766177999E-2</v>
      </c>
      <c r="G3469">
        <v>2.7300362445925E-2</v>
      </c>
      <c r="H3469">
        <v>4.3075783975453997E-3</v>
      </c>
      <c r="I3469" t="s">
        <v>21</v>
      </c>
      <c r="J3469">
        <v>0</v>
      </c>
      <c r="K3469" t="s">
        <v>22</v>
      </c>
      <c r="M3469" t="s">
        <v>23</v>
      </c>
      <c r="N3469" t="s">
        <v>24</v>
      </c>
      <c r="O3469">
        <v>1</v>
      </c>
      <c r="P3469" t="s">
        <v>20</v>
      </c>
      <c r="Q3469" t="str">
        <f t="shared" si="54"/>
        <v>UP</v>
      </c>
    </row>
    <row r="3470" spans="1:17" x14ac:dyDescent="0.3">
      <c r="A3470" s="1">
        <v>44114</v>
      </c>
      <c r="B3470">
        <v>13618484324</v>
      </c>
      <c r="C3470">
        <v>370.97</v>
      </c>
      <c r="D3470">
        <v>3.2633211561233999E-2</v>
      </c>
      <c r="E3470">
        <v>41899893524</v>
      </c>
      <c r="F3470">
        <v>1.3505594406662E-2</v>
      </c>
      <c r="G3470">
        <v>1.3440786777763E-2</v>
      </c>
      <c r="H3470">
        <v>-1.4714431394475E-2</v>
      </c>
      <c r="I3470" t="s">
        <v>21</v>
      </c>
      <c r="J3470">
        <v>0</v>
      </c>
      <c r="K3470" t="s">
        <v>22</v>
      </c>
      <c r="M3470" t="s">
        <v>23</v>
      </c>
      <c r="N3470" t="s">
        <v>24</v>
      </c>
      <c r="O3470">
        <v>1</v>
      </c>
      <c r="P3470" t="s">
        <v>20</v>
      </c>
      <c r="Q3470" t="str">
        <f t="shared" si="54"/>
        <v>UP</v>
      </c>
    </row>
    <row r="3471" spans="1:17" x14ac:dyDescent="0.3">
      <c r="A3471" s="1">
        <v>44115</v>
      </c>
      <c r="B3471">
        <v>12584512533</v>
      </c>
      <c r="C3471">
        <v>375.14</v>
      </c>
      <c r="D3471">
        <v>3.2961105619478001E-2</v>
      </c>
      <c r="E3471">
        <v>42376475415</v>
      </c>
      <c r="F3471">
        <v>1.1374298379231E-2</v>
      </c>
      <c r="G3471">
        <v>1.1240801142949E-2</v>
      </c>
      <c r="H3471">
        <v>3.6944094553279E-3</v>
      </c>
      <c r="I3471" t="s">
        <v>21</v>
      </c>
      <c r="J3471">
        <v>0</v>
      </c>
      <c r="K3471" t="s">
        <v>22</v>
      </c>
      <c r="M3471" t="s">
        <v>23</v>
      </c>
      <c r="N3471" t="s">
        <v>24</v>
      </c>
      <c r="O3471">
        <v>1</v>
      </c>
      <c r="P3471" t="s">
        <v>20</v>
      </c>
      <c r="Q3471" t="str">
        <f t="shared" si="54"/>
        <v>UP</v>
      </c>
    </row>
    <row r="3472" spans="1:17" x14ac:dyDescent="0.3">
      <c r="A3472" s="1">
        <v>44116</v>
      </c>
      <c r="B3472">
        <v>15867455424</v>
      </c>
      <c r="C3472">
        <v>387.73</v>
      </c>
      <c r="D3472">
        <v>3.3499663703915002E-2</v>
      </c>
      <c r="E3472">
        <v>43805601681</v>
      </c>
      <c r="F3472">
        <v>3.3724519370813999E-2</v>
      </c>
      <c r="G3472">
        <v>3.3560803966518997E-2</v>
      </c>
      <c r="H3472">
        <v>1.6597007903278001E-2</v>
      </c>
      <c r="I3472" t="s">
        <v>21</v>
      </c>
      <c r="J3472">
        <v>0</v>
      </c>
      <c r="K3472" t="s">
        <v>22</v>
      </c>
      <c r="M3472" t="s">
        <v>23</v>
      </c>
      <c r="N3472" t="s">
        <v>24</v>
      </c>
      <c r="O3472">
        <v>1</v>
      </c>
      <c r="P3472" t="s">
        <v>20</v>
      </c>
      <c r="Q3472" t="str">
        <f t="shared" si="54"/>
        <v>DOWN</v>
      </c>
    </row>
    <row r="3473" spans="1:17" x14ac:dyDescent="0.3">
      <c r="A3473" s="1">
        <v>44117</v>
      </c>
      <c r="B3473">
        <v>14226744838</v>
      </c>
      <c r="C3473">
        <v>381.19</v>
      </c>
      <c r="D3473">
        <v>3.3364376759441997E-2</v>
      </c>
      <c r="E3473">
        <v>43072303018</v>
      </c>
      <c r="F3473">
        <v>-1.6739837711624E-2</v>
      </c>
      <c r="G3473">
        <v>-1.6867407732185001E-2</v>
      </c>
      <c r="H3473">
        <v>-5.6550057230884999E-3</v>
      </c>
      <c r="I3473" t="s">
        <v>21</v>
      </c>
      <c r="J3473">
        <v>0</v>
      </c>
      <c r="K3473" t="s">
        <v>22</v>
      </c>
      <c r="M3473" t="s">
        <v>23</v>
      </c>
      <c r="N3473" t="s">
        <v>24</v>
      </c>
      <c r="O3473">
        <v>1</v>
      </c>
      <c r="P3473" t="s">
        <v>20</v>
      </c>
      <c r="Q3473" t="str">
        <f t="shared" si="54"/>
        <v>DOWN</v>
      </c>
    </row>
    <row r="3474" spans="1:17" x14ac:dyDescent="0.3">
      <c r="A3474" s="1">
        <v>44118</v>
      </c>
      <c r="B3474">
        <v>13918846567</v>
      </c>
      <c r="C3474">
        <v>379.48</v>
      </c>
      <c r="D3474">
        <v>3.3254174558044997E-2</v>
      </c>
      <c r="E3474">
        <v>42884585295</v>
      </c>
      <c r="F3474">
        <v>-4.3582002782984004E-3</v>
      </c>
      <c r="G3474">
        <v>-4.4859518875101003E-3</v>
      </c>
      <c r="H3474">
        <v>-3.2296936363391E-3</v>
      </c>
      <c r="I3474" t="s">
        <v>21</v>
      </c>
      <c r="J3474">
        <v>0</v>
      </c>
      <c r="K3474" t="s">
        <v>22</v>
      </c>
      <c r="M3474" t="s">
        <v>23</v>
      </c>
      <c r="N3474" t="s">
        <v>24</v>
      </c>
      <c r="O3474">
        <v>1</v>
      </c>
      <c r="P3474" t="s">
        <v>20</v>
      </c>
      <c r="Q3474" t="str">
        <f t="shared" si="54"/>
        <v>DOWN</v>
      </c>
    </row>
    <row r="3475" spans="1:17" x14ac:dyDescent="0.3">
      <c r="A3475" s="1">
        <v>44119</v>
      </c>
      <c r="B3475">
        <v>14964182545</v>
      </c>
      <c r="C3475">
        <v>377.44</v>
      </c>
      <c r="D3475">
        <v>0</v>
      </c>
      <c r="E3475">
        <v>42659015495</v>
      </c>
      <c r="F3475">
        <v>-5.2599272780259002E-3</v>
      </c>
      <c r="G3475">
        <v>-5.3757773795721003E-3</v>
      </c>
      <c r="H3475">
        <v>-1</v>
      </c>
      <c r="I3475" t="s">
        <v>21</v>
      </c>
      <c r="J3475">
        <v>0</v>
      </c>
      <c r="K3475" t="s">
        <v>22</v>
      </c>
      <c r="M3475" t="s">
        <v>23</v>
      </c>
      <c r="N3475" t="s">
        <v>24</v>
      </c>
      <c r="O3475">
        <v>1</v>
      </c>
      <c r="P3475" t="s">
        <v>20</v>
      </c>
      <c r="Q3475" t="str">
        <f t="shared" si="54"/>
        <v>DOWN</v>
      </c>
    </row>
    <row r="3476" spans="1:17" x14ac:dyDescent="0.3">
      <c r="A3476" s="1">
        <v>44120</v>
      </c>
      <c r="B3476">
        <v>14670784817</v>
      </c>
      <c r="C3476">
        <v>366.23</v>
      </c>
      <c r="D3476">
        <v>3.2411082642218002E-2</v>
      </c>
      <c r="E3476">
        <v>41396681083</v>
      </c>
      <c r="F3476">
        <v>-2.9591269215951999E-2</v>
      </c>
      <c r="G3476">
        <v>-2.9700084781687001E-2</v>
      </c>
      <c r="H3476">
        <v>-1.2884858914739001E-2</v>
      </c>
      <c r="I3476" t="s">
        <v>21</v>
      </c>
      <c r="J3476">
        <v>0</v>
      </c>
      <c r="K3476" t="s">
        <v>22</v>
      </c>
      <c r="M3476" t="s">
        <v>23</v>
      </c>
      <c r="N3476" t="s">
        <v>24</v>
      </c>
      <c r="O3476">
        <v>1</v>
      </c>
      <c r="P3476" t="s">
        <v>20</v>
      </c>
      <c r="Q3476" t="str">
        <f t="shared" si="54"/>
        <v>UP</v>
      </c>
    </row>
    <row r="3477" spans="1:17" x14ac:dyDescent="0.3">
      <c r="A3477" s="1">
        <v>44121</v>
      </c>
      <c r="B3477">
        <v>10951115359</v>
      </c>
      <c r="C3477">
        <v>368.86</v>
      </c>
      <c r="D3477">
        <v>3.2535233626659998E-2</v>
      </c>
      <c r="E3477">
        <v>41698592886</v>
      </c>
      <c r="F3477">
        <v>7.2931402977613E-3</v>
      </c>
      <c r="G3477">
        <v>7.1812795237964997E-3</v>
      </c>
      <c r="H3477">
        <v>5.8373681814287998E-3</v>
      </c>
      <c r="I3477" t="s">
        <v>21</v>
      </c>
      <c r="J3477">
        <v>0</v>
      </c>
      <c r="K3477" t="s">
        <v>22</v>
      </c>
      <c r="M3477" t="s">
        <v>23</v>
      </c>
      <c r="N3477" t="s">
        <v>24</v>
      </c>
      <c r="O3477">
        <v>1</v>
      </c>
      <c r="P3477" t="s">
        <v>20</v>
      </c>
      <c r="Q3477" t="str">
        <f t="shared" si="54"/>
        <v>UP</v>
      </c>
    </row>
    <row r="3478" spans="1:17" x14ac:dyDescent="0.3">
      <c r="A3478" s="1">
        <v>44122</v>
      </c>
      <c r="B3478">
        <v>11047103109</v>
      </c>
      <c r="C3478">
        <v>378.21</v>
      </c>
      <c r="D3478">
        <v>3.3082114989391002E-2</v>
      </c>
      <c r="E3478">
        <v>42761561164</v>
      </c>
      <c r="F3478">
        <v>2.5491706180734999E-2</v>
      </c>
      <c r="G3478">
        <v>2.5348370655533001E-2</v>
      </c>
      <c r="H3478">
        <v>1.8679093046134E-2</v>
      </c>
      <c r="I3478" t="s">
        <v>21</v>
      </c>
      <c r="J3478">
        <v>0</v>
      </c>
      <c r="K3478" t="s">
        <v>22</v>
      </c>
      <c r="M3478" t="s">
        <v>23</v>
      </c>
      <c r="N3478" t="s">
        <v>24</v>
      </c>
      <c r="O3478">
        <v>1</v>
      </c>
      <c r="P3478" t="s">
        <v>20</v>
      </c>
      <c r="Q3478" t="str">
        <f t="shared" si="54"/>
        <v>UP</v>
      </c>
    </row>
    <row r="3479" spans="1:17" x14ac:dyDescent="0.3">
      <c r="A3479" s="1">
        <v>44123</v>
      </c>
      <c r="B3479">
        <v>12811242092</v>
      </c>
      <c r="C3479">
        <v>379.94</v>
      </c>
      <c r="D3479">
        <v>3.2452990460857999E-2</v>
      </c>
      <c r="E3479">
        <v>42961460206</v>
      </c>
      <c r="F3479">
        <v>4.6747367626112004E-3</v>
      </c>
      <c r="G3479">
        <v>4.5741783665159998E-3</v>
      </c>
      <c r="H3479">
        <v>-1.4649605936917999E-2</v>
      </c>
      <c r="I3479" t="s">
        <v>21</v>
      </c>
      <c r="J3479">
        <v>0</v>
      </c>
      <c r="K3479" t="s">
        <v>22</v>
      </c>
      <c r="M3479" t="s">
        <v>23</v>
      </c>
      <c r="N3479" t="s">
        <v>24</v>
      </c>
      <c r="O3479">
        <v>1</v>
      </c>
      <c r="P3479" t="s">
        <v>20</v>
      </c>
      <c r="Q3479" t="str">
        <f t="shared" si="54"/>
        <v>DOWN</v>
      </c>
    </row>
    <row r="3480" spans="1:17" x14ac:dyDescent="0.3">
      <c r="A3480" s="1">
        <v>44124</v>
      </c>
      <c r="B3480">
        <v>13741586582</v>
      </c>
      <c r="C3480">
        <v>369.14</v>
      </c>
      <c r="D3480">
        <v>3.1061504456336E-2</v>
      </c>
      <c r="E3480">
        <v>41745418861</v>
      </c>
      <c r="F3480">
        <v>-2.8305400681660001E-2</v>
      </c>
      <c r="G3480">
        <v>-2.8425540874875001E-2</v>
      </c>
      <c r="H3480">
        <v>-4.0044670773071001E-2</v>
      </c>
      <c r="I3480" t="s">
        <v>21</v>
      </c>
      <c r="J3480">
        <v>0</v>
      </c>
      <c r="K3480" t="s">
        <v>22</v>
      </c>
      <c r="M3480" t="s">
        <v>23</v>
      </c>
      <c r="N3480" t="s">
        <v>24</v>
      </c>
      <c r="O3480">
        <v>1</v>
      </c>
      <c r="P3480" t="s">
        <v>20</v>
      </c>
      <c r="Q3480" t="str">
        <f t="shared" si="54"/>
        <v>UP</v>
      </c>
    </row>
    <row r="3481" spans="1:17" x14ac:dyDescent="0.3">
      <c r="A3481" s="1">
        <v>44125</v>
      </c>
      <c r="B3481">
        <v>20241324322</v>
      </c>
      <c r="C3481">
        <v>392.19</v>
      </c>
      <c r="D3481">
        <v>3.0719226984407998E-2</v>
      </c>
      <c r="E3481">
        <v>44354670582</v>
      </c>
      <c r="F3481">
        <v>6.2503905630652001E-2</v>
      </c>
      <c r="G3481">
        <v>6.2442433764966998E-2</v>
      </c>
      <c r="H3481">
        <v>-8.3416771864820004E-3</v>
      </c>
      <c r="I3481" t="s">
        <v>21</v>
      </c>
      <c r="J3481">
        <v>0</v>
      </c>
      <c r="K3481" t="s">
        <v>22</v>
      </c>
      <c r="M3481" t="s">
        <v>23</v>
      </c>
      <c r="N3481" t="s">
        <v>24</v>
      </c>
      <c r="O3481">
        <v>1</v>
      </c>
      <c r="P3481" t="s">
        <v>20</v>
      </c>
      <c r="Q3481" t="str">
        <f t="shared" si="54"/>
        <v>UP</v>
      </c>
    </row>
    <row r="3482" spans="1:17" x14ac:dyDescent="0.3">
      <c r="A3482" s="1">
        <v>44126</v>
      </c>
      <c r="B3482">
        <v>15772846485</v>
      </c>
      <c r="C3482">
        <v>413.77</v>
      </c>
      <c r="D3482">
        <v>3.1451592731778999E-2</v>
      </c>
      <c r="E3482">
        <v>46795599921</v>
      </c>
      <c r="F3482">
        <v>5.5032070060973E-2</v>
      </c>
      <c r="G3482">
        <v>5.5024350442388001E-2</v>
      </c>
      <c r="H3482">
        <v>2.8393062542608E-2</v>
      </c>
      <c r="I3482" t="s">
        <v>21</v>
      </c>
      <c r="J3482">
        <v>0</v>
      </c>
      <c r="K3482" t="s">
        <v>22</v>
      </c>
      <c r="M3482" t="s">
        <v>23</v>
      </c>
      <c r="N3482" t="s">
        <v>24</v>
      </c>
      <c r="O3482">
        <v>1</v>
      </c>
      <c r="P3482" t="s">
        <v>20</v>
      </c>
      <c r="Q3482" t="str">
        <f t="shared" si="54"/>
        <v>DOWN</v>
      </c>
    </row>
    <row r="3483" spans="1:17" x14ac:dyDescent="0.3">
      <c r="A3483" s="1">
        <v>44127</v>
      </c>
      <c r="B3483">
        <v>14256222052</v>
      </c>
      <c r="C3483">
        <v>409.77</v>
      </c>
      <c r="D3483">
        <v>3.1698461368814997E-2</v>
      </c>
      <c r="E3483">
        <v>46356841440</v>
      </c>
      <c r="F3483">
        <v>-9.3760627439482998E-3</v>
      </c>
      <c r="G3483">
        <v>-9.6672064190251004E-3</v>
      </c>
      <c r="H3483">
        <v>-6.6975293585792E-3</v>
      </c>
      <c r="I3483" t="s">
        <v>21</v>
      </c>
      <c r="J3483">
        <v>0</v>
      </c>
      <c r="K3483" t="s">
        <v>22</v>
      </c>
      <c r="M3483" t="s">
        <v>23</v>
      </c>
      <c r="N3483" t="s">
        <v>24</v>
      </c>
      <c r="O3483">
        <v>1</v>
      </c>
      <c r="P3483" t="s">
        <v>20</v>
      </c>
      <c r="Q3483" t="str">
        <f t="shared" si="54"/>
        <v>UP</v>
      </c>
    </row>
    <row r="3484" spans="1:17" x14ac:dyDescent="0.3">
      <c r="A3484" s="1">
        <v>44128</v>
      </c>
      <c r="B3484">
        <v>12201739194</v>
      </c>
      <c r="C3484">
        <v>412.46</v>
      </c>
      <c r="D3484">
        <v>3.1491889589704003E-2</v>
      </c>
      <c r="E3484">
        <v>46666915712</v>
      </c>
      <c r="F3484">
        <v>6.6888567548617998E-3</v>
      </c>
      <c r="G3484">
        <v>6.5646582229054997E-3</v>
      </c>
      <c r="H3484">
        <v>-6.1775388514556002E-3</v>
      </c>
      <c r="I3484" t="s">
        <v>21</v>
      </c>
      <c r="J3484">
        <v>0</v>
      </c>
      <c r="K3484" t="s">
        <v>22</v>
      </c>
      <c r="M3484" t="s">
        <v>23</v>
      </c>
      <c r="N3484" t="s">
        <v>24</v>
      </c>
      <c r="O3484">
        <v>1</v>
      </c>
      <c r="P3484" t="s">
        <v>20</v>
      </c>
      <c r="Q3484" t="str">
        <f t="shared" si="54"/>
        <v>DOWN</v>
      </c>
    </row>
    <row r="3485" spans="1:17" x14ac:dyDescent="0.3">
      <c r="A3485" s="1">
        <v>44129</v>
      </c>
      <c r="B3485">
        <v>10890207469</v>
      </c>
      <c r="C3485">
        <v>406.22</v>
      </c>
      <c r="D3485">
        <v>3.1183047930376E-2</v>
      </c>
      <c r="E3485">
        <v>45966378925</v>
      </c>
      <c r="F3485">
        <v>-1.5011422467327999E-2</v>
      </c>
      <c r="G3485">
        <v>-1.5128739756582001E-2</v>
      </c>
      <c r="H3485">
        <v>-8.9965978416274E-3</v>
      </c>
      <c r="I3485" t="s">
        <v>21</v>
      </c>
      <c r="J3485">
        <v>0</v>
      </c>
      <c r="K3485" t="s">
        <v>22</v>
      </c>
      <c r="M3485" t="s">
        <v>23</v>
      </c>
      <c r="N3485" t="s">
        <v>24</v>
      </c>
      <c r="O3485">
        <v>1</v>
      </c>
      <c r="P3485" t="s">
        <v>20</v>
      </c>
      <c r="Q3485" t="str">
        <f t="shared" si="54"/>
        <v>DOWN</v>
      </c>
    </row>
    <row r="3486" spans="1:17" x14ac:dyDescent="0.3">
      <c r="A3486" s="1">
        <v>44130</v>
      </c>
      <c r="B3486">
        <v>15155684229</v>
      </c>
      <c r="C3486">
        <v>393.89</v>
      </c>
      <c r="D3486">
        <v>3.0235732683762999E-2</v>
      </c>
      <c r="E3486">
        <v>44576504574</v>
      </c>
      <c r="F3486">
        <v>-3.0236759638337999E-2</v>
      </c>
      <c r="G3486">
        <v>-3.0353010683865998E-2</v>
      </c>
      <c r="H3486">
        <v>-3.0065056676982001E-2</v>
      </c>
      <c r="I3486" t="s">
        <v>21</v>
      </c>
      <c r="J3486">
        <v>0</v>
      </c>
      <c r="K3486" t="s">
        <v>22</v>
      </c>
      <c r="M3486" t="s">
        <v>23</v>
      </c>
      <c r="N3486" t="s">
        <v>24</v>
      </c>
      <c r="O3486">
        <v>1</v>
      </c>
      <c r="P3486" t="s">
        <v>20</v>
      </c>
      <c r="Q3486" t="str">
        <f t="shared" si="54"/>
        <v>UP</v>
      </c>
    </row>
    <row r="3487" spans="1:17" x14ac:dyDescent="0.3">
      <c r="A3487" s="1">
        <v>44131</v>
      </c>
      <c r="B3487">
        <v>13940434102</v>
      </c>
      <c r="C3487">
        <v>404</v>
      </c>
      <c r="D3487">
        <v>2.9672665483927999E-2</v>
      </c>
      <c r="E3487">
        <v>45726046137</v>
      </c>
      <c r="F3487">
        <v>2.5788059741016001E-2</v>
      </c>
      <c r="G3487">
        <v>2.5667064408844999E-2</v>
      </c>
      <c r="H3487">
        <v>-1.5010486763473999E-2</v>
      </c>
      <c r="I3487" t="s">
        <v>21</v>
      </c>
      <c r="J3487">
        <v>0</v>
      </c>
      <c r="K3487" t="s">
        <v>22</v>
      </c>
      <c r="M3487" t="s">
        <v>23</v>
      </c>
      <c r="N3487" t="s">
        <v>24</v>
      </c>
      <c r="O3487">
        <v>1</v>
      </c>
      <c r="P3487" t="s">
        <v>20</v>
      </c>
      <c r="Q3487" t="str">
        <f t="shared" si="54"/>
        <v>DOWN</v>
      </c>
    </row>
    <row r="3488" spans="1:17" x14ac:dyDescent="0.3">
      <c r="A3488" s="1">
        <v>44132</v>
      </c>
      <c r="B3488">
        <v>15276441134</v>
      </c>
      <c r="C3488">
        <v>388.65</v>
      </c>
      <c r="D3488">
        <v>2.9495064508097E-2</v>
      </c>
      <c r="E3488">
        <v>43994384280</v>
      </c>
      <c r="F3488">
        <v>-3.7870360621423002E-2</v>
      </c>
      <c r="G3488">
        <v>-3.7995049504951001E-2</v>
      </c>
      <c r="H3488">
        <v>-3.1383670600411999E-3</v>
      </c>
      <c r="I3488" t="s">
        <v>21</v>
      </c>
      <c r="J3488">
        <v>0</v>
      </c>
      <c r="K3488" t="s">
        <v>22</v>
      </c>
      <c r="M3488" t="s">
        <v>23</v>
      </c>
      <c r="N3488" t="s">
        <v>24</v>
      </c>
      <c r="O3488">
        <v>1</v>
      </c>
      <c r="P3488" t="s">
        <v>20</v>
      </c>
      <c r="Q3488" t="str">
        <f t="shared" si="54"/>
        <v>DOWN</v>
      </c>
    </row>
    <row r="3489" spans="1:17" x14ac:dyDescent="0.3">
      <c r="A3489" s="1">
        <v>44133</v>
      </c>
      <c r="B3489">
        <v>12920477749</v>
      </c>
      <c r="C3489">
        <v>386.73</v>
      </c>
      <c r="D3489">
        <v>2.873694620986E-2</v>
      </c>
      <c r="E3489">
        <v>43782246356</v>
      </c>
      <c r="F3489">
        <v>-4.821931877711E-3</v>
      </c>
      <c r="G3489">
        <v>-4.9401775376302004E-3</v>
      </c>
      <c r="H3489">
        <v>-1.8715175954050998E-2</v>
      </c>
      <c r="I3489" t="s">
        <v>21</v>
      </c>
      <c r="J3489">
        <v>0</v>
      </c>
      <c r="K3489" t="s">
        <v>22</v>
      </c>
      <c r="M3489" t="s">
        <v>23</v>
      </c>
      <c r="N3489" t="s">
        <v>24</v>
      </c>
      <c r="O3489">
        <v>1</v>
      </c>
      <c r="P3489" t="s">
        <v>20</v>
      </c>
      <c r="Q3489" t="str">
        <f t="shared" si="54"/>
        <v>DOWN</v>
      </c>
    </row>
    <row r="3490" spans="1:17" x14ac:dyDescent="0.3">
      <c r="A3490" s="1">
        <v>44134</v>
      </c>
      <c r="B3490">
        <v>13688056970</v>
      </c>
      <c r="C3490">
        <v>382.82</v>
      </c>
      <c r="D3490">
        <v>2.8043206284102999E-2</v>
      </c>
      <c r="E3490">
        <v>43344676043</v>
      </c>
      <c r="F3490">
        <v>-9.9942408034994004E-3</v>
      </c>
      <c r="G3490">
        <v>-1.0110412949603E-2</v>
      </c>
      <c r="H3490">
        <v>-2.5570188862967001E-2</v>
      </c>
      <c r="I3490" t="s">
        <v>21</v>
      </c>
      <c r="J3490">
        <v>0</v>
      </c>
      <c r="K3490" t="s">
        <v>22</v>
      </c>
      <c r="M3490" t="s">
        <v>23</v>
      </c>
      <c r="N3490" t="s">
        <v>24</v>
      </c>
      <c r="O3490">
        <v>1</v>
      </c>
      <c r="P3490" t="s">
        <v>20</v>
      </c>
      <c r="Q3490" t="str">
        <f t="shared" si="54"/>
        <v>UP</v>
      </c>
    </row>
    <row r="3491" spans="1:17" x14ac:dyDescent="0.3">
      <c r="A3491" s="1">
        <v>44135</v>
      </c>
      <c r="B3491">
        <v>11276963426</v>
      </c>
      <c r="C3491">
        <v>386.59</v>
      </c>
      <c r="D3491">
        <v>2.8004186970399001E-2</v>
      </c>
      <c r="E3491">
        <v>43776829150</v>
      </c>
      <c r="F3491">
        <v>9.9701542715714998E-3</v>
      </c>
      <c r="G3491">
        <v>9.8479703254793008E-3</v>
      </c>
      <c r="H3491">
        <v>-9.0400739818829994E-3</v>
      </c>
      <c r="I3491" t="s">
        <v>21</v>
      </c>
      <c r="J3491">
        <v>0</v>
      </c>
      <c r="K3491" t="s">
        <v>22</v>
      </c>
      <c r="M3491" t="s">
        <v>23</v>
      </c>
      <c r="N3491" t="s">
        <v>24</v>
      </c>
      <c r="O3491">
        <v>1</v>
      </c>
      <c r="P3491" t="s">
        <v>20</v>
      </c>
      <c r="Q3491" t="str">
        <f t="shared" si="54"/>
        <v>UP</v>
      </c>
    </row>
    <row r="3492" spans="1:17" x14ac:dyDescent="0.3">
      <c r="A3492" s="1">
        <v>44136</v>
      </c>
      <c r="B3492">
        <v>10475146018</v>
      </c>
      <c r="C3492">
        <v>396.36</v>
      </c>
      <c r="D3492">
        <v>2.8700947519320001E-2</v>
      </c>
      <c r="E3492">
        <v>44888307221</v>
      </c>
      <c r="F3492">
        <v>2.5389643164687999E-2</v>
      </c>
      <c r="G3492">
        <v>2.5272252256913E-2</v>
      </c>
      <c r="H3492">
        <v>2.3118732389038998E-2</v>
      </c>
      <c r="I3492" t="s">
        <v>21</v>
      </c>
      <c r="J3492">
        <v>0</v>
      </c>
      <c r="K3492" t="s">
        <v>22</v>
      </c>
      <c r="M3492" t="s">
        <v>23</v>
      </c>
      <c r="N3492" t="s">
        <v>24</v>
      </c>
      <c r="O3492">
        <v>1</v>
      </c>
      <c r="P3492" t="s">
        <v>20</v>
      </c>
      <c r="Q3492" t="str">
        <f t="shared" si="54"/>
        <v>DOWN</v>
      </c>
    </row>
    <row r="3493" spans="1:17" x14ac:dyDescent="0.3">
      <c r="A3493" s="1">
        <v>44137</v>
      </c>
      <c r="B3493">
        <v>13997574252</v>
      </c>
      <c r="C3493">
        <v>383.16</v>
      </c>
      <c r="D3493">
        <v>2.8095996155269001E-2</v>
      </c>
      <c r="E3493">
        <v>43398380101</v>
      </c>
      <c r="F3493">
        <v>-3.3191875841176E-2</v>
      </c>
      <c r="G3493">
        <v>-3.3303057826219E-2</v>
      </c>
      <c r="H3493">
        <v>-2.6244349216614001E-2</v>
      </c>
      <c r="I3493" t="s">
        <v>21</v>
      </c>
      <c r="J3493">
        <v>0</v>
      </c>
      <c r="K3493" t="s">
        <v>22</v>
      </c>
      <c r="M3493" t="s">
        <v>23</v>
      </c>
      <c r="N3493" t="s">
        <v>24</v>
      </c>
      <c r="O3493">
        <v>1</v>
      </c>
      <c r="P3493" t="s">
        <v>20</v>
      </c>
      <c r="Q3493" t="str">
        <f t="shared" si="54"/>
        <v>DOWN</v>
      </c>
    </row>
    <row r="3494" spans="1:17" x14ac:dyDescent="0.3">
      <c r="A3494" s="1">
        <v>42941</v>
      </c>
      <c r="B3494">
        <v>145269</v>
      </c>
      <c r="C3494">
        <v>0.10587000000000001</v>
      </c>
      <c r="D3494">
        <v>4.1090945786498999E-5</v>
      </c>
      <c r="E3494">
        <v>10587000</v>
      </c>
      <c r="F3494">
        <v>0</v>
      </c>
      <c r="G3494">
        <v>0</v>
      </c>
      <c r="H3494">
        <v>0</v>
      </c>
      <c r="I3494" t="s">
        <v>26</v>
      </c>
      <c r="J3494">
        <v>0</v>
      </c>
      <c r="K3494" t="s">
        <v>27</v>
      </c>
      <c r="L3494">
        <v>168137036</v>
      </c>
      <c r="M3494" t="s">
        <v>28</v>
      </c>
      <c r="O3494">
        <v>0</v>
      </c>
      <c r="P3494" t="s">
        <v>25</v>
      </c>
      <c r="Q3494" t="str">
        <f t="shared" si="54"/>
        <v>DOWN</v>
      </c>
    </row>
    <row r="3495" spans="1:17" x14ac:dyDescent="0.3">
      <c r="A3495" s="1">
        <v>42942</v>
      </c>
      <c r="B3495">
        <v>200395</v>
      </c>
      <c r="C3495">
        <v>0.105138</v>
      </c>
      <c r="D3495">
        <v>4.1565557729940999E-5</v>
      </c>
      <c r="E3495">
        <v>10513800</v>
      </c>
      <c r="F3495">
        <v>-6.9141399829980004E-3</v>
      </c>
      <c r="G3495">
        <v>-6.9141399829981002E-3</v>
      </c>
      <c r="H3495">
        <v>1.1550280344188001E-2</v>
      </c>
      <c r="I3495" t="s">
        <v>26</v>
      </c>
      <c r="J3495">
        <v>0</v>
      </c>
      <c r="K3495" t="s">
        <v>27</v>
      </c>
      <c r="L3495">
        <v>168137036</v>
      </c>
      <c r="M3495" t="s">
        <v>28</v>
      </c>
      <c r="O3495">
        <v>0</v>
      </c>
      <c r="P3495" t="s">
        <v>25</v>
      </c>
      <c r="Q3495" t="str">
        <f t="shared" si="54"/>
        <v>UP</v>
      </c>
    </row>
    <row r="3496" spans="1:17" x14ac:dyDescent="0.3">
      <c r="A3496" s="1">
        <v>42943</v>
      </c>
      <c r="B3496">
        <v>344499</v>
      </c>
      <c r="C3496">
        <v>0.107737</v>
      </c>
      <c r="D3496">
        <v>4.0324053627170002E-5</v>
      </c>
      <c r="E3496">
        <v>10773700</v>
      </c>
      <c r="F3496">
        <v>2.4719891951530001E-2</v>
      </c>
      <c r="G3496">
        <v>2.4719891951530001E-2</v>
      </c>
      <c r="H3496">
        <v>-2.9868577990403999E-2</v>
      </c>
      <c r="I3496" t="s">
        <v>26</v>
      </c>
      <c r="J3496">
        <v>0</v>
      </c>
      <c r="K3496" t="s">
        <v>27</v>
      </c>
      <c r="L3496">
        <v>168137036</v>
      </c>
      <c r="M3496" t="s">
        <v>28</v>
      </c>
      <c r="O3496">
        <v>0</v>
      </c>
      <c r="P3496" t="s">
        <v>25</v>
      </c>
      <c r="Q3496" t="str">
        <f t="shared" si="54"/>
        <v>DOWN</v>
      </c>
    </row>
    <row r="3497" spans="1:17" x14ac:dyDescent="0.3">
      <c r="A3497" s="1">
        <v>42944</v>
      </c>
      <c r="B3497">
        <v>342568</v>
      </c>
      <c r="C3497">
        <v>0.10406700000000001</v>
      </c>
      <c r="D3497">
        <v>3.7047571920355997E-5</v>
      </c>
      <c r="E3497">
        <v>10406700</v>
      </c>
      <c r="F3497">
        <v>-3.4064434688176E-2</v>
      </c>
      <c r="G3497">
        <v>-3.4064434688176E-2</v>
      </c>
      <c r="H3497">
        <v>-8.1253778132215002E-2</v>
      </c>
      <c r="I3497" t="s">
        <v>26</v>
      </c>
      <c r="J3497">
        <v>0</v>
      </c>
      <c r="K3497" t="s">
        <v>27</v>
      </c>
      <c r="L3497">
        <v>168137036</v>
      </c>
      <c r="M3497" t="s">
        <v>28</v>
      </c>
      <c r="O3497">
        <v>0</v>
      </c>
      <c r="P3497" t="s">
        <v>25</v>
      </c>
      <c r="Q3497" t="str">
        <f t="shared" si="54"/>
        <v>UP</v>
      </c>
    </row>
    <row r="3498" spans="1:17" x14ac:dyDescent="0.3">
      <c r="A3498" s="1">
        <v>42945</v>
      </c>
      <c r="B3498">
        <v>340218</v>
      </c>
      <c r="C3498">
        <v>0.107811</v>
      </c>
      <c r="D3498">
        <v>3.9542628692989001E-5</v>
      </c>
      <c r="E3498">
        <v>10781100</v>
      </c>
      <c r="F3498">
        <v>3.5976822623887003E-2</v>
      </c>
      <c r="G3498">
        <v>3.5976822623887003E-2</v>
      </c>
      <c r="H3498">
        <v>6.7347376448761001E-2</v>
      </c>
      <c r="I3498" t="s">
        <v>26</v>
      </c>
      <c r="J3498">
        <v>0</v>
      </c>
      <c r="K3498" t="s">
        <v>27</v>
      </c>
      <c r="L3498">
        <v>168137036</v>
      </c>
      <c r="M3498" t="s">
        <v>28</v>
      </c>
      <c r="O3498">
        <v>0</v>
      </c>
      <c r="P3498" t="s">
        <v>25</v>
      </c>
      <c r="Q3498" t="str">
        <f t="shared" si="54"/>
        <v>DOWN</v>
      </c>
    </row>
    <row r="3499" spans="1:17" x14ac:dyDescent="0.3">
      <c r="A3499" s="1">
        <v>42946</v>
      </c>
      <c r="B3499">
        <v>224261</v>
      </c>
      <c r="C3499">
        <v>0.10641399999999999</v>
      </c>
      <c r="D3499">
        <v>3.8595231359577999E-5</v>
      </c>
      <c r="E3499">
        <v>10641400</v>
      </c>
      <c r="F3499">
        <v>-1.295786144271E-2</v>
      </c>
      <c r="G3499">
        <v>-1.295786144271E-2</v>
      </c>
      <c r="H3499">
        <v>-2.3958886010516999E-2</v>
      </c>
      <c r="I3499" t="s">
        <v>26</v>
      </c>
      <c r="J3499">
        <v>0</v>
      </c>
      <c r="K3499" t="s">
        <v>27</v>
      </c>
      <c r="L3499">
        <v>168137036</v>
      </c>
      <c r="M3499" t="s">
        <v>28</v>
      </c>
      <c r="O3499">
        <v>0</v>
      </c>
      <c r="P3499" t="s">
        <v>25</v>
      </c>
      <c r="Q3499" t="str">
        <f t="shared" si="54"/>
        <v>DOWN</v>
      </c>
    </row>
    <row r="3500" spans="1:17" x14ac:dyDescent="0.3">
      <c r="A3500" s="1">
        <v>42947</v>
      </c>
      <c r="B3500">
        <v>240309</v>
      </c>
      <c r="C3500">
        <v>0.10425</v>
      </c>
      <c r="D3500">
        <v>3.6256581830323002E-5</v>
      </c>
      <c r="E3500">
        <v>10425000</v>
      </c>
      <c r="F3500">
        <v>-2.0335670118593E-2</v>
      </c>
      <c r="G3500">
        <v>-2.0335670118593E-2</v>
      </c>
      <c r="H3500">
        <v>-6.0594261178706997E-2</v>
      </c>
      <c r="I3500" t="s">
        <v>26</v>
      </c>
      <c r="J3500">
        <v>0</v>
      </c>
      <c r="K3500" t="s">
        <v>27</v>
      </c>
      <c r="L3500">
        <v>168137036</v>
      </c>
      <c r="M3500" t="s">
        <v>28</v>
      </c>
      <c r="O3500">
        <v>0</v>
      </c>
      <c r="P3500" t="s">
        <v>25</v>
      </c>
      <c r="Q3500" t="str">
        <f t="shared" si="54"/>
        <v>DOWN</v>
      </c>
    </row>
    <row r="3501" spans="1:17" x14ac:dyDescent="0.3">
      <c r="A3501" s="1">
        <v>42948</v>
      </c>
      <c r="B3501">
        <v>300413</v>
      </c>
      <c r="C3501">
        <v>9.9866999999999997E-2</v>
      </c>
      <c r="D3501">
        <v>3.6739311177002997E-5</v>
      </c>
      <c r="E3501">
        <v>9986680</v>
      </c>
      <c r="F3501">
        <v>-4.2045083932853999E-2</v>
      </c>
      <c r="G3501">
        <v>-4.2043165467626001E-2</v>
      </c>
      <c r="H3501">
        <v>1.3314254193608E-2</v>
      </c>
      <c r="I3501" t="s">
        <v>26</v>
      </c>
      <c r="J3501">
        <v>0</v>
      </c>
      <c r="K3501" t="s">
        <v>27</v>
      </c>
      <c r="L3501">
        <v>168137036</v>
      </c>
      <c r="M3501" t="s">
        <v>28</v>
      </c>
      <c r="O3501">
        <v>0</v>
      </c>
      <c r="P3501" t="s">
        <v>25</v>
      </c>
      <c r="Q3501" t="str">
        <f t="shared" si="54"/>
        <v>UP</v>
      </c>
    </row>
    <row r="3502" spans="1:17" x14ac:dyDescent="0.3">
      <c r="A3502" s="1">
        <v>42949</v>
      </c>
      <c r="B3502">
        <v>256793</v>
      </c>
      <c r="C3502">
        <v>0.100452</v>
      </c>
      <c r="D3502">
        <v>3.7057996731434999E-5</v>
      </c>
      <c r="E3502">
        <v>10045200</v>
      </c>
      <c r="F3502">
        <v>5.8598052606071002E-3</v>
      </c>
      <c r="G3502">
        <v>5.8577908618462999E-3</v>
      </c>
      <c r="H3502">
        <v>8.6742386893728998E-3</v>
      </c>
      <c r="I3502" t="s">
        <v>26</v>
      </c>
      <c r="J3502">
        <v>0</v>
      </c>
      <c r="K3502" t="s">
        <v>27</v>
      </c>
      <c r="L3502">
        <v>168137036</v>
      </c>
      <c r="M3502" t="s">
        <v>28</v>
      </c>
      <c r="O3502">
        <v>0</v>
      </c>
      <c r="P3502" t="s">
        <v>25</v>
      </c>
      <c r="Q3502" t="str">
        <f t="shared" si="54"/>
        <v>UP</v>
      </c>
    </row>
    <row r="3503" spans="1:17" x14ac:dyDescent="0.3">
      <c r="A3503" s="1">
        <v>42950</v>
      </c>
      <c r="B3503">
        <v>293008</v>
      </c>
      <c r="C3503">
        <v>0.106642</v>
      </c>
      <c r="D3503">
        <v>3.8022198215158001E-5</v>
      </c>
      <c r="E3503">
        <v>10664200</v>
      </c>
      <c r="F3503">
        <v>6.1621470951300002E-2</v>
      </c>
      <c r="G3503">
        <v>6.1621470951300002E-2</v>
      </c>
      <c r="H3503">
        <v>2.6018715763570999E-2</v>
      </c>
      <c r="I3503" t="s">
        <v>26</v>
      </c>
      <c r="J3503">
        <v>0</v>
      </c>
      <c r="K3503" t="s">
        <v>27</v>
      </c>
      <c r="L3503">
        <v>168137036</v>
      </c>
      <c r="M3503" t="s">
        <v>28</v>
      </c>
      <c r="O3503">
        <v>0</v>
      </c>
      <c r="P3503" t="s">
        <v>25</v>
      </c>
      <c r="Q3503" t="str">
        <f t="shared" si="54"/>
        <v>UP</v>
      </c>
    </row>
    <row r="3504" spans="1:17" x14ac:dyDescent="0.3">
      <c r="A3504" s="1">
        <v>42951</v>
      </c>
      <c r="B3504">
        <v>287621</v>
      </c>
      <c r="C3504">
        <v>0.10749400000000001</v>
      </c>
      <c r="D3504">
        <v>3.7119503848557997E-5</v>
      </c>
      <c r="E3504">
        <v>10749400</v>
      </c>
      <c r="F3504">
        <v>7.9893475366177996E-3</v>
      </c>
      <c r="G3504">
        <v>7.9893475366179002E-3</v>
      </c>
      <c r="H3504">
        <v>-2.3741246139742999E-2</v>
      </c>
      <c r="I3504" t="s">
        <v>26</v>
      </c>
      <c r="J3504">
        <v>0</v>
      </c>
      <c r="K3504" t="s">
        <v>27</v>
      </c>
      <c r="L3504">
        <v>168137036</v>
      </c>
      <c r="M3504" t="s">
        <v>28</v>
      </c>
      <c r="O3504">
        <v>0</v>
      </c>
      <c r="P3504" t="s">
        <v>25</v>
      </c>
      <c r="Q3504" t="str">
        <f t="shared" si="54"/>
        <v>UP</v>
      </c>
    </row>
    <row r="3505" spans="1:17" x14ac:dyDescent="0.3">
      <c r="A3505" s="1">
        <v>42952</v>
      </c>
      <c r="B3505">
        <v>542878</v>
      </c>
      <c r="C3505">
        <v>0.12887100000000001</v>
      </c>
      <c r="D3505">
        <v>3.9617142804442998E-5</v>
      </c>
      <c r="E3505">
        <v>12887100</v>
      </c>
      <c r="F3505">
        <v>0.19886691350214999</v>
      </c>
      <c r="G3505">
        <v>0.19886691350214999</v>
      </c>
      <c r="H3505">
        <v>6.7286431577184003E-2</v>
      </c>
      <c r="I3505" t="s">
        <v>26</v>
      </c>
      <c r="J3505">
        <v>0</v>
      </c>
      <c r="K3505" t="s">
        <v>27</v>
      </c>
      <c r="L3505">
        <v>168137036</v>
      </c>
      <c r="M3505" t="s">
        <v>28</v>
      </c>
      <c r="O3505">
        <v>0</v>
      </c>
      <c r="P3505" t="s">
        <v>25</v>
      </c>
      <c r="Q3505" t="str">
        <f t="shared" si="54"/>
        <v>UP</v>
      </c>
    </row>
    <row r="3506" spans="1:17" x14ac:dyDescent="0.3">
      <c r="A3506" s="1">
        <v>42953</v>
      </c>
      <c r="B3506">
        <v>393681</v>
      </c>
      <c r="C3506">
        <v>0.130999</v>
      </c>
      <c r="D3506">
        <v>4.0759628368918002E-5</v>
      </c>
      <c r="E3506">
        <v>13099900</v>
      </c>
      <c r="F3506">
        <v>1.6512636667674999E-2</v>
      </c>
      <c r="G3506">
        <v>1.6512636667674999E-2</v>
      </c>
      <c r="H3506">
        <v>2.8838161553310999E-2</v>
      </c>
      <c r="I3506" t="s">
        <v>26</v>
      </c>
      <c r="J3506">
        <v>0</v>
      </c>
      <c r="K3506" t="s">
        <v>27</v>
      </c>
      <c r="L3506">
        <v>168137036</v>
      </c>
      <c r="M3506" t="s">
        <v>28</v>
      </c>
      <c r="O3506">
        <v>0</v>
      </c>
      <c r="P3506" t="s">
        <v>25</v>
      </c>
      <c r="Q3506" t="str">
        <f t="shared" si="54"/>
        <v>UP</v>
      </c>
    </row>
    <row r="3507" spans="1:17" x14ac:dyDescent="0.3">
      <c r="A3507" s="1">
        <v>42954</v>
      </c>
      <c r="B3507">
        <v>748177</v>
      </c>
      <c r="C3507">
        <v>0.14884800000000001</v>
      </c>
      <c r="D3507">
        <v>4.4051684847911002E-5</v>
      </c>
      <c r="E3507">
        <v>14884800</v>
      </c>
      <c r="F3507">
        <v>0.13625294849579001</v>
      </c>
      <c r="G3507">
        <v>0.13625294849579001</v>
      </c>
      <c r="H3507">
        <v>8.0767578379183996E-2</v>
      </c>
      <c r="I3507" t="s">
        <v>26</v>
      </c>
      <c r="J3507">
        <v>0</v>
      </c>
      <c r="K3507" t="s">
        <v>27</v>
      </c>
      <c r="L3507">
        <v>168137036</v>
      </c>
      <c r="M3507" t="s">
        <v>28</v>
      </c>
      <c r="O3507">
        <v>0</v>
      </c>
      <c r="P3507" t="s">
        <v>25</v>
      </c>
      <c r="Q3507" t="str">
        <f t="shared" si="54"/>
        <v>UP</v>
      </c>
    </row>
    <row r="3508" spans="1:17" x14ac:dyDescent="0.3">
      <c r="A3508" s="1">
        <v>42955</v>
      </c>
      <c r="B3508">
        <v>2617340</v>
      </c>
      <c r="C3508">
        <v>0.22442100000000001</v>
      </c>
      <c r="D3508">
        <v>6.5621326689941999E-5</v>
      </c>
      <c r="E3508">
        <v>22442100</v>
      </c>
      <c r="F3508">
        <v>0.50771928410190004</v>
      </c>
      <c r="G3508">
        <v>0.50771928410190004</v>
      </c>
      <c r="H3508">
        <v>0.48964396972557001</v>
      </c>
      <c r="I3508" t="s">
        <v>26</v>
      </c>
      <c r="J3508">
        <v>0</v>
      </c>
      <c r="K3508" t="s">
        <v>27</v>
      </c>
      <c r="L3508">
        <v>168137036</v>
      </c>
      <c r="M3508" t="s">
        <v>28</v>
      </c>
      <c r="O3508">
        <v>0</v>
      </c>
      <c r="P3508" t="s">
        <v>25</v>
      </c>
      <c r="Q3508" t="str">
        <f t="shared" si="54"/>
        <v>UP</v>
      </c>
    </row>
    <row r="3509" spans="1:17" x14ac:dyDescent="0.3">
      <c r="A3509" s="1">
        <v>42956</v>
      </c>
      <c r="B3509">
        <v>3075320</v>
      </c>
      <c r="C3509">
        <v>0.24291199999999999</v>
      </c>
      <c r="D3509">
        <v>7.2674399471050005E-5</v>
      </c>
      <c r="E3509">
        <v>24291200</v>
      </c>
      <c r="F3509">
        <v>8.239425009246E-2</v>
      </c>
      <c r="G3509">
        <v>8.239425009246E-2</v>
      </c>
      <c r="H3509">
        <v>0.10748141095095</v>
      </c>
      <c r="I3509" t="s">
        <v>26</v>
      </c>
      <c r="J3509">
        <v>0</v>
      </c>
      <c r="K3509" t="s">
        <v>27</v>
      </c>
      <c r="L3509">
        <v>168137036</v>
      </c>
      <c r="M3509" t="s">
        <v>28</v>
      </c>
      <c r="O3509">
        <v>0</v>
      </c>
      <c r="P3509" t="s">
        <v>25</v>
      </c>
      <c r="Q3509" t="str">
        <f t="shared" si="54"/>
        <v>UP</v>
      </c>
    </row>
    <row r="3510" spans="1:17" x14ac:dyDescent="0.3">
      <c r="A3510" s="1">
        <v>42957</v>
      </c>
      <c r="B3510">
        <v>4118070</v>
      </c>
      <c r="C3510">
        <v>0.34907899999999997</v>
      </c>
      <c r="D3510">
        <v>1.0323871433303E-4</v>
      </c>
      <c r="E3510">
        <v>34907900</v>
      </c>
      <c r="F3510">
        <v>0.43705951126333997</v>
      </c>
      <c r="G3510">
        <v>0.43705951126333997</v>
      </c>
      <c r="H3510">
        <v>0.42056508322657998</v>
      </c>
      <c r="I3510" t="s">
        <v>26</v>
      </c>
      <c r="J3510">
        <v>0</v>
      </c>
      <c r="K3510" t="s">
        <v>27</v>
      </c>
      <c r="L3510">
        <v>168137036</v>
      </c>
      <c r="M3510" t="s">
        <v>28</v>
      </c>
      <c r="O3510">
        <v>0</v>
      </c>
      <c r="P3510" t="s">
        <v>25</v>
      </c>
      <c r="Q3510" t="str">
        <f t="shared" si="54"/>
        <v>UP</v>
      </c>
    </row>
    <row r="3511" spans="1:17" x14ac:dyDescent="0.3">
      <c r="A3511" s="1">
        <v>42958</v>
      </c>
      <c r="B3511">
        <v>4413920</v>
      </c>
      <c r="C3511">
        <v>0.39257199999999998</v>
      </c>
      <c r="D3511">
        <v>1.0753570626359E-4</v>
      </c>
      <c r="E3511">
        <v>39257200</v>
      </c>
      <c r="F3511">
        <v>0.12459357337451001</v>
      </c>
      <c r="G3511">
        <v>0.12459357337451001</v>
      </c>
      <c r="H3511">
        <v>4.1621904712010001E-2</v>
      </c>
      <c r="I3511" t="s">
        <v>26</v>
      </c>
      <c r="J3511">
        <v>0</v>
      </c>
      <c r="K3511" t="s">
        <v>27</v>
      </c>
      <c r="L3511">
        <v>168137036</v>
      </c>
      <c r="M3511" t="s">
        <v>28</v>
      </c>
      <c r="O3511">
        <v>0</v>
      </c>
      <c r="P3511" t="s">
        <v>25</v>
      </c>
      <c r="Q3511" t="str">
        <f t="shared" si="54"/>
        <v>UP</v>
      </c>
    </row>
    <row r="3512" spans="1:17" x14ac:dyDescent="0.3">
      <c r="A3512" s="1">
        <v>42959</v>
      </c>
      <c r="B3512">
        <v>5080760</v>
      </c>
      <c r="C3512">
        <v>0.44636500000000001</v>
      </c>
      <c r="D3512">
        <v>1.1490304295558999E-4</v>
      </c>
      <c r="E3512">
        <v>44636500</v>
      </c>
      <c r="F3512">
        <v>0.13702709311922001</v>
      </c>
      <c r="G3512">
        <v>0.13702709311922001</v>
      </c>
      <c r="H3512">
        <v>6.8510608689684005E-2</v>
      </c>
      <c r="I3512" t="s">
        <v>26</v>
      </c>
      <c r="J3512">
        <v>0</v>
      </c>
      <c r="K3512" t="s">
        <v>27</v>
      </c>
      <c r="L3512">
        <v>168137036</v>
      </c>
      <c r="M3512" t="s">
        <v>28</v>
      </c>
      <c r="O3512">
        <v>0</v>
      </c>
      <c r="P3512" t="s">
        <v>25</v>
      </c>
      <c r="Q3512" t="str">
        <f t="shared" si="54"/>
        <v>UP</v>
      </c>
    </row>
    <row r="3513" spans="1:17" x14ac:dyDescent="0.3">
      <c r="A3513" s="1">
        <v>42960</v>
      </c>
      <c r="B3513">
        <v>13852100</v>
      </c>
      <c r="C3513">
        <v>0.87682800000000005</v>
      </c>
      <c r="D3513">
        <v>2.1526443192921999E-4</v>
      </c>
      <c r="E3513">
        <v>87682800</v>
      </c>
      <c r="F3513">
        <v>0.96437444692123997</v>
      </c>
      <c r="G3513">
        <v>0.96437444692123997</v>
      </c>
      <c r="H3513">
        <v>0.87344413509066998</v>
      </c>
      <c r="I3513" t="s">
        <v>26</v>
      </c>
      <c r="J3513">
        <v>0</v>
      </c>
      <c r="K3513" t="s">
        <v>27</v>
      </c>
      <c r="L3513">
        <v>168137036</v>
      </c>
      <c r="M3513" t="s">
        <v>28</v>
      </c>
      <c r="O3513">
        <v>0</v>
      </c>
      <c r="P3513" t="s">
        <v>25</v>
      </c>
      <c r="Q3513" t="str">
        <f t="shared" si="54"/>
        <v>UP</v>
      </c>
    </row>
    <row r="3514" spans="1:17" x14ac:dyDescent="0.3">
      <c r="A3514" s="1">
        <v>42961</v>
      </c>
      <c r="B3514">
        <v>51698100</v>
      </c>
      <c r="C3514">
        <v>1.3</v>
      </c>
      <c r="D3514">
        <v>3.0056900023814001E-4</v>
      </c>
      <c r="E3514">
        <v>129557000</v>
      </c>
      <c r="F3514">
        <v>0.47756458507256</v>
      </c>
      <c r="G3514">
        <v>0.48261688723444002</v>
      </c>
      <c r="H3514">
        <v>0.39627804530651001</v>
      </c>
      <c r="I3514" t="s">
        <v>26</v>
      </c>
      <c r="J3514">
        <v>0</v>
      </c>
      <c r="K3514" t="s">
        <v>27</v>
      </c>
      <c r="L3514">
        <v>168137036</v>
      </c>
      <c r="M3514" t="s">
        <v>28</v>
      </c>
      <c r="O3514">
        <v>0</v>
      </c>
      <c r="P3514" t="s">
        <v>25</v>
      </c>
      <c r="Q3514" t="str">
        <f t="shared" si="54"/>
        <v>DOWN</v>
      </c>
    </row>
    <row r="3515" spans="1:17" x14ac:dyDescent="0.3">
      <c r="A3515" s="1">
        <v>42962</v>
      </c>
      <c r="B3515">
        <v>19824400</v>
      </c>
      <c r="C3515">
        <v>1.06</v>
      </c>
      <c r="D3515">
        <v>2.5347148326250999E-4</v>
      </c>
      <c r="E3515">
        <v>105655000</v>
      </c>
      <c r="F3515">
        <v>-0.18449022438000001</v>
      </c>
      <c r="G3515">
        <v>-0.18461538461537999</v>
      </c>
      <c r="H3515">
        <v>-0.1566945258437</v>
      </c>
      <c r="I3515" t="s">
        <v>26</v>
      </c>
      <c r="J3515">
        <v>0</v>
      </c>
      <c r="K3515" t="s">
        <v>27</v>
      </c>
      <c r="L3515">
        <v>168137036</v>
      </c>
      <c r="M3515" t="s">
        <v>28</v>
      </c>
      <c r="O3515">
        <v>0</v>
      </c>
      <c r="P3515" t="s">
        <v>25</v>
      </c>
      <c r="Q3515" t="str">
        <f t="shared" si="54"/>
        <v>UP</v>
      </c>
    </row>
    <row r="3516" spans="1:17" x14ac:dyDescent="0.3">
      <c r="A3516" s="1">
        <v>42963</v>
      </c>
      <c r="B3516">
        <v>31363100</v>
      </c>
      <c r="C3516">
        <v>1.44</v>
      </c>
      <c r="D3516">
        <v>3.2902027358949998E-4</v>
      </c>
      <c r="E3516">
        <v>143724000</v>
      </c>
      <c r="F3516">
        <v>0.36031423027779003</v>
      </c>
      <c r="G3516">
        <v>0.35849056603773999</v>
      </c>
      <c r="H3516">
        <v>0.29805637050200001</v>
      </c>
      <c r="I3516" t="s">
        <v>26</v>
      </c>
      <c r="J3516">
        <v>0</v>
      </c>
      <c r="K3516" t="s">
        <v>27</v>
      </c>
      <c r="L3516">
        <v>168137036</v>
      </c>
      <c r="M3516" t="s">
        <v>28</v>
      </c>
      <c r="O3516">
        <v>0</v>
      </c>
      <c r="P3516" t="s">
        <v>25</v>
      </c>
      <c r="Q3516" t="str">
        <f t="shared" si="54"/>
        <v>UP</v>
      </c>
    </row>
    <row r="3517" spans="1:17" x14ac:dyDescent="0.3">
      <c r="A3517" s="1">
        <v>42964</v>
      </c>
      <c r="B3517">
        <v>61296500</v>
      </c>
      <c r="C3517">
        <v>1.97</v>
      </c>
      <c r="D3517">
        <v>4.5478785416316002E-4</v>
      </c>
      <c r="E3517">
        <v>196715000</v>
      </c>
      <c r="F3517">
        <v>0.36869973003813</v>
      </c>
      <c r="G3517">
        <v>0.36805555555556002</v>
      </c>
      <c r="H3517">
        <v>0.38224872650422997</v>
      </c>
      <c r="I3517" t="s">
        <v>26</v>
      </c>
      <c r="J3517">
        <v>0</v>
      </c>
      <c r="K3517" t="s">
        <v>27</v>
      </c>
      <c r="L3517">
        <v>168137036</v>
      </c>
      <c r="M3517" t="s">
        <v>28</v>
      </c>
      <c r="O3517">
        <v>0</v>
      </c>
      <c r="P3517" t="s">
        <v>25</v>
      </c>
      <c r="Q3517" t="str">
        <f t="shared" si="54"/>
        <v>UP</v>
      </c>
    </row>
    <row r="3518" spans="1:17" x14ac:dyDescent="0.3">
      <c r="A3518" s="1">
        <v>42965</v>
      </c>
      <c r="B3518">
        <v>69048000</v>
      </c>
      <c r="C3518">
        <v>2.38</v>
      </c>
      <c r="D3518">
        <v>5.7203013012484E-4</v>
      </c>
      <c r="E3518">
        <v>238400000</v>
      </c>
      <c r="F3518">
        <v>0.21190554863635</v>
      </c>
      <c r="G3518">
        <v>0.20812182741117</v>
      </c>
      <c r="H3518">
        <v>0.25779553013221002</v>
      </c>
      <c r="I3518" t="s">
        <v>26</v>
      </c>
      <c r="J3518">
        <v>0</v>
      </c>
      <c r="K3518" t="s">
        <v>27</v>
      </c>
      <c r="L3518">
        <v>168137036</v>
      </c>
      <c r="M3518" t="s">
        <v>28</v>
      </c>
      <c r="O3518">
        <v>0</v>
      </c>
      <c r="P3518" t="s">
        <v>25</v>
      </c>
      <c r="Q3518" t="str">
        <f t="shared" si="54"/>
        <v>DOWN</v>
      </c>
    </row>
    <row r="3519" spans="1:17" x14ac:dyDescent="0.3">
      <c r="A3519" s="1">
        <v>42966</v>
      </c>
      <c r="B3519">
        <v>43391300</v>
      </c>
      <c r="C3519">
        <v>2.09</v>
      </c>
      <c r="D3519">
        <v>4.9836659751531997E-4</v>
      </c>
      <c r="E3519">
        <v>209337000</v>
      </c>
      <c r="F3519">
        <v>-0.12190855704698</v>
      </c>
      <c r="G3519">
        <v>-0.1218487394958</v>
      </c>
      <c r="H3519">
        <v>-0.12877561640579999</v>
      </c>
      <c r="I3519" t="s">
        <v>26</v>
      </c>
      <c r="J3519">
        <v>0</v>
      </c>
      <c r="K3519" t="s">
        <v>27</v>
      </c>
      <c r="L3519">
        <v>168137036</v>
      </c>
      <c r="M3519" t="s">
        <v>28</v>
      </c>
      <c r="O3519">
        <v>0</v>
      </c>
      <c r="P3519" t="s">
        <v>25</v>
      </c>
      <c r="Q3519" t="str">
        <f t="shared" si="54"/>
        <v>UP</v>
      </c>
    </row>
    <row r="3520" spans="1:17" x14ac:dyDescent="0.3">
      <c r="A3520" s="1">
        <v>42967</v>
      </c>
      <c r="B3520">
        <v>65350400</v>
      </c>
      <c r="C3520">
        <v>2.5</v>
      </c>
      <c r="D3520">
        <v>6.1159685492432996E-4</v>
      </c>
      <c r="E3520">
        <v>250258000</v>
      </c>
      <c r="F3520">
        <v>0.19547906008016</v>
      </c>
      <c r="G3520">
        <v>0.19617224880383</v>
      </c>
      <c r="H3520">
        <v>0.2272027418642</v>
      </c>
      <c r="I3520" t="s">
        <v>26</v>
      </c>
      <c r="J3520">
        <v>0</v>
      </c>
      <c r="K3520" t="s">
        <v>27</v>
      </c>
      <c r="L3520">
        <v>168137036</v>
      </c>
      <c r="M3520" t="s">
        <v>28</v>
      </c>
      <c r="O3520">
        <v>0</v>
      </c>
      <c r="P3520" t="s">
        <v>25</v>
      </c>
      <c r="Q3520" t="str">
        <f t="shared" si="54"/>
        <v>UP</v>
      </c>
    </row>
    <row r="3521" spans="1:17" x14ac:dyDescent="0.3">
      <c r="A3521" s="1">
        <v>42968</v>
      </c>
      <c r="B3521">
        <v>72000600</v>
      </c>
      <c r="C3521">
        <v>2.7</v>
      </c>
      <c r="D3521">
        <v>6.7470650267133995E-4</v>
      </c>
      <c r="E3521">
        <v>270111000</v>
      </c>
      <c r="F3521">
        <v>7.9330131304493998E-2</v>
      </c>
      <c r="G3521">
        <v>0.08</v>
      </c>
      <c r="H3521">
        <v>0.10318831308381</v>
      </c>
      <c r="I3521" t="s">
        <v>26</v>
      </c>
      <c r="J3521">
        <v>0</v>
      </c>
      <c r="K3521" t="s">
        <v>27</v>
      </c>
      <c r="L3521">
        <v>168137036</v>
      </c>
      <c r="M3521" t="s">
        <v>28</v>
      </c>
      <c r="O3521">
        <v>0</v>
      </c>
      <c r="P3521" t="s">
        <v>25</v>
      </c>
      <c r="Q3521" t="str">
        <f t="shared" si="54"/>
        <v>DOWN</v>
      </c>
    </row>
    <row r="3522" spans="1:17" x14ac:dyDescent="0.3">
      <c r="A3522" s="1">
        <v>42969</v>
      </c>
      <c r="B3522">
        <v>52091300</v>
      </c>
      <c r="C3522">
        <v>2.4900000000000002</v>
      </c>
      <c r="D3522">
        <v>6.0724005735858001E-4</v>
      </c>
      <c r="E3522">
        <v>248527000</v>
      </c>
      <c r="F3522">
        <v>-7.9907889719411998E-2</v>
      </c>
      <c r="G3522">
        <v>-7.7777777777778001E-2</v>
      </c>
      <c r="H3522">
        <v>-9.9993767728104005E-2</v>
      </c>
      <c r="I3522" t="s">
        <v>26</v>
      </c>
      <c r="J3522">
        <v>0</v>
      </c>
      <c r="K3522" t="s">
        <v>27</v>
      </c>
      <c r="L3522">
        <v>168137036</v>
      </c>
      <c r="M3522" t="s">
        <v>28</v>
      </c>
      <c r="O3522">
        <v>0</v>
      </c>
      <c r="P3522" t="s">
        <v>25</v>
      </c>
      <c r="Q3522" t="str">
        <f t="shared" si="54"/>
        <v>UP</v>
      </c>
    </row>
    <row r="3523" spans="1:17" x14ac:dyDescent="0.3">
      <c r="A3523" s="1">
        <v>42970</v>
      </c>
      <c r="B3523">
        <v>64925100</v>
      </c>
      <c r="C3523">
        <v>2.58</v>
      </c>
      <c r="D3523">
        <v>6.2145912822292001E-4</v>
      </c>
      <c r="E3523">
        <v>258043000</v>
      </c>
      <c r="F3523">
        <v>3.8289602336969E-2</v>
      </c>
      <c r="G3523">
        <v>3.6144578313252997E-2</v>
      </c>
      <c r="H3523">
        <v>2.3415897373747E-2</v>
      </c>
      <c r="I3523" t="s">
        <v>26</v>
      </c>
      <c r="J3523">
        <v>0</v>
      </c>
      <c r="K3523" t="s">
        <v>27</v>
      </c>
      <c r="L3523">
        <v>168137036</v>
      </c>
      <c r="M3523" t="s">
        <v>28</v>
      </c>
      <c r="O3523">
        <v>0</v>
      </c>
      <c r="P3523" t="s">
        <v>25</v>
      </c>
      <c r="Q3523" t="str">
        <f t="shared" ref="Q3523:Q3586" si="55">IF(C3524&gt;C3523,"UP","DOWN")</f>
        <v>DOWN</v>
      </c>
    </row>
    <row r="3524" spans="1:17" x14ac:dyDescent="0.3">
      <c r="A3524" s="1">
        <v>42971</v>
      </c>
      <c r="B3524">
        <v>45080400</v>
      </c>
      <c r="C3524">
        <v>2.38</v>
      </c>
      <c r="D3524">
        <v>5.4906013823395996E-4</v>
      </c>
      <c r="E3524">
        <v>237932000</v>
      </c>
      <c r="F3524">
        <v>-7.7936622965940006E-2</v>
      </c>
      <c r="G3524">
        <v>-7.7519379844961003E-2</v>
      </c>
      <c r="H3524">
        <v>-0.11649839337942999</v>
      </c>
      <c r="I3524" t="s">
        <v>26</v>
      </c>
      <c r="J3524">
        <v>0</v>
      </c>
      <c r="K3524" t="s">
        <v>27</v>
      </c>
      <c r="L3524">
        <v>168137036</v>
      </c>
      <c r="M3524" t="s">
        <v>28</v>
      </c>
      <c r="O3524">
        <v>0</v>
      </c>
      <c r="P3524" t="s">
        <v>25</v>
      </c>
      <c r="Q3524" t="str">
        <f t="shared" si="55"/>
        <v>UP</v>
      </c>
    </row>
    <row r="3525" spans="1:17" x14ac:dyDescent="0.3">
      <c r="A3525" s="1">
        <v>42972</v>
      </c>
      <c r="B3525">
        <v>49977600</v>
      </c>
      <c r="C3525">
        <v>2.5</v>
      </c>
      <c r="D3525">
        <v>5.7187299844450997E-4</v>
      </c>
      <c r="E3525">
        <v>249687000</v>
      </c>
      <c r="F3525">
        <v>4.9404871980229997E-2</v>
      </c>
      <c r="G3525">
        <v>5.0420168067227003E-2</v>
      </c>
      <c r="H3525">
        <v>4.1548928108162998E-2</v>
      </c>
      <c r="I3525" t="s">
        <v>26</v>
      </c>
      <c r="J3525">
        <v>0</v>
      </c>
      <c r="K3525" t="s">
        <v>27</v>
      </c>
      <c r="L3525">
        <v>168137036</v>
      </c>
      <c r="M3525" t="s">
        <v>28</v>
      </c>
      <c r="O3525">
        <v>0</v>
      </c>
      <c r="P3525" t="s">
        <v>25</v>
      </c>
      <c r="Q3525" t="str">
        <f t="shared" si="55"/>
        <v>DOWN</v>
      </c>
    </row>
    <row r="3526" spans="1:17" x14ac:dyDescent="0.3">
      <c r="A3526" s="1">
        <v>42973</v>
      </c>
      <c r="B3526">
        <v>26690700</v>
      </c>
      <c r="C3526">
        <v>2.17</v>
      </c>
      <c r="D3526">
        <v>4.9857549857550002E-4</v>
      </c>
      <c r="E3526">
        <v>216936000</v>
      </c>
      <c r="F3526">
        <v>-0.13116822261471001</v>
      </c>
      <c r="G3526">
        <v>-0.13200000000000001</v>
      </c>
      <c r="H3526">
        <v>-0.12817094017094</v>
      </c>
      <c r="I3526" t="s">
        <v>26</v>
      </c>
      <c r="J3526">
        <v>0</v>
      </c>
      <c r="K3526" t="s">
        <v>27</v>
      </c>
      <c r="L3526">
        <v>168137036</v>
      </c>
      <c r="M3526" t="s">
        <v>28</v>
      </c>
      <c r="O3526">
        <v>0</v>
      </c>
      <c r="P3526" t="s">
        <v>25</v>
      </c>
      <c r="Q3526" t="str">
        <f t="shared" si="55"/>
        <v>DOWN</v>
      </c>
    </row>
    <row r="3527" spans="1:17" x14ac:dyDescent="0.3">
      <c r="A3527" s="1">
        <v>42974</v>
      </c>
      <c r="B3527">
        <v>17214900</v>
      </c>
      <c r="C3527">
        <v>2.0099999999999998</v>
      </c>
      <c r="D3527">
        <v>4.586025626985E-4</v>
      </c>
      <c r="E3527">
        <v>200519000</v>
      </c>
      <c r="F3527">
        <v>-7.5676697274771998E-2</v>
      </c>
      <c r="G3527">
        <v>-7.3732718894008994E-2</v>
      </c>
      <c r="H3527">
        <v>-8.0174288530437995E-2</v>
      </c>
      <c r="I3527" t="s">
        <v>26</v>
      </c>
      <c r="J3527">
        <v>0</v>
      </c>
      <c r="K3527" t="s">
        <v>27</v>
      </c>
      <c r="L3527">
        <v>168137036</v>
      </c>
      <c r="M3527" t="s">
        <v>28</v>
      </c>
      <c r="O3527">
        <v>0</v>
      </c>
      <c r="P3527" t="s">
        <v>25</v>
      </c>
      <c r="Q3527" t="str">
        <f t="shared" si="55"/>
        <v>UP</v>
      </c>
    </row>
    <row r="3528" spans="1:17" x14ac:dyDescent="0.3">
      <c r="A3528" s="1">
        <v>42975</v>
      </c>
      <c r="B3528">
        <v>15413900</v>
      </c>
      <c r="C3528">
        <v>2.04</v>
      </c>
      <c r="D3528">
        <v>4.6547074151314001E-4</v>
      </c>
      <c r="E3528">
        <v>204290000</v>
      </c>
      <c r="F3528">
        <v>1.8806197916406999E-2</v>
      </c>
      <c r="G3528">
        <v>1.4925373134328001E-2</v>
      </c>
      <c r="H3528">
        <v>1.4976320180663E-2</v>
      </c>
      <c r="I3528" t="s">
        <v>26</v>
      </c>
      <c r="J3528">
        <v>0</v>
      </c>
      <c r="K3528" t="s">
        <v>27</v>
      </c>
      <c r="L3528">
        <v>168137036</v>
      </c>
      <c r="M3528" t="s">
        <v>28</v>
      </c>
      <c r="O3528">
        <v>0</v>
      </c>
      <c r="P3528" t="s">
        <v>25</v>
      </c>
      <c r="Q3528" t="str">
        <f t="shared" si="55"/>
        <v>UP</v>
      </c>
    </row>
    <row r="3529" spans="1:17" x14ac:dyDescent="0.3">
      <c r="A3529" s="1">
        <v>42976</v>
      </c>
      <c r="B3529">
        <v>20372000</v>
      </c>
      <c r="C3529">
        <v>2.33</v>
      </c>
      <c r="D3529">
        <v>5.0884250341775997E-4</v>
      </c>
      <c r="E3529">
        <v>232758000</v>
      </c>
      <c r="F3529">
        <v>0.13935092270791999</v>
      </c>
      <c r="G3529">
        <v>0.1421568627451</v>
      </c>
      <c r="H3529">
        <v>9.3178277465140999E-2</v>
      </c>
      <c r="I3529" t="s">
        <v>26</v>
      </c>
      <c r="J3529">
        <v>0</v>
      </c>
      <c r="K3529" t="s">
        <v>27</v>
      </c>
      <c r="L3529">
        <v>168137036</v>
      </c>
      <c r="M3529" t="s">
        <v>28</v>
      </c>
      <c r="O3529">
        <v>0</v>
      </c>
      <c r="P3529" t="s">
        <v>25</v>
      </c>
      <c r="Q3529" t="str">
        <f t="shared" si="55"/>
        <v>UP</v>
      </c>
    </row>
    <row r="3530" spans="1:17" x14ac:dyDescent="0.3">
      <c r="A3530" s="1">
        <v>42977</v>
      </c>
      <c r="B3530">
        <v>24830000</v>
      </c>
      <c r="C3530">
        <v>2.35</v>
      </c>
      <c r="D3530">
        <v>5.1475259019123003E-4</v>
      </c>
      <c r="E3530">
        <v>235005000</v>
      </c>
      <c r="F3530">
        <v>9.6538035212537995E-3</v>
      </c>
      <c r="G3530">
        <v>8.5836909871244999E-3</v>
      </c>
      <c r="H3530">
        <v>1.1614766325075E-2</v>
      </c>
      <c r="I3530" t="s">
        <v>26</v>
      </c>
      <c r="J3530">
        <v>0</v>
      </c>
      <c r="K3530" t="s">
        <v>27</v>
      </c>
      <c r="L3530">
        <v>168137036</v>
      </c>
      <c r="M3530" t="s">
        <v>28</v>
      </c>
      <c r="O3530">
        <v>0</v>
      </c>
      <c r="P3530" t="s">
        <v>25</v>
      </c>
      <c r="Q3530" t="str">
        <f t="shared" si="55"/>
        <v>DOWN</v>
      </c>
    </row>
    <row r="3531" spans="1:17" x14ac:dyDescent="0.3">
      <c r="A3531" s="1">
        <v>42978</v>
      </c>
      <c r="B3531">
        <v>20214800</v>
      </c>
      <c r="C3531">
        <v>2.2000000000000002</v>
      </c>
      <c r="D3531">
        <v>4.6774773089197001E-4</v>
      </c>
      <c r="E3531">
        <v>220379000</v>
      </c>
      <c r="F3531">
        <v>-6.2236973681410998E-2</v>
      </c>
      <c r="G3531">
        <v>-6.3829787234043006E-2</v>
      </c>
      <c r="H3531">
        <v>-9.1315440067605003E-2</v>
      </c>
      <c r="I3531" t="s">
        <v>26</v>
      </c>
      <c r="J3531">
        <v>0</v>
      </c>
      <c r="K3531" t="s">
        <v>27</v>
      </c>
      <c r="L3531">
        <v>168137036</v>
      </c>
      <c r="M3531" t="s">
        <v>28</v>
      </c>
      <c r="O3531">
        <v>0</v>
      </c>
      <c r="P3531" t="s">
        <v>25</v>
      </c>
      <c r="Q3531" t="str">
        <f t="shared" si="55"/>
        <v>UP</v>
      </c>
    </row>
    <row r="3532" spans="1:17" x14ac:dyDescent="0.3">
      <c r="A3532" s="1">
        <v>42979</v>
      </c>
      <c r="B3532">
        <v>20990700</v>
      </c>
      <c r="C3532">
        <v>2.38</v>
      </c>
      <c r="D3532">
        <v>4.8650759094931998E-4</v>
      </c>
      <c r="E3532">
        <v>238417000</v>
      </c>
      <c r="F3532">
        <v>8.1849904028967996E-2</v>
      </c>
      <c r="G3532">
        <v>8.1818181818181998E-2</v>
      </c>
      <c r="H3532">
        <v>4.0106790088699003E-2</v>
      </c>
      <c r="I3532" t="s">
        <v>26</v>
      </c>
      <c r="J3532">
        <v>0</v>
      </c>
      <c r="K3532" t="s">
        <v>27</v>
      </c>
      <c r="L3532">
        <v>168137036</v>
      </c>
      <c r="M3532" t="s">
        <v>28</v>
      </c>
      <c r="O3532">
        <v>0</v>
      </c>
      <c r="P3532" t="s">
        <v>25</v>
      </c>
      <c r="Q3532" t="str">
        <f t="shared" si="55"/>
        <v>DOWN</v>
      </c>
    </row>
    <row r="3533" spans="1:17" x14ac:dyDescent="0.3">
      <c r="A3533" s="1">
        <v>42980</v>
      </c>
      <c r="B3533">
        <v>22995400</v>
      </c>
      <c r="C3533">
        <v>1.99</v>
      </c>
      <c r="D3533">
        <v>4.3461453621824E-4</v>
      </c>
      <c r="E3533">
        <v>199268000</v>
      </c>
      <c r="F3533">
        <v>-0.16420389485649001</v>
      </c>
      <c r="G3533">
        <v>-0.16386554621849</v>
      </c>
      <c r="H3533">
        <v>-0.10666442969537999</v>
      </c>
      <c r="I3533" t="s">
        <v>26</v>
      </c>
      <c r="J3533">
        <v>0</v>
      </c>
      <c r="K3533" t="s">
        <v>27</v>
      </c>
      <c r="L3533">
        <v>168137036</v>
      </c>
      <c r="M3533" t="s">
        <v>28</v>
      </c>
      <c r="O3533">
        <v>0</v>
      </c>
      <c r="P3533" t="s">
        <v>25</v>
      </c>
      <c r="Q3533" t="str">
        <f t="shared" si="55"/>
        <v>DOWN</v>
      </c>
    </row>
    <row r="3534" spans="1:17" x14ac:dyDescent="0.3">
      <c r="A3534" s="1">
        <v>42981</v>
      </c>
      <c r="B3534">
        <v>11662000</v>
      </c>
      <c r="C3534">
        <v>1.58</v>
      </c>
      <c r="D3534">
        <v>3.4475535461797997E-4</v>
      </c>
      <c r="E3534">
        <v>157580000</v>
      </c>
      <c r="F3534">
        <v>-0.20920569283578</v>
      </c>
      <c r="G3534">
        <v>-0.20603015075377001</v>
      </c>
      <c r="H3534">
        <v>-0.20675604268132999</v>
      </c>
      <c r="I3534" t="s">
        <v>26</v>
      </c>
      <c r="J3534">
        <v>0</v>
      </c>
      <c r="K3534" t="s">
        <v>27</v>
      </c>
      <c r="L3534">
        <v>168137036</v>
      </c>
      <c r="M3534" t="s">
        <v>28</v>
      </c>
      <c r="O3534">
        <v>0</v>
      </c>
      <c r="P3534" t="s">
        <v>25</v>
      </c>
      <c r="Q3534" t="str">
        <f t="shared" si="55"/>
        <v>DOWN</v>
      </c>
    </row>
    <row r="3535" spans="1:17" x14ac:dyDescent="0.3">
      <c r="A3535" s="1">
        <v>42982</v>
      </c>
      <c r="B3535">
        <v>20075100</v>
      </c>
      <c r="C3535">
        <v>1.05</v>
      </c>
      <c r="D3535">
        <v>2.4785721535959001E-4</v>
      </c>
      <c r="E3535">
        <v>104957000</v>
      </c>
      <c r="F3535">
        <v>-0.3339446630283</v>
      </c>
      <c r="G3535">
        <v>-0.33544303797468</v>
      </c>
      <c r="H3535">
        <v>-0.2810634786681</v>
      </c>
      <c r="I3535" t="s">
        <v>26</v>
      </c>
      <c r="J3535">
        <v>0</v>
      </c>
      <c r="K3535" t="s">
        <v>27</v>
      </c>
      <c r="L3535">
        <v>168137036</v>
      </c>
      <c r="M3535" t="s">
        <v>28</v>
      </c>
      <c r="O3535">
        <v>0</v>
      </c>
      <c r="P3535" t="s">
        <v>25</v>
      </c>
      <c r="Q3535" t="str">
        <f t="shared" si="55"/>
        <v>DOWN</v>
      </c>
    </row>
    <row r="3536" spans="1:17" x14ac:dyDescent="0.3">
      <c r="A3536" s="1">
        <v>42983</v>
      </c>
      <c r="B3536">
        <v>9453770</v>
      </c>
      <c r="C3536">
        <v>0.97371600000000003</v>
      </c>
      <c r="D3536">
        <v>2.2248585066250999E-4</v>
      </c>
      <c r="E3536">
        <v>97371600</v>
      </c>
      <c r="F3536">
        <v>-7.2271501662586002E-2</v>
      </c>
      <c r="G3536">
        <v>-7.2651428571429005E-2</v>
      </c>
      <c r="H3536">
        <v>-0.10236282474276</v>
      </c>
      <c r="I3536" t="s">
        <v>26</v>
      </c>
      <c r="J3536">
        <v>0</v>
      </c>
      <c r="K3536" t="s">
        <v>27</v>
      </c>
      <c r="L3536">
        <v>168137036</v>
      </c>
      <c r="M3536" t="s">
        <v>28</v>
      </c>
      <c r="O3536">
        <v>0</v>
      </c>
      <c r="P3536" t="s">
        <v>25</v>
      </c>
      <c r="Q3536" t="str">
        <f t="shared" si="55"/>
        <v>UP</v>
      </c>
    </row>
    <row r="3537" spans="1:17" x14ac:dyDescent="0.3">
      <c r="A3537" s="1">
        <v>42984</v>
      </c>
      <c r="B3537">
        <v>14279400</v>
      </c>
      <c r="C3537">
        <v>1.0900000000000001</v>
      </c>
      <c r="D3537">
        <v>2.3710497006822001E-4</v>
      </c>
      <c r="E3537">
        <v>108614000</v>
      </c>
      <c r="F3537">
        <v>0.11545871691539999</v>
      </c>
      <c r="G3537">
        <v>0.11942291181412</v>
      </c>
      <c r="H3537">
        <v>6.5708085984672995E-2</v>
      </c>
      <c r="I3537" t="s">
        <v>26</v>
      </c>
      <c r="J3537">
        <v>0</v>
      </c>
      <c r="K3537" t="s">
        <v>27</v>
      </c>
      <c r="L3537">
        <v>168137036</v>
      </c>
      <c r="M3537" t="s">
        <v>28</v>
      </c>
      <c r="O3537">
        <v>0</v>
      </c>
      <c r="P3537" t="s">
        <v>25</v>
      </c>
      <c r="Q3537" t="str">
        <f t="shared" si="55"/>
        <v>UP</v>
      </c>
    </row>
    <row r="3538" spans="1:17" x14ac:dyDescent="0.3">
      <c r="A3538" s="1">
        <v>42985</v>
      </c>
      <c r="B3538">
        <v>15442300</v>
      </c>
      <c r="C3538">
        <v>1.37</v>
      </c>
      <c r="D3538">
        <v>2.9695458979082999E-4</v>
      </c>
      <c r="E3538">
        <v>136622000</v>
      </c>
      <c r="F3538">
        <v>0.25786730992321</v>
      </c>
      <c r="G3538">
        <v>0.25688073394494998</v>
      </c>
      <c r="H3538">
        <v>0.25241824203599</v>
      </c>
      <c r="I3538" t="s">
        <v>26</v>
      </c>
      <c r="J3538">
        <v>0</v>
      </c>
      <c r="K3538" t="s">
        <v>27</v>
      </c>
      <c r="L3538">
        <v>168137036</v>
      </c>
      <c r="M3538" t="s">
        <v>28</v>
      </c>
      <c r="O3538">
        <v>0</v>
      </c>
      <c r="P3538" t="s">
        <v>25</v>
      </c>
      <c r="Q3538" t="str">
        <f t="shared" si="55"/>
        <v>DOWN</v>
      </c>
    </row>
    <row r="3539" spans="1:17" x14ac:dyDescent="0.3">
      <c r="A3539" s="1">
        <v>42986</v>
      </c>
      <c r="B3539">
        <v>9872850</v>
      </c>
      <c r="C3539">
        <v>1.01</v>
      </c>
      <c r="D3539">
        <v>2.3456732779042E-4</v>
      </c>
      <c r="E3539">
        <v>100683000</v>
      </c>
      <c r="F3539">
        <v>-0.26305426651636998</v>
      </c>
      <c r="G3539">
        <v>-0.26277372262774001</v>
      </c>
      <c r="H3539">
        <v>-0.21009024324006001</v>
      </c>
      <c r="I3539" t="s">
        <v>26</v>
      </c>
      <c r="J3539">
        <v>0</v>
      </c>
      <c r="K3539" t="s">
        <v>27</v>
      </c>
      <c r="L3539">
        <v>168137036</v>
      </c>
      <c r="M3539" t="s">
        <v>28</v>
      </c>
      <c r="O3539">
        <v>0</v>
      </c>
      <c r="P3539" t="s">
        <v>25</v>
      </c>
      <c r="Q3539" t="str">
        <f t="shared" si="55"/>
        <v>DOWN</v>
      </c>
    </row>
    <row r="3540" spans="1:17" x14ac:dyDescent="0.3">
      <c r="A3540" s="1">
        <v>42987</v>
      </c>
      <c r="B3540">
        <v>4011510</v>
      </c>
      <c r="C3540">
        <v>0.98930099999999999</v>
      </c>
      <c r="D3540">
        <v>2.2911623705968001E-4</v>
      </c>
      <c r="E3540">
        <v>98930100</v>
      </c>
      <c r="F3540">
        <v>-1.7410089091505002E-2</v>
      </c>
      <c r="G3540">
        <v>-2.0494059405941002E-2</v>
      </c>
      <c r="H3540">
        <v>-2.3238917295466999E-2</v>
      </c>
      <c r="I3540" t="s">
        <v>26</v>
      </c>
      <c r="J3540">
        <v>0</v>
      </c>
      <c r="K3540" t="s">
        <v>27</v>
      </c>
      <c r="L3540">
        <v>168137036</v>
      </c>
      <c r="M3540" t="s">
        <v>28</v>
      </c>
      <c r="O3540">
        <v>0</v>
      </c>
      <c r="P3540" t="s">
        <v>25</v>
      </c>
      <c r="Q3540" t="str">
        <f t="shared" si="55"/>
        <v>DOWN</v>
      </c>
    </row>
    <row r="3541" spans="1:17" x14ac:dyDescent="0.3">
      <c r="A3541" s="1">
        <v>42988</v>
      </c>
      <c r="B3541">
        <v>3257430</v>
      </c>
      <c r="C3541">
        <v>0.94215899999999997</v>
      </c>
      <c r="D3541">
        <v>2.2262210250230001E-4</v>
      </c>
      <c r="E3541">
        <v>94215900</v>
      </c>
      <c r="F3541">
        <v>-4.7651826895960002E-2</v>
      </c>
      <c r="G3541">
        <v>-4.7651826895960002E-2</v>
      </c>
      <c r="H3541">
        <v>-2.8344279046824E-2</v>
      </c>
      <c r="I3541" t="s">
        <v>26</v>
      </c>
      <c r="J3541">
        <v>0</v>
      </c>
      <c r="K3541" t="s">
        <v>27</v>
      </c>
      <c r="L3541">
        <v>168137036</v>
      </c>
      <c r="M3541" t="s">
        <v>28</v>
      </c>
      <c r="O3541">
        <v>0</v>
      </c>
      <c r="P3541" t="s">
        <v>25</v>
      </c>
      <c r="Q3541" t="str">
        <f t="shared" si="55"/>
        <v>UP</v>
      </c>
    </row>
    <row r="3542" spans="1:17" x14ac:dyDescent="0.3">
      <c r="A3542" s="1">
        <v>42989</v>
      </c>
      <c r="B3542">
        <v>5167180</v>
      </c>
      <c r="C3542">
        <v>1.03</v>
      </c>
      <c r="D3542">
        <v>2.4506305020224E-4</v>
      </c>
      <c r="E3542">
        <v>102581000</v>
      </c>
      <c r="F3542">
        <v>8.8786499943215996E-2</v>
      </c>
      <c r="G3542">
        <v>9.3233732310575995E-2</v>
      </c>
      <c r="H3542">
        <v>0.10080287378339001</v>
      </c>
      <c r="I3542" t="s">
        <v>26</v>
      </c>
      <c r="J3542">
        <v>0</v>
      </c>
      <c r="K3542" t="s">
        <v>27</v>
      </c>
      <c r="L3542">
        <v>168137036</v>
      </c>
      <c r="M3542" t="s">
        <v>28</v>
      </c>
      <c r="O3542">
        <v>0</v>
      </c>
      <c r="P3542" t="s">
        <v>25</v>
      </c>
      <c r="Q3542" t="str">
        <f t="shared" si="55"/>
        <v>UP</v>
      </c>
    </row>
    <row r="3543" spans="1:17" x14ac:dyDescent="0.3">
      <c r="A3543" s="1">
        <v>42990</v>
      </c>
      <c r="B3543">
        <v>7213490</v>
      </c>
      <c r="C3543">
        <v>1.04</v>
      </c>
      <c r="D3543">
        <v>2.5103188587703999E-4</v>
      </c>
      <c r="E3543">
        <v>103568000</v>
      </c>
      <c r="F3543">
        <v>9.6216648307190997E-3</v>
      </c>
      <c r="G3543">
        <v>9.7087378640777003E-3</v>
      </c>
      <c r="H3543">
        <v>2.4356326544863999E-2</v>
      </c>
      <c r="I3543" t="s">
        <v>26</v>
      </c>
      <c r="J3543">
        <v>0</v>
      </c>
      <c r="K3543" t="s">
        <v>27</v>
      </c>
      <c r="L3543">
        <v>168137036</v>
      </c>
      <c r="M3543" t="s">
        <v>28</v>
      </c>
      <c r="O3543">
        <v>0</v>
      </c>
      <c r="P3543" t="s">
        <v>25</v>
      </c>
      <c r="Q3543" t="str">
        <f t="shared" si="55"/>
        <v>DOWN</v>
      </c>
    </row>
    <row r="3544" spans="1:17" x14ac:dyDescent="0.3">
      <c r="A3544" s="1">
        <v>42991</v>
      </c>
      <c r="B3544">
        <v>2780700</v>
      </c>
      <c r="C3544">
        <v>0.93720400000000004</v>
      </c>
      <c r="D3544">
        <v>2.4344858040886E-4</v>
      </c>
      <c r="E3544">
        <v>93720400</v>
      </c>
      <c r="F3544">
        <v>-9.5083423451259003E-2</v>
      </c>
      <c r="G3544">
        <v>-9.8842307692308007E-2</v>
      </c>
      <c r="H3544">
        <v>-3.0208534830886001E-2</v>
      </c>
      <c r="I3544" t="s">
        <v>26</v>
      </c>
      <c r="J3544">
        <v>0</v>
      </c>
      <c r="K3544" t="s">
        <v>27</v>
      </c>
      <c r="L3544">
        <v>168137036</v>
      </c>
      <c r="M3544" t="s">
        <v>28</v>
      </c>
      <c r="O3544">
        <v>0</v>
      </c>
      <c r="P3544" t="s">
        <v>25</v>
      </c>
      <c r="Q3544" t="str">
        <f t="shared" si="55"/>
        <v>DOWN</v>
      </c>
    </row>
    <row r="3545" spans="1:17" x14ac:dyDescent="0.3">
      <c r="A3545" s="1">
        <v>42992</v>
      </c>
      <c r="B3545">
        <v>3134360</v>
      </c>
      <c r="C3545">
        <v>0.67878400000000005</v>
      </c>
      <c r="D3545">
        <v>2.0962416231741E-4</v>
      </c>
      <c r="E3545">
        <v>67878400</v>
      </c>
      <c r="F3545">
        <v>-0.27573505874922</v>
      </c>
      <c r="G3545">
        <v>-0.27573505874922</v>
      </c>
      <c r="H3545">
        <v>-0.13893865404615999</v>
      </c>
      <c r="I3545" t="s">
        <v>26</v>
      </c>
      <c r="J3545">
        <v>0</v>
      </c>
      <c r="K3545" t="s">
        <v>27</v>
      </c>
      <c r="L3545">
        <v>168137036</v>
      </c>
      <c r="M3545" t="s">
        <v>28</v>
      </c>
      <c r="O3545">
        <v>0</v>
      </c>
      <c r="P3545" t="s">
        <v>25</v>
      </c>
      <c r="Q3545" t="str">
        <f t="shared" si="55"/>
        <v>UP</v>
      </c>
    </row>
    <row r="3546" spans="1:17" x14ac:dyDescent="0.3">
      <c r="A3546" s="1">
        <v>42993</v>
      </c>
      <c r="B3546">
        <v>4625680</v>
      </c>
      <c r="C3546">
        <v>0.799709</v>
      </c>
      <c r="D3546">
        <v>2.1625446187128E-4</v>
      </c>
      <c r="E3546">
        <v>79970900</v>
      </c>
      <c r="F3546">
        <v>0.17814945549689001</v>
      </c>
      <c r="G3546">
        <v>0.17814945549689001</v>
      </c>
      <c r="H3546">
        <v>3.1629462370058002E-2</v>
      </c>
      <c r="I3546" t="s">
        <v>26</v>
      </c>
      <c r="J3546">
        <v>0</v>
      </c>
      <c r="K3546" t="s">
        <v>27</v>
      </c>
      <c r="L3546">
        <v>168137036</v>
      </c>
      <c r="M3546" t="s">
        <v>28</v>
      </c>
      <c r="O3546">
        <v>0</v>
      </c>
      <c r="P3546" t="s">
        <v>25</v>
      </c>
      <c r="Q3546" t="str">
        <f t="shared" si="55"/>
        <v>UP</v>
      </c>
    </row>
    <row r="3547" spans="1:17" x14ac:dyDescent="0.3">
      <c r="A3547" s="1">
        <v>42994</v>
      </c>
      <c r="B3547">
        <v>2829570</v>
      </c>
      <c r="C3547">
        <v>0.80419799999999997</v>
      </c>
      <c r="D3547">
        <v>2.1821186302708E-4</v>
      </c>
      <c r="E3547">
        <v>80419800</v>
      </c>
      <c r="F3547">
        <v>5.6132918349048998E-3</v>
      </c>
      <c r="G3547">
        <v>5.6132918349048998E-3</v>
      </c>
      <c r="H3547">
        <v>9.0513792818902004E-3</v>
      </c>
      <c r="I3547" t="s">
        <v>26</v>
      </c>
      <c r="J3547">
        <v>0</v>
      </c>
      <c r="K3547" t="s">
        <v>27</v>
      </c>
      <c r="L3547">
        <v>168137036</v>
      </c>
      <c r="M3547" t="s">
        <v>28</v>
      </c>
      <c r="O3547">
        <v>0</v>
      </c>
      <c r="P3547" t="s">
        <v>25</v>
      </c>
      <c r="Q3547" t="str">
        <f t="shared" si="55"/>
        <v>DOWN</v>
      </c>
    </row>
    <row r="3548" spans="1:17" x14ac:dyDescent="0.3">
      <c r="A3548" s="1">
        <v>42995</v>
      </c>
      <c r="B3548">
        <v>1273640</v>
      </c>
      <c r="C3548">
        <v>0.78958899999999999</v>
      </c>
      <c r="D3548">
        <v>2.1536399094455001E-4</v>
      </c>
      <c r="E3548">
        <v>78958900</v>
      </c>
      <c r="F3548">
        <v>-1.8165924312172E-2</v>
      </c>
      <c r="G3548">
        <v>-1.8165924312172E-2</v>
      </c>
      <c r="H3548">
        <v>-1.3050949856825001E-2</v>
      </c>
      <c r="I3548" t="s">
        <v>26</v>
      </c>
      <c r="J3548">
        <v>0</v>
      </c>
      <c r="K3548" t="s">
        <v>27</v>
      </c>
      <c r="L3548">
        <v>168137036</v>
      </c>
      <c r="M3548" t="s">
        <v>28</v>
      </c>
      <c r="O3548">
        <v>0</v>
      </c>
      <c r="P3548" t="s">
        <v>25</v>
      </c>
      <c r="Q3548" t="str">
        <f t="shared" si="55"/>
        <v>UP</v>
      </c>
    </row>
    <row r="3549" spans="1:17" x14ac:dyDescent="0.3">
      <c r="A3549" s="1">
        <v>42996</v>
      </c>
      <c r="B3549">
        <v>3717860</v>
      </c>
      <c r="C3549">
        <v>0.90920199999999995</v>
      </c>
      <c r="D3549">
        <v>2.2261991626061999E-4</v>
      </c>
      <c r="E3549">
        <v>90920200</v>
      </c>
      <c r="F3549">
        <v>0.15148767270061</v>
      </c>
      <c r="G3549">
        <v>0.15148767270061</v>
      </c>
      <c r="H3549">
        <v>3.3691450851408997E-2</v>
      </c>
      <c r="I3549" t="s">
        <v>26</v>
      </c>
      <c r="J3549">
        <v>0</v>
      </c>
      <c r="K3549" t="s">
        <v>27</v>
      </c>
      <c r="L3549">
        <v>168137036</v>
      </c>
      <c r="M3549" t="s">
        <v>28</v>
      </c>
      <c r="O3549">
        <v>0</v>
      </c>
      <c r="P3549" t="s">
        <v>25</v>
      </c>
      <c r="Q3549" t="str">
        <f t="shared" si="55"/>
        <v>DOWN</v>
      </c>
    </row>
    <row r="3550" spans="1:17" x14ac:dyDescent="0.3">
      <c r="A3550" s="1">
        <v>42997</v>
      </c>
      <c r="B3550">
        <v>2888420</v>
      </c>
      <c r="C3550">
        <v>0.80242500000000005</v>
      </c>
      <c r="D3550">
        <v>2.0574999999999999E-4</v>
      </c>
      <c r="E3550">
        <v>80242500</v>
      </c>
      <c r="F3550">
        <v>-0.11744034878938001</v>
      </c>
      <c r="G3550">
        <v>-0.11744034878938001</v>
      </c>
      <c r="H3550">
        <v>-7.5779007305306997E-2</v>
      </c>
      <c r="I3550" t="s">
        <v>26</v>
      </c>
      <c r="J3550">
        <v>0</v>
      </c>
      <c r="K3550" t="s">
        <v>27</v>
      </c>
      <c r="L3550">
        <v>168137036</v>
      </c>
      <c r="M3550" t="s">
        <v>28</v>
      </c>
      <c r="O3550">
        <v>0</v>
      </c>
      <c r="P3550" t="s">
        <v>25</v>
      </c>
      <c r="Q3550" t="str">
        <f t="shared" si="55"/>
        <v>DOWN</v>
      </c>
    </row>
    <row r="3551" spans="1:17" x14ac:dyDescent="0.3">
      <c r="A3551" s="1">
        <v>42998</v>
      </c>
      <c r="B3551">
        <v>2536950</v>
      </c>
      <c r="C3551">
        <v>0.74789000000000005</v>
      </c>
      <c r="D3551">
        <v>1.9309356604358001E-4</v>
      </c>
      <c r="E3551">
        <v>74789000</v>
      </c>
      <c r="F3551">
        <v>-6.7962737950586993E-2</v>
      </c>
      <c r="G3551">
        <v>-6.7962737950586993E-2</v>
      </c>
      <c r="H3551">
        <v>-6.1513652279068999E-2</v>
      </c>
      <c r="I3551" t="s">
        <v>26</v>
      </c>
      <c r="J3551">
        <v>0</v>
      </c>
      <c r="K3551" t="s">
        <v>27</v>
      </c>
      <c r="L3551">
        <v>168137036</v>
      </c>
      <c r="M3551" t="s">
        <v>28</v>
      </c>
      <c r="O3551">
        <v>0</v>
      </c>
      <c r="P3551" t="s">
        <v>25</v>
      </c>
      <c r="Q3551" t="str">
        <f t="shared" si="55"/>
        <v>DOWN</v>
      </c>
    </row>
    <row r="3552" spans="1:17" x14ac:dyDescent="0.3">
      <c r="A3552" s="1">
        <v>42999</v>
      </c>
      <c r="B3552">
        <v>2238040</v>
      </c>
      <c r="C3552">
        <v>0.70213999999999999</v>
      </c>
      <c r="D3552">
        <v>1.9485485929955E-4</v>
      </c>
      <c r="E3552">
        <v>70214000</v>
      </c>
      <c r="F3552">
        <v>-6.1172097500968997E-2</v>
      </c>
      <c r="G3552">
        <v>-6.1172097500968997E-2</v>
      </c>
      <c r="H3552">
        <v>9.1214497306002004E-3</v>
      </c>
      <c r="I3552" t="s">
        <v>26</v>
      </c>
      <c r="J3552">
        <v>0</v>
      </c>
      <c r="K3552" t="s">
        <v>27</v>
      </c>
      <c r="L3552">
        <v>168137036</v>
      </c>
      <c r="M3552" t="s">
        <v>28</v>
      </c>
      <c r="O3552">
        <v>0</v>
      </c>
      <c r="P3552" t="s">
        <v>25</v>
      </c>
      <c r="Q3552" t="str">
        <f t="shared" si="55"/>
        <v>UP</v>
      </c>
    </row>
    <row r="3553" spans="1:17" x14ac:dyDescent="0.3">
      <c r="A3553" s="1">
        <v>43000</v>
      </c>
      <c r="B3553">
        <v>2099500</v>
      </c>
      <c r="C3553">
        <v>0.715893</v>
      </c>
      <c r="D3553">
        <v>1.9894205919133E-4</v>
      </c>
      <c r="E3553">
        <v>71589300</v>
      </c>
      <c r="F3553">
        <v>1.9587261799641001E-2</v>
      </c>
      <c r="G3553">
        <v>1.9587261799641001E-2</v>
      </c>
      <c r="H3553">
        <v>2.0975611829602999E-2</v>
      </c>
      <c r="I3553" t="s">
        <v>26</v>
      </c>
      <c r="J3553">
        <v>0</v>
      </c>
      <c r="K3553" t="s">
        <v>27</v>
      </c>
      <c r="L3553">
        <v>168137036</v>
      </c>
      <c r="M3553" t="s">
        <v>28</v>
      </c>
      <c r="O3553">
        <v>0</v>
      </c>
      <c r="P3553" t="s">
        <v>25</v>
      </c>
      <c r="Q3553" t="str">
        <f t="shared" si="55"/>
        <v>UP</v>
      </c>
    </row>
    <row r="3554" spans="1:17" x14ac:dyDescent="0.3">
      <c r="A3554" s="1">
        <v>43001</v>
      </c>
      <c r="B3554">
        <v>2276080</v>
      </c>
      <c r="C3554">
        <v>0.77096500000000001</v>
      </c>
      <c r="D3554">
        <v>2.0398057995555001E-4</v>
      </c>
      <c r="E3554">
        <v>77096500</v>
      </c>
      <c r="F3554">
        <v>7.6927697295545994E-2</v>
      </c>
      <c r="G3554">
        <v>7.6927697295545994E-2</v>
      </c>
      <c r="H3554">
        <v>2.5326573901476E-2</v>
      </c>
      <c r="I3554" t="s">
        <v>26</v>
      </c>
      <c r="J3554">
        <v>0</v>
      </c>
      <c r="K3554" t="s">
        <v>27</v>
      </c>
      <c r="L3554">
        <v>168137036</v>
      </c>
      <c r="M3554" t="s">
        <v>28</v>
      </c>
      <c r="O3554">
        <v>0</v>
      </c>
      <c r="P3554" t="s">
        <v>25</v>
      </c>
      <c r="Q3554" t="str">
        <f t="shared" si="55"/>
        <v>UP</v>
      </c>
    </row>
    <row r="3555" spans="1:17" x14ac:dyDescent="0.3">
      <c r="A3555" s="1">
        <v>43002</v>
      </c>
      <c r="B3555">
        <v>2402720</v>
      </c>
      <c r="C3555">
        <v>0.78326799999999996</v>
      </c>
      <c r="D3555">
        <v>2.1442947875601999E-4</v>
      </c>
      <c r="E3555">
        <v>78326800</v>
      </c>
      <c r="F3555">
        <v>1.5957922862906E-2</v>
      </c>
      <c r="G3555">
        <v>1.5957922862906E-2</v>
      </c>
      <c r="H3555">
        <v>5.1224968586464997E-2</v>
      </c>
      <c r="I3555" t="s">
        <v>26</v>
      </c>
      <c r="J3555">
        <v>0</v>
      </c>
      <c r="K3555" t="s">
        <v>27</v>
      </c>
      <c r="L3555">
        <v>168137036</v>
      </c>
      <c r="M3555" t="s">
        <v>28</v>
      </c>
      <c r="O3555">
        <v>0</v>
      </c>
      <c r="P3555" t="s">
        <v>25</v>
      </c>
      <c r="Q3555" t="str">
        <f t="shared" si="55"/>
        <v>UP</v>
      </c>
    </row>
    <row r="3556" spans="1:17" x14ac:dyDescent="0.3">
      <c r="A3556" s="1">
        <v>43003</v>
      </c>
      <c r="B3556">
        <v>3695220</v>
      </c>
      <c r="C3556">
        <v>0.91705899999999996</v>
      </c>
      <c r="D3556">
        <v>2.3334834605597999E-4</v>
      </c>
      <c r="E3556">
        <v>91705900</v>
      </c>
      <c r="F3556">
        <v>0.17081126766318</v>
      </c>
      <c r="G3556">
        <v>0.17081126766318</v>
      </c>
      <c r="H3556">
        <v>8.8228854585253993E-2</v>
      </c>
      <c r="I3556" t="s">
        <v>26</v>
      </c>
      <c r="J3556">
        <v>0</v>
      </c>
      <c r="K3556" t="s">
        <v>27</v>
      </c>
      <c r="L3556">
        <v>168137036</v>
      </c>
      <c r="M3556" t="s">
        <v>28</v>
      </c>
      <c r="O3556">
        <v>0</v>
      </c>
      <c r="P3556" t="s">
        <v>25</v>
      </c>
      <c r="Q3556" t="str">
        <f t="shared" si="55"/>
        <v>DOWN</v>
      </c>
    </row>
    <row r="3557" spans="1:17" x14ac:dyDescent="0.3">
      <c r="A3557" s="1">
        <v>43004</v>
      </c>
      <c r="B3557">
        <v>3460160</v>
      </c>
      <c r="C3557">
        <v>0.86074700000000004</v>
      </c>
      <c r="D3557">
        <v>2.2189348044649999E-4</v>
      </c>
      <c r="E3557">
        <v>86074700</v>
      </c>
      <c r="F3557">
        <v>-6.1404991390957002E-2</v>
      </c>
      <c r="G3557">
        <v>-6.1404991390957002E-2</v>
      </c>
      <c r="H3557">
        <v>-4.9089122777568002E-2</v>
      </c>
      <c r="I3557" t="s">
        <v>26</v>
      </c>
      <c r="J3557">
        <v>0</v>
      </c>
      <c r="K3557" t="s">
        <v>27</v>
      </c>
      <c r="L3557">
        <v>168137036</v>
      </c>
      <c r="M3557" t="s">
        <v>28</v>
      </c>
      <c r="O3557">
        <v>0</v>
      </c>
      <c r="P3557" t="s">
        <v>25</v>
      </c>
      <c r="Q3557" t="str">
        <f t="shared" si="55"/>
        <v>UP</v>
      </c>
    </row>
    <row r="3558" spans="1:17" x14ac:dyDescent="0.3">
      <c r="A3558" s="1">
        <v>43005</v>
      </c>
      <c r="B3558">
        <v>8394020</v>
      </c>
      <c r="C3558">
        <v>1.1399999999999999</v>
      </c>
      <c r="D3558">
        <v>2.7108003994863998E-4</v>
      </c>
      <c r="E3558">
        <v>114366000</v>
      </c>
      <c r="F3558">
        <v>0.32868310897394998</v>
      </c>
      <c r="G3558">
        <v>0.32443098843214002</v>
      </c>
      <c r="H3558">
        <v>0.22166743882320999</v>
      </c>
      <c r="I3558" t="s">
        <v>26</v>
      </c>
      <c r="J3558">
        <v>0</v>
      </c>
      <c r="K3558" t="s">
        <v>27</v>
      </c>
      <c r="L3558">
        <v>168137036</v>
      </c>
      <c r="M3558" t="s">
        <v>28</v>
      </c>
      <c r="O3558">
        <v>0</v>
      </c>
      <c r="P3558" t="s">
        <v>25</v>
      </c>
      <c r="Q3558" t="str">
        <f t="shared" si="55"/>
        <v>UP</v>
      </c>
    </row>
    <row r="3559" spans="1:17" x14ac:dyDescent="0.3">
      <c r="A3559" s="1">
        <v>43006</v>
      </c>
      <c r="B3559">
        <v>13944300</v>
      </c>
      <c r="C3559">
        <v>1.38</v>
      </c>
      <c r="D3559">
        <v>3.2935560859189003E-4</v>
      </c>
      <c r="E3559">
        <v>137788000</v>
      </c>
      <c r="F3559">
        <v>0.20479862896314999</v>
      </c>
      <c r="G3559">
        <v>0.21052631578947001</v>
      </c>
      <c r="H3559">
        <v>0.21497550558975001</v>
      </c>
      <c r="I3559" t="s">
        <v>26</v>
      </c>
      <c r="J3559">
        <v>0</v>
      </c>
      <c r="K3559" t="s">
        <v>27</v>
      </c>
      <c r="L3559">
        <v>168137036</v>
      </c>
      <c r="M3559" t="s">
        <v>28</v>
      </c>
      <c r="O3559">
        <v>0</v>
      </c>
      <c r="P3559" t="s">
        <v>25</v>
      </c>
      <c r="Q3559" t="str">
        <f t="shared" si="55"/>
        <v>DOWN</v>
      </c>
    </row>
    <row r="3560" spans="1:17" x14ac:dyDescent="0.3">
      <c r="A3560" s="1">
        <v>43007</v>
      </c>
      <c r="B3560">
        <v>8474270</v>
      </c>
      <c r="C3560">
        <v>1.27</v>
      </c>
      <c r="D3560">
        <v>3.0456365860093002E-4</v>
      </c>
      <c r="E3560">
        <v>126624000</v>
      </c>
      <c r="F3560">
        <v>-8.1023020872644999E-2</v>
      </c>
      <c r="G3560">
        <v>-7.9710144927536003E-2</v>
      </c>
      <c r="H3560">
        <v>-7.5274109030523007E-2</v>
      </c>
      <c r="I3560" t="s">
        <v>26</v>
      </c>
      <c r="J3560">
        <v>0</v>
      </c>
      <c r="K3560" t="s">
        <v>27</v>
      </c>
      <c r="L3560">
        <v>168137036</v>
      </c>
      <c r="M3560" t="s">
        <v>28</v>
      </c>
      <c r="O3560">
        <v>0</v>
      </c>
      <c r="P3560" t="s">
        <v>25</v>
      </c>
      <c r="Q3560" t="str">
        <f t="shared" si="55"/>
        <v>UP</v>
      </c>
    </row>
    <row r="3561" spans="1:17" x14ac:dyDescent="0.3">
      <c r="A3561" s="1">
        <v>43008</v>
      </c>
      <c r="B3561">
        <v>6194570</v>
      </c>
      <c r="C3561">
        <v>1.28</v>
      </c>
      <c r="D3561">
        <v>2.9310739638195999E-4</v>
      </c>
      <c r="E3561">
        <v>128358000</v>
      </c>
      <c r="F3561">
        <v>1.3694086429113E-2</v>
      </c>
      <c r="G3561">
        <v>7.8740157480314994E-3</v>
      </c>
      <c r="H3561">
        <v>-3.7615328997546001E-2</v>
      </c>
      <c r="I3561" t="s">
        <v>26</v>
      </c>
      <c r="J3561">
        <v>0</v>
      </c>
      <c r="K3561" t="s">
        <v>27</v>
      </c>
      <c r="L3561">
        <v>168137036</v>
      </c>
      <c r="M3561" t="s">
        <v>28</v>
      </c>
      <c r="O3561">
        <v>0</v>
      </c>
      <c r="P3561" t="s">
        <v>25</v>
      </c>
      <c r="Q3561" t="str">
        <f t="shared" si="55"/>
        <v>UP</v>
      </c>
    </row>
    <row r="3562" spans="1:17" x14ac:dyDescent="0.3">
      <c r="A3562" s="1">
        <v>43009</v>
      </c>
      <c r="B3562">
        <v>9043600</v>
      </c>
      <c r="C3562">
        <v>1.53</v>
      </c>
      <c r="D3562">
        <v>3.4743195556504001E-4</v>
      </c>
      <c r="E3562">
        <v>152653000</v>
      </c>
      <c r="F3562">
        <v>0.18927530812259</v>
      </c>
      <c r="G3562">
        <v>0.1953125</v>
      </c>
      <c r="H3562">
        <v>0.18534011715042001</v>
      </c>
      <c r="I3562" t="s">
        <v>26</v>
      </c>
      <c r="J3562">
        <v>0</v>
      </c>
      <c r="K3562" t="s">
        <v>27</v>
      </c>
      <c r="L3562">
        <v>168137036</v>
      </c>
      <c r="M3562" t="s">
        <v>28</v>
      </c>
      <c r="O3562">
        <v>0</v>
      </c>
      <c r="P3562" t="s">
        <v>25</v>
      </c>
      <c r="Q3562" t="str">
        <f t="shared" si="55"/>
        <v>UP</v>
      </c>
    </row>
    <row r="3563" spans="1:17" x14ac:dyDescent="0.3">
      <c r="A3563" s="1">
        <v>43010</v>
      </c>
      <c r="B3563">
        <v>19367700</v>
      </c>
      <c r="C3563">
        <v>1.96</v>
      </c>
      <c r="D3563">
        <v>4.4451298612938002E-4</v>
      </c>
      <c r="E3563">
        <v>196467000</v>
      </c>
      <c r="F3563">
        <v>0.28701696003353999</v>
      </c>
      <c r="G3563">
        <v>0.28104575163398998</v>
      </c>
      <c r="H3563">
        <v>0.27942458662574998</v>
      </c>
      <c r="I3563" t="s">
        <v>26</v>
      </c>
      <c r="J3563">
        <v>0</v>
      </c>
      <c r="K3563" t="s">
        <v>27</v>
      </c>
      <c r="L3563">
        <v>168137036</v>
      </c>
      <c r="M3563" t="s">
        <v>28</v>
      </c>
      <c r="O3563">
        <v>0</v>
      </c>
      <c r="P3563" t="s">
        <v>25</v>
      </c>
      <c r="Q3563" t="str">
        <f t="shared" si="55"/>
        <v>DOWN</v>
      </c>
    </row>
    <row r="3564" spans="1:17" x14ac:dyDescent="0.3">
      <c r="A3564" s="1">
        <v>43011</v>
      </c>
      <c r="B3564">
        <v>14411500</v>
      </c>
      <c r="C3564">
        <v>1.82</v>
      </c>
      <c r="D3564">
        <v>4.2154219591057998E-4</v>
      </c>
      <c r="E3564">
        <v>182070000</v>
      </c>
      <c r="F3564">
        <v>-7.3279482050420994E-2</v>
      </c>
      <c r="G3564">
        <v>-7.1428571428570994E-2</v>
      </c>
      <c r="H3564">
        <v>-5.1676308534476002E-2</v>
      </c>
      <c r="I3564" t="s">
        <v>26</v>
      </c>
      <c r="J3564">
        <v>0</v>
      </c>
      <c r="K3564" t="s">
        <v>27</v>
      </c>
      <c r="L3564">
        <v>168137036</v>
      </c>
      <c r="M3564" t="s">
        <v>28</v>
      </c>
      <c r="O3564">
        <v>0</v>
      </c>
      <c r="P3564" t="s">
        <v>25</v>
      </c>
      <c r="Q3564" t="str">
        <f t="shared" si="55"/>
        <v>DOWN</v>
      </c>
    </row>
    <row r="3565" spans="1:17" x14ac:dyDescent="0.3">
      <c r="A3565" s="1">
        <v>43012</v>
      </c>
      <c r="B3565">
        <v>7227750</v>
      </c>
      <c r="C3565">
        <v>1.6</v>
      </c>
      <c r="D3565">
        <v>3.7830782908051998E-4</v>
      </c>
      <c r="E3565">
        <v>160148000</v>
      </c>
      <c r="F3565">
        <v>-0.12040424012742</v>
      </c>
      <c r="G3565">
        <v>-0.12087912087912001</v>
      </c>
      <c r="H3565">
        <v>-0.1025623703854</v>
      </c>
      <c r="I3565" t="s">
        <v>26</v>
      </c>
      <c r="J3565">
        <v>0</v>
      </c>
      <c r="K3565" t="s">
        <v>27</v>
      </c>
      <c r="L3565">
        <v>168137036</v>
      </c>
      <c r="M3565" t="s">
        <v>28</v>
      </c>
      <c r="O3565">
        <v>0</v>
      </c>
      <c r="P3565" t="s">
        <v>25</v>
      </c>
      <c r="Q3565" t="str">
        <f t="shared" si="55"/>
        <v>UP</v>
      </c>
    </row>
    <row r="3566" spans="1:17" x14ac:dyDescent="0.3">
      <c r="A3566" s="1">
        <v>43013</v>
      </c>
      <c r="B3566">
        <v>7503500</v>
      </c>
      <c r="C3566">
        <v>1.68</v>
      </c>
      <c r="D3566">
        <v>3.8813328681895003E-4</v>
      </c>
      <c r="E3566">
        <v>167849000</v>
      </c>
      <c r="F3566">
        <v>4.8086769737992002E-2</v>
      </c>
      <c r="G3566">
        <v>0.05</v>
      </c>
      <c r="H3566">
        <v>2.5972123712864E-2</v>
      </c>
      <c r="I3566" t="s">
        <v>26</v>
      </c>
      <c r="J3566">
        <v>0</v>
      </c>
      <c r="K3566" t="s">
        <v>27</v>
      </c>
      <c r="L3566">
        <v>168137036</v>
      </c>
      <c r="M3566" t="s">
        <v>28</v>
      </c>
      <c r="O3566">
        <v>0</v>
      </c>
      <c r="P3566" t="s">
        <v>25</v>
      </c>
      <c r="Q3566" t="str">
        <f t="shared" si="55"/>
        <v>DOWN</v>
      </c>
    </row>
    <row r="3567" spans="1:17" x14ac:dyDescent="0.3">
      <c r="A3567" s="1">
        <v>43014</v>
      </c>
      <c r="B3567">
        <v>6076260</v>
      </c>
      <c r="C3567">
        <v>1.58</v>
      </c>
      <c r="D3567">
        <v>3.6148906038010998E-4</v>
      </c>
      <c r="E3567">
        <v>157991000</v>
      </c>
      <c r="F3567">
        <v>-5.8731359734047001E-2</v>
      </c>
      <c r="G3567">
        <v>-5.9523809523809E-2</v>
      </c>
      <c r="H3567">
        <v>-6.8647104857211996E-2</v>
      </c>
      <c r="I3567" t="s">
        <v>26</v>
      </c>
      <c r="J3567">
        <v>0</v>
      </c>
      <c r="K3567" t="s">
        <v>27</v>
      </c>
      <c r="L3567">
        <v>168137036</v>
      </c>
      <c r="M3567" t="s">
        <v>28</v>
      </c>
      <c r="O3567">
        <v>0</v>
      </c>
      <c r="P3567" t="s">
        <v>25</v>
      </c>
      <c r="Q3567" t="str">
        <f t="shared" si="55"/>
        <v>DOWN</v>
      </c>
    </row>
    <row r="3568" spans="1:17" x14ac:dyDescent="0.3">
      <c r="A3568" s="1">
        <v>43015</v>
      </c>
      <c r="B3568">
        <v>5578780</v>
      </c>
      <c r="C3568">
        <v>1.58</v>
      </c>
      <c r="D3568">
        <v>3.5690970410377998E-4</v>
      </c>
      <c r="E3568">
        <v>158425000</v>
      </c>
      <c r="F3568">
        <v>2.7469919172610998E-3</v>
      </c>
      <c r="G3568">
        <v>0</v>
      </c>
      <c r="H3568">
        <v>-1.2668035573506001E-2</v>
      </c>
      <c r="I3568" t="s">
        <v>26</v>
      </c>
      <c r="J3568">
        <v>0</v>
      </c>
      <c r="K3568" t="s">
        <v>27</v>
      </c>
      <c r="L3568">
        <v>168137036</v>
      </c>
      <c r="M3568" t="s">
        <v>28</v>
      </c>
      <c r="O3568">
        <v>0</v>
      </c>
      <c r="P3568" t="s">
        <v>25</v>
      </c>
      <c r="Q3568" t="str">
        <f t="shared" si="55"/>
        <v>DOWN</v>
      </c>
    </row>
    <row r="3569" spans="1:17" x14ac:dyDescent="0.3">
      <c r="A3569" s="1">
        <v>43016</v>
      </c>
      <c r="B3569">
        <v>4515300</v>
      </c>
      <c r="C3569">
        <v>1.22</v>
      </c>
      <c r="D3569">
        <v>2.6461453037428001E-4</v>
      </c>
      <c r="E3569">
        <v>121723000</v>
      </c>
      <c r="F3569">
        <v>-0.23166798169481001</v>
      </c>
      <c r="G3569">
        <v>-0.22784810126582</v>
      </c>
      <c r="H3569">
        <v>-0.25859530483000998</v>
      </c>
      <c r="I3569" t="s">
        <v>26</v>
      </c>
      <c r="J3569">
        <v>0</v>
      </c>
      <c r="K3569" t="s">
        <v>27</v>
      </c>
      <c r="L3569">
        <v>168137036</v>
      </c>
      <c r="M3569" t="s">
        <v>28</v>
      </c>
      <c r="O3569">
        <v>0</v>
      </c>
      <c r="P3569" t="s">
        <v>25</v>
      </c>
      <c r="Q3569" t="str">
        <f t="shared" si="55"/>
        <v>UP</v>
      </c>
    </row>
    <row r="3570" spans="1:17" x14ac:dyDescent="0.3">
      <c r="A3570" s="1">
        <v>43017</v>
      </c>
      <c r="B3570">
        <v>9667100</v>
      </c>
      <c r="C3570">
        <v>1.4</v>
      </c>
      <c r="D3570">
        <v>2.9337680898235997E-4</v>
      </c>
      <c r="E3570">
        <v>140378000</v>
      </c>
      <c r="F3570">
        <v>0.15325780665937999</v>
      </c>
      <c r="G3570">
        <v>0.14754098360656001</v>
      </c>
      <c r="H3570">
        <v>0.10869500842376</v>
      </c>
      <c r="I3570" t="s">
        <v>26</v>
      </c>
      <c r="J3570">
        <v>0</v>
      </c>
      <c r="K3570" t="s">
        <v>27</v>
      </c>
      <c r="L3570">
        <v>168137036</v>
      </c>
      <c r="M3570" t="s">
        <v>28</v>
      </c>
      <c r="O3570">
        <v>0</v>
      </c>
      <c r="P3570" t="s">
        <v>25</v>
      </c>
      <c r="Q3570" t="str">
        <f t="shared" si="55"/>
        <v>DOWN</v>
      </c>
    </row>
    <row r="3571" spans="1:17" x14ac:dyDescent="0.3">
      <c r="A3571" s="1">
        <v>43018</v>
      </c>
      <c r="B3571">
        <v>6912770</v>
      </c>
      <c r="C3571">
        <v>1.39</v>
      </c>
      <c r="D3571">
        <v>2.9067396627764001E-4</v>
      </c>
      <c r="E3571">
        <v>139336000</v>
      </c>
      <c r="F3571">
        <v>-7.4228155408967E-3</v>
      </c>
      <c r="G3571">
        <v>-7.1428571428571001E-3</v>
      </c>
      <c r="H3571">
        <v>-9.2128710312772005E-3</v>
      </c>
      <c r="I3571" t="s">
        <v>26</v>
      </c>
      <c r="J3571">
        <v>0</v>
      </c>
      <c r="K3571" t="s">
        <v>27</v>
      </c>
      <c r="L3571">
        <v>168137036</v>
      </c>
      <c r="M3571" t="s">
        <v>28</v>
      </c>
      <c r="O3571">
        <v>0</v>
      </c>
      <c r="P3571" t="s">
        <v>25</v>
      </c>
      <c r="Q3571" t="str">
        <f t="shared" si="55"/>
        <v>UP</v>
      </c>
    </row>
    <row r="3572" spans="1:17" x14ac:dyDescent="0.3">
      <c r="A3572" s="1">
        <v>43019</v>
      </c>
      <c r="B3572">
        <v>6123140</v>
      </c>
      <c r="C3572">
        <v>1.43</v>
      </c>
      <c r="D3572">
        <v>2.9628217665877E-4</v>
      </c>
      <c r="E3572">
        <v>143373000</v>
      </c>
      <c r="F3572">
        <v>2.8973129700867E-2</v>
      </c>
      <c r="G3572">
        <v>2.8776978417266001E-2</v>
      </c>
      <c r="H3572">
        <v>1.9293817237735E-2</v>
      </c>
      <c r="I3572" t="s">
        <v>26</v>
      </c>
      <c r="J3572">
        <v>0</v>
      </c>
      <c r="K3572" t="s">
        <v>27</v>
      </c>
      <c r="L3572">
        <v>168137036</v>
      </c>
      <c r="M3572" t="s">
        <v>28</v>
      </c>
      <c r="O3572">
        <v>0</v>
      </c>
      <c r="P3572" t="s">
        <v>25</v>
      </c>
      <c r="Q3572" t="str">
        <f t="shared" si="55"/>
        <v>DOWN</v>
      </c>
    </row>
    <row r="3573" spans="1:17" x14ac:dyDescent="0.3">
      <c r="A3573" s="1">
        <v>43020</v>
      </c>
      <c r="B3573">
        <v>5275850</v>
      </c>
      <c r="C3573">
        <v>1.34</v>
      </c>
      <c r="D3573">
        <v>2.460110411224E-4</v>
      </c>
      <c r="E3573">
        <v>134376000</v>
      </c>
      <c r="F3573">
        <v>-6.2752401079700995E-2</v>
      </c>
      <c r="G3573">
        <v>-6.2937062937062999E-2</v>
      </c>
      <c r="H3573">
        <v>-0.16967316800250001</v>
      </c>
      <c r="I3573" t="s">
        <v>26</v>
      </c>
      <c r="J3573">
        <v>0</v>
      </c>
      <c r="K3573" t="s">
        <v>27</v>
      </c>
      <c r="L3573">
        <v>168137036</v>
      </c>
      <c r="M3573" t="s">
        <v>28</v>
      </c>
      <c r="O3573">
        <v>0</v>
      </c>
      <c r="P3573" t="s">
        <v>25</v>
      </c>
      <c r="Q3573" t="str">
        <f t="shared" si="55"/>
        <v>UP</v>
      </c>
    </row>
    <row r="3574" spans="1:17" x14ac:dyDescent="0.3">
      <c r="A3574" s="1">
        <v>43021</v>
      </c>
      <c r="B3574">
        <v>5705760</v>
      </c>
      <c r="C3574">
        <v>1.44</v>
      </c>
      <c r="D3574">
        <v>2.5499317362024998E-4</v>
      </c>
      <c r="E3574">
        <v>143548000</v>
      </c>
      <c r="F3574">
        <v>6.8256236232660999E-2</v>
      </c>
      <c r="G3574">
        <v>7.4626865671642006E-2</v>
      </c>
      <c r="H3574">
        <v>3.6511095017808998E-2</v>
      </c>
      <c r="I3574" t="s">
        <v>26</v>
      </c>
      <c r="J3574">
        <v>0</v>
      </c>
      <c r="K3574" t="s">
        <v>27</v>
      </c>
      <c r="L3574">
        <v>168137036</v>
      </c>
      <c r="M3574" t="s">
        <v>28</v>
      </c>
      <c r="O3574">
        <v>0</v>
      </c>
      <c r="P3574" t="s">
        <v>25</v>
      </c>
      <c r="Q3574" t="str">
        <f t="shared" si="55"/>
        <v>UP</v>
      </c>
    </row>
    <row r="3575" spans="1:17" x14ac:dyDescent="0.3">
      <c r="A3575" s="1">
        <v>43022</v>
      </c>
      <c r="B3575">
        <v>3355060</v>
      </c>
      <c r="C3575">
        <v>1.54</v>
      </c>
      <c r="D3575">
        <v>2.6406986534151998E-4</v>
      </c>
      <c r="E3575">
        <v>153819000</v>
      </c>
      <c r="F3575">
        <v>7.1550979463314998E-2</v>
      </c>
      <c r="G3575">
        <v>6.9444444444445003E-2</v>
      </c>
      <c r="H3575">
        <v>3.5595822399487997E-2</v>
      </c>
      <c r="I3575" t="s">
        <v>26</v>
      </c>
      <c r="J3575">
        <v>0</v>
      </c>
      <c r="K3575" t="s">
        <v>27</v>
      </c>
      <c r="L3575">
        <v>168137036</v>
      </c>
      <c r="M3575" t="s">
        <v>28</v>
      </c>
      <c r="O3575">
        <v>0</v>
      </c>
      <c r="P3575" t="s">
        <v>25</v>
      </c>
      <c r="Q3575" t="str">
        <f t="shared" si="55"/>
        <v>UP</v>
      </c>
    </row>
    <row r="3576" spans="1:17" x14ac:dyDescent="0.3">
      <c r="A3576" s="1">
        <v>43023</v>
      </c>
      <c r="B3576">
        <v>5987930</v>
      </c>
      <c r="C3576">
        <v>1.56</v>
      </c>
      <c r="D3576">
        <v>2.7473543505941001E-4</v>
      </c>
      <c r="E3576">
        <v>155844000</v>
      </c>
      <c r="F3576">
        <v>1.3164823591364E-2</v>
      </c>
      <c r="G3576">
        <v>1.2987012987013E-2</v>
      </c>
      <c r="H3576">
        <v>4.0389196639692003E-2</v>
      </c>
      <c r="I3576" t="s">
        <v>26</v>
      </c>
      <c r="J3576">
        <v>0</v>
      </c>
      <c r="K3576" t="s">
        <v>27</v>
      </c>
      <c r="L3576">
        <v>168137036</v>
      </c>
      <c r="M3576" t="s">
        <v>28</v>
      </c>
      <c r="O3576">
        <v>0</v>
      </c>
      <c r="P3576" t="s">
        <v>25</v>
      </c>
      <c r="Q3576" t="str">
        <f t="shared" si="55"/>
        <v>DOWN</v>
      </c>
    </row>
    <row r="3577" spans="1:17" x14ac:dyDescent="0.3">
      <c r="A3577" s="1">
        <v>43024</v>
      </c>
      <c r="B3577">
        <v>2960330</v>
      </c>
      <c r="C3577">
        <v>1.44</v>
      </c>
      <c r="D3577">
        <v>2.5150246524812E-4</v>
      </c>
      <c r="E3577">
        <v>144070000</v>
      </c>
      <c r="F3577">
        <v>-7.5549908883242006E-2</v>
      </c>
      <c r="G3577">
        <v>-7.6923076923076997E-2</v>
      </c>
      <c r="H3577">
        <v>-8.4564882597923996E-2</v>
      </c>
      <c r="I3577" t="s">
        <v>26</v>
      </c>
      <c r="J3577">
        <v>0</v>
      </c>
      <c r="K3577" t="s">
        <v>27</v>
      </c>
      <c r="L3577">
        <v>168137036</v>
      </c>
      <c r="M3577" t="s">
        <v>28</v>
      </c>
      <c r="O3577">
        <v>0</v>
      </c>
      <c r="P3577" t="s">
        <v>25</v>
      </c>
      <c r="Q3577" t="str">
        <f t="shared" si="55"/>
        <v>DOWN</v>
      </c>
    </row>
    <row r="3578" spans="1:17" x14ac:dyDescent="0.3">
      <c r="A3578" s="1">
        <v>43025</v>
      </c>
      <c r="B3578">
        <v>1744390</v>
      </c>
      <c r="C3578">
        <v>1.39</v>
      </c>
      <c r="D3578">
        <v>2.4797030065061001E-4</v>
      </c>
      <c r="E3578">
        <v>138995000</v>
      </c>
      <c r="F3578">
        <v>-3.5225931838690001E-2</v>
      </c>
      <c r="G3578">
        <v>-3.4722222222222002E-2</v>
      </c>
      <c r="H3578">
        <v>-1.4044254373524001E-2</v>
      </c>
      <c r="I3578" t="s">
        <v>26</v>
      </c>
      <c r="J3578">
        <v>0</v>
      </c>
      <c r="K3578" t="s">
        <v>27</v>
      </c>
      <c r="L3578">
        <v>168137036</v>
      </c>
      <c r="M3578" t="s">
        <v>28</v>
      </c>
      <c r="O3578">
        <v>0</v>
      </c>
      <c r="P3578" t="s">
        <v>25</v>
      </c>
      <c r="Q3578" t="str">
        <f t="shared" si="55"/>
        <v>DOWN</v>
      </c>
    </row>
    <row r="3579" spans="1:17" x14ac:dyDescent="0.3">
      <c r="A3579" s="1">
        <v>43026</v>
      </c>
      <c r="B3579">
        <v>2311140</v>
      </c>
      <c r="C3579">
        <v>1.33</v>
      </c>
      <c r="D3579">
        <v>2.3789550127086001E-4</v>
      </c>
      <c r="E3579">
        <v>132756000</v>
      </c>
      <c r="F3579">
        <v>-4.4886506708874001E-2</v>
      </c>
      <c r="G3579">
        <v>-4.3165467625898998E-2</v>
      </c>
      <c r="H3579">
        <v>-4.0629056597960997E-2</v>
      </c>
      <c r="I3579" t="s">
        <v>26</v>
      </c>
      <c r="J3579">
        <v>0</v>
      </c>
      <c r="K3579" t="s">
        <v>27</v>
      </c>
      <c r="L3579">
        <v>168137036</v>
      </c>
      <c r="M3579" t="s">
        <v>28</v>
      </c>
      <c r="O3579">
        <v>0</v>
      </c>
      <c r="P3579" t="s">
        <v>25</v>
      </c>
      <c r="Q3579" t="str">
        <f t="shared" si="55"/>
        <v>DOWN</v>
      </c>
    </row>
    <row r="3580" spans="1:17" x14ac:dyDescent="0.3">
      <c r="A3580" s="1">
        <v>43027</v>
      </c>
      <c r="B3580">
        <v>1791220</v>
      </c>
      <c r="C3580">
        <v>1.28</v>
      </c>
      <c r="D3580">
        <v>2.2422624428047999E-4</v>
      </c>
      <c r="E3580">
        <v>128461000</v>
      </c>
      <c r="F3580">
        <v>-3.2352586700413001E-2</v>
      </c>
      <c r="G3580">
        <v>-3.7593984962405999E-2</v>
      </c>
      <c r="H3580">
        <v>-5.7459081476368003E-2</v>
      </c>
      <c r="I3580" t="s">
        <v>26</v>
      </c>
      <c r="J3580">
        <v>0</v>
      </c>
      <c r="K3580" t="s">
        <v>27</v>
      </c>
      <c r="L3580">
        <v>168137036</v>
      </c>
      <c r="M3580" t="s">
        <v>28</v>
      </c>
      <c r="O3580">
        <v>0</v>
      </c>
      <c r="P3580" t="s">
        <v>25</v>
      </c>
      <c r="Q3580" t="str">
        <f t="shared" si="55"/>
        <v>DOWN</v>
      </c>
    </row>
    <row r="3581" spans="1:17" x14ac:dyDescent="0.3">
      <c r="A3581" s="1">
        <v>43028</v>
      </c>
      <c r="B3581">
        <v>1703230</v>
      </c>
      <c r="C3581">
        <v>1.24</v>
      </c>
      <c r="D3581">
        <v>2.0627302896972E-4</v>
      </c>
      <c r="E3581">
        <v>122967467</v>
      </c>
      <c r="F3581">
        <v>-4.2764208592490999E-2</v>
      </c>
      <c r="G3581">
        <v>-3.125E-2</v>
      </c>
      <c r="H3581">
        <v>-8.0067413020152994E-2</v>
      </c>
      <c r="I3581" t="s">
        <v>26</v>
      </c>
      <c r="J3581">
        <v>0</v>
      </c>
      <c r="K3581" t="s">
        <v>27</v>
      </c>
      <c r="L3581">
        <v>168137036</v>
      </c>
      <c r="M3581" t="s">
        <v>28</v>
      </c>
      <c r="O3581">
        <v>0</v>
      </c>
      <c r="P3581" t="s">
        <v>25</v>
      </c>
      <c r="Q3581" t="str">
        <f t="shared" si="55"/>
        <v>UP</v>
      </c>
    </row>
    <row r="3582" spans="1:17" x14ac:dyDescent="0.3">
      <c r="A3582" s="1">
        <v>43029</v>
      </c>
      <c r="B3582">
        <v>1331640</v>
      </c>
      <c r="C3582">
        <v>1.25</v>
      </c>
      <c r="D3582">
        <v>2.0724185953976E-4</v>
      </c>
      <c r="E3582">
        <v>124168507</v>
      </c>
      <c r="F3582">
        <v>9.7671362133531E-3</v>
      </c>
      <c r="G3582">
        <v>8.0645161290322995E-3</v>
      </c>
      <c r="H3582">
        <v>4.6968359115111E-3</v>
      </c>
      <c r="I3582" t="s">
        <v>26</v>
      </c>
      <c r="J3582">
        <v>0</v>
      </c>
      <c r="K3582" t="s">
        <v>27</v>
      </c>
      <c r="L3582">
        <v>168137036</v>
      </c>
      <c r="M3582" t="s">
        <v>28</v>
      </c>
      <c r="O3582">
        <v>0</v>
      </c>
      <c r="P3582" t="s">
        <v>25</v>
      </c>
      <c r="Q3582" t="str">
        <f t="shared" si="55"/>
        <v>DOWN</v>
      </c>
    </row>
    <row r="3583" spans="1:17" x14ac:dyDescent="0.3">
      <c r="A3583" s="1">
        <v>43030</v>
      </c>
      <c r="B3583">
        <v>1631220</v>
      </c>
      <c r="C3583">
        <v>1.21</v>
      </c>
      <c r="D3583">
        <v>2.0138405770569001E-4</v>
      </c>
      <c r="E3583">
        <v>120180223</v>
      </c>
      <c r="F3583">
        <v>-3.2119931988874001E-2</v>
      </c>
      <c r="G3583">
        <v>-3.2000000000000001E-2</v>
      </c>
      <c r="H3583">
        <v>-2.8265534033906001E-2</v>
      </c>
      <c r="I3583" t="s">
        <v>26</v>
      </c>
      <c r="J3583">
        <v>0</v>
      </c>
      <c r="K3583" t="s">
        <v>27</v>
      </c>
      <c r="L3583">
        <v>168137036</v>
      </c>
      <c r="M3583" t="s">
        <v>28</v>
      </c>
      <c r="O3583">
        <v>0</v>
      </c>
      <c r="P3583" t="s">
        <v>25</v>
      </c>
      <c r="Q3583" t="str">
        <f t="shared" si="55"/>
        <v>DOWN</v>
      </c>
    </row>
    <row r="3584" spans="1:17" x14ac:dyDescent="0.3">
      <c r="A3584" s="1">
        <v>43031</v>
      </c>
      <c r="B3584">
        <v>2355560</v>
      </c>
      <c r="C3584">
        <v>1.18</v>
      </c>
      <c r="D3584">
        <v>1.9897745821473E-4</v>
      </c>
      <c r="E3584">
        <v>117205842</v>
      </c>
      <c r="F3584">
        <v>-2.4749338333313001E-2</v>
      </c>
      <c r="G3584">
        <v>-2.4793388429752001E-2</v>
      </c>
      <c r="H3584">
        <v>-1.1950297944983E-2</v>
      </c>
      <c r="I3584" t="s">
        <v>26</v>
      </c>
      <c r="J3584">
        <v>0</v>
      </c>
      <c r="K3584" t="s">
        <v>27</v>
      </c>
      <c r="L3584">
        <v>168137036</v>
      </c>
      <c r="M3584" t="s">
        <v>28</v>
      </c>
      <c r="O3584">
        <v>0</v>
      </c>
      <c r="P3584" t="s">
        <v>25</v>
      </c>
      <c r="Q3584" t="str">
        <f t="shared" si="55"/>
        <v>UP</v>
      </c>
    </row>
    <row r="3585" spans="1:17" x14ac:dyDescent="0.3">
      <c r="A3585" s="1">
        <v>43032</v>
      </c>
      <c r="B3585">
        <v>4833390</v>
      </c>
      <c r="C3585">
        <v>1.25</v>
      </c>
      <c r="D3585">
        <v>2.2617720712766001E-4</v>
      </c>
      <c r="E3585">
        <v>123612048</v>
      </c>
      <c r="F3585">
        <v>5.4657736258573002E-2</v>
      </c>
      <c r="G3585">
        <v>5.9322033898305003E-2</v>
      </c>
      <c r="H3585">
        <v>0.13669763980787999</v>
      </c>
      <c r="I3585" t="s">
        <v>26</v>
      </c>
      <c r="J3585">
        <v>0</v>
      </c>
      <c r="K3585" t="s">
        <v>27</v>
      </c>
      <c r="L3585">
        <v>168137036</v>
      </c>
      <c r="M3585" t="s">
        <v>28</v>
      </c>
      <c r="O3585">
        <v>0</v>
      </c>
      <c r="P3585" t="s">
        <v>25</v>
      </c>
      <c r="Q3585" t="str">
        <f t="shared" si="55"/>
        <v>DOWN</v>
      </c>
    </row>
    <row r="3586" spans="1:17" x14ac:dyDescent="0.3">
      <c r="A3586" s="1">
        <v>43033</v>
      </c>
      <c r="B3586">
        <v>2288360</v>
      </c>
      <c r="C3586">
        <v>1.25</v>
      </c>
      <c r="D3586">
        <v>2.1736106280865E-4</v>
      </c>
      <c r="E3586">
        <v>124042759</v>
      </c>
      <c r="F3586">
        <v>3.4843771862755999E-3</v>
      </c>
      <c r="G3586">
        <v>0</v>
      </c>
      <c r="H3586">
        <v>-3.8978924671350001E-2</v>
      </c>
      <c r="I3586" t="s">
        <v>26</v>
      </c>
      <c r="J3586">
        <v>0</v>
      </c>
      <c r="K3586" t="s">
        <v>27</v>
      </c>
      <c r="L3586">
        <v>168137036</v>
      </c>
      <c r="M3586" t="s">
        <v>28</v>
      </c>
      <c r="O3586">
        <v>0</v>
      </c>
      <c r="P3586" t="s">
        <v>25</v>
      </c>
      <c r="Q3586" t="str">
        <f t="shared" si="55"/>
        <v>DOWN</v>
      </c>
    </row>
    <row r="3587" spans="1:17" x14ac:dyDescent="0.3">
      <c r="A3587" s="1">
        <v>43034</v>
      </c>
      <c r="B3587">
        <v>2400010</v>
      </c>
      <c r="C3587">
        <v>1.21</v>
      </c>
      <c r="D3587">
        <v>2.0491699168308E-4</v>
      </c>
      <c r="E3587">
        <v>119668320</v>
      </c>
      <c r="F3587">
        <v>-3.5265573220602003E-2</v>
      </c>
      <c r="G3587">
        <v>-3.2000000000000001E-2</v>
      </c>
      <c r="H3587">
        <v>-5.7250691383155999E-2</v>
      </c>
      <c r="I3587" t="s">
        <v>26</v>
      </c>
      <c r="J3587">
        <v>0</v>
      </c>
      <c r="K3587" t="s">
        <v>27</v>
      </c>
      <c r="L3587">
        <v>168137036</v>
      </c>
      <c r="M3587" t="s">
        <v>28</v>
      </c>
      <c r="O3587">
        <v>0</v>
      </c>
      <c r="P3587" t="s">
        <v>25</v>
      </c>
      <c r="Q3587" t="str">
        <f t="shared" ref="Q3587:Q3650" si="56">IF(C3588&gt;C3587,"UP","DOWN")</f>
        <v>DOWN</v>
      </c>
    </row>
    <row r="3588" spans="1:17" x14ac:dyDescent="0.3">
      <c r="A3588" s="1">
        <v>43035</v>
      </c>
      <c r="B3588">
        <v>2067650</v>
      </c>
      <c r="C3588">
        <v>1.17</v>
      </c>
      <c r="D3588">
        <v>2.0239063121659E-4</v>
      </c>
      <c r="E3588">
        <v>116260259</v>
      </c>
      <c r="F3588">
        <v>-2.8479224910986999E-2</v>
      </c>
      <c r="G3588">
        <v>-3.3057851239668999E-2</v>
      </c>
      <c r="H3588">
        <v>-1.2328701713493999E-2</v>
      </c>
      <c r="I3588" t="s">
        <v>26</v>
      </c>
      <c r="J3588">
        <v>0</v>
      </c>
      <c r="K3588" t="s">
        <v>27</v>
      </c>
      <c r="L3588">
        <v>168137036</v>
      </c>
      <c r="M3588" t="s">
        <v>28</v>
      </c>
      <c r="O3588">
        <v>0</v>
      </c>
      <c r="P3588" t="s">
        <v>25</v>
      </c>
      <c r="Q3588" t="str">
        <f t="shared" si="56"/>
        <v>DOWN</v>
      </c>
    </row>
    <row r="3589" spans="1:17" x14ac:dyDescent="0.3">
      <c r="A3589" s="1">
        <v>43036</v>
      </c>
      <c r="B3589">
        <v>1495260</v>
      </c>
      <c r="C3589">
        <v>1.1499999999999999</v>
      </c>
      <c r="D3589">
        <v>1.9989257946598999E-4</v>
      </c>
      <c r="E3589">
        <v>114120566</v>
      </c>
      <c r="F3589">
        <v>-1.8404337117467001E-2</v>
      </c>
      <c r="G3589">
        <v>-1.7094017094016999E-2</v>
      </c>
      <c r="H3589">
        <v>-1.2342724243633E-2</v>
      </c>
      <c r="I3589" t="s">
        <v>26</v>
      </c>
      <c r="J3589">
        <v>0</v>
      </c>
      <c r="K3589" t="s">
        <v>27</v>
      </c>
      <c r="L3589">
        <v>168137036</v>
      </c>
      <c r="M3589" t="s">
        <v>28</v>
      </c>
      <c r="O3589">
        <v>0</v>
      </c>
      <c r="P3589" t="s">
        <v>25</v>
      </c>
      <c r="Q3589" t="str">
        <f t="shared" si="56"/>
        <v>UP</v>
      </c>
    </row>
    <row r="3590" spans="1:17" x14ac:dyDescent="0.3">
      <c r="A3590" s="1">
        <v>43037</v>
      </c>
      <c r="B3590">
        <v>1969690</v>
      </c>
      <c r="C3590">
        <v>1.24</v>
      </c>
      <c r="D3590">
        <v>2.0149987406257999E-4</v>
      </c>
      <c r="E3590">
        <v>122899147</v>
      </c>
      <c r="F3590">
        <v>7.6923742211373006E-2</v>
      </c>
      <c r="G3590">
        <v>7.8260869565216995E-2</v>
      </c>
      <c r="H3590">
        <v>8.0407917136356994E-3</v>
      </c>
      <c r="I3590" t="s">
        <v>26</v>
      </c>
      <c r="J3590">
        <v>0</v>
      </c>
      <c r="K3590" t="s">
        <v>27</v>
      </c>
      <c r="L3590">
        <v>168137036</v>
      </c>
      <c r="M3590" t="s">
        <v>28</v>
      </c>
      <c r="O3590">
        <v>0</v>
      </c>
      <c r="P3590" t="s">
        <v>25</v>
      </c>
      <c r="Q3590" t="str">
        <f t="shared" si="56"/>
        <v>UP</v>
      </c>
    </row>
    <row r="3591" spans="1:17" x14ac:dyDescent="0.3">
      <c r="A3591" s="1">
        <v>43038</v>
      </c>
      <c r="B3591">
        <v>2437230</v>
      </c>
      <c r="C3591">
        <v>1.31</v>
      </c>
      <c r="D3591">
        <v>2.1368462433101E-4</v>
      </c>
      <c r="E3591">
        <v>129933102</v>
      </c>
      <c r="F3591">
        <v>5.7233554273569999E-2</v>
      </c>
      <c r="G3591">
        <v>5.6451612903225999E-2</v>
      </c>
      <c r="H3591">
        <v>6.0470262451128999E-2</v>
      </c>
      <c r="I3591" t="s">
        <v>26</v>
      </c>
      <c r="J3591">
        <v>0</v>
      </c>
      <c r="K3591" t="s">
        <v>27</v>
      </c>
      <c r="L3591">
        <v>168137036</v>
      </c>
      <c r="M3591" t="s">
        <v>28</v>
      </c>
      <c r="O3591">
        <v>0</v>
      </c>
      <c r="P3591" t="s">
        <v>25</v>
      </c>
      <c r="Q3591" t="str">
        <f t="shared" si="56"/>
        <v>DOWN</v>
      </c>
    </row>
    <row r="3592" spans="1:17" x14ac:dyDescent="0.3">
      <c r="A3592" s="1">
        <v>43039</v>
      </c>
      <c r="B3592">
        <v>3397150</v>
      </c>
      <c r="C3592">
        <v>1.31</v>
      </c>
      <c r="D3592">
        <v>2.0252303506276999E-4</v>
      </c>
      <c r="E3592">
        <v>129994490</v>
      </c>
      <c r="F3592">
        <v>4.7245851176553998E-4</v>
      </c>
      <c r="G3592">
        <v>0</v>
      </c>
      <c r="H3592">
        <v>-5.2233937295158003E-2</v>
      </c>
      <c r="I3592" t="s">
        <v>26</v>
      </c>
      <c r="J3592">
        <v>0</v>
      </c>
      <c r="K3592" t="s">
        <v>27</v>
      </c>
      <c r="L3592">
        <v>168137036</v>
      </c>
      <c r="M3592" t="s">
        <v>28</v>
      </c>
      <c r="O3592">
        <v>0</v>
      </c>
      <c r="P3592" t="s">
        <v>25</v>
      </c>
      <c r="Q3592" t="str">
        <f t="shared" si="56"/>
        <v>DOWN</v>
      </c>
    </row>
    <row r="3593" spans="1:17" x14ac:dyDescent="0.3">
      <c r="A3593" s="1">
        <v>43040</v>
      </c>
      <c r="B3593">
        <v>2118920</v>
      </c>
      <c r="C3593">
        <v>1.26</v>
      </c>
      <c r="D3593">
        <v>1.8618919482039001E-4</v>
      </c>
      <c r="E3593">
        <v>124910122</v>
      </c>
      <c r="F3593">
        <v>-3.9112180831663998E-2</v>
      </c>
      <c r="G3593">
        <v>-3.8167938931298002E-2</v>
      </c>
      <c r="H3593">
        <v>-8.0651765056308999E-2</v>
      </c>
      <c r="I3593" t="s">
        <v>26</v>
      </c>
      <c r="J3593">
        <v>0</v>
      </c>
      <c r="K3593" t="s">
        <v>27</v>
      </c>
      <c r="L3593">
        <v>168137036</v>
      </c>
      <c r="M3593" t="s">
        <v>28</v>
      </c>
      <c r="O3593">
        <v>0</v>
      </c>
      <c r="P3593" t="s">
        <v>25</v>
      </c>
      <c r="Q3593" t="str">
        <f t="shared" si="56"/>
        <v>UP</v>
      </c>
    </row>
    <row r="3594" spans="1:17" x14ac:dyDescent="0.3">
      <c r="A3594" s="1">
        <v>43041</v>
      </c>
      <c r="B3594">
        <v>3550520</v>
      </c>
      <c r="C3594">
        <v>1.3</v>
      </c>
      <c r="D3594">
        <v>1.8365472910927E-4</v>
      </c>
      <c r="E3594">
        <v>128681565</v>
      </c>
      <c r="F3594">
        <v>3.0193253674030002E-2</v>
      </c>
      <c r="G3594">
        <v>3.1746031746032001E-2</v>
      </c>
      <c r="H3594">
        <v>-1.3612313612313E-2</v>
      </c>
      <c r="I3594" t="s">
        <v>26</v>
      </c>
      <c r="J3594">
        <v>0</v>
      </c>
      <c r="K3594" t="s">
        <v>27</v>
      </c>
      <c r="L3594">
        <v>168137036</v>
      </c>
      <c r="M3594" t="s">
        <v>28</v>
      </c>
      <c r="O3594">
        <v>0</v>
      </c>
      <c r="P3594" t="s">
        <v>25</v>
      </c>
      <c r="Q3594" t="str">
        <f t="shared" si="56"/>
        <v>UP</v>
      </c>
    </row>
    <row r="3595" spans="1:17" x14ac:dyDescent="0.3">
      <c r="A3595" s="1">
        <v>43042</v>
      </c>
      <c r="B3595">
        <v>3201070</v>
      </c>
      <c r="C3595">
        <v>1.46</v>
      </c>
      <c r="D3595">
        <v>2.0255946368914001E-4</v>
      </c>
      <c r="E3595">
        <v>144483209</v>
      </c>
      <c r="F3595">
        <v>0.12279648603901</v>
      </c>
      <c r="G3595">
        <v>0.12307692307692</v>
      </c>
      <c r="H3595">
        <v>0.10293627978734</v>
      </c>
      <c r="I3595" t="s">
        <v>26</v>
      </c>
      <c r="J3595">
        <v>0</v>
      </c>
      <c r="K3595" t="s">
        <v>27</v>
      </c>
      <c r="L3595">
        <v>168137036</v>
      </c>
      <c r="M3595" t="s">
        <v>28</v>
      </c>
      <c r="O3595">
        <v>0</v>
      </c>
      <c r="P3595" t="s">
        <v>25</v>
      </c>
      <c r="Q3595" t="str">
        <f t="shared" si="56"/>
        <v>UP</v>
      </c>
    </row>
    <row r="3596" spans="1:17" x14ac:dyDescent="0.3">
      <c r="A3596" s="1">
        <v>43043</v>
      </c>
      <c r="B3596">
        <v>4685320</v>
      </c>
      <c r="C3596">
        <v>1.64</v>
      </c>
      <c r="D3596">
        <v>2.2222372780302999E-4</v>
      </c>
      <c r="E3596">
        <v>162105721</v>
      </c>
      <c r="F3596">
        <v>0.12196927325998</v>
      </c>
      <c r="G3596">
        <v>0.12328767123287999</v>
      </c>
      <c r="H3596">
        <v>9.7078970075064996E-2</v>
      </c>
      <c r="I3596" t="s">
        <v>26</v>
      </c>
      <c r="J3596">
        <v>0</v>
      </c>
      <c r="K3596" t="s">
        <v>27</v>
      </c>
      <c r="L3596">
        <v>168137036</v>
      </c>
      <c r="M3596" t="s">
        <v>28</v>
      </c>
      <c r="O3596">
        <v>0</v>
      </c>
      <c r="P3596" t="s">
        <v>25</v>
      </c>
      <c r="Q3596" t="str">
        <f t="shared" si="56"/>
        <v>DOWN</v>
      </c>
    </row>
    <row r="3597" spans="1:17" x14ac:dyDescent="0.3">
      <c r="A3597" s="1">
        <v>43044</v>
      </c>
      <c r="B3597">
        <v>2681150</v>
      </c>
      <c r="C3597">
        <v>1.52</v>
      </c>
      <c r="D3597">
        <v>2.0519992818003E-4</v>
      </c>
      <c r="E3597">
        <v>150665643</v>
      </c>
      <c r="F3597">
        <v>-7.0571710421004005E-2</v>
      </c>
      <c r="G3597">
        <v>-7.3170731707316999E-2</v>
      </c>
      <c r="H3597">
        <v>-7.6606579285258006E-2</v>
      </c>
      <c r="I3597" t="s">
        <v>26</v>
      </c>
      <c r="J3597">
        <v>0</v>
      </c>
      <c r="K3597" t="s">
        <v>27</v>
      </c>
      <c r="L3597">
        <v>168137036</v>
      </c>
      <c r="M3597" t="s">
        <v>28</v>
      </c>
      <c r="O3597">
        <v>0</v>
      </c>
      <c r="P3597" t="s">
        <v>25</v>
      </c>
      <c r="Q3597" t="str">
        <f t="shared" si="56"/>
        <v>UP</v>
      </c>
    </row>
    <row r="3598" spans="1:17" x14ac:dyDescent="0.3">
      <c r="A3598" s="1">
        <v>43045</v>
      </c>
      <c r="B3598">
        <v>5042750</v>
      </c>
      <c r="C3598">
        <v>1.57</v>
      </c>
      <c r="D3598">
        <v>2.2355882872260999E-4</v>
      </c>
      <c r="E3598">
        <v>155431187</v>
      </c>
      <c r="F3598">
        <v>3.1629931715752999E-2</v>
      </c>
      <c r="G3598">
        <v>3.2894736842104998E-2</v>
      </c>
      <c r="H3598">
        <v>8.9468357544836993E-2</v>
      </c>
      <c r="I3598" t="s">
        <v>26</v>
      </c>
      <c r="J3598">
        <v>0</v>
      </c>
      <c r="K3598" t="s">
        <v>27</v>
      </c>
      <c r="L3598">
        <v>168137036</v>
      </c>
      <c r="M3598" t="s">
        <v>28</v>
      </c>
      <c r="O3598">
        <v>0</v>
      </c>
      <c r="P3598" t="s">
        <v>25</v>
      </c>
      <c r="Q3598" t="str">
        <f t="shared" si="56"/>
        <v>UP</v>
      </c>
    </row>
    <row r="3599" spans="1:17" x14ac:dyDescent="0.3">
      <c r="A3599" s="1">
        <v>43046</v>
      </c>
      <c r="B3599">
        <v>9469500</v>
      </c>
      <c r="C3599">
        <v>1.81</v>
      </c>
      <c r="D3599">
        <v>2.5334598663565001E-4</v>
      </c>
      <c r="E3599">
        <v>178862850</v>
      </c>
      <c r="F3599">
        <v>0.15075264785824</v>
      </c>
      <c r="G3599">
        <v>0.15286624203822</v>
      </c>
      <c r="H3599">
        <v>0.13324080325182999</v>
      </c>
      <c r="I3599" t="s">
        <v>26</v>
      </c>
      <c r="J3599">
        <v>0</v>
      </c>
      <c r="K3599" t="s">
        <v>27</v>
      </c>
      <c r="L3599">
        <v>168137036</v>
      </c>
      <c r="M3599" t="s">
        <v>28</v>
      </c>
      <c r="O3599">
        <v>0</v>
      </c>
      <c r="P3599" t="s">
        <v>25</v>
      </c>
      <c r="Q3599" t="str">
        <f t="shared" si="56"/>
        <v>UP</v>
      </c>
    </row>
    <row r="3600" spans="1:17" x14ac:dyDescent="0.3">
      <c r="A3600" s="1">
        <v>43047</v>
      </c>
      <c r="B3600">
        <v>18796200</v>
      </c>
      <c r="C3600">
        <v>2.0299999999999998</v>
      </c>
      <c r="D3600">
        <v>2.7212927078738998E-4</v>
      </c>
      <c r="E3600">
        <v>201099414</v>
      </c>
      <c r="F3600">
        <v>0.1243218700809</v>
      </c>
      <c r="G3600">
        <v>0.12154696132597</v>
      </c>
      <c r="H3600">
        <v>7.4140839573496001E-2</v>
      </c>
      <c r="I3600" t="s">
        <v>26</v>
      </c>
      <c r="J3600">
        <v>0</v>
      </c>
      <c r="K3600" t="s">
        <v>27</v>
      </c>
      <c r="L3600">
        <v>168137036</v>
      </c>
      <c r="M3600" t="s">
        <v>28</v>
      </c>
      <c r="O3600">
        <v>0</v>
      </c>
      <c r="P3600" t="s">
        <v>25</v>
      </c>
      <c r="Q3600" t="str">
        <f t="shared" si="56"/>
        <v>DOWN</v>
      </c>
    </row>
    <row r="3601" spans="1:17" x14ac:dyDescent="0.3">
      <c r="A3601" s="1">
        <v>43048</v>
      </c>
      <c r="B3601">
        <v>19192200</v>
      </c>
      <c r="C3601">
        <v>1.99</v>
      </c>
      <c r="D3601">
        <v>2.7857180853298002E-4</v>
      </c>
      <c r="E3601">
        <v>197114101</v>
      </c>
      <c r="F3601">
        <v>-1.9817626121974002E-2</v>
      </c>
      <c r="G3601">
        <v>-1.9704433497537002E-2</v>
      </c>
      <c r="H3601">
        <v>2.3674548963230999E-2</v>
      </c>
      <c r="I3601" t="s">
        <v>26</v>
      </c>
      <c r="J3601">
        <v>0</v>
      </c>
      <c r="K3601" t="s">
        <v>27</v>
      </c>
      <c r="L3601">
        <v>168137036</v>
      </c>
      <c r="M3601" t="s">
        <v>28</v>
      </c>
      <c r="O3601">
        <v>0</v>
      </c>
      <c r="P3601" t="s">
        <v>25</v>
      </c>
      <c r="Q3601" t="str">
        <f t="shared" si="56"/>
        <v>DOWN</v>
      </c>
    </row>
    <row r="3602" spans="1:17" x14ac:dyDescent="0.3">
      <c r="A3602" s="1">
        <v>43049</v>
      </c>
      <c r="B3602">
        <v>11155000</v>
      </c>
      <c r="C3602">
        <v>1.8</v>
      </c>
      <c r="D3602">
        <v>2.7197974053132999E-4</v>
      </c>
      <c r="E3602">
        <v>177912316</v>
      </c>
      <c r="F3602">
        <v>-9.7414568022203996E-2</v>
      </c>
      <c r="G3602">
        <v>-9.5477386934673003E-2</v>
      </c>
      <c r="H3602">
        <v>-2.3663801575487E-2</v>
      </c>
      <c r="I3602" t="s">
        <v>26</v>
      </c>
      <c r="J3602">
        <v>0</v>
      </c>
      <c r="K3602" t="s">
        <v>27</v>
      </c>
      <c r="L3602">
        <v>168137036</v>
      </c>
      <c r="M3602" t="s">
        <v>28</v>
      </c>
      <c r="O3602">
        <v>0</v>
      </c>
      <c r="P3602" t="s">
        <v>25</v>
      </c>
      <c r="Q3602" t="str">
        <f t="shared" si="56"/>
        <v>DOWN</v>
      </c>
    </row>
    <row r="3603" spans="1:17" x14ac:dyDescent="0.3">
      <c r="A3603" s="1">
        <v>43050</v>
      </c>
      <c r="B3603">
        <v>8178150</v>
      </c>
      <c r="C3603">
        <v>1.67</v>
      </c>
      <c r="D3603">
        <v>2.6267774002767998E-4</v>
      </c>
      <c r="E3603">
        <v>165399917</v>
      </c>
      <c r="F3603">
        <v>-7.0329020954344998E-2</v>
      </c>
      <c r="G3603">
        <v>-7.2222222222221993E-2</v>
      </c>
      <c r="H3603">
        <v>-3.4201078673993003E-2</v>
      </c>
      <c r="I3603" t="s">
        <v>26</v>
      </c>
      <c r="J3603">
        <v>0</v>
      </c>
      <c r="K3603" t="s">
        <v>27</v>
      </c>
      <c r="L3603">
        <v>168137036</v>
      </c>
      <c r="M3603" t="s">
        <v>28</v>
      </c>
      <c r="O3603">
        <v>0</v>
      </c>
      <c r="P3603" t="s">
        <v>25</v>
      </c>
      <c r="Q3603" t="str">
        <f t="shared" si="56"/>
        <v>DOWN</v>
      </c>
    </row>
    <row r="3604" spans="1:17" x14ac:dyDescent="0.3">
      <c r="A3604" s="1">
        <v>43051</v>
      </c>
      <c r="B3604">
        <v>15298700</v>
      </c>
      <c r="C3604">
        <v>1.52</v>
      </c>
      <c r="D3604">
        <v>2.5545917947183999E-4</v>
      </c>
      <c r="E3604">
        <v>150470586</v>
      </c>
      <c r="F3604">
        <v>-9.0262022320119997E-2</v>
      </c>
      <c r="G3604">
        <v>-8.9820359281437001E-2</v>
      </c>
      <c r="H3604">
        <v>-2.7480671011881001E-2</v>
      </c>
      <c r="I3604" t="s">
        <v>26</v>
      </c>
      <c r="J3604">
        <v>0</v>
      </c>
      <c r="K3604" t="s">
        <v>27</v>
      </c>
      <c r="L3604">
        <v>168137036</v>
      </c>
      <c r="M3604" t="s">
        <v>28</v>
      </c>
      <c r="O3604">
        <v>0</v>
      </c>
      <c r="P3604" t="s">
        <v>25</v>
      </c>
      <c r="Q3604" t="str">
        <f t="shared" si="56"/>
        <v>UP</v>
      </c>
    </row>
    <row r="3605" spans="1:17" x14ac:dyDescent="0.3">
      <c r="A3605" s="1">
        <v>43052</v>
      </c>
      <c r="B3605">
        <v>12238800</v>
      </c>
      <c r="C3605">
        <v>1.69</v>
      </c>
      <c r="D3605">
        <v>2.5764198131257002E-4</v>
      </c>
      <c r="E3605">
        <v>166998993</v>
      </c>
      <c r="F3605">
        <v>0.10984477059191</v>
      </c>
      <c r="G3605">
        <v>0.11184210526316</v>
      </c>
      <c r="H3605">
        <v>8.5446208871661003E-3</v>
      </c>
      <c r="I3605" t="s">
        <v>26</v>
      </c>
      <c r="J3605">
        <v>0</v>
      </c>
      <c r="K3605" t="s">
        <v>27</v>
      </c>
      <c r="L3605">
        <v>168137036</v>
      </c>
      <c r="M3605" t="s">
        <v>28</v>
      </c>
      <c r="O3605">
        <v>0</v>
      </c>
      <c r="P3605" t="s">
        <v>25</v>
      </c>
      <c r="Q3605" t="str">
        <f t="shared" si="56"/>
        <v>DOWN</v>
      </c>
    </row>
    <row r="3606" spans="1:17" x14ac:dyDescent="0.3">
      <c r="A3606" s="1">
        <v>43053</v>
      </c>
      <c r="B3606">
        <v>7829600</v>
      </c>
      <c r="C3606">
        <v>1.59</v>
      </c>
      <c r="D3606">
        <v>2.3961119692573999E-4</v>
      </c>
      <c r="E3606">
        <v>157687716</v>
      </c>
      <c r="F3606">
        <v>-5.5756485908870002E-2</v>
      </c>
      <c r="G3606">
        <v>-5.9171597633136001E-2</v>
      </c>
      <c r="H3606">
        <v>-6.9983875667193995E-2</v>
      </c>
      <c r="I3606" t="s">
        <v>26</v>
      </c>
      <c r="J3606">
        <v>0</v>
      </c>
      <c r="K3606" t="s">
        <v>27</v>
      </c>
      <c r="L3606">
        <v>168137036</v>
      </c>
      <c r="M3606" t="s">
        <v>28</v>
      </c>
      <c r="O3606">
        <v>0</v>
      </c>
      <c r="P3606" t="s">
        <v>25</v>
      </c>
      <c r="Q3606" t="str">
        <f t="shared" si="56"/>
        <v>DOWN</v>
      </c>
    </row>
    <row r="3607" spans="1:17" x14ac:dyDescent="0.3">
      <c r="A3607" s="1">
        <v>43054</v>
      </c>
      <c r="B3607">
        <v>7615500</v>
      </c>
      <c r="C3607">
        <v>1.53</v>
      </c>
      <c r="D3607">
        <v>2.0914382260230001E-4</v>
      </c>
      <c r="E3607">
        <v>151535976</v>
      </c>
      <c r="F3607">
        <v>-3.9012170104613997E-2</v>
      </c>
      <c r="G3607">
        <v>-3.7735849056604001E-2</v>
      </c>
      <c r="H3607">
        <v>-0.12715338312377999</v>
      </c>
      <c r="I3607" t="s">
        <v>26</v>
      </c>
      <c r="J3607">
        <v>0</v>
      </c>
      <c r="K3607" t="s">
        <v>27</v>
      </c>
      <c r="L3607">
        <v>168137036</v>
      </c>
      <c r="M3607" t="s">
        <v>28</v>
      </c>
      <c r="O3607">
        <v>0</v>
      </c>
      <c r="P3607" t="s">
        <v>25</v>
      </c>
      <c r="Q3607" t="str">
        <f t="shared" si="56"/>
        <v>UP</v>
      </c>
    </row>
    <row r="3608" spans="1:17" x14ac:dyDescent="0.3">
      <c r="A3608" s="1">
        <v>43055</v>
      </c>
      <c r="B3608">
        <v>8928640</v>
      </c>
      <c r="C3608">
        <v>1.58</v>
      </c>
      <c r="D3608">
        <v>2.0071928645564E-4</v>
      </c>
      <c r="E3608">
        <v>156236171</v>
      </c>
      <c r="F3608">
        <v>3.1017023970597999E-2</v>
      </c>
      <c r="G3608">
        <v>3.2679738562091998E-2</v>
      </c>
      <c r="H3608">
        <v>-4.0281066119152997E-2</v>
      </c>
      <c r="I3608" t="s">
        <v>26</v>
      </c>
      <c r="J3608">
        <v>0</v>
      </c>
      <c r="K3608" t="s">
        <v>27</v>
      </c>
      <c r="L3608">
        <v>168137036</v>
      </c>
      <c r="M3608" t="s">
        <v>28</v>
      </c>
      <c r="O3608">
        <v>0</v>
      </c>
      <c r="P3608" t="s">
        <v>25</v>
      </c>
      <c r="Q3608" t="str">
        <f t="shared" si="56"/>
        <v>DOWN</v>
      </c>
    </row>
    <row r="3609" spans="1:17" x14ac:dyDescent="0.3">
      <c r="A3609" s="1">
        <v>43056</v>
      </c>
      <c r="B3609">
        <v>8508840</v>
      </c>
      <c r="C3609">
        <v>1.51</v>
      </c>
      <c r="D3609">
        <v>1.9587520544196E-4</v>
      </c>
      <c r="E3609">
        <v>149546785</v>
      </c>
      <c r="F3609">
        <v>-4.2815859843365001E-2</v>
      </c>
      <c r="G3609">
        <v>-4.4303797468354E-2</v>
      </c>
      <c r="H3609">
        <v>-2.4133610173793001E-2</v>
      </c>
      <c r="I3609" t="s">
        <v>26</v>
      </c>
      <c r="J3609">
        <v>0</v>
      </c>
      <c r="K3609" t="s">
        <v>27</v>
      </c>
      <c r="L3609">
        <v>168137036</v>
      </c>
      <c r="M3609" t="s">
        <v>28</v>
      </c>
      <c r="O3609">
        <v>0</v>
      </c>
      <c r="P3609" t="s">
        <v>25</v>
      </c>
      <c r="Q3609" t="str">
        <f t="shared" si="56"/>
        <v>UP</v>
      </c>
    </row>
    <row r="3610" spans="1:17" x14ac:dyDescent="0.3">
      <c r="A3610" s="1">
        <v>43057</v>
      </c>
      <c r="B3610">
        <v>32167300</v>
      </c>
      <c r="C3610">
        <v>1.67</v>
      </c>
      <c r="D3610">
        <v>2.1437327907678001E-4</v>
      </c>
      <c r="E3610">
        <v>165782111</v>
      </c>
      <c r="F3610">
        <v>0.10856352411722001</v>
      </c>
      <c r="G3610">
        <v>0.10596026490066</v>
      </c>
      <c r="H3610">
        <v>9.4438056072932999E-2</v>
      </c>
      <c r="I3610" t="s">
        <v>26</v>
      </c>
      <c r="J3610">
        <v>0</v>
      </c>
      <c r="K3610" t="s">
        <v>27</v>
      </c>
      <c r="L3610">
        <v>168137036</v>
      </c>
      <c r="M3610" t="s">
        <v>28</v>
      </c>
      <c r="O3610">
        <v>0</v>
      </c>
      <c r="P3610" t="s">
        <v>25</v>
      </c>
      <c r="Q3610" t="str">
        <f t="shared" si="56"/>
        <v>DOWN</v>
      </c>
    </row>
    <row r="3611" spans="1:17" x14ac:dyDescent="0.3">
      <c r="A3611" s="1">
        <v>43058</v>
      </c>
      <c r="B3611">
        <v>38081700</v>
      </c>
      <c r="C3611">
        <v>1.61</v>
      </c>
      <c r="D3611">
        <v>2.003362164328E-4</v>
      </c>
      <c r="E3611">
        <v>159785823</v>
      </c>
      <c r="F3611">
        <v>-3.6169692639515E-2</v>
      </c>
      <c r="G3611">
        <v>-3.5928143712575002E-2</v>
      </c>
      <c r="H3611">
        <v>-6.5479535063505998E-2</v>
      </c>
      <c r="I3611" t="s">
        <v>26</v>
      </c>
      <c r="J3611">
        <v>0</v>
      </c>
      <c r="K3611" t="s">
        <v>27</v>
      </c>
      <c r="L3611">
        <v>168137036</v>
      </c>
      <c r="M3611" t="s">
        <v>28</v>
      </c>
      <c r="O3611">
        <v>0</v>
      </c>
      <c r="P3611" t="s">
        <v>25</v>
      </c>
      <c r="Q3611" t="str">
        <f t="shared" si="56"/>
        <v>UP</v>
      </c>
    </row>
    <row r="3612" spans="1:17" x14ac:dyDescent="0.3">
      <c r="A3612" s="1">
        <v>43059</v>
      </c>
      <c r="B3612">
        <v>12994500</v>
      </c>
      <c r="C3612">
        <v>1.62</v>
      </c>
      <c r="D3612">
        <v>1.9754555741990999E-4</v>
      </c>
      <c r="E3612">
        <v>160843292</v>
      </c>
      <c r="F3612">
        <v>6.6180401999744003E-3</v>
      </c>
      <c r="G3612">
        <v>6.2111801242236003E-3</v>
      </c>
      <c r="H3612">
        <v>-1.3929877795328E-2</v>
      </c>
      <c r="I3612" t="s">
        <v>26</v>
      </c>
      <c r="J3612">
        <v>0</v>
      </c>
      <c r="K3612" t="s">
        <v>27</v>
      </c>
      <c r="L3612">
        <v>168137036</v>
      </c>
      <c r="M3612" t="s">
        <v>28</v>
      </c>
      <c r="O3612">
        <v>0</v>
      </c>
      <c r="P3612" t="s">
        <v>25</v>
      </c>
      <c r="Q3612" t="str">
        <f t="shared" si="56"/>
        <v>DOWN</v>
      </c>
    </row>
    <row r="3613" spans="1:17" x14ac:dyDescent="0.3">
      <c r="A3613" s="1">
        <v>43060</v>
      </c>
      <c r="B3613">
        <v>5440790</v>
      </c>
      <c r="C3613">
        <v>1.57</v>
      </c>
      <c r="D3613">
        <v>1.9451733682226001E-4</v>
      </c>
      <c r="E3613">
        <v>155853977</v>
      </c>
      <c r="F3613">
        <v>-3.1019726952617E-2</v>
      </c>
      <c r="G3613">
        <v>-3.0864197530864002E-2</v>
      </c>
      <c r="H3613">
        <v>-1.5329226519714001E-2</v>
      </c>
      <c r="I3613" t="s">
        <v>26</v>
      </c>
      <c r="J3613">
        <v>0</v>
      </c>
      <c r="K3613" t="s">
        <v>27</v>
      </c>
      <c r="L3613">
        <v>168137036</v>
      </c>
      <c r="M3613" t="s">
        <v>28</v>
      </c>
      <c r="O3613">
        <v>0</v>
      </c>
      <c r="P3613" t="s">
        <v>25</v>
      </c>
      <c r="Q3613" t="str">
        <f t="shared" si="56"/>
        <v>UP</v>
      </c>
    </row>
    <row r="3614" spans="1:17" x14ac:dyDescent="0.3">
      <c r="A3614" s="1">
        <v>43061</v>
      </c>
      <c r="B3614">
        <v>7177000</v>
      </c>
      <c r="C3614">
        <v>1.61</v>
      </c>
      <c r="D3614">
        <v>1.9506757698202999E-4</v>
      </c>
      <c r="E3614">
        <v>159585815</v>
      </c>
      <c r="F3614">
        <v>2.3944451542613002E-2</v>
      </c>
      <c r="G3614">
        <v>2.5477707006369001E-2</v>
      </c>
      <c r="H3614">
        <v>2.8287461095203E-3</v>
      </c>
      <c r="I3614" t="s">
        <v>26</v>
      </c>
      <c r="J3614">
        <v>0</v>
      </c>
      <c r="K3614" t="s">
        <v>27</v>
      </c>
      <c r="L3614">
        <v>168137036</v>
      </c>
      <c r="M3614" t="s">
        <v>28</v>
      </c>
      <c r="O3614">
        <v>0</v>
      </c>
      <c r="P3614" t="s">
        <v>25</v>
      </c>
      <c r="Q3614" t="str">
        <f t="shared" si="56"/>
        <v>DOWN</v>
      </c>
    </row>
    <row r="3615" spans="1:17" x14ac:dyDescent="0.3">
      <c r="A3615" s="1">
        <v>43062</v>
      </c>
      <c r="B3615">
        <v>8392640</v>
      </c>
      <c r="C3615">
        <v>1.55</v>
      </c>
      <c r="D3615">
        <v>1.9281556755573E-4</v>
      </c>
      <c r="E3615">
        <v>153342982</v>
      </c>
      <c r="F3615">
        <v>-3.9118971820897998E-2</v>
      </c>
      <c r="G3615">
        <v>-3.7267080745341997E-2</v>
      </c>
      <c r="H3615">
        <v>-1.1544765466074001E-2</v>
      </c>
      <c r="I3615" t="s">
        <v>26</v>
      </c>
      <c r="J3615">
        <v>0</v>
      </c>
      <c r="K3615" t="s">
        <v>27</v>
      </c>
      <c r="L3615">
        <v>168137036</v>
      </c>
      <c r="M3615" t="s">
        <v>28</v>
      </c>
      <c r="O3615">
        <v>0</v>
      </c>
      <c r="P3615" t="s">
        <v>25</v>
      </c>
      <c r="Q3615" t="str">
        <f t="shared" si="56"/>
        <v>UP</v>
      </c>
    </row>
    <row r="3616" spans="1:17" x14ac:dyDescent="0.3">
      <c r="A3616" s="1">
        <v>43063</v>
      </c>
      <c r="B3616">
        <v>12155400</v>
      </c>
      <c r="C3616">
        <v>1.72</v>
      </c>
      <c r="D3616">
        <v>2.0839164058741999E-4</v>
      </c>
      <c r="E3616">
        <v>170077338</v>
      </c>
      <c r="F3616">
        <v>0.10913023720903001</v>
      </c>
      <c r="G3616">
        <v>0.10967741935484</v>
      </c>
      <c r="H3616">
        <v>8.0782237809645996E-2</v>
      </c>
      <c r="I3616" t="s">
        <v>26</v>
      </c>
      <c r="J3616">
        <v>0</v>
      </c>
      <c r="K3616" t="s">
        <v>27</v>
      </c>
      <c r="L3616">
        <v>168137036</v>
      </c>
      <c r="M3616" t="s">
        <v>28</v>
      </c>
      <c r="O3616">
        <v>0</v>
      </c>
      <c r="P3616" t="s">
        <v>25</v>
      </c>
      <c r="Q3616" t="str">
        <f t="shared" si="56"/>
        <v>UP</v>
      </c>
    </row>
    <row r="3617" spans="1:17" x14ac:dyDescent="0.3">
      <c r="A3617" s="1">
        <v>43064</v>
      </c>
      <c r="B3617">
        <v>12839900</v>
      </c>
      <c r="C3617">
        <v>1.87</v>
      </c>
      <c r="D3617">
        <v>2.1271948783517999E-4</v>
      </c>
      <c r="E3617">
        <v>185539364</v>
      </c>
      <c r="F3617">
        <v>9.0911735695204998E-2</v>
      </c>
      <c r="G3617">
        <v>8.7209302325580995E-2</v>
      </c>
      <c r="H3617">
        <v>2.0767854389714999E-2</v>
      </c>
      <c r="I3617" t="s">
        <v>26</v>
      </c>
      <c r="J3617">
        <v>0</v>
      </c>
      <c r="K3617" t="s">
        <v>27</v>
      </c>
      <c r="L3617">
        <v>168137036</v>
      </c>
      <c r="M3617" t="s">
        <v>28</v>
      </c>
      <c r="O3617">
        <v>0</v>
      </c>
      <c r="P3617" t="s">
        <v>25</v>
      </c>
      <c r="Q3617" t="str">
        <f t="shared" si="56"/>
        <v>DOWN</v>
      </c>
    </row>
    <row r="3618" spans="1:17" x14ac:dyDescent="0.3">
      <c r="A3618" s="1">
        <v>43065</v>
      </c>
      <c r="B3618">
        <v>9056850</v>
      </c>
      <c r="C3618">
        <v>1.85</v>
      </c>
      <c r="D3618">
        <v>1.9827341367872E-4</v>
      </c>
      <c r="E3618">
        <v>183485814</v>
      </c>
      <c r="F3618">
        <v>-1.1068001720648001E-2</v>
      </c>
      <c r="G3618">
        <v>-1.0695187165775E-2</v>
      </c>
      <c r="H3618">
        <v>-6.7911380868154E-2</v>
      </c>
      <c r="I3618" t="s">
        <v>26</v>
      </c>
      <c r="J3618">
        <v>0</v>
      </c>
      <c r="K3618" t="s">
        <v>27</v>
      </c>
      <c r="L3618">
        <v>168137036</v>
      </c>
      <c r="M3618" t="s">
        <v>28</v>
      </c>
      <c r="O3618">
        <v>0</v>
      </c>
      <c r="P3618" t="s">
        <v>25</v>
      </c>
      <c r="Q3618" t="str">
        <f t="shared" si="56"/>
        <v>UP</v>
      </c>
    </row>
    <row r="3619" spans="1:17" x14ac:dyDescent="0.3">
      <c r="A3619" s="1">
        <v>43066</v>
      </c>
      <c r="B3619">
        <v>22826600</v>
      </c>
      <c r="C3619">
        <v>1.94</v>
      </c>
      <c r="D3619">
        <v>1.9758920796264E-4</v>
      </c>
      <c r="E3619">
        <v>192382222</v>
      </c>
      <c r="F3619">
        <v>4.8485535780984003E-2</v>
      </c>
      <c r="G3619">
        <v>4.8648648648648998E-2</v>
      </c>
      <c r="H3619">
        <v>-3.4508192671224998E-3</v>
      </c>
      <c r="I3619" t="s">
        <v>26</v>
      </c>
      <c r="J3619">
        <v>0</v>
      </c>
      <c r="K3619" t="s">
        <v>27</v>
      </c>
      <c r="L3619">
        <v>168137036</v>
      </c>
      <c r="M3619" t="s">
        <v>28</v>
      </c>
      <c r="O3619">
        <v>0</v>
      </c>
      <c r="P3619" t="s">
        <v>25</v>
      </c>
      <c r="Q3619" t="str">
        <f t="shared" si="56"/>
        <v>DOWN</v>
      </c>
    </row>
    <row r="3620" spans="1:17" x14ac:dyDescent="0.3">
      <c r="A3620" s="1">
        <v>43067</v>
      </c>
      <c r="B3620">
        <v>36377700</v>
      </c>
      <c r="C3620">
        <v>1.92</v>
      </c>
      <c r="D3620">
        <v>1.9087763947986001E-4</v>
      </c>
      <c r="E3620">
        <v>189820730</v>
      </c>
      <c r="F3620">
        <v>-1.3314598268857E-2</v>
      </c>
      <c r="G3620">
        <v>-1.0309278350515001E-2</v>
      </c>
      <c r="H3620">
        <v>-3.3967282687078E-2</v>
      </c>
      <c r="I3620" t="s">
        <v>26</v>
      </c>
      <c r="J3620">
        <v>0</v>
      </c>
      <c r="K3620" t="s">
        <v>27</v>
      </c>
      <c r="L3620">
        <v>168137036</v>
      </c>
      <c r="M3620" t="s">
        <v>28</v>
      </c>
      <c r="O3620">
        <v>0</v>
      </c>
      <c r="P3620" t="s">
        <v>25</v>
      </c>
      <c r="Q3620" t="str">
        <f t="shared" si="56"/>
        <v>DOWN</v>
      </c>
    </row>
    <row r="3621" spans="1:17" x14ac:dyDescent="0.3">
      <c r="A3621" s="1">
        <v>43068</v>
      </c>
      <c r="B3621">
        <v>43765500</v>
      </c>
      <c r="C3621">
        <v>1.75</v>
      </c>
      <c r="D3621">
        <v>1.769712831227E-4</v>
      </c>
      <c r="E3621">
        <v>173425991</v>
      </c>
      <c r="F3621">
        <v>-8.6369591982920005E-2</v>
      </c>
      <c r="G3621">
        <v>-8.8541666666667004E-2</v>
      </c>
      <c r="H3621">
        <v>-7.2854821523617996E-2</v>
      </c>
      <c r="I3621" t="s">
        <v>26</v>
      </c>
      <c r="J3621">
        <v>0</v>
      </c>
      <c r="K3621" t="s">
        <v>27</v>
      </c>
      <c r="L3621">
        <v>168137036</v>
      </c>
      <c r="M3621" t="s">
        <v>28</v>
      </c>
      <c r="O3621">
        <v>0</v>
      </c>
      <c r="P3621" t="s">
        <v>25</v>
      </c>
      <c r="Q3621" t="str">
        <f t="shared" si="56"/>
        <v>UP</v>
      </c>
    </row>
    <row r="3622" spans="1:17" x14ac:dyDescent="0.3">
      <c r="A3622" s="1">
        <v>43069</v>
      </c>
      <c r="B3622">
        <v>31559500</v>
      </c>
      <c r="C3622">
        <v>2</v>
      </c>
      <c r="D3622">
        <v>1.9543464665415999E-4</v>
      </c>
      <c r="E3622">
        <v>197727988</v>
      </c>
      <c r="F3622">
        <v>0.14012892104506</v>
      </c>
      <c r="G3622">
        <v>0.14285714285713999</v>
      </c>
      <c r="H3622">
        <v>0.10432971500045</v>
      </c>
      <c r="I3622" t="s">
        <v>26</v>
      </c>
      <c r="J3622">
        <v>0</v>
      </c>
      <c r="K3622" t="s">
        <v>27</v>
      </c>
      <c r="L3622">
        <v>168137036</v>
      </c>
      <c r="M3622" t="s">
        <v>28</v>
      </c>
      <c r="O3622">
        <v>0</v>
      </c>
      <c r="P3622" t="s">
        <v>25</v>
      </c>
      <c r="Q3622" t="str">
        <f t="shared" si="56"/>
        <v>UP</v>
      </c>
    </row>
    <row r="3623" spans="1:17" x14ac:dyDescent="0.3">
      <c r="A3623" s="1">
        <v>43070</v>
      </c>
      <c r="B3623">
        <v>28867200</v>
      </c>
      <c r="C3623">
        <v>2.0699999999999998</v>
      </c>
      <c r="D3623">
        <v>1.8860016764459E-4</v>
      </c>
      <c r="E3623">
        <v>204981753</v>
      </c>
      <c r="F3623">
        <v>3.6685575336961998E-2</v>
      </c>
      <c r="G3623">
        <v>3.5000000000000003E-2</v>
      </c>
      <c r="H3623">
        <v>-3.4970662196144003E-2</v>
      </c>
      <c r="I3623" t="s">
        <v>26</v>
      </c>
      <c r="J3623">
        <v>0</v>
      </c>
      <c r="K3623" t="s">
        <v>27</v>
      </c>
      <c r="L3623">
        <v>168137036</v>
      </c>
      <c r="M3623" t="s">
        <v>28</v>
      </c>
      <c r="O3623">
        <v>0</v>
      </c>
      <c r="P3623" t="s">
        <v>25</v>
      </c>
      <c r="Q3623" t="str">
        <f t="shared" si="56"/>
        <v>UP</v>
      </c>
    </row>
    <row r="3624" spans="1:17" x14ac:dyDescent="0.3">
      <c r="A3624" s="1">
        <v>43071</v>
      </c>
      <c r="B3624">
        <v>24332700</v>
      </c>
      <c r="C3624">
        <v>2.08</v>
      </c>
      <c r="D3624">
        <v>1.8781716721145999E-4</v>
      </c>
      <c r="E3624">
        <v>206361018</v>
      </c>
      <c r="F3624">
        <v>6.7287208730233E-3</v>
      </c>
      <c r="G3624">
        <v>4.8309178743962001E-3</v>
      </c>
      <c r="H3624">
        <v>-4.1516422965864998E-3</v>
      </c>
      <c r="I3624" t="s">
        <v>26</v>
      </c>
      <c r="J3624">
        <v>0</v>
      </c>
      <c r="K3624" t="s">
        <v>27</v>
      </c>
      <c r="L3624">
        <v>168137036</v>
      </c>
      <c r="M3624" t="s">
        <v>28</v>
      </c>
      <c r="O3624">
        <v>0</v>
      </c>
      <c r="P3624" t="s">
        <v>25</v>
      </c>
      <c r="Q3624" t="str">
        <f t="shared" si="56"/>
        <v>UP</v>
      </c>
    </row>
    <row r="3625" spans="1:17" x14ac:dyDescent="0.3">
      <c r="A3625" s="1">
        <v>43072</v>
      </c>
      <c r="B3625">
        <v>35163500</v>
      </c>
      <c r="C3625">
        <v>2.23</v>
      </c>
      <c r="D3625">
        <v>1.969407941218E-4</v>
      </c>
      <c r="E3625">
        <v>220528932</v>
      </c>
      <c r="F3625">
        <v>6.8655960981932995E-2</v>
      </c>
      <c r="G3625">
        <v>7.2115384615384998E-2</v>
      </c>
      <c r="H3625">
        <v>4.8577172394864997E-2</v>
      </c>
      <c r="I3625" t="s">
        <v>26</v>
      </c>
      <c r="J3625">
        <v>0</v>
      </c>
      <c r="K3625" t="s">
        <v>27</v>
      </c>
      <c r="L3625">
        <v>168137036</v>
      </c>
      <c r="M3625" t="s">
        <v>28</v>
      </c>
      <c r="O3625">
        <v>0</v>
      </c>
      <c r="P3625" t="s">
        <v>25</v>
      </c>
      <c r="Q3625" t="str">
        <f t="shared" si="56"/>
        <v>UP</v>
      </c>
    </row>
    <row r="3626" spans="1:17" x14ac:dyDescent="0.3">
      <c r="A3626" s="1">
        <v>43073</v>
      </c>
      <c r="B3626">
        <v>41226200</v>
      </c>
      <c r="C3626">
        <v>2.4900000000000002</v>
      </c>
      <c r="D3626">
        <v>2.1360189410836E-4</v>
      </c>
      <c r="E3626">
        <v>246711204</v>
      </c>
      <c r="F3626">
        <v>0.11872488458793</v>
      </c>
      <c r="G3626">
        <v>0.11659192825112</v>
      </c>
      <c r="H3626">
        <v>8.4599536936235994E-2</v>
      </c>
      <c r="I3626" t="s">
        <v>26</v>
      </c>
      <c r="J3626">
        <v>0</v>
      </c>
      <c r="K3626" t="s">
        <v>27</v>
      </c>
      <c r="L3626">
        <v>168137036</v>
      </c>
      <c r="M3626" t="s">
        <v>28</v>
      </c>
      <c r="O3626">
        <v>0</v>
      </c>
      <c r="P3626" t="s">
        <v>25</v>
      </c>
      <c r="Q3626" t="str">
        <f t="shared" si="56"/>
        <v>UP</v>
      </c>
    </row>
    <row r="3627" spans="1:17" x14ac:dyDescent="0.3">
      <c r="A3627" s="1">
        <v>43074</v>
      </c>
      <c r="B3627">
        <v>49190000</v>
      </c>
      <c r="C3627">
        <v>2.6</v>
      </c>
      <c r="D3627">
        <v>2.1818120788473001E-4</v>
      </c>
      <c r="E3627">
        <v>256971034</v>
      </c>
      <c r="F3627">
        <v>4.1586396700492002E-2</v>
      </c>
      <c r="G3627">
        <v>4.4176706827309002E-2</v>
      </c>
      <c r="H3627">
        <v>2.1438544800768001E-2</v>
      </c>
      <c r="I3627" t="s">
        <v>26</v>
      </c>
      <c r="J3627">
        <v>0</v>
      </c>
      <c r="K3627" t="s">
        <v>27</v>
      </c>
      <c r="L3627">
        <v>168137036</v>
      </c>
      <c r="M3627" t="s">
        <v>28</v>
      </c>
      <c r="O3627">
        <v>0</v>
      </c>
      <c r="P3627" t="s">
        <v>25</v>
      </c>
      <c r="Q3627" t="str">
        <f t="shared" si="56"/>
        <v>DOWN</v>
      </c>
    </row>
    <row r="3628" spans="1:17" x14ac:dyDescent="0.3">
      <c r="A3628" s="1">
        <v>43075</v>
      </c>
      <c r="B3628">
        <v>41731500</v>
      </c>
      <c r="C3628">
        <v>2.59</v>
      </c>
      <c r="D3628">
        <v>1.8122660322569001E-4</v>
      </c>
      <c r="E3628">
        <v>256217538</v>
      </c>
      <c r="F3628">
        <v>-2.9322215359105001E-3</v>
      </c>
      <c r="G3628">
        <v>-3.8461538461539001E-3</v>
      </c>
      <c r="H3628">
        <v>-0.16937574513091</v>
      </c>
      <c r="I3628" t="s">
        <v>26</v>
      </c>
      <c r="J3628">
        <v>0</v>
      </c>
      <c r="K3628" t="s">
        <v>27</v>
      </c>
      <c r="L3628">
        <v>168137036</v>
      </c>
      <c r="M3628" t="s">
        <v>28</v>
      </c>
      <c r="O3628">
        <v>0</v>
      </c>
      <c r="P3628" t="s">
        <v>25</v>
      </c>
      <c r="Q3628" t="str">
        <f t="shared" si="56"/>
        <v>UP</v>
      </c>
    </row>
    <row r="3629" spans="1:17" x14ac:dyDescent="0.3">
      <c r="A3629" s="1">
        <v>43076</v>
      </c>
      <c r="B3629">
        <v>28297900</v>
      </c>
      <c r="C3629">
        <v>2.78</v>
      </c>
      <c r="D3629">
        <v>1.5530986552847001E-4</v>
      </c>
      <c r="E3629">
        <v>275253969</v>
      </c>
      <c r="F3629">
        <v>7.4297923352927994E-2</v>
      </c>
      <c r="G3629">
        <v>7.3359073359073004E-2</v>
      </c>
      <c r="H3629">
        <v>-0.14300735783776999</v>
      </c>
      <c r="I3629" t="s">
        <v>26</v>
      </c>
      <c r="J3629">
        <v>0</v>
      </c>
      <c r="K3629" t="s">
        <v>27</v>
      </c>
      <c r="L3629">
        <v>168137036</v>
      </c>
      <c r="M3629" t="s">
        <v>28</v>
      </c>
      <c r="O3629">
        <v>0</v>
      </c>
      <c r="P3629" t="s">
        <v>25</v>
      </c>
      <c r="Q3629" t="str">
        <f t="shared" si="56"/>
        <v>UP</v>
      </c>
    </row>
    <row r="3630" spans="1:17" x14ac:dyDescent="0.3">
      <c r="A3630" s="1">
        <v>43077</v>
      </c>
      <c r="B3630">
        <v>38648500</v>
      </c>
      <c r="C3630">
        <v>2.83</v>
      </c>
      <c r="D3630">
        <v>1.7079676994942E-4</v>
      </c>
      <c r="E3630">
        <v>280275959</v>
      </c>
      <c r="F3630">
        <v>1.8244932192058999E-2</v>
      </c>
      <c r="G3630">
        <v>1.7985611510790998E-2</v>
      </c>
      <c r="H3630">
        <v>9.9716166569683004E-2</v>
      </c>
      <c r="I3630" t="s">
        <v>26</v>
      </c>
      <c r="J3630">
        <v>0</v>
      </c>
      <c r="K3630" t="s">
        <v>27</v>
      </c>
      <c r="L3630">
        <v>168137036</v>
      </c>
      <c r="M3630" t="s">
        <v>28</v>
      </c>
      <c r="O3630">
        <v>0</v>
      </c>
      <c r="P3630" t="s">
        <v>25</v>
      </c>
      <c r="Q3630" t="str">
        <f t="shared" si="56"/>
        <v>DOWN</v>
      </c>
    </row>
    <row r="3631" spans="1:17" x14ac:dyDescent="0.3">
      <c r="A3631" s="1">
        <v>43078</v>
      </c>
      <c r="B3631">
        <v>27217000</v>
      </c>
      <c r="C3631">
        <v>2.61</v>
      </c>
      <c r="D3631">
        <v>1.7195714906906E-4</v>
      </c>
      <c r="E3631">
        <v>258469116</v>
      </c>
      <c r="F3631">
        <v>-7.7804900134157001E-2</v>
      </c>
      <c r="G3631">
        <v>-7.7738515901059999E-2</v>
      </c>
      <c r="H3631">
        <v>6.7939172384720997E-3</v>
      </c>
      <c r="I3631" t="s">
        <v>26</v>
      </c>
      <c r="J3631">
        <v>0</v>
      </c>
      <c r="K3631" t="s">
        <v>27</v>
      </c>
      <c r="L3631">
        <v>168137036</v>
      </c>
      <c r="M3631" t="s">
        <v>28</v>
      </c>
      <c r="O3631">
        <v>0</v>
      </c>
      <c r="P3631" t="s">
        <v>25</v>
      </c>
      <c r="Q3631" t="str">
        <f t="shared" si="56"/>
        <v>DOWN</v>
      </c>
    </row>
    <row r="3632" spans="1:17" x14ac:dyDescent="0.3">
      <c r="A3632" s="1">
        <v>43079</v>
      </c>
      <c r="B3632">
        <v>19258500</v>
      </c>
      <c r="C3632">
        <v>2.48</v>
      </c>
      <c r="D3632">
        <v>1.6046171564630999E-4</v>
      </c>
      <c r="E3632">
        <v>245888397</v>
      </c>
      <c r="F3632">
        <v>-4.8673973876244003E-2</v>
      </c>
      <c r="G3632">
        <v>-4.9808429118773999E-2</v>
      </c>
      <c r="H3632">
        <v>-6.6850569952933994E-2</v>
      </c>
      <c r="I3632" t="s">
        <v>26</v>
      </c>
      <c r="J3632">
        <v>0</v>
      </c>
      <c r="K3632" t="s">
        <v>27</v>
      </c>
      <c r="L3632">
        <v>168137036</v>
      </c>
      <c r="M3632" t="s">
        <v>28</v>
      </c>
      <c r="O3632">
        <v>0</v>
      </c>
      <c r="P3632" t="s">
        <v>25</v>
      </c>
      <c r="Q3632" t="str">
        <f t="shared" si="56"/>
        <v>UP</v>
      </c>
    </row>
    <row r="3633" spans="1:17" x14ac:dyDescent="0.3">
      <c r="A3633" s="1">
        <v>43080</v>
      </c>
      <c r="B3633">
        <v>19427000</v>
      </c>
      <c r="C3633">
        <v>2.71</v>
      </c>
      <c r="D3633">
        <v>1.6000661281941999E-4</v>
      </c>
      <c r="E3633">
        <v>267996243</v>
      </c>
      <c r="F3633">
        <v>8.9910082255731993E-2</v>
      </c>
      <c r="G3633">
        <v>9.2741935483870996E-2</v>
      </c>
      <c r="H3633">
        <v>-2.8362081575372998E-3</v>
      </c>
      <c r="I3633" t="s">
        <v>26</v>
      </c>
      <c r="J3633">
        <v>0</v>
      </c>
      <c r="K3633" t="s">
        <v>27</v>
      </c>
      <c r="L3633">
        <v>168137036</v>
      </c>
      <c r="M3633" t="s">
        <v>28</v>
      </c>
      <c r="O3633">
        <v>0</v>
      </c>
      <c r="P3633" t="s">
        <v>25</v>
      </c>
      <c r="Q3633" t="str">
        <f t="shared" si="56"/>
        <v>DOWN</v>
      </c>
    </row>
    <row r="3634" spans="1:17" x14ac:dyDescent="0.3">
      <c r="A3634" s="1">
        <v>43081</v>
      </c>
      <c r="B3634">
        <v>24523200</v>
      </c>
      <c r="C3634">
        <v>2.68</v>
      </c>
      <c r="D3634">
        <v>1.5388678985266E-4</v>
      </c>
      <c r="E3634">
        <v>265827837</v>
      </c>
      <c r="F3634">
        <v>-8.0911805916623007E-3</v>
      </c>
      <c r="G3634">
        <v>-1.1070110701107E-2</v>
      </c>
      <c r="H3634">
        <v>-3.8247312776192997E-2</v>
      </c>
      <c r="I3634" t="s">
        <v>26</v>
      </c>
      <c r="J3634">
        <v>0</v>
      </c>
      <c r="K3634" t="s">
        <v>27</v>
      </c>
      <c r="L3634">
        <v>168137036</v>
      </c>
      <c r="M3634" t="s">
        <v>28</v>
      </c>
      <c r="O3634">
        <v>0</v>
      </c>
      <c r="P3634" t="s">
        <v>25</v>
      </c>
      <c r="Q3634" t="str">
        <f t="shared" si="56"/>
        <v>UP</v>
      </c>
    </row>
    <row r="3635" spans="1:17" x14ac:dyDescent="0.3">
      <c r="A3635" s="1">
        <v>43082</v>
      </c>
      <c r="B3635">
        <v>28429500</v>
      </c>
      <c r="C3635">
        <v>2.78</v>
      </c>
      <c r="D3635">
        <v>1.6942748138126001E-4</v>
      </c>
      <c r="E3635">
        <v>275070793</v>
      </c>
      <c r="F3635">
        <v>3.4770459348093002E-2</v>
      </c>
      <c r="G3635">
        <v>3.7313432835821003E-2</v>
      </c>
      <c r="H3635">
        <v>0.10098782061463001</v>
      </c>
      <c r="I3635" t="s">
        <v>26</v>
      </c>
      <c r="J3635">
        <v>0</v>
      </c>
      <c r="K3635" t="s">
        <v>27</v>
      </c>
      <c r="L3635">
        <v>168137036</v>
      </c>
      <c r="M3635" t="s">
        <v>28</v>
      </c>
      <c r="O3635">
        <v>0</v>
      </c>
      <c r="P3635" t="s">
        <v>25</v>
      </c>
      <c r="Q3635" t="str">
        <f t="shared" si="56"/>
        <v>UP</v>
      </c>
    </row>
    <row r="3636" spans="1:17" x14ac:dyDescent="0.3">
      <c r="A3636" s="1">
        <v>43083</v>
      </c>
      <c r="B3636">
        <v>40335300</v>
      </c>
      <c r="C3636">
        <v>3.16</v>
      </c>
      <c r="D3636">
        <v>1.9077517507848E-4</v>
      </c>
      <c r="E3636">
        <v>312759482</v>
      </c>
      <c r="F3636">
        <v>0.13701450666192999</v>
      </c>
      <c r="G3636">
        <v>0.13669064748201001</v>
      </c>
      <c r="H3636">
        <v>0.12599900277798001</v>
      </c>
      <c r="I3636" t="s">
        <v>26</v>
      </c>
      <c r="J3636">
        <v>0</v>
      </c>
      <c r="K3636" t="s">
        <v>27</v>
      </c>
      <c r="L3636">
        <v>168137036</v>
      </c>
      <c r="M3636" t="s">
        <v>28</v>
      </c>
      <c r="O3636">
        <v>0</v>
      </c>
      <c r="P3636" t="s">
        <v>25</v>
      </c>
      <c r="Q3636" t="str">
        <f t="shared" si="56"/>
        <v>UP</v>
      </c>
    </row>
    <row r="3637" spans="1:17" x14ac:dyDescent="0.3">
      <c r="A3637" s="1">
        <v>43084</v>
      </c>
      <c r="B3637">
        <v>52745900</v>
      </c>
      <c r="C3637">
        <v>4</v>
      </c>
      <c r="D3637">
        <v>2.2590063760455001E-4</v>
      </c>
      <c r="E3637">
        <v>395674796</v>
      </c>
      <c r="F3637">
        <v>0.26510887366157998</v>
      </c>
      <c r="G3637">
        <v>0.26582278481013</v>
      </c>
      <c r="H3637">
        <v>0.18411967129170001</v>
      </c>
      <c r="I3637" t="s">
        <v>26</v>
      </c>
      <c r="J3637">
        <v>0</v>
      </c>
      <c r="K3637" t="s">
        <v>27</v>
      </c>
      <c r="L3637">
        <v>168137036</v>
      </c>
      <c r="M3637" t="s">
        <v>28</v>
      </c>
      <c r="O3637">
        <v>0</v>
      </c>
      <c r="P3637" t="s">
        <v>25</v>
      </c>
      <c r="Q3637" t="str">
        <f t="shared" si="56"/>
        <v>UP</v>
      </c>
    </row>
    <row r="3638" spans="1:17" x14ac:dyDescent="0.3">
      <c r="A3638" s="1">
        <v>43085</v>
      </c>
      <c r="B3638">
        <v>54002400</v>
      </c>
      <c r="C3638">
        <v>4.66</v>
      </c>
      <c r="D3638">
        <v>2.3900622647122E-4</v>
      </c>
      <c r="E3638">
        <v>461865655</v>
      </c>
      <c r="F3638">
        <v>0.16728601282958999</v>
      </c>
      <c r="G3638">
        <v>0.16500000000000001</v>
      </c>
      <c r="H3638">
        <v>5.8014837875819E-2</v>
      </c>
      <c r="I3638" t="s">
        <v>26</v>
      </c>
      <c r="J3638">
        <v>0</v>
      </c>
      <c r="K3638" t="s">
        <v>27</v>
      </c>
      <c r="L3638">
        <v>168137036</v>
      </c>
      <c r="M3638" t="s">
        <v>28</v>
      </c>
      <c r="O3638">
        <v>0</v>
      </c>
      <c r="P3638" t="s">
        <v>25</v>
      </c>
      <c r="Q3638" t="str">
        <f t="shared" si="56"/>
        <v>UP</v>
      </c>
    </row>
    <row r="3639" spans="1:17" x14ac:dyDescent="0.3">
      <c r="A3639" s="1">
        <v>43086</v>
      </c>
      <c r="B3639">
        <v>98159600</v>
      </c>
      <c r="C3639">
        <v>5.76</v>
      </c>
      <c r="D3639">
        <v>3.0092786090446001E-4</v>
      </c>
      <c r="E3639">
        <v>569995874</v>
      </c>
      <c r="F3639">
        <v>0.2341161717253</v>
      </c>
      <c r="G3639">
        <v>0.23605150214591999</v>
      </c>
      <c r="H3639">
        <v>0.25907958695247002</v>
      </c>
      <c r="I3639" t="s">
        <v>26</v>
      </c>
      <c r="J3639">
        <v>0</v>
      </c>
      <c r="K3639" t="s">
        <v>27</v>
      </c>
      <c r="L3639">
        <v>168137036</v>
      </c>
      <c r="M3639" t="s">
        <v>28</v>
      </c>
      <c r="O3639">
        <v>0</v>
      </c>
      <c r="P3639" t="s">
        <v>25</v>
      </c>
      <c r="Q3639" t="str">
        <f t="shared" si="56"/>
        <v>DOWN</v>
      </c>
    </row>
    <row r="3640" spans="1:17" x14ac:dyDescent="0.3">
      <c r="A3640" s="1">
        <v>43087</v>
      </c>
      <c r="B3640">
        <v>66623700</v>
      </c>
      <c r="C3640">
        <v>5.62</v>
      </c>
      <c r="D3640">
        <v>2.9402224524176002E-4</v>
      </c>
      <c r="E3640">
        <v>556047772</v>
      </c>
      <c r="F3640">
        <v>-2.4470531518268002E-2</v>
      </c>
      <c r="G3640">
        <v>-2.4305555555556E-2</v>
      </c>
      <c r="H3640">
        <v>-2.2947744492459999E-2</v>
      </c>
      <c r="I3640" t="s">
        <v>26</v>
      </c>
      <c r="J3640">
        <v>0</v>
      </c>
      <c r="K3640" t="s">
        <v>27</v>
      </c>
      <c r="L3640">
        <v>168137036</v>
      </c>
      <c r="M3640" t="s">
        <v>28</v>
      </c>
      <c r="O3640">
        <v>0</v>
      </c>
      <c r="P3640" t="s">
        <v>25</v>
      </c>
      <c r="Q3640" t="str">
        <f t="shared" si="56"/>
        <v>UP</v>
      </c>
    </row>
    <row r="3641" spans="1:17" x14ac:dyDescent="0.3">
      <c r="A3641" s="1">
        <v>43088</v>
      </c>
      <c r="B3641">
        <v>66695200</v>
      </c>
      <c r="C3641">
        <v>5.79</v>
      </c>
      <c r="D3641">
        <v>3.2570724600179001E-4</v>
      </c>
      <c r="E3641">
        <v>573521763</v>
      </c>
      <c r="F3641">
        <v>3.1425341274453997E-2</v>
      </c>
      <c r="G3641">
        <v>3.0249110320284999E-2</v>
      </c>
      <c r="H3641">
        <v>0.10776395756715</v>
      </c>
      <c r="I3641" t="s">
        <v>26</v>
      </c>
      <c r="J3641">
        <v>0</v>
      </c>
      <c r="K3641" t="s">
        <v>27</v>
      </c>
      <c r="L3641">
        <v>168137036</v>
      </c>
      <c r="M3641" t="s">
        <v>28</v>
      </c>
      <c r="O3641">
        <v>0</v>
      </c>
      <c r="P3641" t="s">
        <v>25</v>
      </c>
      <c r="Q3641" t="str">
        <f t="shared" si="56"/>
        <v>DOWN</v>
      </c>
    </row>
    <row r="3642" spans="1:17" x14ac:dyDescent="0.3">
      <c r="A3642" s="1">
        <v>43089</v>
      </c>
      <c r="B3642">
        <v>47866900</v>
      </c>
      <c r="C3642">
        <v>5.18</v>
      </c>
      <c r="D3642">
        <v>3.1158644418511998E-4</v>
      </c>
      <c r="E3642">
        <v>512517257</v>
      </c>
      <c r="F3642">
        <v>-0.10636824953406</v>
      </c>
      <c r="G3642">
        <v>-0.10535405872193</v>
      </c>
      <c r="H3642">
        <v>-4.3354275933388003E-2</v>
      </c>
      <c r="I3642" t="s">
        <v>26</v>
      </c>
      <c r="J3642">
        <v>0</v>
      </c>
      <c r="K3642" t="s">
        <v>27</v>
      </c>
      <c r="L3642">
        <v>168137036</v>
      </c>
      <c r="M3642" t="s">
        <v>28</v>
      </c>
      <c r="O3642">
        <v>0</v>
      </c>
      <c r="P3642" t="s">
        <v>25</v>
      </c>
      <c r="Q3642" t="str">
        <f t="shared" si="56"/>
        <v>DOWN</v>
      </c>
    </row>
    <row r="3643" spans="1:17" x14ac:dyDescent="0.3">
      <c r="A3643" s="1">
        <v>43090</v>
      </c>
      <c r="B3643">
        <v>46905500</v>
      </c>
      <c r="C3643">
        <v>5.18</v>
      </c>
      <c r="D3643">
        <v>3.2778793765700999E-4</v>
      </c>
      <c r="E3643">
        <v>512893510</v>
      </c>
      <c r="F3643">
        <v>7.3412747543835004E-4</v>
      </c>
      <c r="G3643">
        <v>0</v>
      </c>
      <c r="H3643">
        <v>5.1996785400148002E-2</v>
      </c>
      <c r="I3643" t="s">
        <v>26</v>
      </c>
      <c r="J3643">
        <v>0</v>
      </c>
      <c r="K3643" t="s">
        <v>27</v>
      </c>
      <c r="L3643">
        <v>168137036</v>
      </c>
      <c r="M3643" t="s">
        <v>28</v>
      </c>
      <c r="O3643">
        <v>0</v>
      </c>
      <c r="P3643" t="s">
        <v>25</v>
      </c>
      <c r="Q3643" t="str">
        <f t="shared" si="56"/>
        <v>DOWN</v>
      </c>
    </row>
    <row r="3644" spans="1:17" x14ac:dyDescent="0.3">
      <c r="A3644" s="1">
        <v>43091</v>
      </c>
      <c r="B3644">
        <v>36672600</v>
      </c>
      <c r="C3644">
        <v>4.34</v>
      </c>
      <c r="D3644">
        <v>3.137697190532E-4</v>
      </c>
      <c r="E3644">
        <v>429339556</v>
      </c>
      <c r="F3644">
        <v>-0.16290702138148999</v>
      </c>
      <c r="G3644">
        <v>-0.16216216216216001</v>
      </c>
      <c r="H3644">
        <v>-4.2766120998888997E-2</v>
      </c>
      <c r="I3644" t="s">
        <v>26</v>
      </c>
      <c r="J3644">
        <v>0</v>
      </c>
      <c r="K3644" t="s">
        <v>27</v>
      </c>
      <c r="L3644">
        <v>168137036</v>
      </c>
      <c r="M3644" t="s">
        <v>28</v>
      </c>
      <c r="O3644">
        <v>0</v>
      </c>
      <c r="P3644" t="s">
        <v>25</v>
      </c>
      <c r="Q3644" t="str">
        <f t="shared" si="56"/>
        <v>UP</v>
      </c>
    </row>
    <row r="3645" spans="1:17" x14ac:dyDescent="0.3">
      <c r="A3645" s="1">
        <v>43092</v>
      </c>
      <c r="B3645">
        <v>32930300</v>
      </c>
      <c r="C3645">
        <v>4.84</v>
      </c>
      <c r="D3645">
        <v>3.2926962011537998E-4</v>
      </c>
      <c r="E3645">
        <v>479154490</v>
      </c>
      <c r="F3645">
        <v>0.11602689131211</v>
      </c>
      <c r="G3645">
        <v>0.11520737327189</v>
      </c>
      <c r="H3645">
        <v>4.9398970394451E-2</v>
      </c>
      <c r="I3645" t="s">
        <v>26</v>
      </c>
      <c r="J3645">
        <v>0</v>
      </c>
      <c r="K3645" t="s">
        <v>27</v>
      </c>
      <c r="L3645">
        <v>168137036</v>
      </c>
      <c r="M3645" t="s">
        <v>28</v>
      </c>
      <c r="O3645">
        <v>0</v>
      </c>
      <c r="P3645" t="s">
        <v>25</v>
      </c>
      <c r="Q3645" t="str">
        <f t="shared" si="56"/>
        <v>UP</v>
      </c>
    </row>
    <row r="3646" spans="1:17" x14ac:dyDescent="0.3">
      <c r="A3646" s="1">
        <v>43093</v>
      </c>
      <c r="B3646">
        <v>43676900</v>
      </c>
      <c r="C3646">
        <v>5.29</v>
      </c>
      <c r="D3646">
        <v>3.7987045627539998E-4</v>
      </c>
      <c r="E3646">
        <v>523356320</v>
      </c>
      <c r="F3646">
        <v>9.2249641655242007E-2</v>
      </c>
      <c r="G3646">
        <v>9.2975206611569994E-2</v>
      </c>
      <c r="H3646">
        <v>0.15367599398417001</v>
      </c>
      <c r="I3646" t="s">
        <v>26</v>
      </c>
      <c r="J3646">
        <v>0</v>
      </c>
      <c r="K3646" t="s">
        <v>27</v>
      </c>
      <c r="L3646">
        <v>168137036</v>
      </c>
      <c r="M3646" t="s">
        <v>28</v>
      </c>
      <c r="O3646">
        <v>0</v>
      </c>
      <c r="P3646" t="s">
        <v>25</v>
      </c>
      <c r="Q3646" t="str">
        <f t="shared" si="56"/>
        <v>UP</v>
      </c>
    </row>
    <row r="3647" spans="1:17" x14ac:dyDescent="0.3">
      <c r="A3647" s="1">
        <v>43094</v>
      </c>
      <c r="B3647">
        <v>66374400</v>
      </c>
      <c r="C3647">
        <v>6.56</v>
      </c>
      <c r="D3647">
        <v>4.6768283119215999E-4</v>
      </c>
      <c r="E3647">
        <v>649532830</v>
      </c>
      <c r="F3647">
        <v>0.24109102188734</v>
      </c>
      <c r="G3647">
        <v>0.24007561436673</v>
      </c>
      <c r="H3647">
        <v>0.23116400200677001</v>
      </c>
      <c r="I3647" t="s">
        <v>26</v>
      </c>
      <c r="J3647">
        <v>0</v>
      </c>
      <c r="K3647" t="s">
        <v>27</v>
      </c>
      <c r="L3647">
        <v>168137036</v>
      </c>
      <c r="M3647" t="s">
        <v>28</v>
      </c>
      <c r="O3647">
        <v>0</v>
      </c>
      <c r="P3647" t="s">
        <v>25</v>
      </c>
      <c r="Q3647" t="str">
        <f t="shared" si="56"/>
        <v>UP</v>
      </c>
    </row>
    <row r="3648" spans="1:17" x14ac:dyDescent="0.3">
      <c r="A3648" s="1">
        <v>43095</v>
      </c>
      <c r="B3648">
        <v>167812992</v>
      </c>
      <c r="C3648">
        <v>9.0299999999999994</v>
      </c>
      <c r="D3648">
        <v>5.6087653262772998E-4</v>
      </c>
      <c r="E3648">
        <v>894038992</v>
      </c>
      <c r="F3648">
        <v>0.37643387786881</v>
      </c>
      <c r="G3648">
        <v>0.3765243902439</v>
      </c>
      <c r="H3648">
        <v>0.19926688606039</v>
      </c>
      <c r="I3648" t="s">
        <v>26</v>
      </c>
      <c r="J3648">
        <v>0</v>
      </c>
      <c r="K3648" t="s">
        <v>27</v>
      </c>
      <c r="L3648">
        <v>168137036</v>
      </c>
      <c r="M3648" t="s">
        <v>28</v>
      </c>
      <c r="O3648">
        <v>0</v>
      </c>
      <c r="P3648" t="s">
        <v>25</v>
      </c>
      <c r="Q3648" t="str">
        <f t="shared" si="56"/>
        <v>UP</v>
      </c>
    </row>
    <row r="3649" spans="1:17" x14ac:dyDescent="0.3">
      <c r="A3649" s="1">
        <v>43096</v>
      </c>
      <c r="B3649">
        <v>167808000</v>
      </c>
      <c r="C3649">
        <v>10.11</v>
      </c>
      <c r="D3649">
        <v>6.3831802254001003E-4</v>
      </c>
      <c r="E3649">
        <v>1000734498</v>
      </c>
      <c r="F3649">
        <v>0.11934099849641</v>
      </c>
      <c r="G3649">
        <v>0.11960132890364999</v>
      </c>
      <c r="H3649">
        <v>0.13807225905755</v>
      </c>
      <c r="I3649" t="s">
        <v>26</v>
      </c>
      <c r="J3649">
        <v>0</v>
      </c>
      <c r="K3649" t="s">
        <v>27</v>
      </c>
      <c r="L3649">
        <v>168137036</v>
      </c>
      <c r="M3649" t="s">
        <v>28</v>
      </c>
      <c r="O3649">
        <v>0</v>
      </c>
      <c r="P3649" t="s">
        <v>25</v>
      </c>
      <c r="Q3649" t="str">
        <f t="shared" si="56"/>
        <v>DOWN</v>
      </c>
    </row>
    <row r="3650" spans="1:17" x14ac:dyDescent="0.3">
      <c r="A3650" s="1">
        <v>43097</v>
      </c>
      <c r="B3650">
        <v>109298000</v>
      </c>
      <c r="C3650">
        <v>9.32</v>
      </c>
      <c r="D3650">
        <v>6.3807209119228002E-4</v>
      </c>
      <c r="E3650">
        <v>922950090</v>
      </c>
      <c r="F3650">
        <v>-7.7727317440794003E-2</v>
      </c>
      <c r="G3650">
        <v>-7.8140454995053996E-2</v>
      </c>
      <c r="H3650">
        <v>-3.8528028200918E-4</v>
      </c>
      <c r="I3650" t="s">
        <v>26</v>
      </c>
      <c r="J3650">
        <v>0</v>
      </c>
      <c r="K3650" t="s">
        <v>27</v>
      </c>
      <c r="L3650">
        <v>168137036</v>
      </c>
      <c r="M3650" t="s">
        <v>28</v>
      </c>
      <c r="O3650">
        <v>0</v>
      </c>
      <c r="P3650" t="s">
        <v>25</v>
      </c>
      <c r="Q3650" t="str">
        <f t="shared" si="56"/>
        <v>DOWN</v>
      </c>
    </row>
    <row r="3651" spans="1:17" x14ac:dyDescent="0.3">
      <c r="A3651" s="1">
        <v>43098</v>
      </c>
      <c r="B3651">
        <v>70849400</v>
      </c>
      <c r="C3651">
        <v>8.81</v>
      </c>
      <c r="D3651">
        <v>6.0111079270205999E-4</v>
      </c>
      <c r="E3651">
        <v>872075706</v>
      </c>
      <c r="F3651">
        <v>-5.5121489830506E-2</v>
      </c>
      <c r="G3651">
        <v>-5.4721030042917999E-2</v>
      </c>
      <c r="H3651">
        <v>-5.7926524291555002E-2</v>
      </c>
      <c r="I3651" t="s">
        <v>26</v>
      </c>
      <c r="J3651">
        <v>0</v>
      </c>
      <c r="K3651" t="s">
        <v>27</v>
      </c>
      <c r="L3651">
        <v>168137036</v>
      </c>
      <c r="M3651" t="s">
        <v>28</v>
      </c>
      <c r="O3651">
        <v>0</v>
      </c>
      <c r="P3651" t="s">
        <v>25</v>
      </c>
      <c r="Q3651" t="str">
        <f t="shared" ref="Q3651:Q3714" si="57">IF(C3652&gt;C3651,"UP","DOWN")</f>
        <v>DOWN</v>
      </c>
    </row>
    <row r="3652" spans="1:17" x14ac:dyDescent="0.3">
      <c r="A3652" s="1">
        <v>43099</v>
      </c>
      <c r="B3652">
        <v>72933904</v>
      </c>
      <c r="C3652">
        <v>7.84</v>
      </c>
      <c r="D3652">
        <v>6.0530257408007997E-4</v>
      </c>
      <c r="E3652">
        <v>776369764</v>
      </c>
      <c r="F3652">
        <v>-0.10974499271282</v>
      </c>
      <c r="G3652">
        <v>-0.11010215664018</v>
      </c>
      <c r="H3652">
        <v>6.9733923078835001E-3</v>
      </c>
      <c r="I3652" t="s">
        <v>26</v>
      </c>
      <c r="J3652">
        <v>0</v>
      </c>
      <c r="K3652" t="s">
        <v>27</v>
      </c>
      <c r="L3652">
        <v>168137036</v>
      </c>
      <c r="M3652" t="s">
        <v>28</v>
      </c>
      <c r="O3652">
        <v>0</v>
      </c>
      <c r="P3652" t="s">
        <v>25</v>
      </c>
      <c r="Q3652" t="str">
        <f t="shared" si="57"/>
        <v>UP</v>
      </c>
    </row>
    <row r="3653" spans="1:17" x14ac:dyDescent="0.3">
      <c r="A3653" s="1">
        <v>43100</v>
      </c>
      <c r="B3653">
        <v>74927904</v>
      </c>
      <c r="C3653">
        <v>8.64</v>
      </c>
      <c r="D3653">
        <v>6.1032465881155997E-4</v>
      </c>
      <c r="E3653">
        <v>855043318</v>
      </c>
      <c r="F3653">
        <v>0.1013351596727</v>
      </c>
      <c r="G3653">
        <v>0.10204081632653</v>
      </c>
      <c r="H3653">
        <v>8.2968170738672003E-3</v>
      </c>
      <c r="I3653" t="s">
        <v>26</v>
      </c>
      <c r="J3653">
        <v>0</v>
      </c>
      <c r="K3653" t="s">
        <v>27</v>
      </c>
      <c r="L3653">
        <v>168137036</v>
      </c>
      <c r="M3653" t="s">
        <v>28</v>
      </c>
      <c r="O3653">
        <v>0</v>
      </c>
      <c r="P3653" t="s">
        <v>25</v>
      </c>
      <c r="Q3653" t="str">
        <f t="shared" si="57"/>
        <v>DOWN</v>
      </c>
    </row>
    <row r="3654" spans="1:17" x14ac:dyDescent="0.3">
      <c r="A3654" s="1">
        <v>43101</v>
      </c>
      <c r="B3654">
        <v>66422800</v>
      </c>
      <c r="C3654">
        <v>8.41</v>
      </c>
      <c r="D3654">
        <v>6.1579240254224996E-4</v>
      </c>
      <c r="E3654">
        <v>833164195</v>
      </c>
      <c r="F3654">
        <v>-2.5588321128777999E-2</v>
      </c>
      <c r="G3654">
        <v>-2.6620370370369999E-2</v>
      </c>
      <c r="H3654">
        <v>8.9587462209594002E-3</v>
      </c>
      <c r="I3654" t="s">
        <v>26</v>
      </c>
      <c r="J3654">
        <v>0</v>
      </c>
      <c r="K3654" t="s">
        <v>27</v>
      </c>
      <c r="L3654">
        <v>168137036</v>
      </c>
      <c r="M3654" t="s">
        <v>28</v>
      </c>
      <c r="O3654">
        <v>0</v>
      </c>
      <c r="P3654" t="s">
        <v>25</v>
      </c>
      <c r="Q3654" t="str">
        <f t="shared" si="57"/>
        <v>UP</v>
      </c>
    </row>
    <row r="3655" spans="1:17" x14ac:dyDescent="0.3">
      <c r="A3655" s="1">
        <v>43102</v>
      </c>
      <c r="B3655">
        <v>104789000</v>
      </c>
      <c r="C3655">
        <v>8.84</v>
      </c>
      <c r="D3655">
        <v>5.9003744468399E-4</v>
      </c>
      <c r="E3655">
        <v>875062959</v>
      </c>
      <c r="F3655">
        <v>5.0288723701095002E-2</v>
      </c>
      <c r="G3655">
        <v>5.1129607609987998E-2</v>
      </c>
      <c r="H3655">
        <v>-4.1824091612582E-2</v>
      </c>
      <c r="I3655" t="s">
        <v>26</v>
      </c>
      <c r="J3655">
        <v>0</v>
      </c>
      <c r="K3655" t="s">
        <v>27</v>
      </c>
      <c r="L3655">
        <v>168137036</v>
      </c>
      <c r="M3655" t="s">
        <v>28</v>
      </c>
      <c r="O3655">
        <v>0</v>
      </c>
      <c r="P3655" t="s">
        <v>25</v>
      </c>
      <c r="Q3655" t="str">
        <f t="shared" si="57"/>
        <v>UP</v>
      </c>
    </row>
    <row r="3656" spans="1:17" x14ac:dyDescent="0.3">
      <c r="A3656" s="1">
        <v>43103</v>
      </c>
      <c r="B3656">
        <v>108852000</v>
      </c>
      <c r="C3656">
        <v>9.5399999999999991</v>
      </c>
      <c r="D3656">
        <v>6.2759029011249005E-4</v>
      </c>
      <c r="E3656">
        <v>944185622</v>
      </c>
      <c r="F3656">
        <v>7.8991645445707998E-2</v>
      </c>
      <c r="G3656">
        <v>7.9185520361991002E-2</v>
      </c>
      <c r="H3656">
        <v>6.3644851300269006E-2</v>
      </c>
      <c r="I3656" t="s">
        <v>26</v>
      </c>
      <c r="J3656">
        <v>0</v>
      </c>
      <c r="K3656" t="s">
        <v>27</v>
      </c>
      <c r="L3656">
        <v>168137036</v>
      </c>
      <c r="M3656" t="s">
        <v>28</v>
      </c>
      <c r="O3656">
        <v>0</v>
      </c>
      <c r="P3656" t="s">
        <v>25</v>
      </c>
      <c r="Q3656" t="str">
        <f t="shared" si="57"/>
        <v>DOWN</v>
      </c>
    </row>
    <row r="3657" spans="1:17" x14ac:dyDescent="0.3">
      <c r="A3657" s="1">
        <v>43104</v>
      </c>
      <c r="B3657">
        <v>158819008</v>
      </c>
      <c r="C3657">
        <v>9.2100000000000009</v>
      </c>
      <c r="D3657">
        <v>5.9041489307143998E-4</v>
      </c>
      <c r="E3657">
        <v>912314006</v>
      </c>
      <c r="F3657">
        <v>-3.3755667590541001E-2</v>
      </c>
      <c r="G3657">
        <v>-3.4591194968553E-2</v>
      </c>
      <c r="H3657">
        <v>-5.9235137360697E-2</v>
      </c>
      <c r="I3657" t="s">
        <v>26</v>
      </c>
      <c r="J3657">
        <v>0</v>
      </c>
      <c r="K3657" t="s">
        <v>27</v>
      </c>
      <c r="L3657">
        <v>168137036</v>
      </c>
      <c r="M3657" t="s">
        <v>28</v>
      </c>
      <c r="O3657">
        <v>0</v>
      </c>
      <c r="P3657" t="s">
        <v>25</v>
      </c>
      <c r="Q3657" t="str">
        <f t="shared" si="57"/>
        <v>UP</v>
      </c>
    </row>
    <row r="3658" spans="1:17" x14ac:dyDescent="0.3">
      <c r="A3658" s="1">
        <v>43105</v>
      </c>
      <c r="B3658">
        <v>341504992</v>
      </c>
      <c r="C3658">
        <v>14.92</v>
      </c>
      <c r="D3658">
        <v>8.5601996614933997E-4</v>
      </c>
      <c r="E3658">
        <v>1477011641</v>
      </c>
      <c r="F3658">
        <v>0.61897288793787997</v>
      </c>
      <c r="G3658">
        <v>0.61997828447339998</v>
      </c>
      <c r="H3658">
        <v>0.44986174331779</v>
      </c>
      <c r="I3658" t="s">
        <v>26</v>
      </c>
      <c r="J3658">
        <v>0</v>
      </c>
      <c r="K3658" t="s">
        <v>27</v>
      </c>
      <c r="L3658">
        <v>168137036</v>
      </c>
      <c r="M3658" t="s">
        <v>28</v>
      </c>
      <c r="O3658">
        <v>0</v>
      </c>
      <c r="P3658" t="s">
        <v>25</v>
      </c>
      <c r="Q3658" t="str">
        <f t="shared" si="57"/>
        <v>UP</v>
      </c>
    </row>
    <row r="3659" spans="1:17" x14ac:dyDescent="0.3">
      <c r="A3659" s="1">
        <v>43106</v>
      </c>
      <c r="B3659">
        <v>637020992</v>
      </c>
      <c r="C3659">
        <v>22.76</v>
      </c>
      <c r="D3659">
        <v>1.2985679237747E-3</v>
      </c>
      <c r="E3659">
        <v>2253538837</v>
      </c>
      <c r="F3659">
        <v>0.52574209602997002</v>
      </c>
      <c r="G3659">
        <v>0.52546916890079998</v>
      </c>
      <c r="H3659">
        <v>0.51698321899678001</v>
      </c>
      <c r="I3659" t="s">
        <v>26</v>
      </c>
      <c r="J3659">
        <v>0</v>
      </c>
      <c r="K3659" t="s">
        <v>27</v>
      </c>
      <c r="L3659">
        <v>168137036</v>
      </c>
      <c r="M3659" t="s">
        <v>28</v>
      </c>
      <c r="O3659">
        <v>0</v>
      </c>
      <c r="P3659" t="s">
        <v>25</v>
      </c>
      <c r="Q3659" t="str">
        <f t="shared" si="57"/>
        <v>DOWN</v>
      </c>
    </row>
    <row r="3660" spans="1:17" x14ac:dyDescent="0.3">
      <c r="A3660" s="1">
        <v>43107</v>
      </c>
      <c r="B3660">
        <v>258050000</v>
      </c>
      <c r="C3660">
        <v>18.66</v>
      </c>
      <c r="D3660">
        <v>1.1324464727873E-3</v>
      </c>
      <c r="E3660">
        <v>1847284395</v>
      </c>
      <c r="F3660">
        <v>-0.18027399187884999</v>
      </c>
      <c r="G3660">
        <v>-0.18014059753954001</v>
      </c>
      <c r="H3660">
        <v>-0.12792665516068</v>
      </c>
      <c r="I3660" t="s">
        <v>26</v>
      </c>
      <c r="J3660">
        <v>0</v>
      </c>
      <c r="K3660" t="s">
        <v>27</v>
      </c>
      <c r="L3660">
        <v>168137036</v>
      </c>
      <c r="M3660" t="s">
        <v>28</v>
      </c>
      <c r="O3660">
        <v>0</v>
      </c>
      <c r="P3660" t="s">
        <v>25</v>
      </c>
      <c r="Q3660" t="str">
        <f t="shared" si="57"/>
        <v>DOWN</v>
      </c>
    </row>
    <row r="3661" spans="1:17" x14ac:dyDescent="0.3">
      <c r="A3661" s="1">
        <v>43108</v>
      </c>
      <c r="B3661">
        <v>296617984</v>
      </c>
      <c r="C3661">
        <v>18.260000000000002</v>
      </c>
      <c r="D3661">
        <v>1.2036835617432E-3</v>
      </c>
      <c r="E3661">
        <v>1808084753</v>
      </c>
      <c r="F3661">
        <v>-2.1220144611247001E-2</v>
      </c>
      <c r="G3661">
        <v>-2.1436227224007998E-2</v>
      </c>
      <c r="H3661">
        <v>6.2905480009602999E-2</v>
      </c>
      <c r="I3661" t="s">
        <v>26</v>
      </c>
      <c r="J3661">
        <v>0</v>
      </c>
      <c r="K3661" t="s">
        <v>27</v>
      </c>
      <c r="L3661">
        <v>168137036</v>
      </c>
      <c r="M3661" t="s">
        <v>28</v>
      </c>
      <c r="O3661">
        <v>0</v>
      </c>
      <c r="P3661" t="s">
        <v>25</v>
      </c>
      <c r="Q3661" t="str">
        <f t="shared" si="57"/>
        <v>DOWN</v>
      </c>
    </row>
    <row r="3662" spans="1:17" x14ac:dyDescent="0.3">
      <c r="A3662" s="1">
        <v>43109</v>
      </c>
      <c r="B3662">
        <v>194750000</v>
      </c>
      <c r="C3662">
        <v>17.41</v>
      </c>
      <c r="D3662">
        <v>1.1928415802239E-3</v>
      </c>
      <c r="E3662">
        <v>1724011965</v>
      </c>
      <c r="F3662">
        <v>-4.6498256157796E-2</v>
      </c>
      <c r="G3662">
        <v>-4.6549835706461998E-2</v>
      </c>
      <c r="H3662">
        <v>-9.0073353694041999E-3</v>
      </c>
      <c r="I3662" t="s">
        <v>26</v>
      </c>
      <c r="J3662">
        <v>0</v>
      </c>
      <c r="K3662" t="s">
        <v>27</v>
      </c>
      <c r="L3662">
        <v>168137036</v>
      </c>
      <c r="M3662" t="s">
        <v>28</v>
      </c>
      <c r="O3662">
        <v>0</v>
      </c>
      <c r="P3662" t="s">
        <v>25</v>
      </c>
      <c r="Q3662" t="str">
        <f t="shared" si="57"/>
        <v>DOWN</v>
      </c>
    </row>
    <row r="3663" spans="1:17" x14ac:dyDescent="0.3">
      <c r="A3663" s="1">
        <v>43110</v>
      </c>
      <c r="B3663">
        <v>146582000</v>
      </c>
      <c r="C3663">
        <v>17.39</v>
      </c>
      <c r="D3663">
        <v>1.1614006264484E-3</v>
      </c>
      <c r="E3663">
        <v>1721932671</v>
      </c>
      <c r="F3663">
        <v>-1.2060786364669999E-3</v>
      </c>
      <c r="G3663">
        <v>-1.1487650775416E-3</v>
      </c>
      <c r="H3663">
        <v>-2.6358029680348002E-2</v>
      </c>
      <c r="I3663" t="s">
        <v>26</v>
      </c>
      <c r="J3663">
        <v>0</v>
      </c>
      <c r="K3663" t="s">
        <v>27</v>
      </c>
      <c r="L3663">
        <v>168137036</v>
      </c>
      <c r="M3663" t="s">
        <v>28</v>
      </c>
      <c r="O3663">
        <v>0</v>
      </c>
      <c r="P3663" t="s">
        <v>25</v>
      </c>
      <c r="Q3663" t="str">
        <f t="shared" si="57"/>
        <v>UP</v>
      </c>
    </row>
    <row r="3664" spans="1:17" x14ac:dyDescent="0.3">
      <c r="A3664" s="1">
        <v>43111</v>
      </c>
      <c r="B3664">
        <v>389228000</v>
      </c>
      <c r="C3664">
        <v>21.04</v>
      </c>
      <c r="D3664">
        <v>1.5694699309253999E-3</v>
      </c>
      <c r="E3664">
        <v>2083521898</v>
      </c>
      <c r="F3664">
        <v>0.20999033997654001</v>
      </c>
      <c r="G3664">
        <v>0.20989074180563999</v>
      </c>
      <c r="H3664">
        <v>0.35135963868462</v>
      </c>
      <c r="I3664" t="s">
        <v>26</v>
      </c>
      <c r="J3664">
        <v>0</v>
      </c>
      <c r="K3664" t="s">
        <v>27</v>
      </c>
      <c r="L3664">
        <v>168137036</v>
      </c>
      <c r="M3664" t="s">
        <v>28</v>
      </c>
      <c r="O3664">
        <v>0</v>
      </c>
      <c r="P3664" t="s">
        <v>25</v>
      </c>
      <c r="Q3664" t="str">
        <f t="shared" si="57"/>
        <v>UP</v>
      </c>
    </row>
    <row r="3665" spans="1:17" x14ac:dyDescent="0.3">
      <c r="A3665" s="1">
        <v>43112</v>
      </c>
      <c r="B3665">
        <v>387537984</v>
      </c>
      <c r="C3665">
        <v>22.32</v>
      </c>
      <c r="D3665">
        <v>1.5964980043774999E-3</v>
      </c>
      <c r="E3665">
        <v>2209626128</v>
      </c>
      <c r="F3665">
        <v>6.0524552259829001E-2</v>
      </c>
      <c r="G3665">
        <v>6.0836501901141003E-2</v>
      </c>
      <c r="H3665">
        <v>1.7221147675086E-2</v>
      </c>
      <c r="I3665" t="s">
        <v>26</v>
      </c>
      <c r="J3665">
        <v>0</v>
      </c>
      <c r="K3665" t="s">
        <v>27</v>
      </c>
      <c r="L3665">
        <v>168137036</v>
      </c>
      <c r="M3665" t="s">
        <v>28</v>
      </c>
      <c r="O3665">
        <v>0</v>
      </c>
      <c r="P3665" t="s">
        <v>25</v>
      </c>
      <c r="Q3665" t="str">
        <f t="shared" si="57"/>
        <v>DOWN</v>
      </c>
    </row>
    <row r="3666" spans="1:17" x14ac:dyDescent="0.3">
      <c r="A3666" s="1">
        <v>43113</v>
      </c>
      <c r="B3666">
        <v>181676000</v>
      </c>
      <c r="C3666">
        <v>22.17</v>
      </c>
      <c r="D3666">
        <v>1.5438503642011001E-3</v>
      </c>
      <c r="E3666">
        <v>2195576042</v>
      </c>
      <c r="F3666">
        <v>-6.3585806765948999E-3</v>
      </c>
      <c r="G3666">
        <v>-6.7204301075268003E-3</v>
      </c>
      <c r="H3666">
        <v>-3.2976953326644999E-2</v>
      </c>
      <c r="I3666" t="s">
        <v>26</v>
      </c>
      <c r="J3666">
        <v>0</v>
      </c>
      <c r="K3666" t="s">
        <v>27</v>
      </c>
      <c r="L3666">
        <v>168137036</v>
      </c>
      <c r="M3666" t="s">
        <v>28</v>
      </c>
      <c r="O3666">
        <v>0</v>
      </c>
      <c r="P3666" t="s">
        <v>25</v>
      </c>
      <c r="Q3666" t="str">
        <f t="shared" si="57"/>
        <v>DOWN</v>
      </c>
    </row>
    <row r="3667" spans="1:17" x14ac:dyDescent="0.3">
      <c r="A3667" s="1">
        <v>43114</v>
      </c>
      <c r="B3667">
        <v>129239000</v>
      </c>
      <c r="C3667">
        <v>20.78</v>
      </c>
      <c r="D3667">
        <v>1.5088585535870001E-3</v>
      </c>
      <c r="E3667">
        <v>2057243582</v>
      </c>
      <c r="F3667">
        <v>-6.3005087208908003E-2</v>
      </c>
      <c r="G3667">
        <v>-6.2697338746053002E-2</v>
      </c>
      <c r="H3667">
        <v>-2.2665286368071001E-2</v>
      </c>
      <c r="I3667" t="s">
        <v>26</v>
      </c>
      <c r="J3667">
        <v>0</v>
      </c>
      <c r="K3667" t="s">
        <v>27</v>
      </c>
      <c r="L3667">
        <v>168137036</v>
      </c>
      <c r="M3667" t="s">
        <v>28</v>
      </c>
      <c r="O3667">
        <v>0</v>
      </c>
      <c r="P3667" t="s">
        <v>25</v>
      </c>
      <c r="Q3667" t="str">
        <f t="shared" si="57"/>
        <v>DOWN</v>
      </c>
    </row>
    <row r="3668" spans="1:17" x14ac:dyDescent="0.3">
      <c r="A3668" s="1">
        <v>43115</v>
      </c>
      <c r="B3668">
        <v>244154000</v>
      </c>
      <c r="C3668">
        <v>19.559999999999999</v>
      </c>
      <c r="D3668">
        <v>1.4153605696174999E-3</v>
      </c>
      <c r="E3668">
        <v>1937179206</v>
      </c>
      <c r="F3668">
        <v>-5.8361769627336003E-2</v>
      </c>
      <c r="G3668">
        <v>-5.8710298363811003E-2</v>
      </c>
      <c r="H3668">
        <v>-6.1966036343971E-2</v>
      </c>
      <c r="I3668" t="s">
        <v>26</v>
      </c>
      <c r="J3668">
        <v>0</v>
      </c>
      <c r="K3668" t="s">
        <v>27</v>
      </c>
      <c r="L3668">
        <v>168137036</v>
      </c>
      <c r="M3668" t="s">
        <v>28</v>
      </c>
      <c r="O3668">
        <v>0</v>
      </c>
      <c r="P3668" t="s">
        <v>25</v>
      </c>
      <c r="Q3668" t="str">
        <f t="shared" si="57"/>
        <v>DOWN</v>
      </c>
    </row>
    <row r="3669" spans="1:17" x14ac:dyDescent="0.3">
      <c r="A3669" s="1">
        <v>43116</v>
      </c>
      <c r="B3669">
        <v>399951008</v>
      </c>
      <c r="C3669">
        <v>13.89</v>
      </c>
      <c r="D3669">
        <v>1.2088246812584E-3</v>
      </c>
      <c r="E3669">
        <v>1375492587</v>
      </c>
      <c r="F3669">
        <v>-0.28995077856519003</v>
      </c>
      <c r="G3669">
        <v>-0.28987730061349998</v>
      </c>
      <c r="H3669">
        <v>-0.14592457412804999</v>
      </c>
      <c r="I3669" t="s">
        <v>26</v>
      </c>
      <c r="J3669">
        <v>0</v>
      </c>
      <c r="K3669" t="s">
        <v>27</v>
      </c>
      <c r="L3669">
        <v>168137036</v>
      </c>
      <c r="M3669" t="s">
        <v>28</v>
      </c>
      <c r="O3669">
        <v>0</v>
      </c>
      <c r="P3669" t="s">
        <v>25</v>
      </c>
      <c r="Q3669" t="str">
        <f t="shared" si="57"/>
        <v>UP</v>
      </c>
    </row>
    <row r="3670" spans="1:17" x14ac:dyDescent="0.3">
      <c r="A3670" s="1">
        <v>43117</v>
      </c>
      <c r="B3670">
        <v>299411008</v>
      </c>
      <c r="C3670">
        <v>14.2</v>
      </c>
      <c r="D3670">
        <v>1.2691489551865001E-3</v>
      </c>
      <c r="E3670">
        <v>1406315645</v>
      </c>
      <c r="F3670">
        <v>2.2408741632861998E-2</v>
      </c>
      <c r="G3670">
        <v>2.2318214542836001E-2</v>
      </c>
      <c r="H3670">
        <v>4.9903244749518003E-2</v>
      </c>
      <c r="I3670" t="s">
        <v>26</v>
      </c>
      <c r="J3670">
        <v>0</v>
      </c>
      <c r="K3670" t="s">
        <v>27</v>
      </c>
      <c r="L3670">
        <v>168137036</v>
      </c>
      <c r="M3670" t="s">
        <v>28</v>
      </c>
      <c r="O3670">
        <v>0</v>
      </c>
      <c r="P3670" t="s">
        <v>25</v>
      </c>
      <c r="Q3670" t="str">
        <f t="shared" si="57"/>
        <v>UP</v>
      </c>
    </row>
    <row r="3671" spans="1:17" x14ac:dyDescent="0.3">
      <c r="A3671" s="1">
        <v>43118</v>
      </c>
      <c r="B3671">
        <v>204899008</v>
      </c>
      <c r="C3671">
        <v>14.28</v>
      </c>
      <c r="D3671">
        <v>1.2444552893706999E-3</v>
      </c>
      <c r="E3671">
        <v>1413959526</v>
      </c>
      <c r="F3671">
        <v>5.4353949820418997E-3</v>
      </c>
      <c r="G3671">
        <v>5.6338028169014001E-3</v>
      </c>
      <c r="H3671">
        <v>-1.9456869672311999E-2</v>
      </c>
      <c r="I3671" t="s">
        <v>26</v>
      </c>
      <c r="J3671">
        <v>0</v>
      </c>
      <c r="K3671" t="s">
        <v>27</v>
      </c>
      <c r="L3671">
        <v>168137036</v>
      </c>
      <c r="M3671" t="s">
        <v>28</v>
      </c>
      <c r="O3671">
        <v>0</v>
      </c>
      <c r="P3671" t="s">
        <v>25</v>
      </c>
      <c r="Q3671" t="str">
        <f t="shared" si="57"/>
        <v>UP</v>
      </c>
    </row>
    <row r="3672" spans="1:17" x14ac:dyDescent="0.3">
      <c r="A3672" s="1">
        <v>43119</v>
      </c>
      <c r="B3672">
        <v>139882000</v>
      </c>
      <c r="C3672">
        <v>14.94</v>
      </c>
      <c r="D3672">
        <v>1.2871099471026999E-3</v>
      </c>
      <c r="E3672">
        <v>1479328568</v>
      </c>
      <c r="F3672">
        <v>4.6231197426792998E-2</v>
      </c>
      <c r="G3672">
        <v>4.6218487394957999E-2</v>
      </c>
      <c r="H3672">
        <v>3.4275765546841003E-2</v>
      </c>
      <c r="I3672" t="s">
        <v>26</v>
      </c>
      <c r="J3672">
        <v>0</v>
      </c>
      <c r="K3672" t="s">
        <v>27</v>
      </c>
      <c r="L3672">
        <v>168137036</v>
      </c>
      <c r="M3672" t="s">
        <v>28</v>
      </c>
      <c r="O3672">
        <v>0</v>
      </c>
      <c r="P3672" t="s">
        <v>25</v>
      </c>
      <c r="Q3672" t="str">
        <f t="shared" si="57"/>
        <v>UP</v>
      </c>
    </row>
    <row r="3673" spans="1:17" x14ac:dyDescent="0.3">
      <c r="A3673" s="1">
        <v>43120</v>
      </c>
      <c r="B3673">
        <v>156744992</v>
      </c>
      <c r="C3673">
        <v>16.190000000000001</v>
      </c>
      <c r="D3673">
        <v>1.2551165963781E-3</v>
      </c>
      <c r="E3673">
        <v>1603066364</v>
      </c>
      <c r="F3673">
        <v>8.3644565971770002E-2</v>
      </c>
      <c r="G3673">
        <v>8.3668005354751995E-2</v>
      </c>
      <c r="H3673">
        <v>-2.4856734886291001E-2</v>
      </c>
      <c r="I3673" t="s">
        <v>26</v>
      </c>
      <c r="J3673">
        <v>0</v>
      </c>
      <c r="K3673" t="s">
        <v>27</v>
      </c>
      <c r="L3673">
        <v>168137036</v>
      </c>
      <c r="M3673" t="s">
        <v>28</v>
      </c>
      <c r="O3673">
        <v>0</v>
      </c>
      <c r="P3673" t="s">
        <v>25</v>
      </c>
      <c r="Q3673" t="str">
        <f t="shared" si="57"/>
        <v>DOWN</v>
      </c>
    </row>
    <row r="3674" spans="1:17" x14ac:dyDescent="0.3">
      <c r="A3674" s="1">
        <v>43121</v>
      </c>
      <c r="B3674">
        <v>141562000</v>
      </c>
      <c r="C3674">
        <v>14.07</v>
      </c>
      <c r="D3674">
        <v>1.2129205782709001E-3</v>
      </c>
      <c r="E3674">
        <v>1392958656</v>
      </c>
      <c r="F3674">
        <v>-0.13106613220661001</v>
      </c>
      <c r="G3674">
        <v>-0.13094502779493999</v>
      </c>
      <c r="H3674">
        <v>-3.3619201776917997E-2</v>
      </c>
      <c r="I3674" t="s">
        <v>26</v>
      </c>
      <c r="J3674">
        <v>0</v>
      </c>
      <c r="K3674" t="s">
        <v>27</v>
      </c>
      <c r="L3674">
        <v>168137036</v>
      </c>
      <c r="M3674" t="s">
        <v>28</v>
      </c>
      <c r="O3674">
        <v>0</v>
      </c>
      <c r="P3674" t="s">
        <v>25</v>
      </c>
      <c r="Q3674" t="str">
        <f t="shared" si="57"/>
        <v>DOWN</v>
      </c>
    </row>
    <row r="3675" spans="1:17" x14ac:dyDescent="0.3">
      <c r="A3675" s="1">
        <v>43122</v>
      </c>
      <c r="B3675">
        <v>138026000</v>
      </c>
      <c r="C3675">
        <v>13.01</v>
      </c>
      <c r="D3675">
        <v>1.1901494776515001E-3</v>
      </c>
      <c r="E3675">
        <v>1288627604</v>
      </c>
      <c r="F3675">
        <v>-7.4898886302623993E-2</v>
      </c>
      <c r="G3675">
        <v>-7.5337597725656999E-2</v>
      </c>
      <c r="H3675">
        <v>-1.8773777135353002E-2</v>
      </c>
      <c r="I3675" t="s">
        <v>26</v>
      </c>
      <c r="J3675">
        <v>0</v>
      </c>
      <c r="K3675" t="s">
        <v>27</v>
      </c>
      <c r="L3675">
        <v>168137036</v>
      </c>
      <c r="M3675" t="s">
        <v>28</v>
      </c>
      <c r="O3675">
        <v>0</v>
      </c>
      <c r="P3675" t="s">
        <v>25</v>
      </c>
      <c r="Q3675" t="str">
        <f t="shared" si="57"/>
        <v>UP</v>
      </c>
    </row>
    <row r="3676" spans="1:17" x14ac:dyDescent="0.3">
      <c r="A3676" s="1">
        <v>43123</v>
      </c>
      <c r="B3676">
        <v>91706200</v>
      </c>
      <c r="C3676">
        <v>13.09</v>
      </c>
      <c r="D3676">
        <v>1.2044091126568999E-3</v>
      </c>
      <c r="E3676">
        <v>1296439809</v>
      </c>
      <c r="F3676">
        <v>6.0624225150464998E-3</v>
      </c>
      <c r="G3676">
        <v>6.1491160645656996E-3</v>
      </c>
      <c r="H3676">
        <v>1.1981381560137E-2</v>
      </c>
      <c r="I3676" t="s">
        <v>26</v>
      </c>
      <c r="J3676">
        <v>0</v>
      </c>
      <c r="K3676" t="s">
        <v>27</v>
      </c>
      <c r="L3676">
        <v>168137036</v>
      </c>
      <c r="M3676" t="s">
        <v>28</v>
      </c>
      <c r="O3676">
        <v>0</v>
      </c>
      <c r="P3676" t="s">
        <v>25</v>
      </c>
      <c r="Q3676" t="str">
        <f t="shared" si="57"/>
        <v>UP</v>
      </c>
    </row>
    <row r="3677" spans="1:17" x14ac:dyDescent="0.3">
      <c r="A3677" s="1">
        <v>43124</v>
      </c>
      <c r="B3677">
        <v>105736000</v>
      </c>
      <c r="C3677">
        <v>13.63</v>
      </c>
      <c r="D3677">
        <v>1.1998873179921001E-3</v>
      </c>
      <c r="E3677">
        <v>1349432102</v>
      </c>
      <c r="F3677">
        <v>4.0875243595670997E-2</v>
      </c>
      <c r="G3677">
        <v>4.1252864782277E-2</v>
      </c>
      <c r="H3677">
        <v>-3.7543676955038002E-3</v>
      </c>
      <c r="I3677" t="s">
        <v>26</v>
      </c>
      <c r="J3677">
        <v>0</v>
      </c>
      <c r="K3677" t="s">
        <v>27</v>
      </c>
      <c r="L3677">
        <v>168137036</v>
      </c>
      <c r="M3677" t="s">
        <v>28</v>
      </c>
      <c r="O3677">
        <v>0</v>
      </c>
      <c r="P3677" t="s">
        <v>25</v>
      </c>
      <c r="Q3677" t="str">
        <f t="shared" si="57"/>
        <v>DOWN</v>
      </c>
    </row>
    <row r="3678" spans="1:17" x14ac:dyDescent="0.3">
      <c r="A3678" s="1">
        <v>43125</v>
      </c>
      <c r="B3678">
        <v>105648000</v>
      </c>
      <c r="C3678">
        <v>13.23</v>
      </c>
      <c r="D3678">
        <v>1.1750182070093E-3</v>
      </c>
      <c r="E3678">
        <v>1309796798</v>
      </c>
      <c r="F3678">
        <v>-2.9371840155021998E-2</v>
      </c>
      <c r="G3678">
        <v>-2.9347028613353001E-2</v>
      </c>
      <c r="H3678">
        <v>-2.0726205377775E-2</v>
      </c>
      <c r="I3678" t="s">
        <v>26</v>
      </c>
      <c r="J3678">
        <v>0</v>
      </c>
      <c r="K3678" t="s">
        <v>27</v>
      </c>
      <c r="L3678">
        <v>168137036</v>
      </c>
      <c r="M3678" t="s">
        <v>28</v>
      </c>
      <c r="O3678">
        <v>0</v>
      </c>
      <c r="P3678" t="s">
        <v>25</v>
      </c>
      <c r="Q3678" t="str">
        <f t="shared" si="57"/>
        <v>DOWN</v>
      </c>
    </row>
    <row r="3679" spans="1:17" x14ac:dyDescent="0.3">
      <c r="A3679" s="1">
        <v>43126</v>
      </c>
      <c r="B3679">
        <v>113429000</v>
      </c>
      <c r="C3679">
        <v>13.22</v>
      </c>
      <c r="D3679">
        <v>1.1833789856240001E-3</v>
      </c>
      <c r="E3679">
        <v>1308786855</v>
      </c>
      <c r="F3679">
        <v>-7.7106846004062004E-4</v>
      </c>
      <c r="G3679">
        <v>-7.5585789871502999E-4</v>
      </c>
      <c r="H3679">
        <v>7.1154460117091997E-3</v>
      </c>
      <c r="I3679" t="s">
        <v>26</v>
      </c>
      <c r="J3679">
        <v>0</v>
      </c>
      <c r="K3679" t="s">
        <v>27</v>
      </c>
      <c r="L3679">
        <v>168137036</v>
      </c>
      <c r="M3679" t="s">
        <v>28</v>
      </c>
      <c r="O3679">
        <v>0</v>
      </c>
      <c r="P3679" t="s">
        <v>25</v>
      </c>
      <c r="Q3679" t="str">
        <f t="shared" si="57"/>
        <v>UP</v>
      </c>
    </row>
    <row r="3680" spans="1:17" x14ac:dyDescent="0.3">
      <c r="A3680" s="1">
        <v>43127</v>
      </c>
      <c r="B3680">
        <v>84009400</v>
      </c>
      <c r="C3680">
        <v>13.25</v>
      </c>
      <c r="D3680">
        <v>1.1581459176448999E-3</v>
      </c>
      <c r="E3680">
        <v>1312232542</v>
      </c>
      <c r="F3680">
        <v>2.6327335018963001E-3</v>
      </c>
      <c r="G3680">
        <v>2.269288956127E-3</v>
      </c>
      <c r="H3680">
        <v>-2.1322896794385E-2</v>
      </c>
      <c r="I3680" t="s">
        <v>26</v>
      </c>
      <c r="J3680">
        <v>0</v>
      </c>
      <c r="K3680" t="s">
        <v>27</v>
      </c>
      <c r="L3680">
        <v>168137036</v>
      </c>
      <c r="M3680" t="s">
        <v>28</v>
      </c>
      <c r="O3680">
        <v>0</v>
      </c>
      <c r="P3680" t="s">
        <v>25</v>
      </c>
      <c r="Q3680" t="str">
        <f t="shared" si="57"/>
        <v>UP</v>
      </c>
    </row>
    <row r="3681" spans="1:17" x14ac:dyDescent="0.3">
      <c r="A3681" s="1">
        <v>43128</v>
      </c>
      <c r="B3681">
        <v>93871104</v>
      </c>
      <c r="C3681">
        <v>13.54</v>
      </c>
      <c r="D3681">
        <v>1.1487913933974001E-3</v>
      </c>
      <c r="E3681">
        <v>1340669363</v>
      </c>
      <c r="F3681">
        <v>2.1670565307470999E-2</v>
      </c>
      <c r="G3681">
        <v>2.1886792452830001E-2</v>
      </c>
      <c r="H3681">
        <v>-8.0771551364640006E-3</v>
      </c>
      <c r="I3681" t="s">
        <v>26</v>
      </c>
      <c r="J3681">
        <v>0</v>
      </c>
      <c r="K3681" t="s">
        <v>27</v>
      </c>
      <c r="L3681">
        <v>168137036</v>
      </c>
      <c r="M3681" t="s">
        <v>28</v>
      </c>
      <c r="O3681">
        <v>0</v>
      </c>
      <c r="P3681" t="s">
        <v>25</v>
      </c>
      <c r="Q3681" t="str">
        <f t="shared" si="57"/>
        <v>DOWN</v>
      </c>
    </row>
    <row r="3682" spans="1:17" x14ac:dyDescent="0.3">
      <c r="A3682" s="1">
        <v>43129</v>
      </c>
      <c r="B3682">
        <v>71294304</v>
      </c>
      <c r="C3682">
        <v>12.76</v>
      </c>
      <c r="D3682">
        <v>1.1295634007294001E-3</v>
      </c>
      <c r="E3682">
        <v>1263864203</v>
      </c>
      <c r="F3682">
        <v>-5.7288666482341002E-2</v>
      </c>
      <c r="G3682">
        <v>-5.7607090103396999E-2</v>
      </c>
      <c r="H3682">
        <v>-1.6737584193696E-2</v>
      </c>
      <c r="I3682" t="s">
        <v>26</v>
      </c>
      <c r="J3682">
        <v>0</v>
      </c>
      <c r="K3682" t="s">
        <v>27</v>
      </c>
      <c r="L3682">
        <v>168137036</v>
      </c>
      <c r="M3682" t="s">
        <v>28</v>
      </c>
      <c r="O3682">
        <v>0</v>
      </c>
      <c r="P3682" t="s">
        <v>25</v>
      </c>
      <c r="Q3682" t="str">
        <f t="shared" si="57"/>
        <v>DOWN</v>
      </c>
    </row>
    <row r="3683" spans="1:17" x14ac:dyDescent="0.3">
      <c r="A3683" s="1">
        <v>43130</v>
      </c>
      <c r="B3683">
        <v>59389600</v>
      </c>
      <c r="C3683">
        <v>11.25</v>
      </c>
      <c r="D3683">
        <v>1.1131670344241E-3</v>
      </c>
      <c r="E3683">
        <v>1113976810</v>
      </c>
      <c r="F3683">
        <v>-0.11859453938502</v>
      </c>
      <c r="G3683">
        <v>-0.11833855799373</v>
      </c>
      <c r="H3683">
        <v>-1.4515667110651E-2</v>
      </c>
      <c r="I3683" t="s">
        <v>26</v>
      </c>
      <c r="J3683">
        <v>0</v>
      </c>
      <c r="K3683" t="s">
        <v>27</v>
      </c>
      <c r="L3683">
        <v>168137036</v>
      </c>
      <c r="M3683" t="s">
        <v>28</v>
      </c>
      <c r="O3683">
        <v>0</v>
      </c>
      <c r="P3683" t="s">
        <v>25</v>
      </c>
      <c r="Q3683" t="str">
        <f t="shared" si="57"/>
        <v>DOWN</v>
      </c>
    </row>
    <row r="3684" spans="1:17" x14ac:dyDescent="0.3">
      <c r="A3684" s="1">
        <v>43131</v>
      </c>
      <c r="B3684">
        <v>50435000</v>
      </c>
      <c r="C3684">
        <v>11.15</v>
      </c>
      <c r="D3684">
        <v>1.0908806292865001E-3</v>
      </c>
      <c r="E3684">
        <v>1103511030</v>
      </c>
      <c r="F3684">
        <v>-9.3949711574337E-3</v>
      </c>
      <c r="G3684">
        <v>-8.8888888888888993E-3</v>
      </c>
      <c r="H3684">
        <v>-2.0020719665962999E-2</v>
      </c>
      <c r="I3684" t="s">
        <v>26</v>
      </c>
      <c r="J3684">
        <v>0</v>
      </c>
      <c r="K3684" t="s">
        <v>27</v>
      </c>
      <c r="L3684">
        <v>168137036</v>
      </c>
      <c r="M3684" t="s">
        <v>28</v>
      </c>
      <c r="O3684">
        <v>0</v>
      </c>
      <c r="P3684" t="s">
        <v>25</v>
      </c>
      <c r="Q3684" t="str">
        <f t="shared" si="57"/>
        <v>DOWN</v>
      </c>
    </row>
    <row r="3685" spans="1:17" x14ac:dyDescent="0.3">
      <c r="A3685" s="1">
        <v>43132</v>
      </c>
      <c r="B3685">
        <v>82984200</v>
      </c>
      <c r="C3685">
        <v>9.52</v>
      </c>
      <c r="D3685">
        <v>1.0381068072327E-3</v>
      </c>
      <c r="E3685">
        <v>942201382</v>
      </c>
      <c r="F3685">
        <v>-0.14617855518851999</v>
      </c>
      <c r="G3685">
        <v>-0.14618834080717</v>
      </c>
      <c r="H3685">
        <v>-4.8377265703461E-2</v>
      </c>
      <c r="I3685" t="s">
        <v>26</v>
      </c>
      <c r="J3685">
        <v>0</v>
      </c>
      <c r="K3685" t="s">
        <v>27</v>
      </c>
      <c r="L3685">
        <v>168137036</v>
      </c>
      <c r="M3685" t="s">
        <v>28</v>
      </c>
      <c r="O3685">
        <v>0</v>
      </c>
      <c r="P3685" t="s">
        <v>25</v>
      </c>
      <c r="Q3685" t="str">
        <f t="shared" si="57"/>
        <v>UP</v>
      </c>
    </row>
    <row r="3686" spans="1:17" x14ac:dyDescent="0.3">
      <c r="A3686" s="1">
        <v>43133</v>
      </c>
      <c r="B3686">
        <v>91468200</v>
      </c>
      <c r="C3686">
        <v>9.65</v>
      </c>
      <c r="D3686">
        <v>1.0927724145741E-3</v>
      </c>
      <c r="E3686">
        <v>955711842</v>
      </c>
      <c r="F3686">
        <v>1.4339248761577E-2</v>
      </c>
      <c r="G3686">
        <v>1.3655462184874E-2</v>
      </c>
      <c r="H3686">
        <v>5.2658943145811002E-2</v>
      </c>
      <c r="I3686" t="s">
        <v>26</v>
      </c>
      <c r="J3686">
        <v>0</v>
      </c>
      <c r="K3686" t="s">
        <v>27</v>
      </c>
      <c r="L3686">
        <v>168137036</v>
      </c>
      <c r="M3686" t="s">
        <v>28</v>
      </c>
      <c r="O3686">
        <v>0</v>
      </c>
      <c r="P3686" t="s">
        <v>25</v>
      </c>
      <c r="Q3686" t="str">
        <f t="shared" si="57"/>
        <v>UP</v>
      </c>
    </row>
    <row r="3687" spans="1:17" x14ac:dyDescent="0.3">
      <c r="A3687" s="1">
        <v>43134</v>
      </c>
      <c r="B3687">
        <v>56556200</v>
      </c>
      <c r="C3687">
        <v>9.75</v>
      </c>
      <c r="D3687">
        <v>1.0626807238436E-3</v>
      </c>
      <c r="E3687">
        <v>965354816</v>
      </c>
      <c r="F3687">
        <v>1.0089834169911001E-2</v>
      </c>
      <c r="G3687">
        <v>1.0362694300518E-2</v>
      </c>
      <c r="H3687">
        <v>-2.7537015328291999E-2</v>
      </c>
      <c r="I3687" t="s">
        <v>26</v>
      </c>
      <c r="J3687">
        <v>0</v>
      </c>
      <c r="K3687" t="s">
        <v>27</v>
      </c>
      <c r="L3687">
        <v>168137036</v>
      </c>
      <c r="M3687" t="s">
        <v>28</v>
      </c>
      <c r="O3687">
        <v>0</v>
      </c>
      <c r="P3687" t="s">
        <v>25</v>
      </c>
      <c r="Q3687" t="str">
        <f t="shared" si="57"/>
        <v>DOWN</v>
      </c>
    </row>
    <row r="3688" spans="1:17" x14ac:dyDescent="0.3">
      <c r="A3688" s="1">
        <v>43135</v>
      </c>
      <c r="B3688">
        <v>49990000</v>
      </c>
      <c r="C3688">
        <v>8.4600000000000009</v>
      </c>
      <c r="D3688">
        <v>1.0221082250715999E-3</v>
      </c>
      <c r="E3688">
        <v>837523781</v>
      </c>
      <c r="F3688">
        <v>-0.13241870541410999</v>
      </c>
      <c r="G3688">
        <v>-0.13230769230768999</v>
      </c>
      <c r="H3688">
        <v>-3.8179387149558999E-2</v>
      </c>
      <c r="I3688" t="s">
        <v>26</v>
      </c>
      <c r="J3688">
        <v>0</v>
      </c>
      <c r="K3688" t="s">
        <v>27</v>
      </c>
      <c r="L3688">
        <v>168137036</v>
      </c>
      <c r="M3688" t="s">
        <v>28</v>
      </c>
      <c r="O3688">
        <v>0</v>
      </c>
      <c r="P3688" t="s">
        <v>25</v>
      </c>
      <c r="Q3688" t="str">
        <f t="shared" si="57"/>
        <v>DOWN</v>
      </c>
    </row>
    <row r="3689" spans="1:17" x14ac:dyDescent="0.3">
      <c r="A3689" s="1">
        <v>43136</v>
      </c>
      <c r="B3689">
        <v>55276900</v>
      </c>
      <c r="C3689">
        <v>6.71</v>
      </c>
      <c r="D3689">
        <v>9.6473609220059005E-4</v>
      </c>
      <c r="E3689">
        <v>663891840</v>
      </c>
      <c r="F3689">
        <v>-0.20731583381749999</v>
      </c>
      <c r="G3689">
        <v>-0.20685579196218001</v>
      </c>
      <c r="H3689">
        <v>-5.6131172280707999E-2</v>
      </c>
      <c r="I3689" t="s">
        <v>26</v>
      </c>
      <c r="J3689">
        <v>0</v>
      </c>
      <c r="K3689" t="s">
        <v>27</v>
      </c>
      <c r="L3689">
        <v>168137036</v>
      </c>
      <c r="M3689" t="s">
        <v>28</v>
      </c>
      <c r="O3689">
        <v>0</v>
      </c>
      <c r="P3689" t="s">
        <v>25</v>
      </c>
      <c r="Q3689" t="str">
        <f t="shared" si="57"/>
        <v>UP</v>
      </c>
    </row>
    <row r="3690" spans="1:17" x14ac:dyDescent="0.3">
      <c r="A3690" s="1">
        <v>43137</v>
      </c>
      <c r="B3690">
        <v>97189904</v>
      </c>
      <c r="C3690">
        <v>8.2899999999999991</v>
      </c>
      <c r="D3690">
        <v>1.0691256125870999E-3</v>
      </c>
      <c r="E3690">
        <v>820712194</v>
      </c>
      <c r="F3690">
        <v>0.23621370914876999</v>
      </c>
      <c r="G3690">
        <v>0.23546944858419999</v>
      </c>
      <c r="H3690">
        <v>0.10820526072405</v>
      </c>
      <c r="I3690" t="s">
        <v>26</v>
      </c>
      <c r="J3690">
        <v>0</v>
      </c>
      <c r="K3690" t="s">
        <v>27</v>
      </c>
      <c r="L3690">
        <v>168137036</v>
      </c>
      <c r="M3690" t="s">
        <v>28</v>
      </c>
      <c r="O3690">
        <v>0</v>
      </c>
      <c r="P3690" t="s">
        <v>25</v>
      </c>
      <c r="Q3690" t="str">
        <f t="shared" si="57"/>
        <v>DOWN</v>
      </c>
    </row>
    <row r="3691" spans="1:17" x14ac:dyDescent="0.3">
      <c r="A3691" s="1">
        <v>43138</v>
      </c>
      <c r="B3691">
        <v>77970304</v>
      </c>
      <c r="C3691">
        <v>8.1</v>
      </c>
      <c r="D3691">
        <v>1.0628108065552999E-3</v>
      </c>
      <c r="E3691">
        <v>801519320</v>
      </c>
      <c r="F3691">
        <v>-2.3385632795898E-2</v>
      </c>
      <c r="G3691">
        <v>-2.2919179734620002E-2</v>
      </c>
      <c r="H3691">
        <v>-5.9065145922930998E-3</v>
      </c>
      <c r="I3691" t="s">
        <v>26</v>
      </c>
      <c r="J3691">
        <v>0</v>
      </c>
      <c r="K3691" t="s">
        <v>27</v>
      </c>
      <c r="L3691">
        <v>168137036</v>
      </c>
      <c r="M3691" t="s">
        <v>28</v>
      </c>
      <c r="O3691">
        <v>0</v>
      </c>
      <c r="P3691" t="s">
        <v>25</v>
      </c>
      <c r="Q3691" t="str">
        <f t="shared" si="57"/>
        <v>UP</v>
      </c>
    </row>
    <row r="3692" spans="1:17" x14ac:dyDescent="0.3">
      <c r="A3692" s="1">
        <v>43139</v>
      </c>
      <c r="B3692">
        <v>82496000</v>
      </c>
      <c r="C3692">
        <v>8.6</v>
      </c>
      <c r="D3692">
        <v>1.0404580919207999E-3</v>
      </c>
      <c r="E3692">
        <v>851074837</v>
      </c>
      <c r="F3692">
        <v>6.1826977545593999E-2</v>
      </c>
      <c r="G3692">
        <v>6.1728395061728003E-2</v>
      </c>
      <c r="H3692">
        <v>-2.1031696795515999E-2</v>
      </c>
      <c r="I3692" t="s">
        <v>26</v>
      </c>
      <c r="J3692">
        <v>0</v>
      </c>
      <c r="K3692" t="s">
        <v>27</v>
      </c>
      <c r="L3692">
        <v>168137036</v>
      </c>
      <c r="M3692" t="s">
        <v>28</v>
      </c>
      <c r="O3692">
        <v>0</v>
      </c>
      <c r="P3692" t="s">
        <v>25</v>
      </c>
      <c r="Q3692" t="str">
        <f t="shared" si="57"/>
        <v>UP</v>
      </c>
    </row>
    <row r="3693" spans="1:17" x14ac:dyDescent="0.3">
      <c r="A3693" s="1">
        <v>43140</v>
      </c>
      <c r="B3693">
        <v>9284</v>
      </c>
      <c r="C3693">
        <v>9.73</v>
      </c>
      <c r="D3693">
        <v>1.1136571217972E-3</v>
      </c>
      <c r="E3693">
        <v>963451766</v>
      </c>
      <c r="F3693">
        <v>0.13204118382364999</v>
      </c>
      <c r="G3693">
        <v>0.13139534883720999</v>
      </c>
      <c r="H3693">
        <v>7.0352694111163003E-2</v>
      </c>
      <c r="I3693" t="s">
        <v>26</v>
      </c>
      <c r="J3693">
        <v>0</v>
      </c>
      <c r="K3693" t="s">
        <v>27</v>
      </c>
      <c r="L3693">
        <v>168137036</v>
      </c>
      <c r="M3693" t="s">
        <v>28</v>
      </c>
      <c r="O3693">
        <v>0</v>
      </c>
      <c r="P3693" t="s">
        <v>25</v>
      </c>
      <c r="Q3693" t="str">
        <f t="shared" si="57"/>
        <v>DOWN</v>
      </c>
    </row>
    <row r="3694" spans="1:17" x14ac:dyDescent="0.3">
      <c r="A3694" s="1">
        <v>43141</v>
      </c>
      <c r="B3694">
        <v>80123200</v>
      </c>
      <c r="C3694">
        <v>9.26</v>
      </c>
      <c r="D3694">
        <v>1.0740092091070001E-3</v>
      </c>
      <c r="E3694">
        <v>916470614</v>
      </c>
      <c r="F3694">
        <v>-4.8763366945761999E-2</v>
      </c>
      <c r="G3694">
        <v>-4.830421377184E-2</v>
      </c>
      <c r="H3694">
        <v>-3.5601543701538001E-2</v>
      </c>
      <c r="I3694" t="s">
        <v>26</v>
      </c>
      <c r="J3694">
        <v>0</v>
      </c>
      <c r="K3694" t="s">
        <v>27</v>
      </c>
      <c r="L3694">
        <v>168137036</v>
      </c>
      <c r="M3694" t="s">
        <v>28</v>
      </c>
      <c r="O3694">
        <v>0</v>
      </c>
      <c r="P3694" t="s">
        <v>25</v>
      </c>
      <c r="Q3694" t="str">
        <f t="shared" si="57"/>
        <v>DOWN</v>
      </c>
    </row>
    <row r="3695" spans="1:17" x14ac:dyDescent="0.3">
      <c r="A3695" s="1">
        <v>43142</v>
      </c>
      <c r="B3695">
        <v>68554600</v>
      </c>
      <c r="C3695">
        <v>8.6999999999999993</v>
      </c>
      <c r="D3695">
        <v>1.0701146498696E-3</v>
      </c>
      <c r="E3695">
        <v>861907959</v>
      </c>
      <c r="F3695">
        <v>-5.9535629584299997E-2</v>
      </c>
      <c r="G3695">
        <v>-6.0475161987040997E-2</v>
      </c>
      <c r="H3695">
        <v>-3.6261879362495001E-3</v>
      </c>
      <c r="I3695" t="s">
        <v>26</v>
      </c>
      <c r="J3695">
        <v>0</v>
      </c>
      <c r="K3695" t="s">
        <v>27</v>
      </c>
      <c r="L3695">
        <v>168137036</v>
      </c>
      <c r="M3695" t="s">
        <v>28</v>
      </c>
      <c r="O3695">
        <v>0</v>
      </c>
      <c r="P3695" t="s">
        <v>25</v>
      </c>
      <c r="Q3695" t="str">
        <f t="shared" si="57"/>
        <v>UP</v>
      </c>
    </row>
    <row r="3696" spans="1:17" x14ac:dyDescent="0.3">
      <c r="A3696" s="1">
        <v>43143</v>
      </c>
      <c r="B3696">
        <v>50792600</v>
      </c>
      <c r="C3696">
        <v>9.32</v>
      </c>
      <c r="D3696">
        <v>1.0440740396367E-3</v>
      </c>
      <c r="E3696">
        <v>923055045</v>
      </c>
      <c r="F3696">
        <v>7.0943869773455001E-2</v>
      </c>
      <c r="G3696">
        <v>7.1264367816091995E-2</v>
      </c>
      <c r="H3696">
        <v>-2.4334411491335001E-2</v>
      </c>
      <c r="I3696" t="s">
        <v>26</v>
      </c>
      <c r="J3696">
        <v>0</v>
      </c>
      <c r="K3696" t="s">
        <v>27</v>
      </c>
      <c r="L3696">
        <v>168137036</v>
      </c>
      <c r="M3696" t="s">
        <v>28</v>
      </c>
      <c r="O3696">
        <v>0</v>
      </c>
      <c r="P3696" t="s">
        <v>25</v>
      </c>
      <c r="Q3696" t="str">
        <f t="shared" si="57"/>
        <v>DOWN</v>
      </c>
    </row>
    <row r="3697" spans="1:17" x14ac:dyDescent="0.3">
      <c r="A3697" s="1">
        <v>43144</v>
      </c>
      <c r="B3697">
        <v>41593400</v>
      </c>
      <c r="C3697">
        <v>8.99</v>
      </c>
      <c r="D3697">
        <v>1.0455543007870001E-3</v>
      </c>
      <c r="E3697">
        <v>889817035</v>
      </c>
      <c r="F3697">
        <v>-3.6008697617811003E-2</v>
      </c>
      <c r="G3697">
        <v>-3.5407725321888003E-2</v>
      </c>
      <c r="H3697">
        <v>1.4177741176338E-3</v>
      </c>
      <c r="I3697" t="s">
        <v>26</v>
      </c>
      <c r="J3697">
        <v>0</v>
      </c>
      <c r="K3697" t="s">
        <v>27</v>
      </c>
      <c r="L3697">
        <v>168137036</v>
      </c>
      <c r="M3697" t="s">
        <v>28</v>
      </c>
      <c r="O3697">
        <v>0</v>
      </c>
      <c r="P3697" t="s">
        <v>25</v>
      </c>
      <c r="Q3697" t="str">
        <f t="shared" si="57"/>
        <v>UP</v>
      </c>
    </row>
    <row r="3698" spans="1:17" x14ac:dyDescent="0.3">
      <c r="A3698" s="1">
        <v>43145</v>
      </c>
      <c r="B3698">
        <v>68781600</v>
      </c>
      <c r="C3698">
        <v>10.4</v>
      </c>
      <c r="D3698">
        <v>1.0953560065005E-3</v>
      </c>
      <c r="E3698">
        <v>1029805008</v>
      </c>
      <c r="F3698">
        <v>0.15732219938899999</v>
      </c>
      <c r="G3698">
        <v>0.15684093437152</v>
      </c>
      <c r="H3698">
        <v>4.7631869216179998E-2</v>
      </c>
      <c r="I3698" t="s">
        <v>26</v>
      </c>
      <c r="J3698">
        <v>0</v>
      </c>
      <c r="K3698" t="s">
        <v>27</v>
      </c>
      <c r="L3698">
        <v>168137036</v>
      </c>
      <c r="M3698" t="s">
        <v>28</v>
      </c>
      <c r="O3698">
        <v>0</v>
      </c>
      <c r="P3698" t="s">
        <v>25</v>
      </c>
      <c r="Q3698" t="str">
        <f t="shared" si="57"/>
        <v>UP</v>
      </c>
    </row>
    <row r="3699" spans="1:17" x14ac:dyDescent="0.3">
      <c r="A3699" s="1">
        <v>43146</v>
      </c>
      <c r="B3699">
        <v>108962000</v>
      </c>
      <c r="C3699">
        <v>10.93</v>
      </c>
      <c r="D3699">
        <v>1.0751101668239999E-3</v>
      </c>
      <c r="E3699">
        <v>1082331935</v>
      </c>
      <c r="F3699">
        <v>5.1006672711771998E-2</v>
      </c>
      <c r="G3699">
        <v>5.0961538461538003E-2</v>
      </c>
      <c r="H3699">
        <v>-1.8483341996865001E-2</v>
      </c>
      <c r="I3699" t="s">
        <v>26</v>
      </c>
      <c r="J3699">
        <v>0</v>
      </c>
      <c r="K3699" t="s">
        <v>27</v>
      </c>
      <c r="L3699">
        <v>168137036</v>
      </c>
      <c r="M3699" t="s">
        <v>28</v>
      </c>
      <c r="O3699">
        <v>0</v>
      </c>
      <c r="P3699" t="s">
        <v>25</v>
      </c>
      <c r="Q3699" t="str">
        <f t="shared" si="57"/>
        <v>UP</v>
      </c>
    </row>
    <row r="3700" spans="1:17" x14ac:dyDescent="0.3">
      <c r="A3700" s="1">
        <v>43147</v>
      </c>
      <c r="B3700">
        <v>71131800</v>
      </c>
      <c r="C3700">
        <v>11.2</v>
      </c>
      <c r="D3700">
        <v>1.0944019386549E-3</v>
      </c>
      <c r="E3700">
        <v>1109115222</v>
      </c>
      <c r="F3700">
        <v>2.4745908472155E-2</v>
      </c>
      <c r="G3700">
        <v>2.4702653247940999E-2</v>
      </c>
      <c r="H3700">
        <v>1.7943995346825E-2</v>
      </c>
      <c r="I3700" t="s">
        <v>26</v>
      </c>
      <c r="J3700">
        <v>0</v>
      </c>
      <c r="K3700" t="s">
        <v>27</v>
      </c>
      <c r="L3700">
        <v>168137036</v>
      </c>
      <c r="M3700" t="s">
        <v>28</v>
      </c>
      <c r="O3700">
        <v>0</v>
      </c>
      <c r="P3700" t="s">
        <v>25</v>
      </c>
      <c r="Q3700" t="str">
        <f t="shared" si="57"/>
        <v>UP</v>
      </c>
    </row>
    <row r="3701" spans="1:17" x14ac:dyDescent="0.3">
      <c r="A3701" s="1">
        <v>43148</v>
      </c>
      <c r="B3701">
        <v>76093504</v>
      </c>
      <c r="C3701">
        <v>11.69</v>
      </c>
      <c r="D3701">
        <v>1.0519495712113E-3</v>
      </c>
      <c r="E3701">
        <v>1157404350</v>
      </c>
      <c r="F3701">
        <v>4.3538423278442998E-2</v>
      </c>
      <c r="G3701">
        <v>4.3749999999999997E-2</v>
      </c>
      <c r="H3701">
        <v>-3.8790471712545002E-2</v>
      </c>
      <c r="I3701" t="s">
        <v>26</v>
      </c>
      <c r="J3701">
        <v>0</v>
      </c>
      <c r="K3701" t="s">
        <v>27</v>
      </c>
      <c r="L3701">
        <v>168137036</v>
      </c>
      <c r="M3701" t="s">
        <v>28</v>
      </c>
      <c r="O3701">
        <v>0</v>
      </c>
      <c r="P3701" t="s">
        <v>25</v>
      </c>
      <c r="Q3701" t="str">
        <f t="shared" si="57"/>
        <v>DOWN</v>
      </c>
    </row>
    <row r="3702" spans="1:17" x14ac:dyDescent="0.3">
      <c r="A3702" s="1">
        <v>43149</v>
      </c>
      <c r="B3702">
        <v>62044700</v>
      </c>
      <c r="C3702">
        <v>10.7</v>
      </c>
      <c r="D3702">
        <v>1.0140449970621E-3</v>
      </c>
      <c r="E3702">
        <v>1059687434</v>
      </c>
      <c r="F3702">
        <v>-8.4427638448049999E-2</v>
      </c>
      <c r="G3702">
        <v>-8.4687767322497998E-2</v>
      </c>
      <c r="H3702">
        <v>-3.6032691287242E-2</v>
      </c>
      <c r="I3702" t="s">
        <v>26</v>
      </c>
      <c r="J3702">
        <v>0</v>
      </c>
      <c r="K3702" t="s">
        <v>27</v>
      </c>
      <c r="L3702">
        <v>168137036</v>
      </c>
      <c r="M3702" t="s">
        <v>28</v>
      </c>
      <c r="O3702">
        <v>0</v>
      </c>
      <c r="P3702" t="s">
        <v>25</v>
      </c>
      <c r="Q3702" t="str">
        <f t="shared" si="57"/>
        <v>UP</v>
      </c>
    </row>
    <row r="3703" spans="1:17" x14ac:dyDescent="0.3">
      <c r="A3703" s="1">
        <v>43150</v>
      </c>
      <c r="B3703">
        <v>54898800</v>
      </c>
      <c r="C3703">
        <v>11.08</v>
      </c>
      <c r="D3703">
        <v>9.8705602522871998E-4</v>
      </c>
      <c r="E3703">
        <v>1096649360</v>
      </c>
      <c r="F3703">
        <v>3.4880026707950998E-2</v>
      </c>
      <c r="G3703">
        <v>3.5514018691589003E-2</v>
      </c>
      <c r="H3703">
        <v>-2.6615161961825999E-2</v>
      </c>
      <c r="I3703" t="s">
        <v>26</v>
      </c>
      <c r="J3703">
        <v>0</v>
      </c>
      <c r="K3703" t="s">
        <v>27</v>
      </c>
      <c r="L3703">
        <v>168137036</v>
      </c>
      <c r="M3703" t="s">
        <v>28</v>
      </c>
      <c r="O3703">
        <v>0</v>
      </c>
      <c r="P3703" t="s">
        <v>25</v>
      </c>
      <c r="Q3703" t="str">
        <f t="shared" si="57"/>
        <v>DOWN</v>
      </c>
    </row>
    <row r="3704" spans="1:17" x14ac:dyDescent="0.3">
      <c r="A3704" s="1">
        <v>43151</v>
      </c>
      <c r="B3704">
        <v>66512400</v>
      </c>
      <c r="C3704">
        <v>9.9</v>
      </c>
      <c r="D3704">
        <v>8.6813928812578005E-4</v>
      </c>
      <c r="E3704">
        <v>980685153</v>
      </c>
      <c r="F3704">
        <v>-0.10574410675805999</v>
      </c>
      <c r="G3704">
        <v>-0.10649819494585</v>
      </c>
      <c r="H3704">
        <v>-0.12047617770773</v>
      </c>
      <c r="I3704" t="s">
        <v>26</v>
      </c>
      <c r="J3704">
        <v>0</v>
      </c>
      <c r="K3704" t="s">
        <v>27</v>
      </c>
      <c r="L3704">
        <v>168137036</v>
      </c>
      <c r="M3704" t="s">
        <v>28</v>
      </c>
      <c r="O3704">
        <v>0</v>
      </c>
      <c r="P3704" t="s">
        <v>25</v>
      </c>
      <c r="Q3704" t="str">
        <f t="shared" si="57"/>
        <v>DOWN</v>
      </c>
    </row>
    <row r="3705" spans="1:17" x14ac:dyDescent="0.3">
      <c r="A3705" s="1">
        <v>43152</v>
      </c>
      <c r="B3705">
        <v>55087600</v>
      </c>
      <c r="C3705">
        <v>9.3800000000000008</v>
      </c>
      <c r="D3705">
        <v>8.7742273441591999E-4</v>
      </c>
      <c r="E3705">
        <v>928829541</v>
      </c>
      <c r="F3705">
        <v>-5.2876921651529997E-2</v>
      </c>
      <c r="G3705">
        <v>-5.2525252525252003E-2</v>
      </c>
      <c r="H3705">
        <v>1.0693498632210001E-2</v>
      </c>
      <c r="I3705" t="s">
        <v>26</v>
      </c>
      <c r="J3705">
        <v>0</v>
      </c>
      <c r="K3705" t="s">
        <v>27</v>
      </c>
      <c r="L3705">
        <v>168137036</v>
      </c>
      <c r="M3705" t="s">
        <v>28</v>
      </c>
      <c r="O3705">
        <v>0</v>
      </c>
      <c r="P3705" t="s">
        <v>25</v>
      </c>
      <c r="Q3705" t="str">
        <f t="shared" si="57"/>
        <v>DOWN</v>
      </c>
    </row>
    <row r="3706" spans="1:17" x14ac:dyDescent="0.3">
      <c r="A3706" s="1">
        <v>43153</v>
      </c>
      <c r="B3706">
        <v>47216100</v>
      </c>
      <c r="C3706">
        <v>8.9</v>
      </c>
      <c r="D3706">
        <v>8.8955522238881005E-4</v>
      </c>
      <c r="E3706">
        <v>881623626</v>
      </c>
      <c r="F3706">
        <v>-5.0823012098837002E-2</v>
      </c>
      <c r="G3706">
        <v>-5.1172707889126E-2</v>
      </c>
      <c r="H3706">
        <v>1.3827414650883E-2</v>
      </c>
      <c r="I3706" t="s">
        <v>26</v>
      </c>
      <c r="J3706">
        <v>0</v>
      </c>
      <c r="K3706" t="s">
        <v>27</v>
      </c>
      <c r="L3706">
        <v>168137036</v>
      </c>
      <c r="M3706" t="s">
        <v>28</v>
      </c>
      <c r="O3706">
        <v>0</v>
      </c>
      <c r="P3706" t="s">
        <v>25</v>
      </c>
      <c r="Q3706" t="str">
        <f t="shared" si="57"/>
        <v>UP</v>
      </c>
    </row>
    <row r="3707" spans="1:17" x14ac:dyDescent="0.3">
      <c r="A3707" s="1">
        <v>43154</v>
      </c>
      <c r="B3707">
        <v>53626800</v>
      </c>
      <c r="C3707">
        <v>9.69</v>
      </c>
      <c r="D3707">
        <v>9.4067623845996997E-4</v>
      </c>
      <c r="E3707">
        <v>959654580</v>
      </c>
      <c r="F3707">
        <v>8.8508238321644006E-2</v>
      </c>
      <c r="G3707">
        <v>8.8764044943819995E-2</v>
      </c>
      <c r="H3707">
        <v>5.7468063572134999E-2</v>
      </c>
      <c r="I3707" t="s">
        <v>26</v>
      </c>
      <c r="J3707">
        <v>0</v>
      </c>
      <c r="K3707" t="s">
        <v>27</v>
      </c>
      <c r="L3707">
        <v>168137036</v>
      </c>
      <c r="M3707" t="s">
        <v>28</v>
      </c>
      <c r="O3707">
        <v>0</v>
      </c>
      <c r="P3707" t="s">
        <v>25</v>
      </c>
      <c r="Q3707" t="str">
        <f t="shared" si="57"/>
        <v>DOWN</v>
      </c>
    </row>
    <row r="3708" spans="1:17" x14ac:dyDescent="0.3">
      <c r="A3708" s="1">
        <v>43155</v>
      </c>
      <c r="B3708">
        <v>48709200</v>
      </c>
      <c r="C3708">
        <v>9.14</v>
      </c>
      <c r="D3708">
        <v>9.3141086326705E-4</v>
      </c>
      <c r="E3708">
        <v>905177077</v>
      </c>
      <c r="F3708">
        <v>-5.6767824731268998E-2</v>
      </c>
      <c r="G3708">
        <v>-5.6759545923632998E-2</v>
      </c>
      <c r="H3708">
        <v>-9.8496962228873993E-3</v>
      </c>
      <c r="I3708" t="s">
        <v>26</v>
      </c>
      <c r="J3708">
        <v>0</v>
      </c>
      <c r="K3708" t="s">
        <v>27</v>
      </c>
      <c r="L3708">
        <v>168137036</v>
      </c>
      <c r="M3708" t="s">
        <v>28</v>
      </c>
      <c r="O3708">
        <v>0</v>
      </c>
      <c r="P3708" t="s">
        <v>25</v>
      </c>
      <c r="Q3708" t="str">
        <f t="shared" si="57"/>
        <v>UP</v>
      </c>
    </row>
    <row r="3709" spans="1:17" x14ac:dyDescent="0.3">
      <c r="A3709" s="1">
        <v>43156</v>
      </c>
      <c r="B3709">
        <v>43814500</v>
      </c>
      <c r="C3709">
        <v>9.35</v>
      </c>
      <c r="D3709">
        <v>9.6743519994868001E-4</v>
      </c>
      <c r="E3709">
        <v>925444252</v>
      </c>
      <c r="F3709">
        <v>2.2390287508352001E-2</v>
      </c>
      <c r="G3709">
        <v>2.2975929978117999E-2</v>
      </c>
      <c r="H3709">
        <v>3.8677170411420998E-2</v>
      </c>
      <c r="I3709" t="s">
        <v>26</v>
      </c>
      <c r="J3709">
        <v>0</v>
      </c>
      <c r="K3709" t="s">
        <v>27</v>
      </c>
      <c r="L3709">
        <v>168137036</v>
      </c>
      <c r="M3709" t="s">
        <v>28</v>
      </c>
      <c r="O3709">
        <v>0</v>
      </c>
      <c r="P3709" t="s">
        <v>25</v>
      </c>
      <c r="Q3709" t="str">
        <f t="shared" si="57"/>
        <v>UP</v>
      </c>
    </row>
    <row r="3710" spans="1:17" x14ac:dyDescent="0.3">
      <c r="A3710" s="1">
        <v>43157</v>
      </c>
      <c r="B3710">
        <v>53540300</v>
      </c>
      <c r="C3710">
        <v>9.9</v>
      </c>
      <c r="D3710">
        <v>9.5498085215159996E-4</v>
      </c>
      <c r="E3710">
        <v>980468312</v>
      </c>
      <c r="F3710">
        <v>5.9456914753196997E-2</v>
      </c>
      <c r="G3710">
        <v>5.8823529411765003E-2</v>
      </c>
      <c r="H3710">
        <v>-1.2873573132070999E-2</v>
      </c>
      <c r="I3710" t="s">
        <v>26</v>
      </c>
      <c r="J3710">
        <v>0</v>
      </c>
      <c r="K3710" t="s">
        <v>27</v>
      </c>
      <c r="L3710">
        <v>168137036</v>
      </c>
      <c r="M3710" t="s">
        <v>28</v>
      </c>
      <c r="O3710">
        <v>0</v>
      </c>
      <c r="P3710" t="s">
        <v>25</v>
      </c>
      <c r="Q3710" t="str">
        <f t="shared" si="57"/>
        <v>UP</v>
      </c>
    </row>
    <row r="3711" spans="1:17" x14ac:dyDescent="0.3">
      <c r="A3711" s="1">
        <v>43158</v>
      </c>
      <c r="B3711">
        <v>97184400</v>
      </c>
      <c r="C3711">
        <v>10.66</v>
      </c>
      <c r="D3711">
        <v>9.9388379204893001E-4</v>
      </c>
      <c r="E3711">
        <v>1055479339</v>
      </c>
      <c r="F3711">
        <v>7.6505304742576996E-2</v>
      </c>
      <c r="G3711">
        <v>7.6767676767676998E-2</v>
      </c>
      <c r="H3711">
        <v>4.0736879498346999E-2</v>
      </c>
      <c r="I3711" t="s">
        <v>26</v>
      </c>
      <c r="J3711">
        <v>0</v>
      </c>
      <c r="K3711" t="s">
        <v>27</v>
      </c>
      <c r="L3711">
        <v>168137036</v>
      </c>
      <c r="M3711" t="s">
        <v>28</v>
      </c>
      <c r="O3711">
        <v>0</v>
      </c>
      <c r="P3711" t="s">
        <v>25</v>
      </c>
      <c r="Q3711" t="str">
        <f t="shared" si="57"/>
        <v>DOWN</v>
      </c>
    </row>
    <row r="3712" spans="1:17" x14ac:dyDescent="0.3">
      <c r="A3712" s="1">
        <v>43159</v>
      </c>
      <c r="B3712">
        <v>69036400</v>
      </c>
      <c r="C3712">
        <v>10.44</v>
      </c>
      <c r="D3712">
        <v>1.0040488944883001E-3</v>
      </c>
      <c r="E3712">
        <v>1033527935</v>
      </c>
      <c r="F3712">
        <v>-2.0797568639096001E-2</v>
      </c>
      <c r="G3712">
        <v>-2.0637898686679E-2</v>
      </c>
      <c r="H3712">
        <v>1.022765691593E-2</v>
      </c>
      <c r="I3712" t="s">
        <v>26</v>
      </c>
      <c r="J3712">
        <v>0</v>
      </c>
      <c r="K3712" t="s">
        <v>27</v>
      </c>
      <c r="L3712">
        <v>168137036</v>
      </c>
      <c r="M3712" t="s">
        <v>28</v>
      </c>
      <c r="O3712">
        <v>0</v>
      </c>
      <c r="P3712" t="s">
        <v>25</v>
      </c>
      <c r="Q3712" t="str">
        <f t="shared" si="57"/>
        <v>UP</v>
      </c>
    </row>
    <row r="3713" spans="1:17" x14ac:dyDescent="0.3">
      <c r="A3713" s="1">
        <v>43160</v>
      </c>
      <c r="B3713">
        <v>72474200</v>
      </c>
      <c r="C3713">
        <v>10.51</v>
      </c>
      <c r="D3713">
        <v>9.5972970504976996E-4</v>
      </c>
      <c r="E3713">
        <v>1040607436</v>
      </c>
      <c r="F3713">
        <v>6.8498400094042997E-3</v>
      </c>
      <c r="G3713">
        <v>6.7049808429119001E-3</v>
      </c>
      <c r="H3713">
        <v>-4.4140469335539001E-2</v>
      </c>
      <c r="I3713" t="s">
        <v>26</v>
      </c>
      <c r="J3713">
        <v>0</v>
      </c>
      <c r="K3713" t="s">
        <v>27</v>
      </c>
      <c r="L3713">
        <v>168137036</v>
      </c>
      <c r="M3713" t="s">
        <v>28</v>
      </c>
      <c r="O3713">
        <v>0</v>
      </c>
      <c r="P3713" t="s">
        <v>25</v>
      </c>
      <c r="Q3713" t="str">
        <f t="shared" si="57"/>
        <v>DOWN</v>
      </c>
    </row>
    <row r="3714" spans="1:17" x14ac:dyDescent="0.3">
      <c r="A3714" s="1">
        <v>43161</v>
      </c>
      <c r="B3714">
        <v>46449100</v>
      </c>
      <c r="C3714">
        <v>10.220000000000001</v>
      </c>
      <c r="D3714">
        <v>9.2185019483330996E-4</v>
      </c>
      <c r="E3714">
        <v>1012398347</v>
      </c>
      <c r="F3714">
        <v>-2.7108290815635001E-2</v>
      </c>
      <c r="G3714">
        <v>-2.7592768791627E-2</v>
      </c>
      <c r="H3714">
        <v>-3.9468935906796003E-2</v>
      </c>
      <c r="I3714" t="s">
        <v>26</v>
      </c>
      <c r="J3714">
        <v>0</v>
      </c>
      <c r="K3714" t="s">
        <v>27</v>
      </c>
      <c r="L3714">
        <v>168137036</v>
      </c>
      <c r="M3714" t="s">
        <v>28</v>
      </c>
      <c r="O3714">
        <v>0</v>
      </c>
      <c r="P3714" t="s">
        <v>25</v>
      </c>
      <c r="Q3714" t="str">
        <f t="shared" si="57"/>
        <v>DOWN</v>
      </c>
    </row>
    <row r="3715" spans="1:17" x14ac:dyDescent="0.3">
      <c r="A3715" s="1">
        <v>43162</v>
      </c>
      <c r="B3715">
        <v>40001900</v>
      </c>
      <c r="C3715">
        <v>10.220000000000001</v>
      </c>
      <c r="D3715">
        <v>8.8949232791108996E-4</v>
      </c>
      <c r="E3715">
        <v>1011715151</v>
      </c>
      <c r="F3715">
        <v>-6.7482923300347995E-4</v>
      </c>
      <c r="G3715">
        <v>0</v>
      </c>
      <c r="H3715">
        <v>-3.5101003507489001E-2</v>
      </c>
      <c r="I3715" t="s">
        <v>26</v>
      </c>
      <c r="J3715">
        <v>0</v>
      </c>
      <c r="K3715" t="s">
        <v>27</v>
      </c>
      <c r="L3715">
        <v>168137036</v>
      </c>
      <c r="M3715" t="s">
        <v>28</v>
      </c>
      <c r="O3715">
        <v>0</v>
      </c>
      <c r="P3715" t="s">
        <v>25</v>
      </c>
      <c r="Q3715" t="str">
        <f t="shared" ref="Q3715:Q3778" si="58">IF(C3716&gt;C3715,"UP","DOWN")</f>
        <v>UP</v>
      </c>
    </row>
    <row r="3716" spans="1:17" x14ac:dyDescent="0.3">
      <c r="A3716" s="1">
        <v>43163</v>
      </c>
      <c r="B3716">
        <v>37886900</v>
      </c>
      <c r="C3716">
        <v>10.35</v>
      </c>
      <c r="D3716">
        <v>8.9901499226934E-4</v>
      </c>
      <c r="E3716">
        <v>1024606773</v>
      </c>
      <c r="F3716">
        <v>1.2742343521551E-2</v>
      </c>
      <c r="G3716">
        <v>1.2720156555773E-2</v>
      </c>
      <c r="H3716">
        <v>1.0705729616148E-2</v>
      </c>
      <c r="I3716" t="s">
        <v>26</v>
      </c>
      <c r="J3716">
        <v>0</v>
      </c>
      <c r="K3716" t="s">
        <v>27</v>
      </c>
      <c r="L3716">
        <v>168137036</v>
      </c>
      <c r="M3716" t="s">
        <v>28</v>
      </c>
      <c r="O3716">
        <v>0</v>
      </c>
      <c r="P3716" t="s">
        <v>25</v>
      </c>
      <c r="Q3716" t="str">
        <f t="shared" si="58"/>
        <v>DOWN</v>
      </c>
    </row>
    <row r="3717" spans="1:17" x14ac:dyDescent="0.3">
      <c r="A3717" s="1">
        <v>43164</v>
      </c>
      <c r="B3717">
        <v>38605100</v>
      </c>
      <c r="C3717">
        <v>10.11</v>
      </c>
      <c r="D3717">
        <v>8.7356242385490997E-4</v>
      </c>
      <c r="E3717">
        <v>1001081047</v>
      </c>
      <c r="F3717">
        <v>-2.2960736372177E-2</v>
      </c>
      <c r="G3717">
        <v>-2.3188405797100999E-2</v>
      </c>
      <c r="H3717">
        <v>-2.8311617307051999E-2</v>
      </c>
      <c r="I3717" t="s">
        <v>26</v>
      </c>
      <c r="J3717">
        <v>0</v>
      </c>
      <c r="K3717" t="s">
        <v>27</v>
      </c>
      <c r="L3717">
        <v>168137036</v>
      </c>
      <c r="M3717" t="s">
        <v>28</v>
      </c>
      <c r="O3717">
        <v>0</v>
      </c>
      <c r="P3717" t="s">
        <v>25</v>
      </c>
      <c r="Q3717" t="str">
        <f t="shared" si="58"/>
        <v>DOWN</v>
      </c>
    </row>
    <row r="3718" spans="1:17" x14ac:dyDescent="0.3">
      <c r="A3718" s="1">
        <v>43165</v>
      </c>
      <c r="B3718">
        <v>38182600</v>
      </c>
      <c r="C3718">
        <v>9.3800000000000008</v>
      </c>
      <c r="D3718">
        <v>8.7013794191041001E-4</v>
      </c>
      <c r="E3718">
        <v>929185001</v>
      </c>
      <c r="F3718">
        <v>-7.1818406926646997E-2</v>
      </c>
      <c r="G3718">
        <v>-7.2205736894163999E-2</v>
      </c>
      <c r="H3718">
        <v>-3.9201342124907E-3</v>
      </c>
      <c r="I3718" t="s">
        <v>26</v>
      </c>
      <c r="J3718">
        <v>0</v>
      </c>
      <c r="K3718" t="s">
        <v>27</v>
      </c>
      <c r="L3718">
        <v>168137036</v>
      </c>
      <c r="M3718" t="s">
        <v>28</v>
      </c>
      <c r="O3718">
        <v>0</v>
      </c>
      <c r="P3718" t="s">
        <v>25</v>
      </c>
      <c r="Q3718" t="str">
        <f t="shared" si="58"/>
        <v>DOWN</v>
      </c>
    </row>
    <row r="3719" spans="1:17" x14ac:dyDescent="0.3">
      <c r="A3719" s="1">
        <v>43166</v>
      </c>
      <c r="B3719">
        <v>79740800</v>
      </c>
      <c r="C3719">
        <v>9.0299999999999994</v>
      </c>
      <c r="D3719">
        <v>9.0611977036937998E-4</v>
      </c>
      <c r="E3719">
        <v>894579608</v>
      </c>
      <c r="F3719">
        <v>-3.7242737412633002E-2</v>
      </c>
      <c r="G3719">
        <v>-3.7313432835821003E-2</v>
      </c>
      <c r="H3719">
        <v>4.1351867015446998E-2</v>
      </c>
      <c r="I3719" t="s">
        <v>26</v>
      </c>
      <c r="J3719">
        <v>0</v>
      </c>
      <c r="K3719" t="s">
        <v>27</v>
      </c>
      <c r="L3719">
        <v>168137036</v>
      </c>
      <c r="M3719" t="s">
        <v>28</v>
      </c>
      <c r="O3719">
        <v>0</v>
      </c>
      <c r="P3719" t="s">
        <v>25</v>
      </c>
      <c r="Q3719" t="str">
        <f t="shared" si="58"/>
        <v>DOWN</v>
      </c>
    </row>
    <row r="3720" spans="1:17" x14ac:dyDescent="0.3">
      <c r="A3720" s="1">
        <v>43167</v>
      </c>
      <c r="B3720">
        <v>48535100</v>
      </c>
      <c r="C3720">
        <v>8.31</v>
      </c>
      <c r="D3720">
        <v>8.8451209737934998E-4</v>
      </c>
      <c r="E3720">
        <v>822849906</v>
      </c>
      <c r="F3720">
        <v>-8.0182581134803005E-2</v>
      </c>
      <c r="G3720">
        <v>-7.9734219269102999E-2</v>
      </c>
      <c r="H3720">
        <v>-2.3846376270126E-2</v>
      </c>
      <c r="I3720" t="s">
        <v>26</v>
      </c>
      <c r="J3720">
        <v>0</v>
      </c>
      <c r="K3720" t="s">
        <v>27</v>
      </c>
      <c r="L3720">
        <v>168137036</v>
      </c>
      <c r="M3720" t="s">
        <v>28</v>
      </c>
      <c r="O3720">
        <v>0</v>
      </c>
      <c r="P3720" t="s">
        <v>25</v>
      </c>
      <c r="Q3720" t="str">
        <f t="shared" si="58"/>
        <v>DOWN</v>
      </c>
    </row>
    <row r="3721" spans="1:17" x14ac:dyDescent="0.3">
      <c r="A3721" s="1">
        <v>43168</v>
      </c>
      <c r="B3721">
        <v>46893300</v>
      </c>
      <c r="C3721">
        <v>8.31</v>
      </c>
      <c r="D3721">
        <v>8.8995507386840998E-4</v>
      </c>
      <c r="E3721">
        <v>823110313</v>
      </c>
      <c r="F3721">
        <v>3.1646962356219E-4</v>
      </c>
      <c r="G3721">
        <v>0</v>
      </c>
      <c r="H3721">
        <v>6.1536484409722998E-3</v>
      </c>
      <c r="I3721" t="s">
        <v>26</v>
      </c>
      <c r="J3721">
        <v>0</v>
      </c>
      <c r="K3721" t="s">
        <v>27</v>
      </c>
      <c r="L3721">
        <v>168137036</v>
      </c>
      <c r="M3721" t="s">
        <v>28</v>
      </c>
      <c r="O3721">
        <v>0</v>
      </c>
      <c r="P3721" t="s">
        <v>25</v>
      </c>
      <c r="Q3721" t="str">
        <f t="shared" si="58"/>
        <v>DOWN</v>
      </c>
    </row>
    <row r="3722" spans="1:17" x14ac:dyDescent="0.3">
      <c r="A3722" s="1">
        <v>43169</v>
      </c>
      <c r="B3722">
        <v>41645000</v>
      </c>
      <c r="C3722">
        <v>7.67</v>
      </c>
      <c r="D3722">
        <v>8.6510263929618996E-4</v>
      </c>
      <c r="E3722">
        <v>759601743</v>
      </c>
      <c r="F3722">
        <v>-7.7156814824163006E-2</v>
      </c>
      <c r="G3722">
        <v>-7.7015643802646999E-2</v>
      </c>
      <c r="H3722">
        <v>-2.7925493434402E-2</v>
      </c>
      <c r="I3722" t="s">
        <v>26</v>
      </c>
      <c r="J3722">
        <v>0</v>
      </c>
      <c r="K3722" t="s">
        <v>27</v>
      </c>
      <c r="L3722">
        <v>168137036</v>
      </c>
      <c r="M3722" t="s">
        <v>28</v>
      </c>
      <c r="O3722">
        <v>0</v>
      </c>
      <c r="P3722" t="s">
        <v>25</v>
      </c>
      <c r="Q3722" t="str">
        <f t="shared" si="58"/>
        <v>UP</v>
      </c>
    </row>
    <row r="3723" spans="1:17" x14ac:dyDescent="0.3">
      <c r="A3723" s="1">
        <v>43170</v>
      </c>
      <c r="B3723">
        <v>45451700</v>
      </c>
      <c r="C3723">
        <v>8.27</v>
      </c>
      <c r="D3723">
        <v>8.6338025375236002E-4</v>
      </c>
      <c r="E3723">
        <v>819081433</v>
      </c>
      <c r="F3723">
        <v>7.8303782933789007E-2</v>
      </c>
      <c r="G3723">
        <v>7.8226857887875006E-2</v>
      </c>
      <c r="H3723">
        <v>-1.9909609167596E-3</v>
      </c>
      <c r="I3723" t="s">
        <v>26</v>
      </c>
      <c r="J3723">
        <v>0</v>
      </c>
      <c r="K3723" t="s">
        <v>27</v>
      </c>
      <c r="L3723">
        <v>168137036</v>
      </c>
      <c r="M3723" t="s">
        <v>28</v>
      </c>
      <c r="O3723">
        <v>0</v>
      </c>
      <c r="P3723" t="s">
        <v>25</v>
      </c>
      <c r="Q3723" t="str">
        <f t="shared" si="58"/>
        <v>DOWN</v>
      </c>
    </row>
    <row r="3724" spans="1:17" x14ac:dyDescent="0.3">
      <c r="A3724" s="1">
        <v>43171</v>
      </c>
      <c r="B3724">
        <v>51188100</v>
      </c>
      <c r="C3724">
        <v>8.0399999999999991</v>
      </c>
      <c r="D3724">
        <v>8.7342696238615E-4</v>
      </c>
      <c r="E3724">
        <v>796000280</v>
      </c>
      <c r="F3724">
        <v>-2.8179314131760998E-2</v>
      </c>
      <c r="G3724">
        <v>-2.7811366384522002E-2</v>
      </c>
      <c r="H3724">
        <v>1.1636481828398E-2</v>
      </c>
      <c r="I3724" t="s">
        <v>26</v>
      </c>
      <c r="J3724">
        <v>0</v>
      </c>
      <c r="K3724" t="s">
        <v>27</v>
      </c>
      <c r="L3724">
        <v>168137036</v>
      </c>
      <c r="M3724" t="s">
        <v>28</v>
      </c>
      <c r="O3724">
        <v>0</v>
      </c>
      <c r="P3724" t="s">
        <v>25</v>
      </c>
      <c r="Q3724" t="str">
        <f t="shared" si="58"/>
        <v>UP</v>
      </c>
    </row>
    <row r="3725" spans="1:17" x14ac:dyDescent="0.3">
      <c r="A3725" s="1">
        <v>43172</v>
      </c>
      <c r="B3725">
        <v>216111008</v>
      </c>
      <c r="C3725">
        <v>10.119999999999999</v>
      </c>
      <c r="D3725">
        <v>1.1006161057549001E-3</v>
      </c>
      <c r="E3725">
        <v>1001546413</v>
      </c>
      <c r="F3725">
        <v>0.25822369434342002</v>
      </c>
      <c r="G3725">
        <v>0.25870646766168998</v>
      </c>
      <c r="H3725">
        <v>0.26011235415499001</v>
      </c>
      <c r="I3725" t="s">
        <v>26</v>
      </c>
      <c r="J3725">
        <v>0</v>
      </c>
      <c r="K3725" t="s">
        <v>27</v>
      </c>
      <c r="L3725">
        <v>168137036</v>
      </c>
      <c r="M3725" t="s">
        <v>28</v>
      </c>
      <c r="O3725">
        <v>0</v>
      </c>
      <c r="P3725" t="s">
        <v>25</v>
      </c>
      <c r="Q3725" t="str">
        <f t="shared" si="58"/>
        <v>DOWN</v>
      </c>
    </row>
    <row r="3726" spans="1:17" x14ac:dyDescent="0.3">
      <c r="A3726" s="1">
        <v>43173</v>
      </c>
      <c r="B3726">
        <v>124112000</v>
      </c>
      <c r="C3726">
        <v>8.9600000000000009</v>
      </c>
      <c r="D3726">
        <v>1.0834589911981E-3</v>
      </c>
      <c r="E3726">
        <v>887087219</v>
      </c>
      <c r="F3726">
        <v>-0.11428246610874</v>
      </c>
      <c r="G3726">
        <v>-0.11462450592885</v>
      </c>
      <c r="H3726">
        <v>-1.5588645729457E-2</v>
      </c>
      <c r="I3726" t="s">
        <v>26</v>
      </c>
      <c r="J3726">
        <v>0</v>
      </c>
      <c r="K3726" t="s">
        <v>27</v>
      </c>
      <c r="L3726">
        <v>168137036</v>
      </c>
      <c r="M3726" t="s">
        <v>28</v>
      </c>
      <c r="O3726">
        <v>0</v>
      </c>
      <c r="P3726" t="s">
        <v>25</v>
      </c>
      <c r="Q3726" t="str">
        <f t="shared" si="58"/>
        <v>UP</v>
      </c>
    </row>
    <row r="3727" spans="1:17" x14ac:dyDescent="0.3">
      <c r="A3727" s="1">
        <v>43174</v>
      </c>
      <c r="B3727">
        <v>104531000</v>
      </c>
      <c r="C3727">
        <v>9.1</v>
      </c>
      <c r="D3727">
        <v>1.0962719525447E-3</v>
      </c>
      <c r="E3727">
        <v>900936307</v>
      </c>
      <c r="F3727">
        <v>1.5611867360249001E-2</v>
      </c>
      <c r="G3727">
        <v>1.5625E-2</v>
      </c>
      <c r="H3727">
        <v>1.1825977218023E-2</v>
      </c>
      <c r="I3727" t="s">
        <v>26</v>
      </c>
      <c r="J3727">
        <v>0</v>
      </c>
      <c r="K3727" t="s">
        <v>27</v>
      </c>
      <c r="L3727">
        <v>168137036</v>
      </c>
      <c r="M3727" t="s">
        <v>28</v>
      </c>
      <c r="O3727">
        <v>0</v>
      </c>
      <c r="P3727" t="s">
        <v>25</v>
      </c>
      <c r="Q3727" t="str">
        <f t="shared" si="58"/>
        <v>UP</v>
      </c>
    </row>
    <row r="3728" spans="1:17" x14ac:dyDescent="0.3">
      <c r="A3728" s="1">
        <v>43175</v>
      </c>
      <c r="B3728">
        <v>97626000</v>
      </c>
      <c r="C3728">
        <v>9.11</v>
      </c>
      <c r="D3728">
        <v>1.0925422895417E-3</v>
      </c>
      <c r="E3728">
        <v>902148238</v>
      </c>
      <c r="F3728">
        <v>1.3451905429758999E-3</v>
      </c>
      <c r="G3728">
        <v>1.0989010989011E-3</v>
      </c>
      <c r="H3728">
        <v>-3.4021330148262001E-3</v>
      </c>
      <c r="I3728" t="s">
        <v>26</v>
      </c>
      <c r="J3728">
        <v>0</v>
      </c>
      <c r="K3728" t="s">
        <v>27</v>
      </c>
      <c r="L3728">
        <v>168137036</v>
      </c>
      <c r="M3728" t="s">
        <v>28</v>
      </c>
      <c r="O3728">
        <v>0</v>
      </c>
      <c r="P3728" t="s">
        <v>25</v>
      </c>
      <c r="Q3728" t="str">
        <f t="shared" si="58"/>
        <v>DOWN</v>
      </c>
    </row>
    <row r="3729" spans="1:17" x14ac:dyDescent="0.3">
      <c r="A3729" s="1">
        <v>43176</v>
      </c>
      <c r="B3729">
        <v>94679904</v>
      </c>
      <c r="C3729">
        <v>8.99</v>
      </c>
      <c r="D3729">
        <v>1.1355483473287E-3</v>
      </c>
      <c r="E3729">
        <v>889912088</v>
      </c>
      <c r="F3729">
        <v>-1.3563347446231999E-2</v>
      </c>
      <c r="G3729">
        <v>-1.3172338090011001E-2</v>
      </c>
      <c r="H3729">
        <v>3.9363288907644997E-2</v>
      </c>
      <c r="I3729" t="s">
        <v>26</v>
      </c>
      <c r="J3729">
        <v>0</v>
      </c>
      <c r="K3729" t="s">
        <v>27</v>
      </c>
      <c r="L3729">
        <v>168137036</v>
      </c>
      <c r="M3729" t="s">
        <v>28</v>
      </c>
      <c r="O3729">
        <v>0</v>
      </c>
      <c r="P3729" t="s">
        <v>25</v>
      </c>
      <c r="Q3729" t="str">
        <f t="shared" si="58"/>
        <v>DOWN</v>
      </c>
    </row>
    <row r="3730" spans="1:17" x14ac:dyDescent="0.3">
      <c r="A3730" s="1">
        <v>43177</v>
      </c>
      <c r="B3730">
        <v>94840304</v>
      </c>
      <c r="C3730">
        <v>8.9499999999999993</v>
      </c>
      <c r="D3730">
        <v>1.0883205572201E-3</v>
      </c>
      <c r="E3730">
        <v>886358476</v>
      </c>
      <c r="F3730">
        <v>-3.9932169120057998E-3</v>
      </c>
      <c r="G3730">
        <v>-4.4493882091212996E-3</v>
      </c>
      <c r="H3730">
        <v>-4.1590294433274E-2</v>
      </c>
      <c r="I3730" t="s">
        <v>26</v>
      </c>
      <c r="J3730">
        <v>0</v>
      </c>
      <c r="K3730" t="s">
        <v>27</v>
      </c>
      <c r="L3730">
        <v>168137036</v>
      </c>
      <c r="M3730" t="s">
        <v>28</v>
      </c>
      <c r="O3730">
        <v>0</v>
      </c>
      <c r="P3730" t="s">
        <v>25</v>
      </c>
      <c r="Q3730" t="str">
        <f t="shared" si="58"/>
        <v>UP</v>
      </c>
    </row>
    <row r="3731" spans="1:17" x14ac:dyDescent="0.3">
      <c r="A3731" s="1">
        <v>43178</v>
      </c>
      <c r="B3731">
        <v>97938896</v>
      </c>
      <c r="C3731">
        <v>8.99</v>
      </c>
      <c r="D3731">
        <v>1.0416364931958E-3</v>
      </c>
      <c r="E3731">
        <v>890407158</v>
      </c>
      <c r="F3731">
        <v>4.5677703881967999E-3</v>
      </c>
      <c r="G3731">
        <v>4.4692737430168999E-3</v>
      </c>
      <c r="H3731">
        <v>-4.2895508786131999E-2</v>
      </c>
      <c r="I3731" t="s">
        <v>26</v>
      </c>
      <c r="J3731">
        <v>0</v>
      </c>
      <c r="K3731" t="s">
        <v>27</v>
      </c>
      <c r="L3731">
        <v>168137036</v>
      </c>
      <c r="M3731" t="s">
        <v>28</v>
      </c>
      <c r="O3731">
        <v>0</v>
      </c>
      <c r="P3731" t="s">
        <v>25</v>
      </c>
      <c r="Q3731" t="str">
        <f t="shared" si="58"/>
        <v>UP</v>
      </c>
    </row>
    <row r="3732" spans="1:17" x14ac:dyDescent="0.3">
      <c r="A3732" s="1">
        <v>43179</v>
      </c>
      <c r="B3732">
        <v>96919504</v>
      </c>
      <c r="C3732">
        <v>9.16</v>
      </c>
      <c r="D3732">
        <v>1.0276581398715001E-3</v>
      </c>
      <c r="E3732">
        <v>907060323</v>
      </c>
      <c r="F3732">
        <v>1.8702865144757001E-2</v>
      </c>
      <c r="G3732">
        <v>1.8909899888765E-2</v>
      </c>
      <c r="H3732">
        <v>-1.3419607910839E-2</v>
      </c>
      <c r="I3732" t="s">
        <v>26</v>
      </c>
      <c r="J3732">
        <v>0</v>
      </c>
      <c r="K3732" t="s">
        <v>27</v>
      </c>
      <c r="L3732">
        <v>168137036</v>
      </c>
      <c r="M3732" t="s">
        <v>28</v>
      </c>
      <c r="O3732">
        <v>0</v>
      </c>
      <c r="P3732" t="s">
        <v>25</v>
      </c>
      <c r="Q3732" t="str">
        <f t="shared" si="58"/>
        <v>UP</v>
      </c>
    </row>
    <row r="3733" spans="1:17" x14ac:dyDescent="0.3">
      <c r="A3733" s="1">
        <v>43180</v>
      </c>
      <c r="B3733">
        <v>131761000</v>
      </c>
      <c r="C3733">
        <v>9.98</v>
      </c>
      <c r="D3733">
        <v>1.1176713016054999E-3</v>
      </c>
      <c r="E3733">
        <v>988357748</v>
      </c>
      <c r="F3733">
        <v>8.9627363184753006E-2</v>
      </c>
      <c r="G3733">
        <v>8.9519650655022001E-2</v>
      </c>
      <c r="H3733">
        <v>8.7590569511092994E-2</v>
      </c>
      <c r="I3733" t="s">
        <v>26</v>
      </c>
      <c r="J3733">
        <v>0</v>
      </c>
      <c r="K3733" t="s">
        <v>27</v>
      </c>
      <c r="L3733">
        <v>168137036</v>
      </c>
      <c r="M3733" t="s">
        <v>28</v>
      </c>
      <c r="O3733">
        <v>0</v>
      </c>
      <c r="P3733" t="s">
        <v>25</v>
      </c>
      <c r="Q3733" t="str">
        <f t="shared" si="58"/>
        <v>UP</v>
      </c>
    </row>
    <row r="3734" spans="1:17" x14ac:dyDescent="0.3">
      <c r="A3734" s="1">
        <v>43181</v>
      </c>
      <c r="B3734">
        <v>112305000</v>
      </c>
      <c r="C3734">
        <v>10.07</v>
      </c>
      <c r="D3734">
        <v>1.1536958940112001E-3</v>
      </c>
      <c r="E3734">
        <v>996704628</v>
      </c>
      <c r="F3734">
        <v>8.4452011600964997E-3</v>
      </c>
      <c r="G3734">
        <v>9.0180360721442993E-3</v>
      </c>
      <c r="H3734">
        <v>3.2231830909457998E-2</v>
      </c>
      <c r="I3734" t="s">
        <v>26</v>
      </c>
      <c r="J3734">
        <v>0</v>
      </c>
      <c r="K3734" t="s">
        <v>27</v>
      </c>
      <c r="L3734">
        <v>168137036</v>
      </c>
      <c r="M3734" t="s">
        <v>28</v>
      </c>
      <c r="O3734">
        <v>0</v>
      </c>
      <c r="P3734" t="s">
        <v>25</v>
      </c>
      <c r="Q3734" t="str">
        <f t="shared" si="58"/>
        <v>UP</v>
      </c>
    </row>
    <row r="3735" spans="1:17" x14ac:dyDescent="0.3">
      <c r="A3735" s="1">
        <v>43182</v>
      </c>
      <c r="B3735">
        <v>157246000</v>
      </c>
      <c r="C3735">
        <v>11.74</v>
      </c>
      <c r="D3735">
        <v>1.3221286496493999E-3</v>
      </c>
      <c r="E3735">
        <v>1162186726</v>
      </c>
      <c r="F3735">
        <v>0.16602922606275</v>
      </c>
      <c r="G3735">
        <v>0.16583912611717999</v>
      </c>
      <c r="H3735">
        <v>0.14599406699160999</v>
      </c>
      <c r="I3735" t="s">
        <v>26</v>
      </c>
      <c r="J3735">
        <v>0</v>
      </c>
      <c r="K3735" t="s">
        <v>27</v>
      </c>
      <c r="L3735">
        <v>168137036</v>
      </c>
      <c r="M3735" t="s">
        <v>28</v>
      </c>
      <c r="O3735">
        <v>0</v>
      </c>
      <c r="P3735" t="s">
        <v>25</v>
      </c>
      <c r="Q3735" t="str">
        <f t="shared" si="58"/>
        <v>UP</v>
      </c>
    </row>
    <row r="3736" spans="1:17" x14ac:dyDescent="0.3">
      <c r="A3736" s="1">
        <v>43183</v>
      </c>
      <c r="B3736">
        <v>255358000</v>
      </c>
      <c r="C3736">
        <v>13.09</v>
      </c>
      <c r="D3736">
        <v>1.5101313779688999E-3</v>
      </c>
      <c r="E3736">
        <v>1296004147</v>
      </c>
      <c r="F3736">
        <v>0.11514278902545</v>
      </c>
      <c r="G3736">
        <v>0.11499148211243999</v>
      </c>
      <c r="H3736">
        <v>0.14219700054859</v>
      </c>
      <c r="I3736" t="s">
        <v>26</v>
      </c>
      <c r="J3736">
        <v>0</v>
      </c>
      <c r="K3736" t="s">
        <v>27</v>
      </c>
      <c r="L3736">
        <v>168137036</v>
      </c>
      <c r="M3736" t="s">
        <v>28</v>
      </c>
      <c r="O3736">
        <v>0</v>
      </c>
      <c r="P3736" t="s">
        <v>25</v>
      </c>
      <c r="Q3736" t="str">
        <f t="shared" si="58"/>
        <v>DOWN</v>
      </c>
    </row>
    <row r="3737" spans="1:17" x14ac:dyDescent="0.3">
      <c r="A3737" s="1">
        <v>43184</v>
      </c>
      <c r="B3737">
        <v>189518000</v>
      </c>
      <c r="C3737">
        <v>12.78</v>
      </c>
      <c r="D3737">
        <v>1.5042762406748001E-3</v>
      </c>
      <c r="E3737">
        <v>1265705863</v>
      </c>
      <c r="F3737">
        <v>-2.3378230748824998E-2</v>
      </c>
      <c r="G3737">
        <v>-2.3682200152788001E-2</v>
      </c>
      <c r="H3737">
        <v>-3.8772370268991001E-3</v>
      </c>
      <c r="I3737" t="s">
        <v>26</v>
      </c>
      <c r="J3737">
        <v>0</v>
      </c>
      <c r="K3737" t="s">
        <v>27</v>
      </c>
      <c r="L3737">
        <v>168137036</v>
      </c>
      <c r="M3737" t="s">
        <v>28</v>
      </c>
      <c r="O3737">
        <v>0</v>
      </c>
      <c r="P3737" t="s">
        <v>25</v>
      </c>
      <c r="Q3737" t="str">
        <f t="shared" si="58"/>
        <v>DOWN</v>
      </c>
    </row>
    <row r="3738" spans="1:17" x14ac:dyDescent="0.3">
      <c r="A3738" s="1">
        <v>43185</v>
      </c>
      <c r="B3738">
        <v>132353000</v>
      </c>
      <c r="C3738">
        <v>12.06</v>
      </c>
      <c r="D3738">
        <v>1.4690476770531E-3</v>
      </c>
      <c r="E3738">
        <v>1194247460</v>
      </c>
      <c r="F3738">
        <v>-5.6457353235789001E-2</v>
      </c>
      <c r="G3738">
        <v>-5.6338028169014003E-2</v>
      </c>
      <c r="H3738">
        <v>-2.3418945715612E-2</v>
      </c>
      <c r="I3738" t="s">
        <v>26</v>
      </c>
      <c r="J3738">
        <v>0</v>
      </c>
      <c r="K3738" t="s">
        <v>27</v>
      </c>
      <c r="L3738">
        <v>168137036</v>
      </c>
      <c r="M3738" t="s">
        <v>28</v>
      </c>
      <c r="O3738">
        <v>0</v>
      </c>
      <c r="P3738" t="s">
        <v>25</v>
      </c>
      <c r="Q3738" t="str">
        <f t="shared" si="58"/>
        <v>DOWN</v>
      </c>
    </row>
    <row r="3739" spans="1:17" x14ac:dyDescent="0.3">
      <c r="A3739" s="1">
        <v>43186</v>
      </c>
      <c r="B3739">
        <v>102579000</v>
      </c>
      <c r="C3739">
        <v>11.51</v>
      </c>
      <c r="D3739">
        <v>1.4694167270944999E-3</v>
      </c>
      <c r="E3739">
        <v>1139482816</v>
      </c>
      <c r="F3739">
        <v>-4.5857032009095001E-2</v>
      </c>
      <c r="G3739">
        <v>-4.5605306799336998E-2</v>
      </c>
      <c r="H3739">
        <v>2.5121719811528002E-4</v>
      </c>
      <c r="I3739" t="s">
        <v>26</v>
      </c>
      <c r="J3739">
        <v>0</v>
      </c>
      <c r="K3739" t="s">
        <v>27</v>
      </c>
      <c r="L3739">
        <v>168137036</v>
      </c>
      <c r="M3739" t="s">
        <v>28</v>
      </c>
      <c r="O3739">
        <v>0</v>
      </c>
      <c r="P3739" t="s">
        <v>25</v>
      </c>
      <c r="Q3739" t="str">
        <f t="shared" si="58"/>
        <v>UP</v>
      </c>
    </row>
    <row r="3740" spans="1:17" x14ac:dyDescent="0.3">
      <c r="A3740" s="1">
        <v>43187</v>
      </c>
      <c r="B3740">
        <v>92931200</v>
      </c>
      <c r="C3740">
        <v>11.64</v>
      </c>
      <c r="D3740">
        <v>1.4633263267995E-3</v>
      </c>
      <c r="E3740">
        <v>1152562566</v>
      </c>
      <c r="F3740">
        <v>1.1478672443622001E-2</v>
      </c>
      <c r="G3740">
        <v>1.1294526498697E-2</v>
      </c>
      <c r="H3740">
        <v>-4.1447740335820004E-3</v>
      </c>
      <c r="I3740" t="s">
        <v>26</v>
      </c>
      <c r="J3740">
        <v>0</v>
      </c>
      <c r="K3740" t="s">
        <v>27</v>
      </c>
      <c r="L3740">
        <v>168137036</v>
      </c>
      <c r="M3740" t="s">
        <v>28</v>
      </c>
      <c r="O3740">
        <v>0</v>
      </c>
      <c r="P3740" t="s">
        <v>25</v>
      </c>
      <c r="Q3740" t="str">
        <f t="shared" si="58"/>
        <v>DOWN</v>
      </c>
    </row>
    <row r="3741" spans="1:17" x14ac:dyDescent="0.3">
      <c r="A3741" s="1">
        <v>43188</v>
      </c>
      <c r="B3741">
        <v>81352096</v>
      </c>
      <c r="C3741">
        <v>10.199999999999999</v>
      </c>
      <c r="D3741">
        <v>1.4234478138912001E-3</v>
      </c>
      <c r="E3741">
        <v>1009556645</v>
      </c>
      <c r="F3741">
        <v>-0.12407649286781</v>
      </c>
      <c r="G3741">
        <v>-0.12371134020619</v>
      </c>
      <c r="H3741">
        <v>-2.7251961628773001E-2</v>
      </c>
      <c r="I3741" t="s">
        <v>26</v>
      </c>
      <c r="J3741">
        <v>0</v>
      </c>
      <c r="K3741" t="s">
        <v>27</v>
      </c>
      <c r="L3741">
        <v>168137036</v>
      </c>
      <c r="M3741" t="s">
        <v>28</v>
      </c>
      <c r="O3741">
        <v>0</v>
      </c>
      <c r="P3741" t="s">
        <v>25</v>
      </c>
      <c r="Q3741" t="str">
        <f t="shared" si="58"/>
        <v>UP</v>
      </c>
    </row>
    <row r="3742" spans="1:17" x14ac:dyDescent="0.3">
      <c r="A3742" s="1">
        <v>43189</v>
      </c>
      <c r="B3742">
        <v>75551600</v>
      </c>
      <c r="C3742">
        <v>10.35</v>
      </c>
      <c r="D3742">
        <v>1.5020637049162999E-3</v>
      </c>
      <c r="E3742">
        <v>1024834506</v>
      </c>
      <c r="F3742">
        <v>1.5133238016575E-2</v>
      </c>
      <c r="G3742">
        <v>1.4705882352940999E-2</v>
      </c>
      <c r="H3742">
        <v>5.5229204933223003E-2</v>
      </c>
      <c r="I3742" t="s">
        <v>26</v>
      </c>
      <c r="J3742">
        <v>0</v>
      </c>
      <c r="K3742" t="s">
        <v>27</v>
      </c>
      <c r="L3742">
        <v>168137036</v>
      </c>
      <c r="M3742" t="s">
        <v>28</v>
      </c>
      <c r="O3742">
        <v>0</v>
      </c>
      <c r="P3742" t="s">
        <v>25</v>
      </c>
      <c r="Q3742" t="str">
        <f t="shared" si="58"/>
        <v>UP</v>
      </c>
    </row>
    <row r="3743" spans="1:17" x14ac:dyDescent="0.3">
      <c r="A3743" s="1">
        <v>43190</v>
      </c>
      <c r="B3743">
        <v>89256304</v>
      </c>
      <c r="C3743">
        <v>11.06</v>
      </c>
      <c r="D3743">
        <v>1.5859973356392E-3</v>
      </c>
      <c r="E3743">
        <v>1094688883</v>
      </c>
      <c r="F3743">
        <v>6.8161616915735995E-2</v>
      </c>
      <c r="G3743">
        <v>6.8599033816425001E-2</v>
      </c>
      <c r="H3743">
        <v>5.5878875475225999E-2</v>
      </c>
      <c r="I3743" t="s">
        <v>26</v>
      </c>
      <c r="J3743">
        <v>0</v>
      </c>
      <c r="K3743" t="s">
        <v>27</v>
      </c>
      <c r="L3743">
        <v>168137036</v>
      </c>
      <c r="M3743" t="s">
        <v>28</v>
      </c>
      <c r="O3743">
        <v>0</v>
      </c>
      <c r="P3743" t="s">
        <v>25</v>
      </c>
      <c r="Q3743" t="str">
        <f t="shared" si="58"/>
        <v>UP</v>
      </c>
    </row>
    <row r="3744" spans="1:17" x14ac:dyDescent="0.3">
      <c r="A3744" s="1">
        <v>43191</v>
      </c>
      <c r="B3744">
        <v>87918096</v>
      </c>
      <c r="C3744">
        <v>11.07</v>
      </c>
      <c r="D3744">
        <v>1.6174208055544999E-3</v>
      </c>
      <c r="E3744">
        <v>1286574163</v>
      </c>
      <c r="F3744">
        <v>0.17528750221170999</v>
      </c>
      <c r="G3744">
        <v>9.0415913200721004E-4</v>
      </c>
      <c r="H3744">
        <v>1.981306601792E-2</v>
      </c>
      <c r="I3744" t="s">
        <v>26</v>
      </c>
      <c r="J3744">
        <v>0</v>
      </c>
      <c r="K3744" t="s">
        <v>27</v>
      </c>
      <c r="L3744">
        <v>168137036</v>
      </c>
      <c r="M3744" t="s">
        <v>28</v>
      </c>
      <c r="O3744">
        <v>0</v>
      </c>
      <c r="P3744" t="s">
        <v>25</v>
      </c>
      <c r="Q3744" t="str">
        <f t="shared" si="58"/>
        <v>UP</v>
      </c>
    </row>
    <row r="3745" spans="1:17" x14ac:dyDescent="0.3">
      <c r="A3745" s="1">
        <v>43192</v>
      </c>
      <c r="B3745">
        <v>116071000</v>
      </c>
      <c r="C3745">
        <v>12.62</v>
      </c>
      <c r="D3745">
        <v>1.7815296874558999E-3</v>
      </c>
      <c r="E3745">
        <v>1467302827</v>
      </c>
      <c r="F3745">
        <v>0.14047279138467</v>
      </c>
      <c r="G3745">
        <v>0.14001806684734</v>
      </c>
      <c r="H3745">
        <v>0.1014633182273</v>
      </c>
      <c r="I3745" t="s">
        <v>26</v>
      </c>
      <c r="J3745">
        <v>0</v>
      </c>
      <c r="K3745" t="s">
        <v>27</v>
      </c>
      <c r="L3745">
        <v>168137036</v>
      </c>
      <c r="M3745" t="s">
        <v>28</v>
      </c>
      <c r="O3745">
        <v>0</v>
      </c>
      <c r="P3745" t="s">
        <v>25</v>
      </c>
      <c r="Q3745" t="str">
        <f t="shared" si="58"/>
        <v>UP</v>
      </c>
    </row>
    <row r="3746" spans="1:17" x14ac:dyDescent="0.3">
      <c r="A3746" s="1">
        <v>43193</v>
      </c>
      <c r="B3746">
        <v>141287008</v>
      </c>
      <c r="C3746">
        <v>13.36</v>
      </c>
      <c r="D3746">
        <v>1.7918190584634999E-3</v>
      </c>
      <c r="E3746">
        <v>1553336414</v>
      </c>
      <c r="F3746">
        <v>5.8633831692331002E-2</v>
      </c>
      <c r="G3746">
        <v>5.8637083993661E-2</v>
      </c>
      <c r="H3746">
        <v>5.7755821191339003E-3</v>
      </c>
      <c r="I3746" t="s">
        <v>26</v>
      </c>
      <c r="J3746">
        <v>0</v>
      </c>
      <c r="K3746" t="s">
        <v>27</v>
      </c>
      <c r="L3746">
        <v>168137036</v>
      </c>
      <c r="M3746" t="s">
        <v>28</v>
      </c>
      <c r="O3746">
        <v>0</v>
      </c>
      <c r="P3746" t="s">
        <v>25</v>
      </c>
      <c r="Q3746" t="str">
        <f t="shared" si="58"/>
        <v>DOWN</v>
      </c>
    </row>
    <row r="3747" spans="1:17" x14ac:dyDescent="0.3">
      <c r="A3747" s="1">
        <v>43194</v>
      </c>
      <c r="B3747">
        <v>119600000</v>
      </c>
      <c r="C3747">
        <v>12.19</v>
      </c>
      <c r="D3747">
        <v>1.7785650088125999E-3</v>
      </c>
      <c r="E3747">
        <v>1417275459</v>
      </c>
      <c r="F3747">
        <v>-8.7592715765690998E-2</v>
      </c>
      <c r="G3747">
        <v>-8.7574850299401E-2</v>
      </c>
      <c r="H3747">
        <v>-7.3969799507821003E-3</v>
      </c>
      <c r="I3747" t="s">
        <v>26</v>
      </c>
      <c r="J3747">
        <v>0</v>
      </c>
      <c r="K3747" t="s">
        <v>27</v>
      </c>
      <c r="L3747">
        <v>168137036</v>
      </c>
      <c r="M3747" t="s">
        <v>28</v>
      </c>
      <c r="O3747">
        <v>0</v>
      </c>
      <c r="P3747" t="s">
        <v>25</v>
      </c>
      <c r="Q3747" t="str">
        <f t="shared" si="58"/>
        <v>UP</v>
      </c>
    </row>
    <row r="3748" spans="1:17" x14ac:dyDescent="0.3">
      <c r="A3748" s="1">
        <v>43195</v>
      </c>
      <c r="B3748">
        <v>103864000</v>
      </c>
      <c r="C3748">
        <v>12.45</v>
      </c>
      <c r="D3748">
        <v>1.8277992856167999E-3</v>
      </c>
      <c r="E3748">
        <v>1447875513</v>
      </c>
      <c r="F3748">
        <v>2.1590759795976001E-2</v>
      </c>
      <c r="G3748">
        <v>2.1328958162428E-2</v>
      </c>
      <c r="H3748">
        <v>2.7682022619490002E-2</v>
      </c>
      <c r="I3748" t="s">
        <v>26</v>
      </c>
      <c r="J3748">
        <v>0</v>
      </c>
      <c r="K3748" t="s">
        <v>27</v>
      </c>
      <c r="L3748">
        <v>168137036</v>
      </c>
      <c r="M3748" t="s">
        <v>28</v>
      </c>
      <c r="O3748">
        <v>0</v>
      </c>
      <c r="P3748" t="s">
        <v>25</v>
      </c>
      <c r="Q3748" t="str">
        <f t="shared" si="58"/>
        <v>DOWN</v>
      </c>
    </row>
    <row r="3749" spans="1:17" x14ac:dyDescent="0.3">
      <c r="A3749" s="1">
        <v>43196</v>
      </c>
      <c r="B3749">
        <v>81989696</v>
      </c>
      <c r="C3749">
        <v>12.26</v>
      </c>
      <c r="D3749">
        <v>1.8474094076235E-3</v>
      </c>
      <c r="E3749">
        <v>1425181248</v>
      </c>
      <c r="F3749">
        <v>-1.5674182480632001E-2</v>
      </c>
      <c r="G3749">
        <v>-1.5261044176706999E-2</v>
      </c>
      <c r="H3749">
        <v>1.0728815883153E-2</v>
      </c>
      <c r="I3749" t="s">
        <v>26</v>
      </c>
      <c r="J3749">
        <v>0</v>
      </c>
      <c r="K3749" t="s">
        <v>27</v>
      </c>
      <c r="L3749">
        <v>168137036</v>
      </c>
      <c r="M3749" t="s">
        <v>28</v>
      </c>
      <c r="O3749">
        <v>0</v>
      </c>
      <c r="P3749" t="s">
        <v>25</v>
      </c>
      <c r="Q3749" t="str">
        <f t="shared" si="58"/>
        <v>UP</v>
      </c>
    </row>
    <row r="3750" spans="1:17" x14ac:dyDescent="0.3">
      <c r="A3750" s="1">
        <v>43197</v>
      </c>
      <c r="B3750">
        <v>87924896</v>
      </c>
      <c r="C3750">
        <v>12.46</v>
      </c>
      <c r="D3750">
        <v>1.8028993979242001E-3</v>
      </c>
      <c r="E3750">
        <v>1448119662</v>
      </c>
      <c r="F3750">
        <v>1.6095085472243999E-2</v>
      </c>
      <c r="G3750">
        <v>1.6313213703099998E-2</v>
      </c>
      <c r="H3750">
        <v>-2.4093202901111999E-2</v>
      </c>
      <c r="I3750" t="s">
        <v>26</v>
      </c>
      <c r="J3750">
        <v>0</v>
      </c>
      <c r="K3750" t="s">
        <v>27</v>
      </c>
      <c r="L3750">
        <v>168137036</v>
      </c>
      <c r="M3750" t="s">
        <v>28</v>
      </c>
      <c r="O3750">
        <v>0</v>
      </c>
      <c r="P3750" t="s">
        <v>25</v>
      </c>
      <c r="Q3750" t="str">
        <f t="shared" si="58"/>
        <v>DOWN</v>
      </c>
    </row>
    <row r="3751" spans="1:17" x14ac:dyDescent="0.3">
      <c r="A3751" s="1">
        <v>43198</v>
      </c>
      <c r="B3751">
        <v>79045000</v>
      </c>
      <c r="C3751">
        <v>12.12</v>
      </c>
      <c r="D3751">
        <v>1.7256304531061001E-3</v>
      </c>
      <c r="E3751">
        <v>1408811614</v>
      </c>
      <c r="F3751">
        <v>-2.7144198805858E-2</v>
      </c>
      <c r="G3751">
        <v>-2.7287319422150999E-2</v>
      </c>
      <c r="H3751">
        <v>-4.2858156648694003E-2</v>
      </c>
      <c r="I3751" t="s">
        <v>26</v>
      </c>
      <c r="J3751">
        <v>0</v>
      </c>
      <c r="K3751" t="s">
        <v>27</v>
      </c>
      <c r="L3751">
        <v>168137036</v>
      </c>
      <c r="M3751" t="s">
        <v>28</v>
      </c>
      <c r="O3751">
        <v>0</v>
      </c>
      <c r="P3751" t="s">
        <v>25</v>
      </c>
      <c r="Q3751" t="str">
        <f t="shared" si="58"/>
        <v>DOWN</v>
      </c>
    </row>
    <row r="3752" spans="1:17" x14ac:dyDescent="0.3">
      <c r="A3752" s="1">
        <v>43199</v>
      </c>
      <c r="B3752">
        <v>80643696</v>
      </c>
      <c r="C3752">
        <v>11.87</v>
      </c>
      <c r="D3752">
        <v>1.7531344478365E-3</v>
      </c>
      <c r="E3752">
        <v>1379827596</v>
      </c>
      <c r="F3752">
        <v>-2.0573380934662999E-2</v>
      </c>
      <c r="G3752">
        <v>-2.0627062706271002E-2</v>
      </c>
      <c r="H3752">
        <v>1.5938519560115001E-2</v>
      </c>
      <c r="I3752" t="s">
        <v>26</v>
      </c>
      <c r="J3752">
        <v>0</v>
      </c>
      <c r="K3752" t="s">
        <v>27</v>
      </c>
      <c r="L3752">
        <v>168137036</v>
      </c>
      <c r="M3752" t="s">
        <v>28</v>
      </c>
      <c r="O3752">
        <v>0</v>
      </c>
      <c r="P3752" t="s">
        <v>25</v>
      </c>
      <c r="Q3752" t="str">
        <f t="shared" si="58"/>
        <v>UP</v>
      </c>
    </row>
    <row r="3753" spans="1:17" x14ac:dyDescent="0.3">
      <c r="A3753" s="1">
        <v>43200</v>
      </c>
      <c r="B3753">
        <v>87608200</v>
      </c>
      <c r="C3753">
        <v>12.04</v>
      </c>
      <c r="D3753">
        <v>1.7615834352633E-3</v>
      </c>
      <c r="E3753">
        <v>1399347919</v>
      </c>
      <c r="F3753">
        <v>1.4146928976190999E-2</v>
      </c>
      <c r="G3753">
        <v>1.4321819713564001E-2</v>
      </c>
      <c r="H3753">
        <v>4.8193607952899996E-3</v>
      </c>
      <c r="I3753" t="s">
        <v>26</v>
      </c>
      <c r="J3753">
        <v>0</v>
      </c>
      <c r="K3753" t="s">
        <v>27</v>
      </c>
      <c r="L3753">
        <v>168137036</v>
      </c>
      <c r="M3753" t="s">
        <v>28</v>
      </c>
      <c r="O3753">
        <v>0</v>
      </c>
      <c r="P3753" t="s">
        <v>25</v>
      </c>
      <c r="Q3753" t="str">
        <f t="shared" si="58"/>
        <v>UP</v>
      </c>
    </row>
    <row r="3754" spans="1:17" x14ac:dyDescent="0.3">
      <c r="A3754" s="1">
        <v>43201</v>
      </c>
      <c r="B3754">
        <v>92759696</v>
      </c>
      <c r="C3754">
        <v>12.23</v>
      </c>
      <c r="D3754">
        <v>1.7550858743570999E-3</v>
      </c>
      <c r="E3754">
        <v>1421984054</v>
      </c>
      <c r="F3754">
        <v>1.6176202281543001E-2</v>
      </c>
      <c r="G3754">
        <v>1.5780730897010001E-2</v>
      </c>
      <c r="H3754">
        <v>-3.6884775231836001E-3</v>
      </c>
      <c r="I3754" t="s">
        <v>26</v>
      </c>
      <c r="J3754">
        <v>0</v>
      </c>
      <c r="K3754" t="s">
        <v>27</v>
      </c>
      <c r="L3754">
        <v>168137036</v>
      </c>
      <c r="M3754" t="s">
        <v>28</v>
      </c>
      <c r="O3754">
        <v>0</v>
      </c>
      <c r="P3754" t="s">
        <v>25</v>
      </c>
      <c r="Q3754" t="str">
        <f t="shared" si="58"/>
        <v>UP</v>
      </c>
    </row>
    <row r="3755" spans="1:17" x14ac:dyDescent="0.3">
      <c r="A3755" s="1">
        <v>43202</v>
      </c>
      <c r="B3755">
        <v>133239000</v>
      </c>
      <c r="C3755">
        <v>12.95</v>
      </c>
      <c r="D3755">
        <v>1.6414741578731E-3</v>
      </c>
      <c r="E3755">
        <v>1505878427</v>
      </c>
      <c r="F3755">
        <v>5.8998110959126E-2</v>
      </c>
      <c r="G3755">
        <v>5.8871627146361002E-2</v>
      </c>
      <c r="H3755">
        <v>-6.4732853328703002E-2</v>
      </c>
      <c r="I3755" t="s">
        <v>26</v>
      </c>
      <c r="J3755">
        <v>0</v>
      </c>
      <c r="K3755" t="s">
        <v>27</v>
      </c>
      <c r="L3755">
        <v>168137036</v>
      </c>
      <c r="M3755" t="s">
        <v>28</v>
      </c>
      <c r="O3755">
        <v>0</v>
      </c>
      <c r="P3755" t="s">
        <v>25</v>
      </c>
      <c r="Q3755" t="str">
        <f t="shared" si="58"/>
        <v>UP</v>
      </c>
    </row>
    <row r="3756" spans="1:17" x14ac:dyDescent="0.3">
      <c r="A3756" s="1">
        <v>43203</v>
      </c>
      <c r="B3756">
        <v>148215008</v>
      </c>
      <c r="C3756">
        <v>13.54</v>
      </c>
      <c r="D3756">
        <v>1.7148009868338001E-3</v>
      </c>
      <c r="E3756">
        <v>1573810083</v>
      </c>
      <c r="F3756">
        <v>4.5110982920003997E-2</v>
      </c>
      <c r="G3756">
        <v>4.5559845559845998E-2</v>
      </c>
      <c r="H3756">
        <v>4.4671327056243E-2</v>
      </c>
      <c r="I3756" t="s">
        <v>26</v>
      </c>
      <c r="J3756">
        <v>0</v>
      </c>
      <c r="K3756" t="s">
        <v>27</v>
      </c>
      <c r="L3756">
        <v>168137036</v>
      </c>
      <c r="M3756" t="s">
        <v>28</v>
      </c>
      <c r="O3756">
        <v>0</v>
      </c>
      <c r="P3756" t="s">
        <v>25</v>
      </c>
      <c r="Q3756" t="str">
        <f t="shared" si="58"/>
        <v>DOWN</v>
      </c>
    </row>
    <row r="3757" spans="1:17" x14ac:dyDescent="0.3">
      <c r="A3757" s="1">
        <v>43204</v>
      </c>
      <c r="B3757">
        <v>94980800</v>
      </c>
      <c r="C3757">
        <v>13.24</v>
      </c>
      <c r="D3757">
        <v>1.6578515045879E-3</v>
      </c>
      <c r="E3757">
        <v>1539815189</v>
      </c>
      <c r="F3757">
        <v>-2.1600378830460999E-2</v>
      </c>
      <c r="G3757">
        <v>-2.2156573116690999E-2</v>
      </c>
      <c r="H3757">
        <v>-3.3210549027635997E-2</v>
      </c>
      <c r="I3757" t="s">
        <v>26</v>
      </c>
      <c r="J3757">
        <v>0</v>
      </c>
      <c r="K3757" t="s">
        <v>27</v>
      </c>
      <c r="L3757">
        <v>168137036</v>
      </c>
      <c r="M3757" t="s">
        <v>28</v>
      </c>
      <c r="O3757">
        <v>0</v>
      </c>
      <c r="P3757" t="s">
        <v>25</v>
      </c>
      <c r="Q3757" t="str">
        <f t="shared" si="58"/>
        <v>DOWN</v>
      </c>
    </row>
    <row r="3758" spans="1:17" x14ac:dyDescent="0.3">
      <c r="A3758" s="1">
        <v>43205</v>
      </c>
      <c r="B3758">
        <v>115373000</v>
      </c>
      <c r="C3758">
        <v>13.06</v>
      </c>
      <c r="D3758">
        <v>1.5679946596935E-3</v>
      </c>
      <c r="E3758">
        <v>1489242399</v>
      </c>
      <c r="F3758">
        <v>-3.2843415470425998E-2</v>
      </c>
      <c r="G3758">
        <v>-1.3595166163142E-2</v>
      </c>
      <c r="H3758">
        <v>-5.4200780133620001E-2</v>
      </c>
      <c r="I3758" t="s">
        <v>26</v>
      </c>
      <c r="J3758">
        <v>0</v>
      </c>
      <c r="K3758" t="s">
        <v>27</v>
      </c>
      <c r="L3758">
        <v>168137036</v>
      </c>
      <c r="M3758" t="s">
        <v>28</v>
      </c>
      <c r="O3758">
        <v>0</v>
      </c>
      <c r="P3758" t="s">
        <v>25</v>
      </c>
      <c r="Q3758" t="str">
        <f t="shared" si="58"/>
        <v>DOWN</v>
      </c>
    </row>
    <row r="3759" spans="1:17" x14ac:dyDescent="0.3">
      <c r="A3759" s="1">
        <v>43206</v>
      </c>
      <c r="B3759">
        <v>75965504</v>
      </c>
      <c r="C3759">
        <v>12.21</v>
      </c>
      <c r="D3759">
        <v>1.5151383540957001E-3</v>
      </c>
      <c r="E3759">
        <v>1392444152</v>
      </c>
      <c r="F3759">
        <v>-6.4998315294406001E-2</v>
      </c>
      <c r="G3759">
        <v>-6.5084226646247995E-2</v>
      </c>
      <c r="H3759">
        <v>-3.370949337813E-2</v>
      </c>
      <c r="I3759" t="s">
        <v>26</v>
      </c>
      <c r="J3759">
        <v>0</v>
      </c>
      <c r="K3759" t="s">
        <v>27</v>
      </c>
      <c r="L3759">
        <v>168137036</v>
      </c>
      <c r="M3759" t="s">
        <v>28</v>
      </c>
      <c r="O3759">
        <v>0</v>
      </c>
      <c r="P3759" t="s">
        <v>25</v>
      </c>
      <c r="Q3759" t="str">
        <f t="shared" si="58"/>
        <v>DOWN</v>
      </c>
    </row>
    <row r="3760" spans="1:17" x14ac:dyDescent="0.3">
      <c r="A3760" s="1">
        <v>43207</v>
      </c>
      <c r="B3760">
        <v>77537400</v>
      </c>
      <c r="C3760">
        <v>11.77</v>
      </c>
      <c r="D3760">
        <v>1.4894793655855999E-3</v>
      </c>
      <c r="E3760">
        <v>1342197560</v>
      </c>
      <c r="F3760">
        <v>-3.6085175788076997E-2</v>
      </c>
      <c r="G3760">
        <v>-3.6036036036036001E-2</v>
      </c>
      <c r="H3760">
        <v>-1.6935079519788E-2</v>
      </c>
      <c r="I3760" t="s">
        <v>26</v>
      </c>
      <c r="J3760">
        <v>0</v>
      </c>
      <c r="K3760" t="s">
        <v>27</v>
      </c>
      <c r="L3760">
        <v>168137036</v>
      </c>
      <c r="M3760" t="s">
        <v>28</v>
      </c>
      <c r="O3760">
        <v>0</v>
      </c>
      <c r="P3760" t="s">
        <v>25</v>
      </c>
      <c r="Q3760" t="str">
        <f t="shared" si="58"/>
        <v>UP</v>
      </c>
    </row>
    <row r="3761" spans="1:17" x14ac:dyDescent="0.3">
      <c r="A3761" s="1">
        <v>43208</v>
      </c>
      <c r="B3761">
        <v>90015104</v>
      </c>
      <c r="C3761">
        <v>12.28</v>
      </c>
      <c r="D3761">
        <v>1.5042714940551999E-3</v>
      </c>
      <c r="E3761">
        <v>1399936665</v>
      </c>
      <c r="F3761">
        <v>4.3018335542198E-2</v>
      </c>
      <c r="G3761">
        <v>4.3330501274426003E-2</v>
      </c>
      <c r="H3761">
        <v>9.9310731060796003E-3</v>
      </c>
      <c r="I3761" t="s">
        <v>26</v>
      </c>
      <c r="J3761">
        <v>0</v>
      </c>
      <c r="K3761" t="s">
        <v>27</v>
      </c>
      <c r="L3761">
        <v>168137036</v>
      </c>
      <c r="M3761" t="s">
        <v>28</v>
      </c>
      <c r="O3761">
        <v>0</v>
      </c>
      <c r="P3761" t="s">
        <v>25</v>
      </c>
      <c r="Q3761" t="str">
        <f t="shared" si="58"/>
        <v>UP</v>
      </c>
    </row>
    <row r="3762" spans="1:17" x14ac:dyDescent="0.3">
      <c r="A3762" s="1">
        <v>43209</v>
      </c>
      <c r="B3762">
        <v>78661696</v>
      </c>
      <c r="C3762">
        <v>12.35</v>
      </c>
      <c r="D3762">
        <v>1.4889725607072999E-3</v>
      </c>
      <c r="E3762">
        <v>1408706440</v>
      </c>
      <c r="F3762">
        <v>6.2644083973613001E-3</v>
      </c>
      <c r="G3762">
        <v>5.7003257328990002E-3</v>
      </c>
      <c r="H3762">
        <v>-1.0170327237049999E-2</v>
      </c>
      <c r="I3762" t="s">
        <v>26</v>
      </c>
      <c r="J3762">
        <v>0</v>
      </c>
      <c r="K3762" t="s">
        <v>27</v>
      </c>
      <c r="L3762">
        <v>168137036</v>
      </c>
      <c r="M3762" t="s">
        <v>28</v>
      </c>
      <c r="O3762">
        <v>0</v>
      </c>
      <c r="P3762" t="s">
        <v>25</v>
      </c>
      <c r="Q3762" t="str">
        <f t="shared" si="58"/>
        <v>UP</v>
      </c>
    </row>
    <row r="3763" spans="1:17" x14ac:dyDescent="0.3">
      <c r="A3763" s="1">
        <v>43210</v>
      </c>
      <c r="B3763">
        <v>86036096</v>
      </c>
      <c r="C3763">
        <v>12.58</v>
      </c>
      <c r="D3763">
        <v>1.4221390191763001E-3</v>
      </c>
      <c r="E3763">
        <v>1434092031</v>
      </c>
      <c r="F3763">
        <v>1.8020497585004E-2</v>
      </c>
      <c r="G3763">
        <v>1.8623481781376999E-2</v>
      </c>
      <c r="H3763">
        <v>-4.4885677073367998E-2</v>
      </c>
      <c r="I3763" t="s">
        <v>26</v>
      </c>
      <c r="J3763">
        <v>0</v>
      </c>
      <c r="K3763" t="s">
        <v>27</v>
      </c>
      <c r="L3763">
        <v>168137036</v>
      </c>
      <c r="M3763" t="s">
        <v>28</v>
      </c>
      <c r="O3763">
        <v>0</v>
      </c>
      <c r="P3763" t="s">
        <v>25</v>
      </c>
      <c r="Q3763" t="str">
        <f t="shared" si="58"/>
        <v>UP</v>
      </c>
    </row>
    <row r="3764" spans="1:17" x14ac:dyDescent="0.3">
      <c r="A3764" s="1">
        <v>43211</v>
      </c>
      <c r="B3764">
        <v>141582000</v>
      </c>
      <c r="C3764">
        <v>13.38</v>
      </c>
      <c r="D3764">
        <v>1.5041177753446001E-3</v>
      </c>
      <c r="E3764">
        <v>1525689996</v>
      </c>
      <c r="F3764">
        <v>6.3871748130507999E-2</v>
      </c>
      <c r="G3764">
        <v>6.3593004769475006E-2</v>
      </c>
      <c r="H3764">
        <v>5.7644685268411003E-2</v>
      </c>
      <c r="I3764" t="s">
        <v>26</v>
      </c>
      <c r="J3764">
        <v>0</v>
      </c>
      <c r="K3764" t="s">
        <v>27</v>
      </c>
      <c r="L3764">
        <v>168137036</v>
      </c>
      <c r="M3764" t="s">
        <v>28</v>
      </c>
      <c r="O3764">
        <v>0</v>
      </c>
      <c r="P3764" t="s">
        <v>25</v>
      </c>
      <c r="Q3764" t="str">
        <f t="shared" si="58"/>
        <v>DOWN</v>
      </c>
    </row>
    <row r="3765" spans="1:17" x14ac:dyDescent="0.3">
      <c r="A3765" s="1">
        <v>43212</v>
      </c>
      <c r="B3765">
        <v>84873000</v>
      </c>
      <c r="C3765">
        <v>12.88</v>
      </c>
      <c r="D3765">
        <v>1.4632273250887E-3</v>
      </c>
      <c r="E3765">
        <v>1468384247</v>
      </c>
      <c r="F3765">
        <v>-3.7560545818772002E-2</v>
      </c>
      <c r="G3765">
        <v>-3.7369207772795003E-2</v>
      </c>
      <c r="H3765">
        <v>-2.7185670514778999E-2</v>
      </c>
      <c r="I3765" t="s">
        <v>26</v>
      </c>
      <c r="J3765">
        <v>0</v>
      </c>
      <c r="K3765" t="s">
        <v>27</v>
      </c>
      <c r="L3765">
        <v>168137036</v>
      </c>
      <c r="M3765" t="s">
        <v>28</v>
      </c>
      <c r="O3765">
        <v>0</v>
      </c>
      <c r="P3765" t="s">
        <v>25</v>
      </c>
      <c r="Q3765" t="str">
        <f t="shared" si="58"/>
        <v>UP</v>
      </c>
    </row>
    <row r="3766" spans="1:17" x14ac:dyDescent="0.3">
      <c r="A3766" s="1">
        <v>43213</v>
      </c>
      <c r="B3766">
        <v>132041000</v>
      </c>
      <c r="C3766">
        <v>13.63</v>
      </c>
      <c r="D3766">
        <v>1.5261653946756E-3</v>
      </c>
      <c r="E3766">
        <v>1553846790</v>
      </c>
      <c r="F3766">
        <v>5.8201756913836E-2</v>
      </c>
      <c r="G3766">
        <v>5.8229813664596002E-2</v>
      </c>
      <c r="H3766">
        <v>4.3013186336627998E-2</v>
      </c>
      <c r="I3766" t="s">
        <v>26</v>
      </c>
      <c r="J3766">
        <v>0</v>
      </c>
      <c r="K3766" t="s">
        <v>27</v>
      </c>
      <c r="L3766">
        <v>168137036</v>
      </c>
      <c r="M3766" t="s">
        <v>28</v>
      </c>
      <c r="O3766">
        <v>0</v>
      </c>
      <c r="P3766" t="s">
        <v>25</v>
      </c>
      <c r="Q3766" t="str">
        <f t="shared" si="58"/>
        <v>UP</v>
      </c>
    </row>
    <row r="3767" spans="1:17" x14ac:dyDescent="0.3">
      <c r="A3767" s="1">
        <v>43214</v>
      </c>
      <c r="B3767">
        <v>165599008</v>
      </c>
      <c r="C3767">
        <v>15.27</v>
      </c>
      <c r="D3767">
        <v>1.5746326372775999E-3</v>
      </c>
      <c r="E3767">
        <v>1740954335</v>
      </c>
      <c r="F3767">
        <v>0.12041569748328</v>
      </c>
      <c r="G3767">
        <v>0.12032281731475</v>
      </c>
      <c r="H3767">
        <v>3.1757529538533003E-2</v>
      </c>
      <c r="I3767" t="s">
        <v>26</v>
      </c>
      <c r="J3767">
        <v>0</v>
      </c>
      <c r="K3767" t="s">
        <v>27</v>
      </c>
      <c r="L3767">
        <v>168137036</v>
      </c>
      <c r="M3767" t="s">
        <v>28</v>
      </c>
      <c r="O3767">
        <v>0</v>
      </c>
      <c r="P3767" t="s">
        <v>25</v>
      </c>
      <c r="Q3767" t="str">
        <f t="shared" si="58"/>
        <v>DOWN</v>
      </c>
    </row>
    <row r="3768" spans="1:17" x14ac:dyDescent="0.3">
      <c r="A3768" s="1">
        <v>43215</v>
      </c>
      <c r="B3768">
        <v>144820992</v>
      </c>
      <c r="C3768">
        <v>13.29</v>
      </c>
      <c r="D3768">
        <v>1.5024181131256E-3</v>
      </c>
      <c r="E3768">
        <v>1515711383</v>
      </c>
      <c r="F3768">
        <v>-0.12937901211521</v>
      </c>
      <c r="G3768">
        <v>-0.12966601178782</v>
      </c>
      <c r="H3768">
        <v>-4.5861188471782E-2</v>
      </c>
      <c r="I3768" t="s">
        <v>26</v>
      </c>
      <c r="J3768">
        <v>0</v>
      </c>
      <c r="K3768" t="s">
        <v>27</v>
      </c>
      <c r="L3768">
        <v>168137036</v>
      </c>
      <c r="M3768" t="s">
        <v>28</v>
      </c>
      <c r="O3768">
        <v>0</v>
      </c>
      <c r="P3768" t="s">
        <v>25</v>
      </c>
      <c r="Q3768" t="str">
        <f t="shared" si="58"/>
        <v>UP</v>
      </c>
    </row>
    <row r="3769" spans="1:17" x14ac:dyDescent="0.3">
      <c r="A3769" s="1">
        <v>43216</v>
      </c>
      <c r="B3769">
        <v>127788000</v>
      </c>
      <c r="C3769">
        <v>14.65</v>
      </c>
      <c r="D3769">
        <v>1.5784069617982E-3</v>
      </c>
      <c r="E3769">
        <v>1671115449</v>
      </c>
      <c r="F3769">
        <v>0.10252879785886999</v>
      </c>
      <c r="G3769">
        <v>0.10233258088789</v>
      </c>
      <c r="H3769">
        <v>5.0577697385792E-2</v>
      </c>
      <c r="I3769" t="s">
        <v>26</v>
      </c>
      <c r="J3769">
        <v>0</v>
      </c>
      <c r="K3769" t="s">
        <v>27</v>
      </c>
      <c r="L3769">
        <v>168137036</v>
      </c>
      <c r="M3769" t="s">
        <v>28</v>
      </c>
      <c r="O3769">
        <v>0</v>
      </c>
      <c r="P3769" t="s">
        <v>25</v>
      </c>
      <c r="Q3769" t="str">
        <f t="shared" si="58"/>
        <v>DOWN</v>
      </c>
    </row>
    <row r="3770" spans="1:17" x14ac:dyDescent="0.3">
      <c r="A3770" s="1">
        <v>43217</v>
      </c>
      <c r="B3770">
        <v>101995000</v>
      </c>
      <c r="C3770">
        <v>14.33</v>
      </c>
      <c r="D3770">
        <v>1.5945165543755E-3</v>
      </c>
      <c r="E3770">
        <v>1634109050</v>
      </c>
      <c r="F3770">
        <v>-2.2144729152102999E-2</v>
      </c>
      <c r="G3770">
        <v>-2.1843003412968999E-2</v>
      </c>
      <c r="H3770">
        <v>1.0206235126375E-2</v>
      </c>
      <c r="I3770" t="s">
        <v>26</v>
      </c>
      <c r="J3770">
        <v>0</v>
      </c>
      <c r="K3770" t="s">
        <v>27</v>
      </c>
      <c r="L3770">
        <v>168137036</v>
      </c>
      <c r="M3770" t="s">
        <v>28</v>
      </c>
      <c r="O3770">
        <v>0</v>
      </c>
      <c r="P3770" t="s">
        <v>25</v>
      </c>
      <c r="Q3770" t="str">
        <f t="shared" si="58"/>
        <v>UP</v>
      </c>
    </row>
    <row r="3771" spans="1:17" x14ac:dyDescent="0.3">
      <c r="A3771" s="1">
        <v>43218</v>
      </c>
      <c r="B3771">
        <v>122360000</v>
      </c>
      <c r="C3771">
        <v>15.2</v>
      </c>
      <c r="D3771">
        <v>1.6259327719586999E-3</v>
      </c>
      <c r="E3771">
        <v>1733439014</v>
      </c>
      <c r="F3771">
        <v>6.0785394952681003E-2</v>
      </c>
      <c r="G3771">
        <v>6.0711793440334998E-2</v>
      </c>
      <c r="H3771">
        <v>1.9702660030076001E-2</v>
      </c>
      <c r="I3771" t="s">
        <v>26</v>
      </c>
      <c r="J3771">
        <v>0</v>
      </c>
      <c r="K3771" t="s">
        <v>27</v>
      </c>
      <c r="L3771">
        <v>168137036</v>
      </c>
      <c r="M3771" t="s">
        <v>28</v>
      </c>
      <c r="O3771">
        <v>0</v>
      </c>
      <c r="P3771" t="s">
        <v>25</v>
      </c>
      <c r="Q3771" t="str">
        <f t="shared" si="58"/>
        <v>DOWN</v>
      </c>
    </row>
    <row r="3772" spans="1:17" x14ac:dyDescent="0.3">
      <c r="A3772" s="1">
        <v>43219</v>
      </c>
      <c r="B3772">
        <v>105495000</v>
      </c>
      <c r="C3772">
        <v>15.06</v>
      </c>
      <c r="D3772">
        <v>1.5988822687565999E-3</v>
      </c>
      <c r="E3772">
        <v>1717028472</v>
      </c>
      <c r="F3772">
        <v>-9.4670431826336995E-3</v>
      </c>
      <c r="G3772">
        <v>-9.2105263157894E-3</v>
      </c>
      <c r="H3772">
        <v>-1.6636913695671999E-2</v>
      </c>
      <c r="I3772" t="s">
        <v>26</v>
      </c>
      <c r="J3772">
        <v>0</v>
      </c>
      <c r="K3772" t="s">
        <v>27</v>
      </c>
      <c r="L3772">
        <v>168137036</v>
      </c>
      <c r="M3772" t="s">
        <v>28</v>
      </c>
      <c r="O3772">
        <v>0</v>
      </c>
      <c r="P3772" t="s">
        <v>25</v>
      </c>
      <c r="Q3772" t="str">
        <f t="shared" si="58"/>
        <v>DOWN</v>
      </c>
    </row>
    <row r="3773" spans="1:17" x14ac:dyDescent="0.3">
      <c r="A3773" s="1">
        <v>43220</v>
      </c>
      <c r="B3773">
        <v>83765800</v>
      </c>
      <c r="C3773">
        <v>14.31</v>
      </c>
      <c r="D3773">
        <v>1.5486091195870001E-3</v>
      </c>
      <c r="E3773">
        <v>1632170348</v>
      </c>
      <c r="F3773">
        <v>-4.9421500798503E-2</v>
      </c>
      <c r="G3773">
        <v>-4.9800796812749001E-2</v>
      </c>
      <c r="H3773">
        <v>-3.1442683524576999E-2</v>
      </c>
      <c r="I3773" t="s">
        <v>26</v>
      </c>
      <c r="J3773">
        <v>0</v>
      </c>
      <c r="K3773" t="s">
        <v>27</v>
      </c>
      <c r="L3773">
        <v>168137036</v>
      </c>
      <c r="M3773" t="s">
        <v>28</v>
      </c>
      <c r="O3773">
        <v>0</v>
      </c>
      <c r="P3773" t="s">
        <v>25</v>
      </c>
      <c r="Q3773" t="str">
        <f t="shared" si="58"/>
        <v>DOWN</v>
      </c>
    </row>
    <row r="3774" spans="1:17" x14ac:dyDescent="0.3">
      <c r="A3774" s="1">
        <v>43221</v>
      </c>
      <c r="B3774">
        <v>75433904</v>
      </c>
      <c r="C3774">
        <v>14.16</v>
      </c>
      <c r="D3774">
        <v>1.5528001394888001E-3</v>
      </c>
      <c r="E3774">
        <v>1615315046</v>
      </c>
      <c r="F3774">
        <v>-1.0326925752973001E-2</v>
      </c>
      <c r="G3774">
        <v>-1.0482180293501E-2</v>
      </c>
      <c r="H3774">
        <v>2.7063122958399998E-3</v>
      </c>
      <c r="I3774" t="s">
        <v>26</v>
      </c>
      <c r="J3774">
        <v>0</v>
      </c>
      <c r="K3774" t="s">
        <v>27</v>
      </c>
      <c r="L3774">
        <v>168137036</v>
      </c>
      <c r="M3774" t="s">
        <v>28</v>
      </c>
      <c r="O3774">
        <v>0</v>
      </c>
      <c r="P3774" t="s">
        <v>25</v>
      </c>
      <c r="Q3774" t="str">
        <f t="shared" si="58"/>
        <v>UP</v>
      </c>
    </row>
    <row r="3775" spans="1:17" x14ac:dyDescent="0.3">
      <c r="A3775" s="1">
        <v>43222</v>
      </c>
      <c r="B3775">
        <v>80730304</v>
      </c>
      <c r="C3775">
        <v>14.41</v>
      </c>
      <c r="D3775">
        <v>1.5602127346274E-3</v>
      </c>
      <c r="E3775">
        <v>1643243757</v>
      </c>
      <c r="F3775">
        <v>1.7289946669636E-2</v>
      </c>
      <c r="G3775">
        <v>1.7655367231637999E-2</v>
      </c>
      <c r="H3775">
        <v>4.7736955645980997E-3</v>
      </c>
      <c r="I3775" t="s">
        <v>26</v>
      </c>
      <c r="J3775">
        <v>0</v>
      </c>
      <c r="K3775" t="s">
        <v>27</v>
      </c>
      <c r="L3775">
        <v>168137036</v>
      </c>
      <c r="M3775" t="s">
        <v>28</v>
      </c>
      <c r="O3775">
        <v>0</v>
      </c>
      <c r="P3775" t="s">
        <v>25</v>
      </c>
      <c r="Q3775" t="str">
        <f t="shared" si="58"/>
        <v>UP</v>
      </c>
    </row>
    <row r="3776" spans="1:17" x14ac:dyDescent="0.3">
      <c r="A3776" s="1">
        <v>43223</v>
      </c>
      <c r="B3776">
        <v>104726000</v>
      </c>
      <c r="C3776">
        <v>14.65</v>
      </c>
      <c r="D3776">
        <v>1.5035109289336999E-3</v>
      </c>
      <c r="E3776">
        <v>1671001407</v>
      </c>
      <c r="F3776">
        <v>1.6891985672701001E-2</v>
      </c>
      <c r="G3776">
        <v>1.6655100624565999E-2</v>
      </c>
      <c r="H3776">
        <v>-3.6342355395043997E-2</v>
      </c>
      <c r="I3776" t="s">
        <v>26</v>
      </c>
      <c r="J3776">
        <v>0</v>
      </c>
      <c r="K3776" t="s">
        <v>27</v>
      </c>
      <c r="L3776">
        <v>168137036</v>
      </c>
      <c r="M3776" t="s">
        <v>28</v>
      </c>
      <c r="O3776">
        <v>0</v>
      </c>
      <c r="P3776" t="s">
        <v>25</v>
      </c>
      <c r="Q3776" t="str">
        <f t="shared" si="58"/>
        <v>DOWN</v>
      </c>
    </row>
    <row r="3777" spans="1:17" x14ac:dyDescent="0.3">
      <c r="A3777" s="1">
        <v>43224</v>
      </c>
      <c r="B3777">
        <v>79940496</v>
      </c>
      <c r="C3777">
        <v>14.33</v>
      </c>
      <c r="D3777">
        <v>1.4772038479459E-3</v>
      </c>
      <c r="E3777">
        <v>1634154667</v>
      </c>
      <c r="F3777">
        <v>-2.2050693581492999E-2</v>
      </c>
      <c r="G3777">
        <v>-2.1843003412968999E-2</v>
      </c>
      <c r="H3777">
        <v>-1.7497099942221001E-2</v>
      </c>
      <c r="I3777" t="s">
        <v>26</v>
      </c>
      <c r="J3777">
        <v>0</v>
      </c>
      <c r="K3777" t="s">
        <v>27</v>
      </c>
      <c r="L3777">
        <v>168137036</v>
      </c>
      <c r="M3777" t="s">
        <v>28</v>
      </c>
      <c r="O3777">
        <v>0</v>
      </c>
      <c r="P3777" t="s">
        <v>25</v>
      </c>
      <c r="Q3777" t="str">
        <f t="shared" si="58"/>
        <v>UP</v>
      </c>
    </row>
    <row r="3778" spans="1:17" x14ac:dyDescent="0.3">
      <c r="A3778" s="1">
        <v>43225</v>
      </c>
      <c r="B3778">
        <v>71502096</v>
      </c>
      <c r="C3778">
        <v>14.37</v>
      </c>
      <c r="D3778">
        <v>1.4576771503781001E-3</v>
      </c>
      <c r="E3778">
        <v>1638625085</v>
      </c>
      <c r="F3778">
        <v>2.7356149881497E-3</v>
      </c>
      <c r="G3778">
        <v>2.7913468248428998E-3</v>
      </c>
      <c r="H3778">
        <v>-1.3218688534403999E-2</v>
      </c>
      <c r="I3778" t="s">
        <v>26</v>
      </c>
      <c r="J3778">
        <v>0</v>
      </c>
      <c r="K3778" t="s">
        <v>27</v>
      </c>
      <c r="L3778">
        <v>168137036</v>
      </c>
      <c r="M3778" t="s">
        <v>28</v>
      </c>
      <c r="O3778">
        <v>0</v>
      </c>
      <c r="P3778" t="s">
        <v>25</v>
      </c>
      <c r="Q3778" t="str">
        <f t="shared" si="58"/>
        <v>DOWN</v>
      </c>
    </row>
    <row r="3779" spans="1:17" x14ac:dyDescent="0.3">
      <c r="A3779" s="1">
        <v>43226</v>
      </c>
      <c r="B3779">
        <v>74731600</v>
      </c>
      <c r="C3779">
        <v>13.94</v>
      </c>
      <c r="D3779">
        <v>1.4438414053112999E-3</v>
      </c>
      <c r="E3779">
        <v>1590032091</v>
      </c>
      <c r="F3779">
        <v>-2.9654735817742001E-2</v>
      </c>
      <c r="G3779">
        <v>-2.9923451635351001E-2</v>
      </c>
      <c r="H3779">
        <v>-9.4916388468987995E-3</v>
      </c>
      <c r="I3779" t="s">
        <v>26</v>
      </c>
      <c r="J3779">
        <v>0</v>
      </c>
      <c r="K3779" t="s">
        <v>27</v>
      </c>
      <c r="L3779">
        <v>168137036</v>
      </c>
      <c r="M3779" t="s">
        <v>28</v>
      </c>
      <c r="O3779">
        <v>0</v>
      </c>
      <c r="P3779" t="s">
        <v>25</v>
      </c>
      <c r="Q3779" t="str">
        <f t="shared" ref="Q3779:Q3842" si="59">IF(C3780&gt;C3779,"UP","DOWN")</f>
        <v>DOWN</v>
      </c>
    </row>
    <row r="3780" spans="1:17" x14ac:dyDescent="0.3">
      <c r="A3780" s="1">
        <v>43227</v>
      </c>
      <c r="B3780">
        <v>59800200</v>
      </c>
      <c r="C3780">
        <v>13.7</v>
      </c>
      <c r="D3780">
        <v>1.4616435915464001E-3</v>
      </c>
      <c r="E3780">
        <v>1562650778</v>
      </c>
      <c r="F3780">
        <v>-1.7220604008551001E-2</v>
      </c>
      <c r="G3780">
        <v>-1.7216642754663E-2</v>
      </c>
      <c r="H3780">
        <v>1.2329737995828E-2</v>
      </c>
      <c r="I3780" t="s">
        <v>26</v>
      </c>
      <c r="J3780">
        <v>0</v>
      </c>
      <c r="K3780" t="s">
        <v>27</v>
      </c>
      <c r="L3780">
        <v>168137036</v>
      </c>
      <c r="M3780" t="s">
        <v>28</v>
      </c>
      <c r="O3780">
        <v>0</v>
      </c>
      <c r="P3780" t="s">
        <v>25</v>
      </c>
      <c r="Q3780" t="str">
        <f t="shared" si="59"/>
        <v>DOWN</v>
      </c>
    </row>
    <row r="3781" spans="1:17" x14ac:dyDescent="0.3">
      <c r="A3781" s="1">
        <v>43228</v>
      </c>
      <c r="B3781">
        <v>57865500</v>
      </c>
      <c r="C3781">
        <v>13.53</v>
      </c>
      <c r="D3781">
        <v>1.4651070621842001E-3</v>
      </c>
      <c r="E3781">
        <v>1542864614</v>
      </c>
      <c r="F3781">
        <v>-1.2661923110756999E-2</v>
      </c>
      <c r="G3781">
        <v>-1.2408759124088E-2</v>
      </c>
      <c r="H3781">
        <v>2.3695726221342E-3</v>
      </c>
      <c r="I3781" t="s">
        <v>26</v>
      </c>
      <c r="J3781">
        <v>0</v>
      </c>
      <c r="K3781" t="s">
        <v>27</v>
      </c>
      <c r="L3781">
        <v>168137036</v>
      </c>
      <c r="M3781" t="s">
        <v>28</v>
      </c>
      <c r="O3781">
        <v>0</v>
      </c>
      <c r="P3781" t="s">
        <v>25</v>
      </c>
      <c r="Q3781" t="str">
        <f t="shared" si="59"/>
        <v>UP</v>
      </c>
    </row>
    <row r="3782" spans="1:17" x14ac:dyDescent="0.3">
      <c r="A3782" s="1">
        <v>43229</v>
      </c>
      <c r="B3782">
        <v>99046304</v>
      </c>
      <c r="C3782">
        <v>14.66</v>
      </c>
      <c r="D3782">
        <v>1.5720876165393001E-3</v>
      </c>
      <c r="E3782">
        <v>1671868121</v>
      </c>
      <c r="F3782">
        <v>8.3612979278556002E-2</v>
      </c>
      <c r="G3782">
        <v>8.3518107908351999E-2</v>
      </c>
      <c r="H3782">
        <v>7.3018932961530003E-2</v>
      </c>
      <c r="I3782" t="s">
        <v>26</v>
      </c>
      <c r="J3782">
        <v>0</v>
      </c>
      <c r="K3782" t="s">
        <v>27</v>
      </c>
      <c r="L3782">
        <v>168137036</v>
      </c>
      <c r="M3782" t="s">
        <v>28</v>
      </c>
      <c r="O3782">
        <v>0</v>
      </c>
      <c r="P3782" t="s">
        <v>25</v>
      </c>
      <c r="Q3782" t="str">
        <f t="shared" si="59"/>
        <v>DOWN</v>
      </c>
    </row>
    <row r="3783" spans="1:17" x14ac:dyDescent="0.3">
      <c r="A3783" s="1">
        <v>43230</v>
      </c>
      <c r="B3783">
        <v>68250000</v>
      </c>
      <c r="C3783">
        <v>13.82</v>
      </c>
      <c r="D3783">
        <v>1.5280950559159001E-3</v>
      </c>
      <c r="E3783">
        <v>1575868163</v>
      </c>
      <c r="F3783">
        <v>-5.7420771886348997E-2</v>
      </c>
      <c r="G3783">
        <v>-5.7298772169167997E-2</v>
      </c>
      <c r="H3783">
        <v>-2.7983529773139001E-2</v>
      </c>
      <c r="I3783" t="s">
        <v>26</v>
      </c>
      <c r="J3783">
        <v>0</v>
      </c>
      <c r="K3783" t="s">
        <v>27</v>
      </c>
      <c r="L3783">
        <v>168137036</v>
      </c>
      <c r="M3783" t="s">
        <v>28</v>
      </c>
      <c r="O3783">
        <v>0</v>
      </c>
      <c r="P3783" t="s">
        <v>25</v>
      </c>
      <c r="Q3783" t="str">
        <f t="shared" si="59"/>
        <v>DOWN</v>
      </c>
    </row>
    <row r="3784" spans="1:17" x14ac:dyDescent="0.3">
      <c r="A3784" s="1">
        <v>43231</v>
      </c>
      <c r="B3784">
        <v>57027500</v>
      </c>
      <c r="C3784">
        <v>12.99</v>
      </c>
      <c r="D3784">
        <v>1.5388278609581999E-3</v>
      </c>
      <c r="E3784">
        <v>1481841120</v>
      </c>
      <c r="F3784">
        <v>-5.9666820618419998E-2</v>
      </c>
      <c r="G3784">
        <v>-6.0057887120115998E-2</v>
      </c>
      <c r="H3784">
        <v>7.0236501327254003E-3</v>
      </c>
      <c r="I3784" t="s">
        <v>26</v>
      </c>
      <c r="J3784">
        <v>0</v>
      </c>
      <c r="K3784" t="s">
        <v>27</v>
      </c>
      <c r="L3784">
        <v>168137036</v>
      </c>
      <c r="M3784" t="s">
        <v>28</v>
      </c>
      <c r="O3784">
        <v>0</v>
      </c>
      <c r="P3784" t="s">
        <v>25</v>
      </c>
      <c r="Q3784" t="str">
        <f t="shared" si="59"/>
        <v>DOWN</v>
      </c>
    </row>
    <row r="3785" spans="1:17" x14ac:dyDescent="0.3">
      <c r="A3785" s="1">
        <v>43232</v>
      </c>
      <c r="B3785">
        <v>44001000</v>
      </c>
      <c r="C3785">
        <v>12.94</v>
      </c>
      <c r="D3785">
        <v>1.5214776440376999E-3</v>
      </c>
      <c r="E3785">
        <v>1476139055</v>
      </c>
      <c r="F3785">
        <v>-3.8479597596805999E-3</v>
      </c>
      <c r="G3785">
        <v>-3.8491147036182E-3</v>
      </c>
      <c r="H3785">
        <v>-1.1274956322708999E-2</v>
      </c>
      <c r="I3785" t="s">
        <v>26</v>
      </c>
      <c r="J3785">
        <v>0</v>
      </c>
      <c r="K3785" t="s">
        <v>27</v>
      </c>
      <c r="L3785">
        <v>168137036</v>
      </c>
      <c r="M3785" t="s">
        <v>28</v>
      </c>
      <c r="O3785">
        <v>0</v>
      </c>
      <c r="P3785" t="s">
        <v>25</v>
      </c>
      <c r="Q3785" t="str">
        <f t="shared" si="59"/>
        <v>UP</v>
      </c>
    </row>
    <row r="3786" spans="1:17" x14ac:dyDescent="0.3">
      <c r="A3786" s="1">
        <v>43233</v>
      </c>
      <c r="B3786">
        <v>70816496</v>
      </c>
      <c r="C3786">
        <v>13.12</v>
      </c>
      <c r="D3786">
        <v>1.5039076380626E-3</v>
      </c>
      <c r="E3786">
        <v>1496073473</v>
      </c>
      <c r="F3786">
        <v>1.3504430990074E-2</v>
      </c>
      <c r="G3786">
        <v>1.3910355486862E-2</v>
      </c>
      <c r="H3786">
        <v>-1.1547988262567E-2</v>
      </c>
      <c r="I3786" t="s">
        <v>26</v>
      </c>
      <c r="J3786">
        <v>0</v>
      </c>
      <c r="K3786" t="s">
        <v>27</v>
      </c>
      <c r="L3786">
        <v>168137036</v>
      </c>
      <c r="M3786" t="s">
        <v>28</v>
      </c>
      <c r="O3786">
        <v>0</v>
      </c>
      <c r="P3786" t="s">
        <v>25</v>
      </c>
      <c r="Q3786" t="str">
        <f t="shared" si="59"/>
        <v>DOWN</v>
      </c>
    </row>
    <row r="3787" spans="1:17" x14ac:dyDescent="0.3">
      <c r="A3787" s="1">
        <v>43234</v>
      </c>
      <c r="B3787">
        <v>49317700</v>
      </c>
      <c r="C3787">
        <v>12.87</v>
      </c>
      <c r="D3787">
        <v>1.4764609449120999E-3</v>
      </c>
      <c r="E3787">
        <v>1467791233</v>
      </c>
      <c r="F3787">
        <v>-1.8904312194833E-2</v>
      </c>
      <c r="G3787">
        <v>-1.9054878048780002E-2</v>
      </c>
      <c r="H3787">
        <v>-1.8250251847856998E-2</v>
      </c>
      <c r="I3787" t="s">
        <v>26</v>
      </c>
      <c r="J3787">
        <v>0</v>
      </c>
      <c r="K3787" t="s">
        <v>27</v>
      </c>
      <c r="L3787">
        <v>168137036</v>
      </c>
      <c r="M3787" t="s">
        <v>28</v>
      </c>
      <c r="O3787">
        <v>0</v>
      </c>
      <c r="P3787" t="s">
        <v>25</v>
      </c>
      <c r="Q3787" t="str">
        <f t="shared" si="59"/>
        <v>DOWN</v>
      </c>
    </row>
    <row r="3788" spans="1:17" x14ac:dyDescent="0.3">
      <c r="A3788" s="1">
        <v>43235</v>
      </c>
      <c r="B3788">
        <v>45696200</v>
      </c>
      <c r="C3788">
        <v>12.57</v>
      </c>
      <c r="D3788">
        <v>1.4770198275518001E-3</v>
      </c>
      <c r="E3788">
        <v>1433248126</v>
      </c>
      <c r="F3788">
        <v>-2.3534073663457999E-2</v>
      </c>
      <c r="G3788">
        <v>-2.3310023310022999E-2</v>
      </c>
      <c r="H3788">
        <v>3.7852856293433E-4</v>
      </c>
      <c r="I3788" t="s">
        <v>26</v>
      </c>
      <c r="J3788">
        <v>0</v>
      </c>
      <c r="K3788" t="s">
        <v>27</v>
      </c>
      <c r="L3788">
        <v>168137036</v>
      </c>
      <c r="M3788" t="s">
        <v>28</v>
      </c>
      <c r="O3788">
        <v>0</v>
      </c>
      <c r="P3788" t="s">
        <v>25</v>
      </c>
      <c r="Q3788" t="str">
        <f t="shared" si="59"/>
        <v>DOWN</v>
      </c>
    </row>
    <row r="3789" spans="1:17" x14ac:dyDescent="0.3">
      <c r="A3789" s="1">
        <v>43236</v>
      </c>
      <c r="B3789">
        <v>35233200</v>
      </c>
      <c r="C3789">
        <v>12.26</v>
      </c>
      <c r="D3789">
        <v>1.4649598569932E-3</v>
      </c>
      <c r="E3789">
        <v>1398203237</v>
      </c>
      <c r="F3789">
        <v>-2.4451376118527001E-2</v>
      </c>
      <c r="G3789">
        <v>-2.4661893396977001E-2</v>
      </c>
      <c r="H3789">
        <v>-8.1650701863660007E-3</v>
      </c>
      <c r="I3789" t="s">
        <v>26</v>
      </c>
      <c r="J3789">
        <v>0</v>
      </c>
      <c r="K3789" t="s">
        <v>27</v>
      </c>
      <c r="L3789">
        <v>168137036</v>
      </c>
      <c r="M3789" t="s">
        <v>28</v>
      </c>
      <c r="O3789">
        <v>0</v>
      </c>
      <c r="P3789" t="s">
        <v>25</v>
      </c>
      <c r="Q3789" t="str">
        <f t="shared" si="59"/>
        <v>UP</v>
      </c>
    </row>
    <row r="3790" spans="1:17" x14ac:dyDescent="0.3">
      <c r="A3790" s="1">
        <v>43237</v>
      </c>
      <c r="B3790">
        <v>54251500</v>
      </c>
      <c r="C3790">
        <v>12.47</v>
      </c>
      <c r="D3790">
        <v>1.5405864853378999E-3</v>
      </c>
      <c r="E3790">
        <v>1421524681</v>
      </c>
      <c r="F3790">
        <v>1.6679580895578E-2</v>
      </c>
      <c r="G3790">
        <v>1.7128874388255E-2</v>
      </c>
      <c r="H3790">
        <v>5.1623686467382003E-2</v>
      </c>
      <c r="I3790" t="s">
        <v>26</v>
      </c>
      <c r="J3790">
        <v>0</v>
      </c>
      <c r="K3790" t="s">
        <v>27</v>
      </c>
      <c r="L3790">
        <v>168137036</v>
      </c>
      <c r="M3790" t="s">
        <v>28</v>
      </c>
      <c r="O3790">
        <v>0</v>
      </c>
      <c r="P3790" t="s">
        <v>25</v>
      </c>
      <c r="Q3790" t="str">
        <f t="shared" si="59"/>
        <v>UP</v>
      </c>
    </row>
    <row r="3791" spans="1:17" x14ac:dyDescent="0.3">
      <c r="A3791" s="1">
        <v>43238</v>
      </c>
      <c r="B3791">
        <v>243260992</v>
      </c>
      <c r="C3791">
        <v>15.14</v>
      </c>
      <c r="D3791">
        <v>1.8349357711880999E-3</v>
      </c>
      <c r="E3791">
        <v>1726060542</v>
      </c>
      <c r="F3791">
        <v>0.21423184913382001</v>
      </c>
      <c r="G3791">
        <v>0.21411387329591</v>
      </c>
      <c r="H3791">
        <v>0.19106313644292999</v>
      </c>
      <c r="I3791" t="s">
        <v>26</v>
      </c>
      <c r="J3791">
        <v>0</v>
      </c>
      <c r="K3791" t="s">
        <v>27</v>
      </c>
      <c r="L3791">
        <v>168137036</v>
      </c>
      <c r="M3791" t="s">
        <v>28</v>
      </c>
      <c r="O3791">
        <v>0</v>
      </c>
      <c r="P3791" t="s">
        <v>25</v>
      </c>
      <c r="Q3791" t="str">
        <f t="shared" si="59"/>
        <v>DOWN</v>
      </c>
    </row>
    <row r="3792" spans="1:17" x14ac:dyDescent="0.3">
      <c r="A3792" s="1">
        <v>43239</v>
      </c>
      <c r="B3792">
        <v>138320992</v>
      </c>
      <c r="C3792">
        <v>14.25</v>
      </c>
      <c r="D3792">
        <v>1.7278633423788001E-3</v>
      </c>
      <c r="E3792">
        <v>1624598007</v>
      </c>
      <c r="F3792">
        <v>-5.8782720843867001E-2</v>
      </c>
      <c r="G3792">
        <v>-5.8784676354029002E-2</v>
      </c>
      <c r="H3792">
        <v>-5.8352139889854E-2</v>
      </c>
      <c r="I3792" t="s">
        <v>26</v>
      </c>
      <c r="J3792">
        <v>0</v>
      </c>
      <c r="K3792" t="s">
        <v>27</v>
      </c>
      <c r="L3792">
        <v>168137036</v>
      </c>
      <c r="M3792" t="s">
        <v>28</v>
      </c>
      <c r="O3792">
        <v>0</v>
      </c>
      <c r="P3792" t="s">
        <v>25</v>
      </c>
      <c r="Q3792" t="str">
        <f t="shared" si="59"/>
        <v>DOWN</v>
      </c>
    </row>
    <row r="3793" spans="1:17" x14ac:dyDescent="0.3">
      <c r="A3793" s="1">
        <v>43240</v>
      </c>
      <c r="B3793">
        <v>95390200</v>
      </c>
      <c r="C3793">
        <v>14.12</v>
      </c>
      <c r="D3793">
        <v>1.6585910198808E-3</v>
      </c>
      <c r="E3793">
        <v>1610012126</v>
      </c>
      <c r="F3793">
        <v>-8.9781477861925994E-3</v>
      </c>
      <c r="G3793">
        <v>-9.1228070175439005E-3</v>
      </c>
      <c r="H3793">
        <v>-4.0091320186643999E-2</v>
      </c>
      <c r="I3793" t="s">
        <v>26</v>
      </c>
      <c r="J3793">
        <v>0</v>
      </c>
      <c r="K3793" t="s">
        <v>27</v>
      </c>
      <c r="L3793">
        <v>168137036</v>
      </c>
      <c r="M3793" t="s">
        <v>28</v>
      </c>
      <c r="O3793">
        <v>0</v>
      </c>
      <c r="P3793" t="s">
        <v>25</v>
      </c>
      <c r="Q3793" t="str">
        <f t="shared" si="59"/>
        <v>UP</v>
      </c>
    </row>
    <row r="3794" spans="1:17" x14ac:dyDescent="0.3">
      <c r="A3794" s="1">
        <v>43241</v>
      </c>
      <c r="B3794">
        <v>97367296</v>
      </c>
      <c r="C3794">
        <v>14.72</v>
      </c>
      <c r="D3794">
        <v>1.7484282556459001E-3</v>
      </c>
      <c r="E3794">
        <v>1678950085</v>
      </c>
      <c r="F3794">
        <v>4.2818285581037001E-2</v>
      </c>
      <c r="G3794">
        <v>4.2492917847026003E-2</v>
      </c>
      <c r="H3794">
        <v>5.4164790890734997E-2</v>
      </c>
      <c r="I3794" t="s">
        <v>26</v>
      </c>
      <c r="J3794">
        <v>0</v>
      </c>
      <c r="K3794" t="s">
        <v>27</v>
      </c>
      <c r="L3794">
        <v>168137036</v>
      </c>
      <c r="M3794" t="s">
        <v>28</v>
      </c>
      <c r="O3794">
        <v>0</v>
      </c>
      <c r="P3794" t="s">
        <v>25</v>
      </c>
      <c r="Q3794" t="str">
        <f t="shared" si="59"/>
        <v>DOWN</v>
      </c>
    </row>
    <row r="3795" spans="1:17" x14ac:dyDescent="0.3">
      <c r="A3795" s="1">
        <v>43242</v>
      </c>
      <c r="B3795">
        <v>86545104</v>
      </c>
      <c r="C3795">
        <v>13.93</v>
      </c>
      <c r="D3795">
        <v>1.7322035668719999E-3</v>
      </c>
      <c r="E3795">
        <v>1588081985</v>
      </c>
      <c r="F3795">
        <v>-5.4121978260002999E-2</v>
      </c>
      <c r="G3795">
        <v>-5.3668478260869998E-2</v>
      </c>
      <c r="H3795">
        <v>-9.2795850910468002E-3</v>
      </c>
      <c r="I3795" t="s">
        <v>26</v>
      </c>
      <c r="J3795">
        <v>0</v>
      </c>
      <c r="K3795" t="s">
        <v>27</v>
      </c>
      <c r="L3795">
        <v>168137036</v>
      </c>
      <c r="M3795" t="s">
        <v>28</v>
      </c>
      <c r="O3795">
        <v>0</v>
      </c>
      <c r="P3795" t="s">
        <v>25</v>
      </c>
      <c r="Q3795" t="str">
        <f t="shared" si="59"/>
        <v>DOWN</v>
      </c>
    </row>
    <row r="3796" spans="1:17" x14ac:dyDescent="0.3">
      <c r="A3796" s="1">
        <v>43243</v>
      </c>
      <c r="B3796">
        <v>68215200</v>
      </c>
      <c r="C3796">
        <v>12.63</v>
      </c>
      <c r="D3796">
        <v>1.6711168035227E-3</v>
      </c>
      <c r="E3796">
        <v>1439908137</v>
      </c>
      <c r="F3796">
        <v>-9.3303651448448002E-2</v>
      </c>
      <c r="G3796">
        <v>-9.3323761665470004E-2</v>
      </c>
      <c r="H3796">
        <v>-3.5265349014153E-2</v>
      </c>
      <c r="I3796" t="s">
        <v>26</v>
      </c>
      <c r="J3796">
        <v>0</v>
      </c>
      <c r="K3796" t="s">
        <v>27</v>
      </c>
      <c r="L3796">
        <v>168137036</v>
      </c>
      <c r="M3796" t="s">
        <v>28</v>
      </c>
      <c r="O3796">
        <v>0</v>
      </c>
      <c r="P3796" t="s">
        <v>25</v>
      </c>
      <c r="Q3796" t="str">
        <f t="shared" si="59"/>
        <v>UP</v>
      </c>
    </row>
    <row r="3797" spans="1:17" x14ac:dyDescent="0.3">
      <c r="A3797" s="1">
        <v>43244</v>
      </c>
      <c r="B3797">
        <v>54410900</v>
      </c>
      <c r="C3797">
        <v>13</v>
      </c>
      <c r="D3797">
        <v>1.7133804469022999E-3</v>
      </c>
      <c r="E3797">
        <v>1482570984</v>
      </c>
      <c r="F3797">
        <v>2.9628867219882001E-2</v>
      </c>
      <c r="G3797">
        <v>2.9295328582738998E-2</v>
      </c>
      <c r="H3797">
        <v>2.5290657894491999E-2</v>
      </c>
      <c r="I3797" t="s">
        <v>26</v>
      </c>
      <c r="J3797">
        <v>0</v>
      </c>
      <c r="K3797" t="s">
        <v>27</v>
      </c>
      <c r="L3797">
        <v>168137036</v>
      </c>
      <c r="M3797" t="s">
        <v>28</v>
      </c>
      <c r="O3797">
        <v>0</v>
      </c>
      <c r="P3797" t="s">
        <v>25</v>
      </c>
      <c r="Q3797" t="str">
        <f t="shared" si="59"/>
        <v>UP</v>
      </c>
    </row>
    <row r="3798" spans="1:17" x14ac:dyDescent="0.3">
      <c r="A3798" s="1">
        <v>43245</v>
      </c>
      <c r="B3798">
        <v>49173800</v>
      </c>
      <c r="C3798">
        <v>13.01</v>
      </c>
      <c r="D3798">
        <v>1.7392722596101E-3</v>
      </c>
      <c r="E3798">
        <v>1483449102</v>
      </c>
      <c r="F3798">
        <v>5.9229406853143003E-4</v>
      </c>
      <c r="G3798">
        <v>7.6923076923075004E-4</v>
      </c>
      <c r="H3798">
        <v>1.5111537402323001E-2</v>
      </c>
      <c r="I3798" t="s">
        <v>26</v>
      </c>
      <c r="J3798">
        <v>0</v>
      </c>
      <c r="K3798" t="s">
        <v>27</v>
      </c>
      <c r="L3798">
        <v>168137036</v>
      </c>
      <c r="M3798" t="s">
        <v>28</v>
      </c>
      <c r="O3798">
        <v>0</v>
      </c>
      <c r="P3798" t="s">
        <v>25</v>
      </c>
      <c r="Q3798" t="str">
        <f t="shared" si="59"/>
        <v>DOWN</v>
      </c>
    </row>
    <row r="3799" spans="1:17" x14ac:dyDescent="0.3">
      <c r="A3799" s="1">
        <v>43246</v>
      </c>
      <c r="B3799">
        <v>43258400</v>
      </c>
      <c r="C3799">
        <v>12.76</v>
      </c>
      <c r="D3799">
        <v>1.7346666884180001E-3</v>
      </c>
      <c r="E3799">
        <v>1455064225</v>
      </c>
      <c r="F3799">
        <v>-1.9134378767515999E-2</v>
      </c>
      <c r="G3799">
        <v>-1.9215987701768002E-2</v>
      </c>
      <c r="H3799">
        <v>-2.6479874940186E-3</v>
      </c>
      <c r="I3799" t="s">
        <v>26</v>
      </c>
      <c r="J3799">
        <v>0</v>
      </c>
      <c r="K3799" t="s">
        <v>27</v>
      </c>
      <c r="L3799">
        <v>168137036</v>
      </c>
      <c r="M3799" t="s">
        <v>28</v>
      </c>
      <c r="O3799">
        <v>0</v>
      </c>
      <c r="P3799" t="s">
        <v>25</v>
      </c>
      <c r="Q3799" t="str">
        <f t="shared" si="59"/>
        <v>DOWN</v>
      </c>
    </row>
    <row r="3800" spans="1:17" x14ac:dyDescent="0.3">
      <c r="A3800" s="1">
        <v>43247</v>
      </c>
      <c r="B3800">
        <v>36691600</v>
      </c>
      <c r="C3800">
        <v>12.61</v>
      </c>
      <c r="D3800">
        <v>1.7114038397333001E-3</v>
      </c>
      <c r="E3800">
        <v>1437581695</v>
      </c>
      <c r="F3800">
        <v>-1.201495418527E-2</v>
      </c>
      <c r="G3800">
        <v>-1.1755485893417E-2</v>
      </c>
      <c r="H3800">
        <v>-1.3410558258802E-2</v>
      </c>
      <c r="I3800" t="s">
        <v>26</v>
      </c>
      <c r="J3800">
        <v>0</v>
      </c>
      <c r="K3800" t="s">
        <v>27</v>
      </c>
      <c r="L3800">
        <v>168137036</v>
      </c>
      <c r="M3800" t="s">
        <v>28</v>
      </c>
      <c r="O3800">
        <v>0</v>
      </c>
      <c r="P3800" t="s">
        <v>25</v>
      </c>
      <c r="Q3800" t="str">
        <f t="shared" si="59"/>
        <v>DOWN</v>
      </c>
    </row>
    <row r="3801" spans="1:17" x14ac:dyDescent="0.3">
      <c r="A3801" s="1">
        <v>43248</v>
      </c>
      <c r="B3801">
        <v>33398400</v>
      </c>
      <c r="C3801">
        <v>11.89</v>
      </c>
      <c r="D3801">
        <v>1.6662018864937E-3</v>
      </c>
      <c r="E3801">
        <v>1356441317</v>
      </c>
      <c r="F3801">
        <v>-5.6442272659850003E-2</v>
      </c>
      <c r="G3801">
        <v>-5.7097541633624002E-2</v>
      </c>
      <c r="H3801">
        <v>-2.6412207446436999E-2</v>
      </c>
      <c r="I3801" t="s">
        <v>26</v>
      </c>
      <c r="J3801">
        <v>0</v>
      </c>
      <c r="K3801" t="s">
        <v>27</v>
      </c>
      <c r="L3801">
        <v>168137036</v>
      </c>
      <c r="M3801" t="s">
        <v>28</v>
      </c>
      <c r="O3801">
        <v>0</v>
      </c>
      <c r="P3801" t="s">
        <v>25</v>
      </c>
      <c r="Q3801" t="str">
        <f t="shared" si="59"/>
        <v>UP</v>
      </c>
    </row>
    <row r="3802" spans="1:17" x14ac:dyDescent="0.3">
      <c r="A3802" s="1">
        <v>43249</v>
      </c>
      <c r="B3802">
        <v>48807700</v>
      </c>
      <c r="C3802">
        <v>12.57</v>
      </c>
      <c r="D3802">
        <v>1.6821476890877E-3</v>
      </c>
      <c r="E3802">
        <v>1433692887</v>
      </c>
      <c r="F3802">
        <v>5.6951649165962001E-2</v>
      </c>
      <c r="G3802">
        <v>5.7190916736753999E-2</v>
      </c>
      <c r="H3802">
        <v>9.5701503661122008E-3</v>
      </c>
      <c r="I3802" t="s">
        <v>26</v>
      </c>
      <c r="J3802">
        <v>0</v>
      </c>
      <c r="K3802" t="s">
        <v>27</v>
      </c>
      <c r="L3802">
        <v>168137036</v>
      </c>
      <c r="M3802" t="s">
        <v>28</v>
      </c>
      <c r="O3802">
        <v>0</v>
      </c>
      <c r="P3802" t="s">
        <v>25</v>
      </c>
      <c r="Q3802" t="str">
        <f t="shared" si="59"/>
        <v>DOWN</v>
      </c>
    </row>
    <row r="3803" spans="1:17" x14ac:dyDescent="0.3">
      <c r="A3803" s="1">
        <v>43250</v>
      </c>
      <c r="B3803">
        <v>43146300</v>
      </c>
      <c r="C3803">
        <v>12.57</v>
      </c>
      <c r="D3803">
        <v>1.6971533189676E-3</v>
      </c>
      <c r="E3803">
        <v>1433601654</v>
      </c>
      <c r="F3803">
        <v>-6.3634967312214995E-5</v>
      </c>
      <c r="G3803">
        <v>0</v>
      </c>
      <c r="H3803">
        <v>8.9205186781374998E-3</v>
      </c>
      <c r="I3803" t="s">
        <v>26</v>
      </c>
      <c r="J3803">
        <v>0</v>
      </c>
      <c r="K3803" t="s">
        <v>27</v>
      </c>
      <c r="L3803">
        <v>168137036</v>
      </c>
      <c r="M3803" t="s">
        <v>28</v>
      </c>
      <c r="O3803">
        <v>0</v>
      </c>
      <c r="P3803" t="s">
        <v>25</v>
      </c>
      <c r="Q3803" t="str">
        <f t="shared" si="59"/>
        <v>UP</v>
      </c>
    </row>
    <row r="3804" spans="1:17" x14ac:dyDescent="0.3">
      <c r="A3804" s="1">
        <v>43251</v>
      </c>
      <c r="B3804">
        <v>93931696</v>
      </c>
      <c r="C3804">
        <v>14.19</v>
      </c>
      <c r="D3804">
        <v>1.8934718587916E-3</v>
      </c>
      <c r="E3804">
        <v>1618268715</v>
      </c>
      <c r="F3804">
        <v>0.12881337049573</v>
      </c>
      <c r="G3804">
        <v>0.12887828162291001</v>
      </c>
      <c r="H3804">
        <v>0.11567519423842</v>
      </c>
      <c r="I3804" t="s">
        <v>26</v>
      </c>
      <c r="J3804">
        <v>0</v>
      </c>
      <c r="K3804" t="s">
        <v>27</v>
      </c>
      <c r="L3804">
        <v>168137036</v>
      </c>
      <c r="M3804" t="s">
        <v>28</v>
      </c>
      <c r="O3804">
        <v>0</v>
      </c>
      <c r="P3804" t="s">
        <v>25</v>
      </c>
      <c r="Q3804" t="str">
        <f t="shared" si="59"/>
        <v>UP</v>
      </c>
    </row>
    <row r="3805" spans="1:17" x14ac:dyDescent="0.3">
      <c r="A3805" s="1">
        <v>43252</v>
      </c>
      <c r="B3805">
        <v>80342200</v>
      </c>
      <c r="C3805">
        <v>14.24</v>
      </c>
      <c r="D3805">
        <v>1.8882310431018001E-3</v>
      </c>
      <c r="E3805">
        <v>1624039204</v>
      </c>
      <c r="F3805">
        <v>3.5658410414242999E-3</v>
      </c>
      <c r="G3805">
        <v>3.5236081747709999E-3</v>
      </c>
      <c r="H3805">
        <v>-2.7678339476991999E-3</v>
      </c>
      <c r="I3805" t="s">
        <v>26</v>
      </c>
      <c r="J3805">
        <v>0</v>
      </c>
      <c r="K3805" t="s">
        <v>27</v>
      </c>
      <c r="L3805">
        <v>168137036</v>
      </c>
      <c r="M3805" t="s">
        <v>28</v>
      </c>
      <c r="O3805">
        <v>0</v>
      </c>
      <c r="P3805" t="s">
        <v>25</v>
      </c>
      <c r="Q3805" t="str">
        <f t="shared" si="59"/>
        <v>UP</v>
      </c>
    </row>
    <row r="3806" spans="1:17" x14ac:dyDescent="0.3">
      <c r="A3806" s="1">
        <v>43253</v>
      </c>
      <c r="B3806">
        <v>87983000</v>
      </c>
      <c r="C3806">
        <v>14.68</v>
      </c>
      <c r="D3806">
        <v>1.9205986825321E-3</v>
      </c>
      <c r="E3806">
        <v>1674091926</v>
      </c>
      <c r="F3806">
        <v>3.0819897621140999E-2</v>
      </c>
      <c r="G3806">
        <v>3.0898876404494E-2</v>
      </c>
      <c r="H3806">
        <v>1.714177909984E-2</v>
      </c>
      <c r="I3806" t="s">
        <v>26</v>
      </c>
      <c r="J3806">
        <v>0</v>
      </c>
      <c r="K3806" t="s">
        <v>27</v>
      </c>
      <c r="L3806">
        <v>168137036</v>
      </c>
      <c r="M3806" t="s">
        <v>28</v>
      </c>
      <c r="O3806">
        <v>0</v>
      </c>
      <c r="P3806" t="s">
        <v>25</v>
      </c>
      <c r="Q3806" t="str">
        <f t="shared" si="59"/>
        <v>DOWN</v>
      </c>
    </row>
    <row r="3807" spans="1:17" x14ac:dyDescent="0.3">
      <c r="A3807" s="1">
        <v>43254</v>
      </c>
      <c r="B3807">
        <v>82182304</v>
      </c>
      <c r="C3807">
        <v>14.57</v>
      </c>
      <c r="D3807">
        <v>1.8872445840484001E-3</v>
      </c>
      <c r="E3807">
        <v>1661125432</v>
      </c>
      <c r="F3807">
        <v>-7.7453894846632003E-3</v>
      </c>
      <c r="G3807">
        <v>-7.4931880108990998E-3</v>
      </c>
      <c r="H3807">
        <v>-1.7366511175402999E-2</v>
      </c>
      <c r="I3807" t="s">
        <v>26</v>
      </c>
      <c r="J3807">
        <v>0</v>
      </c>
      <c r="K3807" t="s">
        <v>27</v>
      </c>
      <c r="L3807">
        <v>168137036</v>
      </c>
      <c r="M3807" t="s">
        <v>28</v>
      </c>
      <c r="O3807">
        <v>0</v>
      </c>
      <c r="P3807" t="s">
        <v>25</v>
      </c>
      <c r="Q3807" t="str">
        <f t="shared" si="59"/>
        <v>DOWN</v>
      </c>
    </row>
    <row r="3808" spans="1:17" x14ac:dyDescent="0.3">
      <c r="A3808" s="1">
        <v>43255</v>
      </c>
      <c r="B3808">
        <v>58219100</v>
      </c>
      <c r="C3808">
        <v>14.26</v>
      </c>
      <c r="D3808">
        <v>1.8976720913117999E-3</v>
      </c>
      <c r="E3808">
        <v>1626354242</v>
      </c>
      <c r="F3808">
        <v>-2.0932308500108E-2</v>
      </c>
      <c r="G3808">
        <v>-2.1276595744681E-2</v>
      </c>
      <c r="H3808">
        <v>5.5252548352881002E-3</v>
      </c>
      <c r="I3808" t="s">
        <v>26</v>
      </c>
      <c r="J3808">
        <v>0</v>
      </c>
      <c r="K3808" t="s">
        <v>27</v>
      </c>
      <c r="L3808">
        <v>168137036</v>
      </c>
      <c r="M3808" t="s">
        <v>28</v>
      </c>
      <c r="O3808">
        <v>0</v>
      </c>
      <c r="P3808" t="s">
        <v>25</v>
      </c>
      <c r="Q3808" t="str">
        <f t="shared" si="59"/>
        <v>UP</v>
      </c>
    </row>
    <row r="3809" spans="1:17" x14ac:dyDescent="0.3">
      <c r="A3809" s="1">
        <v>43256</v>
      </c>
      <c r="B3809">
        <v>101474000</v>
      </c>
      <c r="C3809">
        <v>15.6</v>
      </c>
      <c r="D3809">
        <v>2.0435538974240999E-3</v>
      </c>
      <c r="E3809">
        <v>1778964297</v>
      </c>
      <c r="F3809">
        <v>9.3835679250499002E-2</v>
      </c>
      <c r="G3809">
        <v>9.3969144460028006E-2</v>
      </c>
      <c r="H3809">
        <v>7.6874085243778006E-2</v>
      </c>
      <c r="I3809" t="s">
        <v>26</v>
      </c>
      <c r="J3809">
        <v>0</v>
      </c>
      <c r="K3809" t="s">
        <v>27</v>
      </c>
      <c r="L3809">
        <v>168137036</v>
      </c>
      <c r="M3809" t="s">
        <v>28</v>
      </c>
      <c r="O3809">
        <v>0</v>
      </c>
      <c r="P3809" t="s">
        <v>25</v>
      </c>
      <c r="Q3809" t="str">
        <f t="shared" si="59"/>
        <v>UP</v>
      </c>
    </row>
    <row r="3810" spans="1:17" x14ac:dyDescent="0.3">
      <c r="A3810" s="1">
        <v>43257</v>
      </c>
      <c r="B3810">
        <v>157806000</v>
      </c>
      <c r="C3810">
        <v>17.25</v>
      </c>
      <c r="D3810">
        <v>2.2537294322691999E-3</v>
      </c>
      <c r="E3810">
        <v>1966927151</v>
      </c>
      <c r="F3810">
        <v>0.10565858703122</v>
      </c>
      <c r="G3810">
        <v>0.10576923076923</v>
      </c>
      <c r="H3810">
        <v>0.10284805069741</v>
      </c>
      <c r="I3810" t="s">
        <v>26</v>
      </c>
      <c r="J3810">
        <v>0</v>
      </c>
      <c r="K3810" t="s">
        <v>27</v>
      </c>
      <c r="L3810">
        <v>168137036</v>
      </c>
      <c r="M3810" t="s">
        <v>28</v>
      </c>
      <c r="O3810">
        <v>0</v>
      </c>
      <c r="P3810" t="s">
        <v>25</v>
      </c>
      <c r="Q3810" t="str">
        <f t="shared" si="59"/>
        <v>DOWN</v>
      </c>
    </row>
    <row r="3811" spans="1:17" x14ac:dyDescent="0.3">
      <c r="A3811" s="1">
        <v>43258</v>
      </c>
      <c r="B3811">
        <v>131031000</v>
      </c>
      <c r="C3811">
        <v>16.260000000000002</v>
      </c>
      <c r="D3811">
        <v>2.1176728000167002E-3</v>
      </c>
      <c r="E3811">
        <v>1854664905</v>
      </c>
      <c r="F3811">
        <v>-5.7074938409857001E-2</v>
      </c>
      <c r="G3811">
        <v>-5.7391304347826001E-2</v>
      </c>
      <c r="H3811">
        <v>-6.0369550268312998E-2</v>
      </c>
      <c r="I3811" t="s">
        <v>26</v>
      </c>
      <c r="J3811">
        <v>0</v>
      </c>
      <c r="K3811" t="s">
        <v>27</v>
      </c>
      <c r="L3811">
        <v>168137036</v>
      </c>
      <c r="M3811" t="s">
        <v>28</v>
      </c>
      <c r="O3811">
        <v>0</v>
      </c>
      <c r="P3811" t="s">
        <v>25</v>
      </c>
      <c r="Q3811" t="str">
        <f t="shared" si="59"/>
        <v>UP</v>
      </c>
    </row>
    <row r="3812" spans="1:17" x14ac:dyDescent="0.3">
      <c r="A3812" s="1">
        <v>43259</v>
      </c>
      <c r="B3812">
        <v>94394600</v>
      </c>
      <c r="C3812">
        <v>16.27</v>
      </c>
      <c r="D3812">
        <v>2.1337928791383999E-3</v>
      </c>
      <c r="E3812">
        <v>1855885147</v>
      </c>
      <c r="F3812">
        <v>6.5793125038941E-4</v>
      </c>
      <c r="G3812">
        <v>6.1500615006137996E-4</v>
      </c>
      <c r="H3812">
        <v>7.6121670550834001E-3</v>
      </c>
      <c r="I3812" t="s">
        <v>26</v>
      </c>
      <c r="J3812">
        <v>0</v>
      </c>
      <c r="K3812" t="s">
        <v>27</v>
      </c>
      <c r="L3812">
        <v>168137036</v>
      </c>
      <c r="M3812" t="s">
        <v>28</v>
      </c>
      <c r="O3812">
        <v>0</v>
      </c>
      <c r="P3812" t="s">
        <v>25</v>
      </c>
      <c r="Q3812" t="str">
        <f t="shared" si="59"/>
        <v>DOWN</v>
      </c>
    </row>
    <row r="3813" spans="1:17" x14ac:dyDescent="0.3">
      <c r="A3813" s="1">
        <v>43260</v>
      </c>
      <c r="B3813">
        <v>85299904</v>
      </c>
      <c r="C3813">
        <v>15.96</v>
      </c>
      <c r="D3813">
        <v>2.1189647343726001E-3</v>
      </c>
      <c r="E3813">
        <v>1820463922</v>
      </c>
      <c r="F3813">
        <v>-1.9085892818991E-2</v>
      </c>
      <c r="G3813">
        <v>-1.9053472649046999E-2</v>
      </c>
      <c r="H3813">
        <v>-6.9491959180948996E-3</v>
      </c>
      <c r="I3813" t="s">
        <v>26</v>
      </c>
      <c r="J3813">
        <v>0</v>
      </c>
      <c r="K3813" t="s">
        <v>27</v>
      </c>
      <c r="L3813">
        <v>168137036</v>
      </c>
      <c r="M3813" t="s">
        <v>28</v>
      </c>
      <c r="O3813">
        <v>0</v>
      </c>
      <c r="P3813" t="s">
        <v>25</v>
      </c>
      <c r="Q3813" t="str">
        <f t="shared" si="59"/>
        <v>DOWN</v>
      </c>
    </row>
    <row r="3814" spans="1:17" x14ac:dyDescent="0.3">
      <c r="A3814" s="1">
        <v>43261</v>
      </c>
      <c r="B3814">
        <v>79288200</v>
      </c>
      <c r="C3814">
        <v>14.18</v>
      </c>
      <c r="D3814">
        <v>2.0895900689948E-3</v>
      </c>
      <c r="E3814">
        <v>1617584467</v>
      </c>
      <c r="F3814">
        <v>-0.11144382074714</v>
      </c>
      <c r="G3814">
        <v>-0.11152882205514</v>
      </c>
      <c r="H3814">
        <v>-1.3862743867961E-2</v>
      </c>
      <c r="I3814" t="s">
        <v>26</v>
      </c>
      <c r="J3814">
        <v>0</v>
      </c>
      <c r="K3814" t="s">
        <v>27</v>
      </c>
      <c r="L3814">
        <v>168137036</v>
      </c>
      <c r="M3814" t="s">
        <v>28</v>
      </c>
      <c r="O3814">
        <v>0</v>
      </c>
      <c r="P3814" t="s">
        <v>25</v>
      </c>
      <c r="Q3814" t="str">
        <f t="shared" si="59"/>
        <v>UP</v>
      </c>
    </row>
    <row r="3815" spans="1:17" x14ac:dyDescent="0.3">
      <c r="A3815" s="1">
        <v>43262</v>
      </c>
      <c r="B3815">
        <v>83039696</v>
      </c>
      <c r="C3815">
        <v>15.38</v>
      </c>
      <c r="D3815">
        <v>2.2267523005912999E-3</v>
      </c>
      <c r="E3815">
        <v>1754354186</v>
      </c>
      <c r="F3815">
        <v>8.4551825138168002E-2</v>
      </c>
      <c r="G3815">
        <v>8.4626234132580996E-2</v>
      </c>
      <c r="H3815">
        <v>6.5640736731911994E-2</v>
      </c>
      <c r="I3815" t="s">
        <v>26</v>
      </c>
      <c r="J3815">
        <v>0</v>
      </c>
      <c r="K3815" t="s">
        <v>27</v>
      </c>
      <c r="L3815">
        <v>168137036</v>
      </c>
      <c r="M3815" t="s">
        <v>28</v>
      </c>
      <c r="O3815">
        <v>0</v>
      </c>
      <c r="P3815" t="s">
        <v>25</v>
      </c>
      <c r="Q3815" t="str">
        <f t="shared" si="59"/>
        <v>DOWN</v>
      </c>
    </row>
    <row r="3816" spans="1:17" x14ac:dyDescent="0.3">
      <c r="A3816" s="1">
        <v>43263</v>
      </c>
      <c r="B3816">
        <v>116016000</v>
      </c>
      <c r="C3816">
        <v>15.23</v>
      </c>
      <c r="D3816">
        <v>2.3137598065131998E-3</v>
      </c>
      <c r="E3816">
        <v>1736415491</v>
      </c>
      <c r="F3816">
        <v>-1.0225241369818E-2</v>
      </c>
      <c r="G3816">
        <v>-9.7529258777633993E-3</v>
      </c>
      <c r="H3816">
        <v>3.9073724499474001E-2</v>
      </c>
      <c r="I3816" t="s">
        <v>26</v>
      </c>
      <c r="J3816">
        <v>0</v>
      </c>
      <c r="K3816" t="s">
        <v>27</v>
      </c>
      <c r="L3816">
        <v>168137036</v>
      </c>
      <c r="M3816" t="s">
        <v>28</v>
      </c>
      <c r="O3816">
        <v>0</v>
      </c>
      <c r="P3816" t="s">
        <v>25</v>
      </c>
      <c r="Q3816" t="str">
        <f t="shared" si="59"/>
        <v>DOWN</v>
      </c>
    </row>
    <row r="3817" spans="1:17" x14ac:dyDescent="0.3">
      <c r="A3817" s="1">
        <v>43264</v>
      </c>
      <c r="B3817">
        <v>97415904</v>
      </c>
      <c r="C3817">
        <v>14.59</v>
      </c>
      <c r="D3817">
        <v>2.2976739791177999E-3</v>
      </c>
      <c r="E3817">
        <v>1663759786</v>
      </c>
      <c r="F3817">
        <v>-4.1842350161342003E-2</v>
      </c>
      <c r="G3817">
        <v>-4.2022324359816003E-2</v>
      </c>
      <c r="H3817">
        <v>-6.9522460153829003E-3</v>
      </c>
      <c r="I3817" t="s">
        <v>26</v>
      </c>
      <c r="J3817">
        <v>0</v>
      </c>
      <c r="K3817" t="s">
        <v>27</v>
      </c>
      <c r="L3817">
        <v>168137036</v>
      </c>
      <c r="M3817" t="s">
        <v>28</v>
      </c>
      <c r="O3817">
        <v>0</v>
      </c>
      <c r="P3817" t="s">
        <v>25</v>
      </c>
      <c r="Q3817" t="str">
        <f t="shared" si="59"/>
        <v>UP</v>
      </c>
    </row>
    <row r="3818" spans="1:17" x14ac:dyDescent="0.3">
      <c r="A3818" s="1">
        <v>43265</v>
      </c>
      <c r="B3818">
        <v>80329504</v>
      </c>
      <c r="C3818">
        <v>14.9</v>
      </c>
      <c r="D3818">
        <v>2.2320926992592002E-3</v>
      </c>
      <c r="E3818">
        <v>1698679229</v>
      </c>
      <c r="F3818">
        <v>2.0988272041334001E-2</v>
      </c>
      <c r="G3818">
        <v>2.1247429746402001E-2</v>
      </c>
      <c r="H3818">
        <v>-2.8542465316923001E-2</v>
      </c>
      <c r="I3818" t="s">
        <v>26</v>
      </c>
      <c r="J3818">
        <v>0</v>
      </c>
      <c r="K3818" t="s">
        <v>27</v>
      </c>
      <c r="L3818">
        <v>168137036</v>
      </c>
      <c r="M3818" t="s">
        <v>28</v>
      </c>
      <c r="O3818">
        <v>0</v>
      </c>
      <c r="P3818" t="s">
        <v>25</v>
      </c>
      <c r="Q3818" t="str">
        <f t="shared" si="59"/>
        <v>UP</v>
      </c>
    </row>
    <row r="3819" spans="1:17" x14ac:dyDescent="0.3">
      <c r="A3819" s="1">
        <v>43266</v>
      </c>
      <c r="B3819">
        <v>79159296</v>
      </c>
      <c r="C3819">
        <v>15.05</v>
      </c>
      <c r="D3819">
        <v>2.3309553974395002E-3</v>
      </c>
      <c r="E3819">
        <v>1716104738</v>
      </c>
      <c r="F3819">
        <v>1.0258269308596E-2</v>
      </c>
      <c r="G3819">
        <v>1.006711409396E-2</v>
      </c>
      <c r="H3819">
        <v>4.4291484046835E-2</v>
      </c>
      <c r="I3819" t="s">
        <v>26</v>
      </c>
      <c r="J3819">
        <v>0</v>
      </c>
      <c r="K3819" t="s">
        <v>27</v>
      </c>
      <c r="L3819">
        <v>168137036</v>
      </c>
      <c r="M3819" t="s">
        <v>28</v>
      </c>
      <c r="O3819">
        <v>0</v>
      </c>
      <c r="P3819" t="s">
        <v>25</v>
      </c>
      <c r="Q3819" t="str">
        <f t="shared" si="59"/>
        <v>UP</v>
      </c>
    </row>
    <row r="3820" spans="1:17" x14ac:dyDescent="0.3">
      <c r="A3820" s="1">
        <v>43267</v>
      </c>
      <c r="B3820">
        <v>81354704</v>
      </c>
      <c r="C3820">
        <v>15.81</v>
      </c>
      <c r="D3820">
        <v>2.4136814978564999E-3</v>
      </c>
      <c r="E3820">
        <v>1802901564</v>
      </c>
      <c r="F3820">
        <v>5.0577813858352E-2</v>
      </c>
      <c r="G3820">
        <v>5.0498338870432001E-2</v>
      </c>
      <c r="H3820">
        <v>3.5490211656517001E-2</v>
      </c>
      <c r="I3820" t="s">
        <v>26</v>
      </c>
      <c r="J3820">
        <v>0</v>
      </c>
      <c r="K3820" t="s">
        <v>27</v>
      </c>
      <c r="L3820">
        <v>168137036</v>
      </c>
      <c r="M3820" t="s">
        <v>28</v>
      </c>
      <c r="O3820">
        <v>0</v>
      </c>
      <c r="P3820" t="s">
        <v>25</v>
      </c>
      <c r="Q3820" t="str">
        <f t="shared" si="59"/>
        <v>UP</v>
      </c>
    </row>
    <row r="3821" spans="1:17" x14ac:dyDescent="0.3">
      <c r="A3821" s="1">
        <v>43268</v>
      </c>
      <c r="B3821">
        <v>107346000</v>
      </c>
      <c r="C3821">
        <v>16.579999999999998</v>
      </c>
      <c r="D3821">
        <v>2.5510557339517002E-3</v>
      </c>
      <c r="E3821">
        <v>1890667740</v>
      </c>
      <c r="F3821">
        <v>4.8680514650659999E-2</v>
      </c>
      <c r="G3821">
        <v>4.8703352308665002E-2</v>
      </c>
      <c r="H3821">
        <v>5.6914815072788998E-2</v>
      </c>
      <c r="I3821" t="s">
        <v>26</v>
      </c>
      <c r="J3821">
        <v>0</v>
      </c>
      <c r="K3821" t="s">
        <v>27</v>
      </c>
      <c r="L3821">
        <v>168137036</v>
      </c>
      <c r="M3821" t="s">
        <v>28</v>
      </c>
      <c r="O3821">
        <v>0</v>
      </c>
      <c r="P3821" t="s">
        <v>25</v>
      </c>
      <c r="Q3821" t="str">
        <f t="shared" si="59"/>
        <v>UP</v>
      </c>
    </row>
    <row r="3822" spans="1:17" x14ac:dyDescent="0.3">
      <c r="A3822" s="1">
        <v>43269</v>
      </c>
      <c r="B3822">
        <v>106776000</v>
      </c>
      <c r="C3822">
        <v>16.88</v>
      </c>
      <c r="D3822">
        <v>2.5063773048128999E-3</v>
      </c>
      <c r="E3822">
        <v>1924982765</v>
      </c>
      <c r="F3822">
        <v>1.8149685570877001E-2</v>
      </c>
      <c r="G3822">
        <v>1.8094089264173999E-2</v>
      </c>
      <c r="H3822">
        <v>-1.7513701697749001E-2</v>
      </c>
      <c r="I3822" t="s">
        <v>26</v>
      </c>
      <c r="J3822">
        <v>0</v>
      </c>
      <c r="K3822" t="s">
        <v>27</v>
      </c>
      <c r="L3822">
        <v>168137036</v>
      </c>
      <c r="M3822" t="s">
        <v>28</v>
      </c>
      <c r="O3822">
        <v>0</v>
      </c>
      <c r="P3822" t="s">
        <v>25</v>
      </c>
      <c r="Q3822" t="str">
        <f t="shared" si="59"/>
        <v>DOWN</v>
      </c>
    </row>
    <row r="3823" spans="1:17" x14ac:dyDescent="0.3">
      <c r="A3823" s="1">
        <v>43270</v>
      </c>
      <c r="B3823">
        <v>80738096</v>
      </c>
      <c r="C3823">
        <v>16.7</v>
      </c>
      <c r="D3823">
        <v>2.4667870025436001E-3</v>
      </c>
      <c r="E3823">
        <v>1904443928</v>
      </c>
      <c r="F3823">
        <v>-1.0669621242037E-2</v>
      </c>
      <c r="G3823">
        <v>-1.0663507109005E-2</v>
      </c>
      <c r="H3823">
        <v>-1.5795826986334999E-2</v>
      </c>
      <c r="I3823" t="s">
        <v>26</v>
      </c>
      <c r="J3823">
        <v>0</v>
      </c>
      <c r="K3823" t="s">
        <v>27</v>
      </c>
      <c r="L3823">
        <v>168137036</v>
      </c>
      <c r="M3823" t="s">
        <v>28</v>
      </c>
      <c r="O3823">
        <v>0</v>
      </c>
      <c r="P3823" t="s">
        <v>25</v>
      </c>
      <c r="Q3823" t="str">
        <f t="shared" si="59"/>
        <v>DOWN</v>
      </c>
    </row>
    <row r="3824" spans="1:17" x14ac:dyDescent="0.3">
      <c r="A3824" s="1">
        <v>43271</v>
      </c>
      <c r="B3824">
        <v>65190300</v>
      </c>
      <c r="C3824">
        <v>16.059999999999999</v>
      </c>
      <c r="D3824">
        <v>2.3699375050726E-3</v>
      </c>
      <c r="E3824">
        <v>1831719798</v>
      </c>
      <c r="F3824">
        <v>-3.8186543027482998E-2</v>
      </c>
      <c r="G3824">
        <v>-3.8323353293413E-2</v>
      </c>
      <c r="H3824">
        <v>-3.9261394425660998E-2</v>
      </c>
      <c r="I3824" t="s">
        <v>26</v>
      </c>
      <c r="J3824">
        <v>0</v>
      </c>
      <c r="K3824" t="s">
        <v>27</v>
      </c>
      <c r="L3824">
        <v>168137036</v>
      </c>
      <c r="M3824" t="s">
        <v>28</v>
      </c>
      <c r="O3824">
        <v>0</v>
      </c>
      <c r="P3824" t="s">
        <v>25</v>
      </c>
      <c r="Q3824" t="str">
        <f t="shared" si="59"/>
        <v>UP</v>
      </c>
    </row>
    <row r="3825" spans="1:17" x14ac:dyDescent="0.3">
      <c r="A3825" s="1">
        <v>43272</v>
      </c>
      <c r="B3825">
        <v>122980000</v>
      </c>
      <c r="C3825">
        <v>17.05</v>
      </c>
      <c r="D3825">
        <v>2.5335302701144E-3</v>
      </c>
      <c r="E3825">
        <v>1944780333</v>
      </c>
      <c r="F3825">
        <v>6.1723706389725998E-2</v>
      </c>
      <c r="G3825">
        <v>6.1643835616437999E-2</v>
      </c>
      <c r="H3825">
        <v>6.9028303358908E-2</v>
      </c>
      <c r="I3825" t="s">
        <v>26</v>
      </c>
      <c r="J3825">
        <v>0</v>
      </c>
      <c r="K3825" t="s">
        <v>27</v>
      </c>
      <c r="L3825">
        <v>168137036</v>
      </c>
      <c r="M3825" t="s">
        <v>28</v>
      </c>
      <c r="O3825">
        <v>0</v>
      </c>
      <c r="P3825" t="s">
        <v>25</v>
      </c>
      <c r="Q3825" t="str">
        <f t="shared" si="59"/>
        <v>DOWN</v>
      </c>
    </row>
    <row r="3826" spans="1:17" x14ac:dyDescent="0.3">
      <c r="A3826" s="1">
        <v>43273</v>
      </c>
      <c r="B3826">
        <v>113751000</v>
      </c>
      <c r="C3826">
        <v>15.59</v>
      </c>
      <c r="D3826">
        <v>2.5625894810550999E-3</v>
      </c>
      <c r="E3826">
        <v>1778348474</v>
      </c>
      <c r="F3826">
        <v>-8.5578744383568994E-2</v>
      </c>
      <c r="G3826">
        <v>-8.5630498533723995E-2</v>
      </c>
      <c r="H3826">
        <v>1.1469849515287E-2</v>
      </c>
      <c r="I3826" t="s">
        <v>26</v>
      </c>
      <c r="J3826">
        <v>0</v>
      </c>
      <c r="K3826" t="s">
        <v>27</v>
      </c>
      <c r="L3826">
        <v>168137036</v>
      </c>
      <c r="M3826" t="s">
        <v>28</v>
      </c>
      <c r="O3826">
        <v>0</v>
      </c>
      <c r="P3826" t="s">
        <v>25</v>
      </c>
      <c r="Q3826" t="str">
        <f t="shared" si="59"/>
        <v>DOWN</v>
      </c>
    </row>
    <row r="3827" spans="1:17" x14ac:dyDescent="0.3">
      <c r="A3827" s="1">
        <v>43274</v>
      </c>
      <c r="B3827">
        <v>70431104</v>
      </c>
      <c r="C3827">
        <v>15.55</v>
      </c>
      <c r="D3827">
        <v>2.5233347613299001E-3</v>
      </c>
      <c r="E3827">
        <v>1773478911</v>
      </c>
      <c r="F3827">
        <v>-2.7382501636741001E-3</v>
      </c>
      <c r="G3827">
        <v>-2.5657472738935001E-3</v>
      </c>
      <c r="H3827">
        <v>-1.5318380105528001E-2</v>
      </c>
      <c r="I3827" t="s">
        <v>26</v>
      </c>
      <c r="J3827">
        <v>0</v>
      </c>
      <c r="K3827" t="s">
        <v>27</v>
      </c>
      <c r="L3827">
        <v>168137036</v>
      </c>
      <c r="M3827" t="s">
        <v>28</v>
      </c>
      <c r="O3827">
        <v>0</v>
      </c>
      <c r="P3827" t="s">
        <v>25</v>
      </c>
      <c r="Q3827" t="str">
        <f t="shared" si="59"/>
        <v>DOWN</v>
      </c>
    </row>
    <row r="3828" spans="1:17" x14ac:dyDescent="0.3">
      <c r="A3828" s="1">
        <v>43275</v>
      </c>
      <c r="B3828">
        <v>96256304</v>
      </c>
      <c r="C3828">
        <v>14.45</v>
      </c>
      <c r="D3828">
        <v>2.3407519240332998E-3</v>
      </c>
      <c r="E3828">
        <v>1647622943</v>
      </c>
      <c r="F3828">
        <v>-7.0965584772041998E-2</v>
      </c>
      <c r="G3828">
        <v>-7.0739549839228005E-2</v>
      </c>
      <c r="H3828">
        <v>-7.2357754545554001E-2</v>
      </c>
      <c r="I3828" t="s">
        <v>26</v>
      </c>
      <c r="J3828">
        <v>0</v>
      </c>
      <c r="K3828" t="s">
        <v>27</v>
      </c>
      <c r="L3828">
        <v>168137036</v>
      </c>
      <c r="M3828" t="s">
        <v>28</v>
      </c>
      <c r="O3828">
        <v>0</v>
      </c>
      <c r="P3828" t="s">
        <v>25</v>
      </c>
      <c r="Q3828" t="str">
        <f t="shared" si="59"/>
        <v>UP</v>
      </c>
    </row>
    <row r="3829" spans="1:17" x14ac:dyDescent="0.3">
      <c r="A3829" s="1">
        <v>43276</v>
      </c>
      <c r="B3829">
        <v>60358000</v>
      </c>
      <c r="C3829">
        <v>14.92</v>
      </c>
      <c r="D3829">
        <v>2.3875132417372998E-3</v>
      </c>
      <c r="E3829">
        <v>1701598686</v>
      </c>
      <c r="F3829">
        <v>3.2759766565110003E-2</v>
      </c>
      <c r="G3829">
        <v>3.2525951557093001E-2</v>
      </c>
      <c r="H3829">
        <v>1.9977049777858E-2</v>
      </c>
      <c r="I3829" t="s">
        <v>26</v>
      </c>
      <c r="J3829">
        <v>0</v>
      </c>
      <c r="K3829" t="s">
        <v>27</v>
      </c>
      <c r="L3829">
        <v>168137036</v>
      </c>
      <c r="M3829" t="s">
        <v>28</v>
      </c>
      <c r="O3829">
        <v>0</v>
      </c>
      <c r="P3829" t="s">
        <v>25</v>
      </c>
      <c r="Q3829" t="str">
        <f t="shared" si="59"/>
        <v>DOWN</v>
      </c>
    </row>
    <row r="3830" spans="1:17" x14ac:dyDescent="0.3">
      <c r="A3830" s="1">
        <v>43277</v>
      </c>
      <c r="B3830">
        <v>37503400</v>
      </c>
      <c r="C3830">
        <v>14.12</v>
      </c>
      <c r="D3830">
        <v>2.3171586252619999E-3</v>
      </c>
      <c r="E3830">
        <v>1610263016</v>
      </c>
      <c r="F3830">
        <v>-5.3676387241873999E-2</v>
      </c>
      <c r="G3830">
        <v>-5.3619302949062003E-2</v>
      </c>
      <c r="H3830">
        <v>-2.9467738752379999E-2</v>
      </c>
      <c r="I3830" t="s">
        <v>26</v>
      </c>
      <c r="J3830">
        <v>0</v>
      </c>
      <c r="K3830" t="s">
        <v>27</v>
      </c>
      <c r="L3830">
        <v>168137036</v>
      </c>
      <c r="M3830" t="s">
        <v>28</v>
      </c>
      <c r="O3830">
        <v>0</v>
      </c>
      <c r="P3830" t="s">
        <v>25</v>
      </c>
      <c r="Q3830" t="str">
        <f t="shared" si="59"/>
        <v>DOWN</v>
      </c>
    </row>
    <row r="3831" spans="1:17" x14ac:dyDescent="0.3">
      <c r="A3831" s="1">
        <v>43278</v>
      </c>
      <c r="B3831">
        <v>44136600</v>
      </c>
      <c r="C3831">
        <v>14.05</v>
      </c>
      <c r="D3831">
        <v>2.2819073172078998E-3</v>
      </c>
      <c r="E3831">
        <v>1602291530</v>
      </c>
      <c r="F3831">
        <v>-4.9504248192954996E-3</v>
      </c>
      <c r="G3831">
        <v>-4.9575070821528998E-3</v>
      </c>
      <c r="H3831">
        <v>-1.5213161356233001E-2</v>
      </c>
      <c r="I3831" t="s">
        <v>26</v>
      </c>
      <c r="J3831">
        <v>0</v>
      </c>
      <c r="K3831" t="s">
        <v>27</v>
      </c>
      <c r="L3831">
        <v>168137036</v>
      </c>
      <c r="M3831" t="s">
        <v>28</v>
      </c>
      <c r="O3831">
        <v>0</v>
      </c>
      <c r="P3831" t="s">
        <v>25</v>
      </c>
      <c r="Q3831" t="str">
        <f t="shared" si="59"/>
        <v>UP</v>
      </c>
    </row>
    <row r="3832" spans="1:17" x14ac:dyDescent="0.3">
      <c r="A3832" s="1">
        <v>43279</v>
      </c>
      <c r="B3832">
        <v>67290496</v>
      </c>
      <c r="C3832">
        <v>14.12</v>
      </c>
      <c r="D3832">
        <v>2.3918257829333E-3</v>
      </c>
      <c r="E3832">
        <v>1610787606</v>
      </c>
      <c r="F3832">
        <v>5.3024532932531001E-3</v>
      </c>
      <c r="G3832">
        <v>4.9822064056938E-3</v>
      </c>
      <c r="H3832">
        <v>4.8169557499811999E-2</v>
      </c>
      <c r="I3832" t="s">
        <v>26</v>
      </c>
      <c r="J3832">
        <v>0</v>
      </c>
      <c r="K3832" t="s">
        <v>27</v>
      </c>
      <c r="L3832">
        <v>168137036</v>
      </c>
      <c r="M3832" t="s">
        <v>28</v>
      </c>
      <c r="O3832">
        <v>0</v>
      </c>
      <c r="P3832" t="s">
        <v>25</v>
      </c>
      <c r="Q3832" t="str">
        <f t="shared" si="59"/>
        <v>UP</v>
      </c>
    </row>
    <row r="3833" spans="1:17" x14ac:dyDescent="0.3">
      <c r="A3833" s="1">
        <v>43280</v>
      </c>
      <c r="B3833">
        <v>52784600</v>
      </c>
      <c r="C3833">
        <v>14.51</v>
      </c>
      <c r="D3833">
        <v>2.3334351832494001E-3</v>
      </c>
      <c r="E3833">
        <v>1654579462</v>
      </c>
      <c r="F3833">
        <v>2.7186610970235999E-2</v>
      </c>
      <c r="G3833">
        <v>2.7620396600567001E-2</v>
      </c>
      <c r="H3833">
        <v>-2.4412563866707999E-2</v>
      </c>
      <c r="I3833" t="s">
        <v>26</v>
      </c>
      <c r="J3833">
        <v>0</v>
      </c>
      <c r="K3833" t="s">
        <v>27</v>
      </c>
      <c r="L3833">
        <v>168137036</v>
      </c>
      <c r="M3833" t="s">
        <v>28</v>
      </c>
      <c r="O3833">
        <v>0</v>
      </c>
      <c r="P3833" t="s">
        <v>25</v>
      </c>
      <c r="Q3833" t="str">
        <f t="shared" si="59"/>
        <v>UP</v>
      </c>
    </row>
    <row r="3834" spans="1:17" x14ac:dyDescent="0.3">
      <c r="A3834" s="1">
        <v>43281</v>
      </c>
      <c r="B3834">
        <v>59676900</v>
      </c>
      <c r="C3834">
        <v>14.66</v>
      </c>
      <c r="D3834">
        <v>2.2891942535914998E-3</v>
      </c>
      <c r="E3834">
        <v>1671537402</v>
      </c>
      <c r="F3834">
        <v>1.0249093736182E-2</v>
      </c>
      <c r="G3834">
        <v>1.0337698139214001E-2</v>
      </c>
      <c r="H3834">
        <v>-1.8959570840244001E-2</v>
      </c>
      <c r="I3834" t="s">
        <v>26</v>
      </c>
      <c r="J3834">
        <v>0</v>
      </c>
      <c r="K3834" t="s">
        <v>27</v>
      </c>
      <c r="L3834">
        <v>168137036</v>
      </c>
      <c r="M3834" t="s">
        <v>28</v>
      </c>
      <c r="O3834">
        <v>0</v>
      </c>
      <c r="P3834" t="s">
        <v>25</v>
      </c>
      <c r="Q3834" t="str">
        <f t="shared" si="59"/>
        <v>DOWN</v>
      </c>
    </row>
    <row r="3835" spans="1:17" x14ac:dyDescent="0.3">
      <c r="A3835" s="1">
        <v>43282</v>
      </c>
      <c r="B3835">
        <v>38434400</v>
      </c>
      <c r="C3835">
        <v>14.4</v>
      </c>
      <c r="D3835">
        <v>2.2549962260133001E-3</v>
      </c>
      <c r="E3835">
        <v>1642662147</v>
      </c>
      <c r="F3835">
        <v>-1.7274668796194E-2</v>
      </c>
      <c r="G3835">
        <v>-1.7735334242838002E-2</v>
      </c>
      <c r="H3835">
        <v>-1.4938892811124E-2</v>
      </c>
      <c r="I3835" t="s">
        <v>26</v>
      </c>
      <c r="J3835">
        <v>0</v>
      </c>
      <c r="K3835" t="s">
        <v>27</v>
      </c>
      <c r="L3835">
        <v>168137036</v>
      </c>
      <c r="M3835" t="s">
        <v>28</v>
      </c>
      <c r="O3835">
        <v>0</v>
      </c>
      <c r="P3835" t="s">
        <v>25</v>
      </c>
      <c r="Q3835" t="str">
        <f t="shared" si="59"/>
        <v>UP</v>
      </c>
    </row>
    <row r="3836" spans="1:17" x14ac:dyDescent="0.3">
      <c r="A3836" s="1">
        <v>43283</v>
      </c>
      <c r="B3836">
        <v>55614000</v>
      </c>
      <c r="C3836">
        <v>14.57</v>
      </c>
      <c r="D3836">
        <v>2.2028429828036002E-3</v>
      </c>
      <c r="E3836">
        <v>1661650022</v>
      </c>
      <c r="F3836">
        <v>1.1559208955218E-2</v>
      </c>
      <c r="G3836">
        <v>1.1805555555555999E-2</v>
      </c>
      <c r="H3836">
        <v>-2.3127862746738E-2</v>
      </c>
      <c r="I3836" t="s">
        <v>26</v>
      </c>
      <c r="J3836">
        <v>0</v>
      </c>
      <c r="K3836" t="s">
        <v>27</v>
      </c>
      <c r="L3836">
        <v>168137036</v>
      </c>
      <c r="M3836" t="s">
        <v>28</v>
      </c>
      <c r="O3836">
        <v>0</v>
      </c>
      <c r="P3836" t="s">
        <v>25</v>
      </c>
      <c r="Q3836" t="str">
        <f t="shared" si="59"/>
        <v>DOWN</v>
      </c>
    </row>
    <row r="3837" spans="1:17" x14ac:dyDescent="0.3">
      <c r="A3837" s="1">
        <v>43284</v>
      </c>
      <c r="B3837">
        <v>60657300</v>
      </c>
      <c r="C3837">
        <v>14.17</v>
      </c>
      <c r="D3837">
        <v>2.1701209417437002E-3</v>
      </c>
      <c r="E3837">
        <v>1616136143</v>
      </c>
      <c r="F3837">
        <v>-2.7390773265972002E-2</v>
      </c>
      <c r="G3837">
        <v>-2.7453671928619999E-2</v>
      </c>
      <c r="H3837">
        <v>-1.4854459130947E-2</v>
      </c>
      <c r="I3837" t="s">
        <v>26</v>
      </c>
      <c r="J3837">
        <v>0</v>
      </c>
      <c r="K3837" t="s">
        <v>27</v>
      </c>
      <c r="L3837">
        <v>168137036</v>
      </c>
      <c r="M3837" t="s">
        <v>28</v>
      </c>
      <c r="O3837">
        <v>0</v>
      </c>
      <c r="P3837" t="s">
        <v>25</v>
      </c>
      <c r="Q3837" t="str">
        <f t="shared" si="59"/>
        <v>DOWN</v>
      </c>
    </row>
    <row r="3838" spans="1:17" x14ac:dyDescent="0.3">
      <c r="A3838" s="1">
        <v>43285</v>
      </c>
      <c r="B3838">
        <v>37043700</v>
      </c>
      <c r="C3838">
        <v>14.01</v>
      </c>
      <c r="D3838">
        <v>2.1235155474380999E-3</v>
      </c>
      <c r="E3838">
        <v>1597205289</v>
      </c>
      <c r="F3838">
        <v>-1.1713650537422999E-2</v>
      </c>
      <c r="G3838">
        <v>-1.1291460832744999E-2</v>
      </c>
      <c r="H3838">
        <v>-2.1475943303027E-2</v>
      </c>
      <c r="I3838" t="s">
        <v>26</v>
      </c>
      <c r="J3838">
        <v>0</v>
      </c>
      <c r="K3838" t="s">
        <v>27</v>
      </c>
      <c r="L3838">
        <v>168137036</v>
      </c>
      <c r="M3838" t="s">
        <v>28</v>
      </c>
      <c r="O3838">
        <v>0</v>
      </c>
      <c r="P3838" t="s">
        <v>25</v>
      </c>
      <c r="Q3838" t="str">
        <f t="shared" si="59"/>
        <v>DOWN</v>
      </c>
    </row>
    <row r="3839" spans="1:17" x14ac:dyDescent="0.3">
      <c r="A3839" s="1">
        <v>43286</v>
      </c>
      <c r="B3839">
        <v>41185300</v>
      </c>
      <c r="C3839">
        <v>13.85</v>
      </c>
      <c r="D3839">
        <v>2.0861135629012002E-3</v>
      </c>
      <c r="E3839">
        <v>1579528889</v>
      </c>
      <c r="F3839">
        <v>-1.1067080807794999E-2</v>
      </c>
      <c r="G3839">
        <v>-1.1420413990007001E-2</v>
      </c>
      <c r="H3839">
        <v>-1.7613237907285001E-2</v>
      </c>
      <c r="I3839" t="s">
        <v>26</v>
      </c>
      <c r="J3839">
        <v>0</v>
      </c>
      <c r="K3839" t="s">
        <v>27</v>
      </c>
      <c r="L3839">
        <v>168137036</v>
      </c>
      <c r="M3839" t="s">
        <v>28</v>
      </c>
      <c r="O3839">
        <v>0</v>
      </c>
      <c r="P3839" t="s">
        <v>25</v>
      </c>
      <c r="Q3839" t="str">
        <f t="shared" si="59"/>
        <v>DOWN</v>
      </c>
    </row>
    <row r="3840" spans="1:17" x14ac:dyDescent="0.3">
      <c r="A3840" s="1">
        <v>43287</v>
      </c>
      <c r="B3840">
        <v>33466000</v>
      </c>
      <c r="C3840">
        <v>13.53</v>
      </c>
      <c r="D3840">
        <v>2.0274218925600998E-3</v>
      </c>
      <c r="E3840">
        <v>1542933039</v>
      </c>
      <c r="F3840">
        <v>-2.3168838667566E-2</v>
      </c>
      <c r="G3840">
        <v>-2.3104693140794001E-2</v>
      </c>
      <c r="H3840">
        <v>-2.8134456045368999E-2</v>
      </c>
      <c r="I3840" t="s">
        <v>26</v>
      </c>
      <c r="J3840">
        <v>0</v>
      </c>
      <c r="K3840" t="s">
        <v>27</v>
      </c>
      <c r="L3840">
        <v>168137036</v>
      </c>
      <c r="M3840" t="s">
        <v>28</v>
      </c>
      <c r="O3840">
        <v>0</v>
      </c>
      <c r="P3840" t="s">
        <v>25</v>
      </c>
      <c r="Q3840" t="str">
        <f t="shared" si="59"/>
        <v>UP</v>
      </c>
    </row>
    <row r="3841" spans="1:17" x14ac:dyDescent="0.3">
      <c r="A3841" s="1">
        <v>43288</v>
      </c>
      <c r="B3841">
        <v>79974896</v>
      </c>
      <c r="C3841">
        <v>14.4</v>
      </c>
      <c r="D3841">
        <v>2.1000651895235999E-3</v>
      </c>
      <c r="E3841">
        <v>1642741976</v>
      </c>
      <c r="F3841">
        <v>6.4687795566738995E-2</v>
      </c>
      <c r="G3841">
        <v>6.4301552106430002E-2</v>
      </c>
      <c r="H3841">
        <v>3.5830380065461E-2</v>
      </c>
      <c r="I3841" t="s">
        <v>26</v>
      </c>
      <c r="J3841">
        <v>0</v>
      </c>
      <c r="K3841" t="s">
        <v>27</v>
      </c>
      <c r="L3841">
        <v>168137036</v>
      </c>
      <c r="M3841" t="s">
        <v>28</v>
      </c>
      <c r="O3841">
        <v>0</v>
      </c>
      <c r="P3841" t="s">
        <v>25</v>
      </c>
      <c r="Q3841" t="str">
        <f t="shared" si="59"/>
        <v>DOWN</v>
      </c>
    </row>
    <row r="3842" spans="1:17" x14ac:dyDescent="0.3">
      <c r="A3842" s="1">
        <v>43289</v>
      </c>
      <c r="B3842">
        <v>60275400</v>
      </c>
      <c r="C3842">
        <v>13.99</v>
      </c>
      <c r="D3842">
        <v>2.0652860694313998E-3</v>
      </c>
      <c r="E3842">
        <v>1595654327</v>
      </c>
      <c r="F3842">
        <v>-2.8664056612625E-2</v>
      </c>
      <c r="G3842">
        <v>-2.8472222222222E-2</v>
      </c>
      <c r="H3842">
        <v>-1.6560971662064002E-2</v>
      </c>
      <c r="I3842" t="s">
        <v>26</v>
      </c>
      <c r="J3842">
        <v>0</v>
      </c>
      <c r="K3842" t="s">
        <v>27</v>
      </c>
      <c r="L3842">
        <v>168137036</v>
      </c>
      <c r="M3842" t="s">
        <v>28</v>
      </c>
      <c r="O3842">
        <v>0</v>
      </c>
      <c r="P3842" t="s">
        <v>25</v>
      </c>
      <c r="Q3842" t="str">
        <f t="shared" si="59"/>
        <v>DOWN</v>
      </c>
    </row>
    <row r="3843" spans="1:17" x14ac:dyDescent="0.3">
      <c r="A3843" s="1">
        <v>43290</v>
      </c>
      <c r="B3843">
        <v>36874000</v>
      </c>
      <c r="C3843">
        <v>13.66</v>
      </c>
      <c r="D3843">
        <v>2.0261801461044998E-3</v>
      </c>
      <c r="E3843">
        <v>1558317209</v>
      </c>
      <c r="F3843">
        <v>-2.3399252186528999E-2</v>
      </c>
      <c r="G3843">
        <v>-2.3588277340957999E-2</v>
      </c>
      <c r="H3843">
        <v>-1.8934870043293001E-2</v>
      </c>
      <c r="I3843" t="s">
        <v>26</v>
      </c>
      <c r="J3843">
        <v>0</v>
      </c>
      <c r="K3843" t="s">
        <v>27</v>
      </c>
      <c r="L3843">
        <v>168137036</v>
      </c>
      <c r="M3843" t="s">
        <v>28</v>
      </c>
      <c r="O3843">
        <v>0</v>
      </c>
      <c r="P3843" t="s">
        <v>25</v>
      </c>
      <c r="Q3843" t="str">
        <f t="shared" ref="Q3843:Q3906" si="60">IF(C3844&gt;C3843,"UP","DOWN")</f>
        <v>DOWN</v>
      </c>
    </row>
    <row r="3844" spans="1:17" x14ac:dyDescent="0.3">
      <c r="A3844" s="1">
        <v>43291</v>
      </c>
      <c r="B3844">
        <v>36507100</v>
      </c>
      <c r="C3844">
        <v>12.76</v>
      </c>
      <c r="D3844">
        <v>2.0158137110088E-3</v>
      </c>
      <c r="E3844">
        <v>1455315115</v>
      </c>
      <c r="F3844">
        <v>-6.6098284357713005E-2</v>
      </c>
      <c r="G3844">
        <v>-6.5885797950219996E-2</v>
      </c>
      <c r="H3844">
        <v>-5.1162455202478996E-3</v>
      </c>
      <c r="I3844" t="s">
        <v>26</v>
      </c>
      <c r="J3844">
        <v>0</v>
      </c>
      <c r="K3844" t="s">
        <v>27</v>
      </c>
      <c r="L3844">
        <v>168137036</v>
      </c>
      <c r="M3844" t="s">
        <v>28</v>
      </c>
      <c r="O3844">
        <v>0</v>
      </c>
      <c r="P3844" t="s">
        <v>25</v>
      </c>
      <c r="Q3844" t="str">
        <f t="shared" si="60"/>
        <v>DOWN</v>
      </c>
    </row>
    <row r="3845" spans="1:17" x14ac:dyDescent="0.3">
      <c r="A3845" s="1">
        <v>43292</v>
      </c>
      <c r="B3845">
        <v>38867700</v>
      </c>
      <c r="C3845">
        <v>12.7</v>
      </c>
      <c r="D3845">
        <v>1.9860165668184999E-3</v>
      </c>
      <c r="E3845">
        <v>1448883187</v>
      </c>
      <c r="F3845">
        <v>-4.4196118996537997E-3</v>
      </c>
      <c r="G3845">
        <v>-4.7021943573668E-3</v>
      </c>
      <c r="H3845">
        <v>-1.4781695365766E-2</v>
      </c>
      <c r="I3845" t="s">
        <v>26</v>
      </c>
      <c r="J3845">
        <v>0</v>
      </c>
      <c r="K3845" t="s">
        <v>27</v>
      </c>
      <c r="L3845">
        <v>168137036</v>
      </c>
      <c r="M3845" t="s">
        <v>28</v>
      </c>
      <c r="O3845">
        <v>0</v>
      </c>
      <c r="P3845" t="s">
        <v>25</v>
      </c>
      <c r="Q3845" t="str">
        <f t="shared" si="60"/>
        <v>DOWN</v>
      </c>
    </row>
    <row r="3846" spans="1:17" x14ac:dyDescent="0.3">
      <c r="A3846" s="1">
        <v>43293</v>
      </c>
      <c r="B3846">
        <v>26008100</v>
      </c>
      <c r="C3846">
        <v>12.07</v>
      </c>
      <c r="D3846">
        <v>1.93776981478E-3</v>
      </c>
      <c r="E3846">
        <v>1376546796</v>
      </c>
      <c r="F3846">
        <v>-4.9925619711121999E-2</v>
      </c>
      <c r="G3846">
        <v>-4.9606299212598001E-2</v>
      </c>
      <c r="H3846">
        <v>-2.4293227380157E-2</v>
      </c>
      <c r="I3846" t="s">
        <v>26</v>
      </c>
      <c r="J3846">
        <v>0</v>
      </c>
      <c r="K3846" t="s">
        <v>27</v>
      </c>
      <c r="L3846">
        <v>168137036</v>
      </c>
      <c r="M3846" t="s">
        <v>28</v>
      </c>
      <c r="O3846">
        <v>0</v>
      </c>
      <c r="P3846" t="s">
        <v>25</v>
      </c>
      <c r="Q3846" t="str">
        <f t="shared" si="60"/>
        <v>UP</v>
      </c>
    </row>
    <row r="3847" spans="1:17" x14ac:dyDescent="0.3">
      <c r="A3847" s="1">
        <v>43294</v>
      </c>
      <c r="B3847">
        <v>29709900</v>
      </c>
      <c r="C3847">
        <v>12.18</v>
      </c>
      <c r="D3847">
        <v>1.9525332435617001E-3</v>
      </c>
      <c r="E3847">
        <v>1389034318</v>
      </c>
      <c r="F3847">
        <v>9.0716291202642008E-3</v>
      </c>
      <c r="G3847">
        <v>9.1135045567521996E-3</v>
      </c>
      <c r="H3847">
        <v>7.6187732253098998E-3</v>
      </c>
      <c r="I3847" t="s">
        <v>26</v>
      </c>
      <c r="J3847">
        <v>0</v>
      </c>
      <c r="K3847" t="s">
        <v>27</v>
      </c>
      <c r="L3847">
        <v>168137036</v>
      </c>
      <c r="M3847" t="s">
        <v>28</v>
      </c>
      <c r="O3847">
        <v>0</v>
      </c>
      <c r="P3847" t="s">
        <v>25</v>
      </c>
      <c r="Q3847" t="str">
        <f t="shared" si="60"/>
        <v>DOWN</v>
      </c>
    </row>
    <row r="3848" spans="1:17" x14ac:dyDescent="0.3">
      <c r="A3848" s="1">
        <v>43295</v>
      </c>
      <c r="B3848">
        <v>21534200</v>
      </c>
      <c r="C3848">
        <v>12.1</v>
      </c>
      <c r="D3848">
        <v>1.9279427416939001E-3</v>
      </c>
      <c r="E3848">
        <v>1379500466</v>
      </c>
      <c r="F3848">
        <v>-6.8636547538489003E-3</v>
      </c>
      <c r="G3848">
        <v>-6.5681444991789999E-3</v>
      </c>
      <c r="H3848">
        <v>-1.2594152723833E-2</v>
      </c>
      <c r="I3848" t="s">
        <v>26</v>
      </c>
      <c r="J3848">
        <v>0</v>
      </c>
      <c r="K3848" t="s">
        <v>27</v>
      </c>
      <c r="L3848">
        <v>168137036</v>
      </c>
      <c r="M3848" t="s">
        <v>28</v>
      </c>
      <c r="O3848">
        <v>0</v>
      </c>
      <c r="P3848" t="s">
        <v>25</v>
      </c>
      <c r="Q3848" t="str">
        <f t="shared" si="60"/>
        <v>UP</v>
      </c>
    </row>
    <row r="3849" spans="1:17" x14ac:dyDescent="0.3">
      <c r="A3849" s="1">
        <v>43296</v>
      </c>
      <c r="B3849">
        <v>26346900</v>
      </c>
      <c r="C3849">
        <v>12.29</v>
      </c>
      <c r="D3849">
        <v>1.9324993238610999E-3</v>
      </c>
      <c r="E3849">
        <v>1401464818</v>
      </c>
      <c r="F3849">
        <v>1.5921960551189999E-2</v>
      </c>
      <c r="G3849">
        <v>1.5702479338843001E-2</v>
      </c>
      <c r="H3849">
        <v>2.3634426835636001E-3</v>
      </c>
      <c r="I3849" t="s">
        <v>26</v>
      </c>
      <c r="J3849">
        <v>0</v>
      </c>
      <c r="K3849" t="s">
        <v>27</v>
      </c>
      <c r="L3849">
        <v>168137036</v>
      </c>
      <c r="M3849" t="s">
        <v>28</v>
      </c>
      <c r="O3849">
        <v>0</v>
      </c>
      <c r="P3849" t="s">
        <v>25</v>
      </c>
      <c r="Q3849" t="str">
        <f t="shared" si="60"/>
        <v>UP</v>
      </c>
    </row>
    <row r="3850" spans="1:17" x14ac:dyDescent="0.3">
      <c r="A3850" s="1">
        <v>43297</v>
      </c>
      <c r="B3850">
        <v>47198600</v>
      </c>
      <c r="C3850">
        <v>13.24</v>
      </c>
      <c r="D3850">
        <v>1.9638817814366001E-3</v>
      </c>
      <c r="E3850">
        <v>1509598770</v>
      </c>
      <c r="F3850">
        <v>7.7157807039577003E-2</v>
      </c>
      <c r="G3850">
        <v>7.7298616761594996E-2</v>
      </c>
      <c r="H3850">
        <v>1.6239311024839002E-2</v>
      </c>
      <c r="I3850" t="s">
        <v>26</v>
      </c>
      <c r="J3850">
        <v>0</v>
      </c>
      <c r="K3850" t="s">
        <v>27</v>
      </c>
      <c r="L3850">
        <v>168137036</v>
      </c>
      <c r="M3850" t="s">
        <v>28</v>
      </c>
      <c r="O3850">
        <v>0</v>
      </c>
      <c r="P3850" t="s">
        <v>25</v>
      </c>
      <c r="Q3850" t="str">
        <f t="shared" si="60"/>
        <v>UP</v>
      </c>
    </row>
    <row r="3851" spans="1:17" x14ac:dyDescent="0.3">
      <c r="A3851" s="1">
        <v>43298</v>
      </c>
      <c r="B3851">
        <v>74443200</v>
      </c>
      <c r="C3851">
        <v>13.71</v>
      </c>
      <c r="D3851">
        <v>1.8726847551713999E-3</v>
      </c>
      <c r="E3851">
        <v>1563825403</v>
      </c>
      <c r="F3851">
        <v>3.5921222299353003E-2</v>
      </c>
      <c r="G3851">
        <v>3.5498489425982001E-2</v>
      </c>
      <c r="H3851">
        <v>-4.6437126270637001E-2</v>
      </c>
      <c r="I3851" t="s">
        <v>26</v>
      </c>
      <c r="J3851">
        <v>0</v>
      </c>
      <c r="K3851" t="s">
        <v>27</v>
      </c>
      <c r="L3851">
        <v>168137036</v>
      </c>
      <c r="M3851" t="s">
        <v>28</v>
      </c>
      <c r="O3851">
        <v>0</v>
      </c>
      <c r="P3851" t="s">
        <v>25</v>
      </c>
      <c r="Q3851" t="str">
        <f t="shared" si="60"/>
        <v>DOWN</v>
      </c>
    </row>
    <row r="3852" spans="1:17" x14ac:dyDescent="0.3">
      <c r="A3852" s="1">
        <v>43299</v>
      </c>
      <c r="B3852">
        <v>75446304</v>
      </c>
      <c r="C3852">
        <v>12.86</v>
      </c>
      <c r="D3852">
        <v>1.7447271523501999E-3</v>
      </c>
      <c r="E3852">
        <v>1228749507</v>
      </c>
      <c r="F3852">
        <v>-0.21426681991301999</v>
      </c>
      <c r="G3852">
        <v>-6.1998541210794997E-2</v>
      </c>
      <c r="H3852">
        <v>-6.8328426590656993E-2</v>
      </c>
      <c r="I3852" t="s">
        <v>26</v>
      </c>
      <c r="J3852">
        <v>0</v>
      </c>
      <c r="K3852" t="s">
        <v>27</v>
      </c>
      <c r="L3852">
        <v>168137036</v>
      </c>
      <c r="M3852" t="s">
        <v>28</v>
      </c>
      <c r="O3852">
        <v>0</v>
      </c>
      <c r="P3852" t="s">
        <v>25</v>
      </c>
      <c r="Q3852" t="str">
        <f t="shared" si="60"/>
        <v>UP</v>
      </c>
    </row>
    <row r="3853" spans="1:17" x14ac:dyDescent="0.3">
      <c r="A3853" s="1">
        <v>43300</v>
      </c>
      <c r="B3853">
        <v>49364800</v>
      </c>
      <c r="C3853">
        <v>12.92</v>
      </c>
      <c r="D3853">
        <v>1.7303123401269001E-3</v>
      </c>
      <c r="E3853">
        <v>1233830774</v>
      </c>
      <c r="F3853">
        <v>4.1353155961022002E-3</v>
      </c>
      <c r="G3853">
        <v>4.6656298600311003E-3</v>
      </c>
      <c r="H3853">
        <v>-8.2619292099061006E-3</v>
      </c>
      <c r="I3853" t="s">
        <v>26</v>
      </c>
      <c r="J3853">
        <v>0</v>
      </c>
      <c r="K3853" t="s">
        <v>27</v>
      </c>
      <c r="L3853">
        <v>168137036</v>
      </c>
      <c r="M3853" t="s">
        <v>28</v>
      </c>
      <c r="O3853">
        <v>0</v>
      </c>
      <c r="P3853" t="s">
        <v>25</v>
      </c>
      <c r="Q3853" t="str">
        <f t="shared" si="60"/>
        <v>DOWN</v>
      </c>
    </row>
    <row r="3854" spans="1:17" x14ac:dyDescent="0.3">
      <c r="A3854" s="1">
        <v>43301</v>
      </c>
      <c r="B3854">
        <v>40466000</v>
      </c>
      <c r="C3854">
        <v>12.07</v>
      </c>
      <c r="D3854">
        <v>1.6412546419495E-3</v>
      </c>
      <c r="E3854">
        <v>1152922115</v>
      </c>
      <c r="F3854">
        <v>-6.5575166955593997E-2</v>
      </c>
      <c r="G3854">
        <v>-6.5789473684209995E-2</v>
      </c>
      <c r="H3854">
        <v>-5.1469145836921998E-2</v>
      </c>
      <c r="I3854" t="s">
        <v>26</v>
      </c>
      <c r="J3854">
        <v>0</v>
      </c>
      <c r="K3854" t="s">
        <v>27</v>
      </c>
      <c r="L3854">
        <v>168137036</v>
      </c>
      <c r="M3854" t="s">
        <v>28</v>
      </c>
      <c r="O3854">
        <v>0</v>
      </c>
      <c r="P3854" t="s">
        <v>25</v>
      </c>
      <c r="Q3854" t="str">
        <f t="shared" si="60"/>
        <v>UP</v>
      </c>
    </row>
    <row r="3855" spans="1:17" x14ac:dyDescent="0.3">
      <c r="A3855" s="1">
        <v>43302</v>
      </c>
      <c r="B3855">
        <v>28726700</v>
      </c>
      <c r="C3855">
        <v>12.19</v>
      </c>
      <c r="D3855">
        <v>1.6430143585167999E-3</v>
      </c>
      <c r="E3855">
        <v>1163848748</v>
      </c>
      <c r="F3855">
        <v>9.4773383716384007E-3</v>
      </c>
      <c r="G3855">
        <v>9.9420049710024008E-3</v>
      </c>
      <c r="H3855">
        <v>1.0721776635497001E-3</v>
      </c>
      <c r="I3855" t="s">
        <v>26</v>
      </c>
      <c r="J3855">
        <v>0</v>
      </c>
      <c r="K3855" t="s">
        <v>27</v>
      </c>
      <c r="L3855">
        <v>168137036</v>
      </c>
      <c r="M3855" t="s">
        <v>28</v>
      </c>
      <c r="O3855">
        <v>0</v>
      </c>
      <c r="P3855" t="s">
        <v>25</v>
      </c>
      <c r="Q3855" t="str">
        <f t="shared" si="60"/>
        <v>DOWN</v>
      </c>
    </row>
    <row r="3856" spans="1:17" x14ac:dyDescent="0.3">
      <c r="A3856" s="1">
        <v>43303</v>
      </c>
      <c r="B3856">
        <v>20692400</v>
      </c>
      <c r="C3856">
        <v>12.12</v>
      </c>
      <c r="D3856">
        <v>1.6337556564745999E-3</v>
      </c>
      <c r="E3856">
        <v>1157602229</v>
      </c>
      <c r="F3856">
        <v>-5.3671226701358004E-3</v>
      </c>
      <c r="G3856">
        <v>-5.7424118129615004E-3</v>
      </c>
      <c r="H3856">
        <v>-5.6351924097473999E-3</v>
      </c>
      <c r="I3856" t="s">
        <v>26</v>
      </c>
      <c r="J3856">
        <v>0</v>
      </c>
      <c r="K3856" t="s">
        <v>27</v>
      </c>
      <c r="L3856">
        <v>168137036</v>
      </c>
      <c r="M3856" t="s">
        <v>28</v>
      </c>
      <c r="O3856">
        <v>0</v>
      </c>
      <c r="P3856" t="s">
        <v>25</v>
      </c>
      <c r="Q3856" t="str">
        <f t="shared" si="60"/>
        <v>DOWN</v>
      </c>
    </row>
    <row r="3857" spans="1:17" x14ac:dyDescent="0.3">
      <c r="A3857" s="1">
        <v>43304</v>
      </c>
      <c r="B3857">
        <v>28137700</v>
      </c>
      <c r="C3857">
        <v>12.02</v>
      </c>
      <c r="D3857">
        <v>1.5587898499697E-3</v>
      </c>
      <c r="E3857">
        <v>1148050977</v>
      </c>
      <c r="F3857">
        <v>-8.2508928893915996E-3</v>
      </c>
      <c r="G3857">
        <v>-8.2508250825081998E-3</v>
      </c>
      <c r="H3857">
        <v>-4.5885568143411E-2</v>
      </c>
      <c r="I3857" t="s">
        <v>26</v>
      </c>
      <c r="J3857">
        <v>0</v>
      </c>
      <c r="K3857" t="s">
        <v>27</v>
      </c>
      <c r="L3857">
        <v>168137036</v>
      </c>
      <c r="M3857" t="s">
        <v>28</v>
      </c>
      <c r="O3857">
        <v>0</v>
      </c>
      <c r="P3857" t="s">
        <v>25</v>
      </c>
      <c r="Q3857" t="str">
        <f t="shared" si="60"/>
        <v>UP</v>
      </c>
    </row>
    <row r="3858" spans="1:17" x14ac:dyDescent="0.3">
      <c r="A3858" s="1">
        <v>43305</v>
      </c>
      <c r="B3858">
        <v>46762700</v>
      </c>
      <c r="C3858">
        <v>12.15</v>
      </c>
      <c r="D3858">
        <v>1.4422614659787001E-3</v>
      </c>
      <c r="E3858">
        <v>1160009144</v>
      </c>
      <c r="F3858">
        <v>1.0416059251348E-2</v>
      </c>
      <c r="G3858">
        <v>1.08153078203E-2</v>
      </c>
      <c r="H3858">
        <v>-7.4755672801775003E-2</v>
      </c>
      <c r="I3858" t="s">
        <v>26</v>
      </c>
      <c r="J3858">
        <v>0</v>
      </c>
      <c r="K3858" t="s">
        <v>27</v>
      </c>
      <c r="L3858">
        <v>168137036</v>
      </c>
      <c r="M3858" t="s">
        <v>28</v>
      </c>
      <c r="O3858">
        <v>0</v>
      </c>
      <c r="P3858" t="s">
        <v>25</v>
      </c>
      <c r="Q3858" t="str">
        <f t="shared" si="60"/>
        <v>UP</v>
      </c>
    </row>
    <row r="3859" spans="1:17" x14ac:dyDescent="0.3">
      <c r="A3859" s="1">
        <v>43306</v>
      </c>
      <c r="B3859">
        <v>72083200</v>
      </c>
      <c r="C3859">
        <v>12.94</v>
      </c>
      <c r="D3859">
        <v>1.5816383279614E-3</v>
      </c>
      <c r="E3859">
        <v>1235874742</v>
      </c>
      <c r="F3859">
        <v>6.5400862046998007E-2</v>
      </c>
      <c r="G3859">
        <v>6.5020576131687005E-2</v>
      </c>
      <c r="H3859">
        <v>9.6637721571626006E-2</v>
      </c>
      <c r="I3859" t="s">
        <v>26</v>
      </c>
      <c r="J3859">
        <v>0</v>
      </c>
      <c r="K3859" t="s">
        <v>27</v>
      </c>
      <c r="L3859">
        <v>168137036</v>
      </c>
      <c r="M3859" t="s">
        <v>28</v>
      </c>
      <c r="O3859">
        <v>0</v>
      </c>
      <c r="P3859" t="s">
        <v>25</v>
      </c>
      <c r="Q3859" t="str">
        <f t="shared" si="60"/>
        <v>UP</v>
      </c>
    </row>
    <row r="3860" spans="1:17" x14ac:dyDescent="0.3">
      <c r="A3860" s="1">
        <v>43307</v>
      </c>
      <c r="B3860">
        <v>61881400</v>
      </c>
      <c r="C3860">
        <v>13.4</v>
      </c>
      <c r="D3860">
        <v>1.6851996710088E-3</v>
      </c>
      <c r="E3860">
        <v>1279609926</v>
      </c>
      <c r="F3860">
        <v>3.5388039348731998E-2</v>
      </c>
      <c r="G3860">
        <v>3.5548686244204E-2</v>
      </c>
      <c r="H3860">
        <v>6.5477259381338998E-2</v>
      </c>
      <c r="I3860" t="s">
        <v>26</v>
      </c>
      <c r="J3860">
        <v>0</v>
      </c>
      <c r="K3860" t="s">
        <v>27</v>
      </c>
      <c r="L3860">
        <v>168137036</v>
      </c>
      <c r="M3860" t="s">
        <v>28</v>
      </c>
      <c r="O3860">
        <v>0</v>
      </c>
      <c r="P3860" t="s">
        <v>25</v>
      </c>
      <c r="Q3860" t="str">
        <f t="shared" si="60"/>
        <v>UP</v>
      </c>
    </row>
    <row r="3861" spans="1:17" x14ac:dyDescent="0.3">
      <c r="A3861" s="1">
        <v>43308</v>
      </c>
      <c r="B3861">
        <v>66040700</v>
      </c>
      <c r="C3861">
        <v>13.92</v>
      </c>
      <c r="D3861">
        <v>1.7048356340040999E-3</v>
      </c>
      <c r="E3861">
        <v>1329792206</v>
      </c>
      <c r="F3861">
        <v>3.9216857403464998E-2</v>
      </c>
      <c r="G3861">
        <v>3.8805970149254E-2</v>
      </c>
      <c r="H3861">
        <v>1.1652009748842999E-2</v>
      </c>
      <c r="I3861" t="s">
        <v>26</v>
      </c>
      <c r="J3861">
        <v>0</v>
      </c>
      <c r="K3861" t="s">
        <v>27</v>
      </c>
      <c r="L3861">
        <v>168137036</v>
      </c>
      <c r="M3861" t="s">
        <v>28</v>
      </c>
      <c r="O3861">
        <v>0</v>
      </c>
      <c r="P3861" t="s">
        <v>25</v>
      </c>
      <c r="Q3861" t="str">
        <f t="shared" si="60"/>
        <v>UP</v>
      </c>
    </row>
    <row r="3862" spans="1:17" x14ac:dyDescent="0.3">
      <c r="A3862" s="1">
        <v>43309</v>
      </c>
      <c r="B3862">
        <v>75159904</v>
      </c>
      <c r="C3862">
        <v>14.6</v>
      </c>
      <c r="D3862">
        <v>1.7821939295545001E-3</v>
      </c>
      <c r="E3862">
        <v>1394645209</v>
      </c>
      <c r="F3862">
        <v>4.8769275911969001E-2</v>
      </c>
      <c r="G3862">
        <v>4.8850574712644E-2</v>
      </c>
      <c r="H3862">
        <v>4.5375808674704997E-2</v>
      </c>
      <c r="I3862" t="s">
        <v>26</v>
      </c>
      <c r="J3862">
        <v>0</v>
      </c>
      <c r="K3862" t="s">
        <v>27</v>
      </c>
      <c r="L3862">
        <v>168137036</v>
      </c>
      <c r="M3862" t="s">
        <v>28</v>
      </c>
      <c r="O3862">
        <v>0</v>
      </c>
      <c r="P3862" t="s">
        <v>25</v>
      </c>
      <c r="Q3862" t="str">
        <f t="shared" si="60"/>
        <v>DOWN</v>
      </c>
    </row>
    <row r="3863" spans="1:17" x14ac:dyDescent="0.3">
      <c r="A3863" s="1">
        <v>43310</v>
      </c>
      <c r="B3863">
        <v>56547100</v>
      </c>
      <c r="C3863">
        <v>14.02</v>
      </c>
      <c r="D3863">
        <v>1.7059157068355999E-3</v>
      </c>
      <c r="E3863">
        <v>1339200189</v>
      </c>
      <c r="F3863">
        <v>-3.9755645121927002E-2</v>
      </c>
      <c r="G3863">
        <v>-3.972602739726E-2</v>
      </c>
      <c r="H3863">
        <v>-4.2800180975811002E-2</v>
      </c>
      <c r="I3863" t="s">
        <v>26</v>
      </c>
      <c r="J3863">
        <v>0</v>
      </c>
      <c r="K3863" t="s">
        <v>27</v>
      </c>
      <c r="L3863">
        <v>168137036</v>
      </c>
      <c r="M3863" t="s">
        <v>28</v>
      </c>
      <c r="O3863">
        <v>0</v>
      </c>
      <c r="P3863" t="s">
        <v>25</v>
      </c>
      <c r="Q3863" t="str">
        <f t="shared" si="60"/>
        <v>DOWN</v>
      </c>
    </row>
    <row r="3864" spans="1:17" x14ac:dyDescent="0.3">
      <c r="A3864" s="1">
        <v>43311</v>
      </c>
      <c r="B3864">
        <v>35991600</v>
      </c>
      <c r="C3864">
        <v>13.22</v>
      </c>
      <c r="D3864">
        <v>1.6160420904397E-3</v>
      </c>
      <c r="E3864">
        <v>1262379467</v>
      </c>
      <c r="F3864">
        <v>-5.7363135572258001E-2</v>
      </c>
      <c r="G3864">
        <v>-5.7061340941512002E-2</v>
      </c>
      <c r="H3864">
        <v>-5.2683503666554998E-2</v>
      </c>
      <c r="I3864" t="s">
        <v>26</v>
      </c>
      <c r="J3864">
        <v>0</v>
      </c>
      <c r="K3864" t="s">
        <v>27</v>
      </c>
      <c r="L3864">
        <v>168137036</v>
      </c>
      <c r="M3864" t="s">
        <v>28</v>
      </c>
      <c r="O3864">
        <v>0</v>
      </c>
      <c r="P3864" t="s">
        <v>25</v>
      </c>
      <c r="Q3864" t="str">
        <f t="shared" si="60"/>
        <v>UP</v>
      </c>
    </row>
    <row r="3865" spans="1:17" x14ac:dyDescent="0.3">
      <c r="A3865" s="1">
        <v>43312</v>
      </c>
      <c r="B3865">
        <v>66537000</v>
      </c>
      <c r="C3865">
        <v>13.78</v>
      </c>
      <c r="D3865">
        <v>1.7711080607265999E-3</v>
      </c>
      <c r="E3865">
        <v>1315723211</v>
      </c>
      <c r="F3865">
        <v>4.2256504794686997E-2</v>
      </c>
      <c r="G3865">
        <v>4.2360060514372001E-2</v>
      </c>
      <c r="H3865">
        <v>9.5954165553182993E-2</v>
      </c>
      <c r="I3865" t="s">
        <v>26</v>
      </c>
      <c r="J3865">
        <v>0</v>
      </c>
      <c r="K3865" t="s">
        <v>27</v>
      </c>
      <c r="L3865">
        <v>168137036</v>
      </c>
      <c r="M3865" t="s">
        <v>28</v>
      </c>
      <c r="O3865">
        <v>0</v>
      </c>
      <c r="P3865" t="s">
        <v>25</v>
      </c>
      <c r="Q3865" t="str">
        <f t="shared" si="60"/>
        <v>DOWN</v>
      </c>
    </row>
    <row r="3866" spans="1:17" x14ac:dyDescent="0.3">
      <c r="A3866" s="1">
        <v>43313</v>
      </c>
      <c r="B3866">
        <v>53833700</v>
      </c>
      <c r="C3866">
        <v>13.57</v>
      </c>
      <c r="D3866">
        <v>1.7796931373615999E-3</v>
      </c>
      <c r="E3866">
        <v>1296477437</v>
      </c>
      <c r="F3866">
        <v>-1.4627524876887E-2</v>
      </c>
      <c r="G3866">
        <v>-1.5239477503628E-2</v>
      </c>
      <c r="H3866">
        <v>4.8472912666077004E-3</v>
      </c>
      <c r="I3866" t="s">
        <v>26</v>
      </c>
      <c r="J3866">
        <v>0</v>
      </c>
      <c r="K3866" t="s">
        <v>27</v>
      </c>
      <c r="L3866">
        <v>168137036</v>
      </c>
      <c r="M3866" t="s">
        <v>28</v>
      </c>
      <c r="O3866">
        <v>0</v>
      </c>
      <c r="P3866" t="s">
        <v>25</v>
      </c>
      <c r="Q3866" t="str">
        <f t="shared" si="60"/>
        <v>UP</v>
      </c>
    </row>
    <row r="3867" spans="1:17" x14ac:dyDescent="0.3">
      <c r="A3867" s="1">
        <v>43314</v>
      </c>
      <c r="B3867">
        <v>50481200</v>
      </c>
      <c r="C3867">
        <v>14.18</v>
      </c>
      <c r="D3867">
        <v>1.8738891128099999E-3</v>
      </c>
      <c r="E3867">
        <v>1354071489</v>
      </c>
      <c r="F3867">
        <v>4.4423489646893001E-2</v>
      </c>
      <c r="G3867">
        <v>4.4952100221076E-2</v>
      </c>
      <c r="H3867">
        <v>5.2928211875895997E-2</v>
      </c>
      <c r="I3867" t="s">
        <v>26</v>
      </c>
      <c r="J3867">
        <v>0</v>
      </c>
      <c r="K3867" t="s">
        <v>27</v>
      </c>
      <c r="L3867">
        <v>168137036</v>
      </c>
      <c r="M3867" t="s">
        <v>28</v>
      </c>
      <c r="O3867">
        <v>0</v>
      </c>
      <c r="P3867" t="s">
        <v>25</v>
      </c>
      <c r="Q3867" t="str">
        <f t="shared" si="60"/>
        <v>DOWN</v>
      </c>
    </row>
    <row r="3868" spans="1:17" x14ac:dyDescent="0.3">
      <c r="A3868" s="1">
        <v>43315</v>
      </c>
      <c r="B3868">
        <v>70449300</v>
      </c>
      <c r="C3868">
        <v>14.13</v>
      </c>
      <c r="D3868">
        <v>1.9006266822159999E-3</v>
      </c>
      <c r="E3868">
        <v>1350031309</v>
      </c>
      <c r="F3868">
        <v>-2.9837272498689999E-3</v>
      </c>
      <c r="G3868">
        <v>-3.5260930888575E-3</v>
      </c>
      <c r="H3868">
        <v>1.4268490714457E-2</v>
      </c>
      <c r="I3868" t="s">
        <v>26</v>
      </c>
      <c r="J3868">
        <v>0</v>
      </c>
      <c r="K3868" t="s">
        <v>27</v>
      </c>
      <c r="L3868">
        <v>168137036</v>
      </c>
      <c r="M3868" t="s">
        <v>28</v>
      </c>
      <c r="O3868">
        <v>0</v>
      </c>
      <c r="P3868" t="s">
        <v>25</v>
      </c>
      <c r="Q3868" t="str">
        <f t="shared" si="60"/>
        <v>DOWN</v>
      </c>
    </row>
    <row r="3869" spans="1:17" x14ac:dyDescent="0.3">
      <c r="A3869" s="1">
        <v>43316</v>
      </c>
      <c r="B3869">
        <v>60865200</v>
      </c>
      <c r="C3869">
        <v>13.84</v>
      </c>
      <c r="D3869">
        <v>1.9679077472148998E-3</v>
      </c>
      <c r="E3869">
        <v>1322122550</v>
      </c>
      <c r="F3869">
        <v>-2.0672675377189999E-2</v>
      </c>
      <c r="G3869">
        <v>-2.0523708421798001E-2</v>
      </c>
      <c r="H3869">
        <v>3.5399410956592998E-2</v>
      </c>
      <c r="I3869" t="s">
        <v>26</v>
      </c>
      <c r="J3869">
        <v>0</v>
      </c>
      <c r="K3869" t="s">
        <v>27</v>
      </c>
      <c r="L3869">
        <v>168137036</v>
      </c>
      <c r="M3869" t="s">
        <v>28</v>
      </c>
      <c r="O3869">
        <v>0</v>
      </c>
      <c r="P3869" t="s">
        <v>25</v>
      </c>
      <c r="Q3869" t="str">
        <f t="shared" si="60"/>
        <v>DOWN</v>
      </c>
    </row>
    <row r="3870" spans="1:17" x14ac:dyDescent="0.3">
      <c r="A3870" s="1">
        <v>43317</v>
      </c>
      <c r="B3870">
        <v>43000300</v>
      </c>
      <c r="C3870">
        <v>13.62</v>
      </c>
      <c r="D3870">
        <v>1.9268640499796E-3</v>
      </c>
      <c r="E3870">
        <v>1301186205</v>
      </c>
      <c r="F3870">
        <v>-1.5835404214230998E-2</v>
      </c>
      <c r="G3870">
        <v>-1.5895953757224999E-2</v>
      </c>
      <c r="H3870">
        <v>-2.0856514891674002E-2</v>
      </c>
      <c r="I3870" t="s">
        <v>26</v>
      </c>
      <c r="J3870">
        <v>0</v>
      </c>
      <c r="K3870" t="s">
        <v>27</v>
      </c>
      <c r="L3870">
        <v>168137036</v>
      </c>
      <c r="M3870" t="s">
        <v>28</v>
      </c>
      <c r="O3870">
        <v>0</v>
      </c>
      <c r="P3870" t="s">
        <v>25</v>
      </c>
      <c r="Q3870" t="str">
        <f t="shared" si="60"/>
        <v>UP</v>
      </c>
    </row>
    <row r="3871" spans="1:17" x14ac:dyDescent="0.3">
      <c r="A3871" s="1">
        <v>43318</v>
      </c>
      <c r="B3871">
        <v>46799600</v>
      </c>
      <c r="C3871">
        <v>13.7</v>
      </c>
      <c r="D3871">
        <v>1.9707126211915998E-3</v>
      </c>
      <c r="E3871">
        <v>1308435605</v>
      </c>
      <c r="F3871">
        <v>5.5713778490296996E-3</v>
      </c>
      <c r="G3871">
        <v>5.8737151248164999E-3</v>
      </c>
      <c r="H3871">
        <v>2.2756442631470999E-2</v>
      </c>
      <c r="I3871" t="s">
        <v>26</v>
      </c>
      <c r="J3871">
        <v>0</v>
      </c>
      <c r="K3871" t="s">
        <v>27</v>
      </c>
      <c r="L3871">
        <v>168137036</v>
      </c>
      <c r="M3871" t="s">
        <v>28</v>
      </c>
      <c r="O3871">
        <v>0</v>
      </c>
      <c r="P3871" t="s">
        <v>25</v>
      </c>
      <c r="Q3871" t="str">
        <f t="shared" si="60"/>
        <v>DOWN</v>
      </c>
    </row>
    <row r="3872" spans="1:17" x14ac:dyDescent="0.3">
      <c r="A3872" s="1">
        <v>43319</v>
      </c>
      <c r="B3872">
        <v>45119500</v>
      </c>
      <c r="C3872">
        <v>13.15</v>
      </c>
      <c r="D3872">
        <v>1.9472480868102E-3</v>
      </c>
      <c r="E3872">
        <v>1255617180</v>
      </c>
      <c r="F3872">
        <v>-4.0367615187297999E-2</v>
      </c>
      <c r="G3872">
        <v>-4.0145985401459999E-2</v>
      </c>
      <c r="H3872">
        <v>-1.1906624095806E-2</v>
      </c>
      <c r="I3872" t="s">
        <v>26</v>
      </c>
      <c r="J3872">
        <v>0</v>
      </c>
      <c r="K3872" t="s">
        <v>27</v>
      </c>
      <c r="L3872">
        <v>168137036</v>
      </c>
      <c r="M3872" t="s">
        <v>28</v>
      </c>
      <c r="O3872">
        <v>0</v>
      </c>
      <c r="P3872" t="s">
        <v>25</v>
      </c>
      <c r="Q3872" t="str">
        <f t="shared" si="60"/>
        <v>DOWN</v>
      </c>
    </row>
    <row r="3873" spans="1:17" x14ac:dyDescent="0.3">
      <c r="A3873" s="1">
        <v>43320</v>
      </c>
      <c r="B3873">
        <v>44898500</v>
      </c>
      <c r="C3873">
        <v>12.14</v>
      </c>
      <c r="D3873">
        <v>1.9252117098543999E-3</v>
      </c>
      <c r="E3873">
        <v>1159875427</v>
      </c>
      <c r="F3873">
        <v>-7.6250751044995999E-2</v>
      </c>
      <c r="G3873">
        <v>-7.6806083650189996E-2</v>
      </c>
      <c r="H3873">
        <v>-1.1316676650032E-2</v>
      </c>
      <c r="I3873" t="s">
        <v>26</v>
      </c>
      <c r="J3873">
        <v>0</v>
      </c>
      <c r="K3873" t="s">
        <v>27</v>
      </c>
      <c r="L3873">
        <v>168137036</v>
      </c>
      <c r="M3873" t="s">
        <v>28</v>
      </c>
      <c r="O3873">
        <v>0</v>
      </c>
      <c r="P3873" t="s">
        <v>25</v>
      </c>
      <c r="Q3873" t="str">
        <f t="shared" si="60"/>
        <v>UP</v>
      </c>
    </row>
    <row r="3874" spans="1:17" x14ac:dyDescent="0.3">
      <c r="A3874" s="1">
        <v>43321</v>
      </c>
      <c r="B3874">
        <v>41389000</v>
      </c>
      <c r="C3874">
        <v>12.86</v>
      </c>
      <c r="D3874">
        <v>1.9579095129129E-3</v>
      </c>
      <c r="E3874">
        <v>1228100022</v>
      </c>
      <c r="F3874">
        <v>5.8820622811590999E-2</v>
      </c>
      <c r="G3874">
        <v>5.9308072487643998E-2</v>
      </c>
      <c r="H3874">
        <v>1.6984003832475999E-2</v>
      </c>
      <c r="I3874" t="s">
        <v>26</v>
      </c>
      <c r="J3874">
        <v>0</v>
      </c>
      <c r="K3874" t="s">
        <v>27</v>
      </c>
      <c r="L3874">
        <v>168137036</v>
      </c>
      <c r="M3874" t="s">
        <v>28</v>
      </c>
      <c r="O3874">
        <v>0</v>
      </c>
      <c r="P3874" t="s">
        <v>25</v>
      </c>
      <c r="Q3874" t="str">
        <f t="shared" si="60"/>
        <v>DOWN</v>
      </c>
    </row>
    <row r="3875" spans="1:17" x14ac:dyDescent="0.3">
      <c r="A3875" s="1">
        <v>43322</v>
      </c>
      <c r="B3875">
        <v>37026400</v>
      </c>
      <c r="C3875">
        <v>12.13</v>
      </c>
      <c r="D3875">
        <v>1.9612884031749E-3</v>
      </c>
      <c r="E3875">
        <v>1158643315</v>
      </c>
      <c r="F3875">
        <v>-5.6556229749826999E-2</v>
      </c>
      <c r="G3875">
        <v>-5.6765163297045E-2</v>
      </c>
      <c r="H3875">
        <v>1.7257642601594999E-3</v>
      </c>
      <c r="I3875" t="s">
        <v>26</v>
      </c>
      <c r="J3875">
        <v>0</v>
      </c>
      <c r="K3875" t="s">
        <v>27</v>
      </c>
      <c r="L3875">
        <v>168137036</v>
      </c>
      <c r="M3875" t="s">
        <v>28</v>
      </c>
      <c r="O3875">
        <v>0</v>
      </c>
      <c r="P3875" t="s">
        <v>25</v>
      </c>
      <c r="Q3875" t="str">
        <f t="shared" si="60"/>
        <v>DOWN</v>
      </c>
    </row>
    <row r="3876" spans="1:17" x14ac:dyDescent="0.3">
      <c r="A3876" s="1">
        <v>43323</v>
      </c>
      <c r="B3876">
        <v>29253100</v>
      </c>
      <c r="C3876">
        <v>11.74</v>
      </c>
      <c r="D3876">
        <v>1.8647559536384001E-3</v>
      </c>
      <c r="E3876">
        <v>1120992279</v>
      </c>
      <c r="F3876">
        <v>-3.2495795308670999E-2</v>
      </c>
      <c r="G3876">
        <v>-3.2151690024731998E-2</v>
      </c>
      <c r="H3876">
        <v>-4.9218895793317001E-2</v>
      </c>
      <c r="I3876" t="s">
        <v>26</v>
      </c>
      <c r="J3876">
        <v>0</v>
      </c>
      <c r="K3876" t="s">
        <v>27</v>
      </c>
      <c r="L3876">
        <v>168137036</v>
      </c>
      <c r="M3876" t="s">
        <v>28</v>
      </c>
      <c r="O3876">
        <v>0</v>
      </c>
      <c r="P3876" t="s">
        <v>25</v>
      </c>
      <c r="Q3876" t="str">
        <f t="shared" si="60"/>
        <v>DOWN</v>
      </c>
    </row>
    <row r="3877" spans="1:17" x14ac:dyDescent="0.3">
      <c r="A3877" s="1">
        <v>43324</v>
      </c>
      <c r="B3877">
        <v>23290300</v>
      </c>
      <c r="C3877">
        <v>11.74</v>
      </c>
      <c r="D3877">
        <v>1.8568046195528E-3</v>
      </c>
      <c r="E3877">
        <v>1121488944</v>
      </c>
      <c r="F3877">
        <v>4.4305835936984001E-4</v>
      </c>
      <c r="G3877">
        <v>0</v>
      </c>
      <c r="H3877">
        <v>-4.2640078827208003E-3</v>
      </c>
      <c r="I3877" t="s">
        <v>26</v>
      </c>
      <c r="J3877">
        <v>0</v>
      </c>
      <c r="K3877" t="s">
        <v>27</v>
      </c>
      <c r="L3877">
        <v>168137036</v>
      </c>
      <c r="M3877" t="s">
        <v>28</v>
      </c>
      <c r="O3877">
        <v>0</v>
      </c>
      <c r="P3877" t="s">
        <v>25</v>
      </c>
      <c r="Q3877" t="str">
        <f t="shared" si="60"/>
        <v>DOWN</v>
      </c>
    </row>
    <row r="3878" spans="1:17" x14ac:dyDescent="0.3">
      <c r="A3878" s="1">
        <v>43325</v>
      </c>
      <c r="B3878">
        <v>34827100</v>
      </c>
      <c r="C3878">
        <v>10.23</v>
      </c>
      <c r="D3878">
        <v>1.6244360920164001E-3</v>
      </c>
      <c r="E3878">
        <v>976921189</v>
      </c>
      <c r="F3878">
        <v>-0.12890698189531</v>
      </c>
      <c r="G3878">
        <v>-0.12862010221465001</v>
      </c>
      <c r="H3878">
        <v>-0.12514430710124</v>
      </c>
      <c r="I3878" t="s">
        <v>26</v>
      </c>
      <c r="J3878">
        <v>0</v>
      </c>
      <c r="K3878" t="s">
        <v>27</v>
      </c>
      <c r="L3878">
        <v>168137036</v>
      </c>
      <c r="M3878" t="s">
        <v>28</v>
      </c>
      <c r="O3878">
        <v>0</v>
      </c>
      <c r="P3878" t="s">
        <v>25</v>
      </c>
      <c r="Q3878" t="str">
        <f t="shared" si="60"/>
        <v>DOWN</v>
      </c>
    </row>
    <row r="3879" spans="1:17" x14ac:dyDescent="0.3">
      <c r="A3879" s="1">
        <v>43326</v>
      </c>
      <c r="B3879">
        <v>39515200</v>
      </c>
      <c r="C3879">
        <v>9.42</v>
      </c>
      <c r="D3879">
        <v>1.5194259086312E-3</v>
      </c>
      <c r="E3879">
        <v>899738474</v>
      </c>
      <c r="F3879">
        <v>-7.9006081420965005E-2</v>
      </c>
      <c r="G3879">
        <v>-7.9178885630499005E-2</v>
      </c>
      <c r="H3879">
        <v>-6.4644084123299E-2</v>
      </c>
      <c r="I3879" t="s">
        <v>26</v>
      </c>
      <c r="J3879">
        <v>0</v>
      </c>
      <c r="K3879" t="s">
        <v>27</v>
      </c>
      <c r="L3879">
        <v>168137036</v>
      </c>
      <c r="M3879" t="s">
        <v>28</v>
      </c>
      <c r="O3879">
        <v>0</v>
      </c>
      <c r="P3879" t="s">
        <v>25</v>
      </c>
      <c r="Q3879" t="str">
        <f t="shared" si="60"/>
        <v>UP</v>
      </c>
    </row>
    <row r="3880" spans="1:17" x14ac:dyDescent="0.3">
      <c r="A3880" s="1">
        <v>43327</v>
      </c>
      <c r="B3880">
        <v>42994900</v>
      </c>
      <c r="C3880">
        <v>9.4600000000000009</v>
      </c>
      <c r="D3880">
        <v>1.4995593261177E-3</v>
      </c>
      <c r="E3880">
        <v>903835961</v>
      </c>
      <c r="F3880">
        <v>4.5540866800812003E-3</v>
      </c>
      <c r="G3880">
        <v>4.2462845010617003E-3</v>
      </c>
      <c r="H3880">
        <v>-1.3075058415591E-2</v>
      </c>
      <c r="I3880" t="s">
        <v>26</v>
      </c>
      <c r="J3880">
        <v>0</v>
      </c>
      <c r="K3880" t="s">
        <v>27</v>
      </c>
      <c r="L3880">
        <v>168137036</v>
      </c>
      <c r="M3880" t="s">
        <v>28</v>
      </c>
      <c r="O3880">
        <v>0</v>
      </c>
      <c r="P3880" t="s">
        <v>25</v>
      </c>
      <c r="Q3880" t="str">
        <f t="shared" si="60"/>
        <v>UP</v>
      </c>
    </row>
    <row r="3881" spans="1:17" x14ac:dyDescent="0.3">
      <c r="A3881" s="1">
        <v>43328</v>
      </c>
      <c r="B3881">
        <v>24709700</v>
      </c>
      <c r="C3881">
        <v>9.8000000000000007</v>
      </c>
      <c r="D3881">
        <v>1.5470272608303999E-3</v>
      </c>
      <c r="E3881">
        <v>936245271</v>
      </c>
      <c r="F3881">
        <v>3.5857513308213997E-2</v>
      </c>
      <c r="G3881">
        <v>3.5940803382663998E-2</v>
      </c>
      <c r="H3881">
        <v>3.1654589375649002E-2</v>
      </c>
      <c r="I3881" t="s">
        <v>26</v>
      </c>
      <c r="J3881">
        <v>0</v>
      </c>
      <c r="K3881" t="s">
        <v>27</v>
      </c>
      <c r="L3881">
        <v>168137036</v>
      </c>
      <c r="M3881" t="s">
        <v>28</v>
      </c>
      <c r="O3881">
        <v>0</v>
      </c>
      <c r="P3881" t="s">
        <v>25</v>
      </c>
      <c r="Q3881" t="str">
        <f t="shared" si="60"/>
        <v>UP</v>
      </c>
    </row>
    <row r="3882" spans="1:17" x14ac:dyDescent="0.3">
      <c r="A3882" s="1">
        <v>43329</v>
      </c>
      <c r="B3882">
        <v>37502400</v>
      </c>
      <c r="C3882">
        <v>10.87</v>
      </c>
      <c r="D3882">
        <v>1.6518175311481999E-3</v>
      </c>
      <c r="E3882">
        <v>1038010999</v>
      </c>
      <c r="F3882">
        <v>0.10869558560365999</v>
      </c>
      <c r="G3882">
        <v>0.10918367346938999</v>
      </c>
      <c r="H3882">
        <v>6.7736537662310997E-2</v>
      </c>
      <c r="I3882" t="s">
        <v>26</v>
      </c>
      <c r="J3882">
        <v>0</v>
      </c>
      <c r="K3882" t="s">
        <v>27</v>
      </c>
      <c r="L3882">
        <v>168137036</v>
      </c>
      <c r="M3882" t="s">
        <v>28</v>
      </c>
      <c r="O3882">
        <v>0</v>
      </c>
      <c r="P3882" t="s">
        <v>25</v>
      </c>
      <c r="Q3882" t="str">
        <f t="shared" si="60"/>
        <v>DOWN</v>
      </c>
    </row>
    <row r="3883" spans="1:17" x14ac:dyDescent="0.3">
      <c r="A3883" s="1">
        <v>43330</v>
      </c>
      <c r="B3883">
        <v>27803700</v>
      </c>
      <c r="C3883">
        <v>9.91</v>
      </c>
      <c r="D3883">
        <v>1.5427101884254999E-3</v>
      </c>
      <c r="E3883">
        <v>946297964</v>
      </c>
      <c r="F3883">
        <v>-8.8354588812983997E-2</v>
      </c>
      <c r="G3883">
        <v>-8.8316467341305993E-2</v>
      </c>
      <c r="H3883">
        <v>-6.6052902736127003E-2</v>
      </c>
      <c r="I3883" t="s">
        <v>26</v>
      </c>
      <c r="J3883">
        <v>0</v>
      </c>
      <c r="K3883" t="s">
        <v>27</v>
      </c>
      <c r="L3883">
        <v>168137036</v>
      </c>
      <c r="M3883" t="s">
        <v>28</v>
      </c>
      <c r="O3883">
        <v>0</v>
      </c>
      <c r="P3883" t="s">
        <v>25</v>
      </c>
      <c r="Q3883" t="str">
        <f t="shared" si="60"/>
        <v>UP</v>
      </c>
    </row>
    <row r="3884" spans="1:17" x14ac:dyDescent="0.3">
      <c r="A3884" s="1">
        <v>43331</v>
      </c>
      <c r="B3884">
        <v>21218500</v>
      </c>
      <c r="C3884">
        <v>10.16</v>
      </c>
      <c r="D3884">
        <v>1.5616186115428E-3</v>
      </c>
      <c r="E3884">
        <v>970044287</v>
      </c>
      <c r="F3884">
        <v>2.5093917458750999E-2</v>
      </c>
      <c r="G3884">
        <v>2.5227043390515E-2</v>
      </c>
      <c r="H3884">
        <v>1.2256626850042E-2</v>
      </c>
      <c r="I3884" t="s">
        <v>26</v>
      </c>
      <c r="J3884">
        <v>0</v>
      </c>
      <c r="K3884" t="s">
        <v>27</v>
      </c>
      <c r="L3884">
        <v>168137036</v>
      </c>
      <c r="M3884" t="s">
        <v>28</v>
      </c>
      <c r="O3884">
        <v>0</v>
      </c>
      <c r="P3884" t="s">
        <v>25</v>
      </c>
      <c r="Q3884" t="str">
        <f t="shared" si="60"/>
        <v>DOWN</v>
      </c>
    </row>
    <row r="3885" spans="1:17" x14ac:dyDescent="0.3">
      <c r="A3885" s="1">
        <v>43332</v>
      </c>
      <c r="B3885">
        <v>17617700</v>
      </c>
      <c r="C3885">
        <v>9.6999999999999993</v>
      </c>
      <c r="D3885">
        <v>1.5376006771784E-3</v>
      </c>
      <c r="E3885">
        <v>926560301</v>
      </c>
      <c r="F3885">
        <v>-4.4826804902362002E-2</v>
      </c>
      <c r="G3885">
        <v>-4.5275590551181001E-2</v>
      </c>
      <c r="H3885">
        <v>-1.5380153762814E-2</v>
      </c>
      <c r="I3885" t="s">
        <v>26</v>
      </c>
      <c r="J3885">
        <v>0</v>
      </c>
      <c r="K3885" t="s">
        <v>27</v>
      </c>
      <c r="L3885">
        <v>168137036</v>
      </c>
      <c r="M3885" t="s">
        <v>28</v>
      </c>
      <c r="O3885">
        <v>0</v>
      </c>
      <c r="P3885" t="s">
        <v>25</v>
      </c>
      <c r="Q3885" t="str">
        <f t="shared" si="60"/>
        <v>UP</v>
      </c>
    </row>
    <row r="3886" spans="1:17" x14ac:dyDescent="0.3">
      <c r="A3886" s="1">
        <v>43333</v>
      </c>
      <c r="B3886">
        <v>13228100</v>
      </c>
      <c r="C3886">
        <v>9.7100000000000009</v>
      </c>
      <c r="D3886">
        <v>1.4964338332748E-3</v>
      </c>
      <c r="E3886">
        <v>927868822</v>
      </c>
      <c r="F3886">
        <v>1.4122351222988999E-3</v>
      </c>
      <c r="G3886">
        <v>1.0309278350516999E-3</v>
      </c>
      <c r="H3886">
        <v>-2.6773429873311001E-2</v>
      </c>
      <c r="I3886" t="s">
        <v>26</v>
      </c>
      <c r="J3886">
        <v>0</v>
      </c>
      <c r="K3886" t="s">
        <v>27</v>
      </c>
      <c r="L3886">
        <v>168137036</v>
      </c>
      <c r="M3886" t="s">
        <v>28</v>
      </c>
      <c r="O3886">
        <v>0</v>
      </c>
      <c r="P3886" t="s">
        <v>25</v>
      </c>
      <c r="Q3886" t="str">
        <f t="shared" si="60"/>
        <v>DOWN</v>
      </c>
    </row>
    <row r="3887" spans="1:17" x14ac:dyDescent="0.3">
      <c r="A3887" s="1">
        <v>43334</v>
      </c>
      <c r="B3887">
        <v>23929500</v>
      </c>
      <c r="C3887">
        <v>9.5399999999999991</v>
      </c>
      <c r="D3887">
        <v>1.4960692896494E-3</v>
      </c>
      <c r="E3887">
        <v>911163682</v>
      </c>
      <c r="F3887">
        <v>-1.8003773382527E-2</v>
      </c>
      <c r="G3887">
        <v>-1.7507723995880999E-2</v>
      </c>
      <c r="H3887">
        <v>-2.4360824869103001E-4</v>
      </c>
      <c r="I3887" t="s">
        <v>26</v>
      </c>
      <c r="J3887">
        <v>0</v>
      </c>
      <c r="K3887" t="s">
        <v>27</v>
      </c>
      <c r="L3887">
        <v>168137036</v>
      </c>
      <c r="M3887" t="s">
        <v>28</v>
      </c>
      <c r="O3887">
        <v>0</v>
      </c>
      <c r="P3887" t="s">
        <v>25</v>
      </c>
      <c r="Q3887" t="str">
        <f t="shared" si="60"/>
        <v>UP</v>
      </c>
    </row>
    <row r="3888" spans="1:17" x14ac:dyDescent="0.3">
      <c r="A3888" s="1">
        <v>43335</v>
      </c>
      <c r="B3888">
        <v>17327500</v>
      </c>
      <c r="C3888">
        <v>9.7200000000000006</v>
      </c>
      <c r="D3888">
        <v>1.4874029821512001E-3</v>
      </c>
      <c r="E3888">
        <v>927907983</v>
      </c>
      <c r="F3888">
        <v>1.8376831002796998E-2</v>
      </c>
      <c r="G3888">
        <v>1.8867924528302001E-2</v>
      </c>
      <c r="H3888">
        <v>-5.7927179965249001E-3</v>
      </c>
      <c r="I3888" t="s">
        <v>26</v>
      </c>
      <c r="J3888">
        <v>0</v>
      </c>
      <c r="K3888" t="s">
        <v>27</v>
      </c>
      <c r="L3888">
        <v>168137036</v>
      </c>
      <c r="M3888" t="s">
        <v>28</v>
      </c>
      <c r="O3888">
        <v>0</v>
      </c>
      <c r="P3888" t="s">
        <v>25</v>
      </c>
      <c r="Q3888" t="str">
        <f t="shared" si="60"/>
        <v>UP</v>
      </c>
    </row>
    <row r="3889" spans="1:17" x14ac:dyDescent="0.3">
      <c r="A3889" s="1">
        <v>43336</v>
      </c>
      <c r="B3889">
        <v>22814900</v>
      </c>
      <c r="C3889">
        <v>10.23</v>
      </c>
      <c r="D3889">
        <v>1.5223304900624001E-3</v>
      </c>
      <c r="E3889">
        <v>977542020</v>
      </c>
      <c r="F3889">
        <v>5.3490257557143997E-2</v>
      </c>
      <c r="G3889">
        <v>5.2469135802469001E-2</v>
      </c>
      <c r="H3889">
        <v>2.3482209146013001E-2</v>
      </c>
      <c r="I3889" t="s">
        <v>26</v>
      </c>
      <c r="J3889">
        <v>0</v>
      </c>
      <c r="K3889" t="s">
        <v>27</v>
      </c>
      <c r="L3889">
        <v>168137036</v>
      </c>
      <c r="M3889" t="s">
        <v>28</v>
      </c>
      <c r="O3889">
        <v>0</v>
      </c>
      <c r="P3889" t="s">
        <v>25</v>
      </c>
      <c r="Q3889" t="str">
        <f t="shared" si="60"/>
        <v>DOWN</v>
      </c>
    </row>
    <row r="3890" spans="1:17" x14ac:dyDescent="0.3">
      <c r="A3890" s="1">
        <v>43337</v>
      </c>
      <c r="B3890">
        <v>19561400</v>
      </c>
      <c r="C3890">
        <v>10.14</v>
      </c>
      <c r="D3890">
        <v>1.499292493631E-3</v>
      </c>
      <c r="E3890">
        <v>968095832</v>
      </c>
      <c r="F3890">
        <v>-9.6632040431367007E-3</v>
      </c>
      <c r="G3890">
        <v>-8.7976539589442997E-3</v>
      </c>
      <c r="H3890">
        <v>-1.5133373851384999E-2</v>
      </c>
      <c r="I3890" t="s">
        <v>26</v>
      </c>
      <c r="J3890">
        <v>0</v>
      </c>
      <c r="K3890" t="s">
        <v>27</v>
      </c>
      <c r="L3890">
        <v>168137036</v>
      </c>
      <c r="M3890" t="s">
        <v>28</v>
      </c>
      <c r="O3890">
        <v>0</v>
      </c>
      <c r="P3890" t="s">
        <v>25</v>
      </c>
      <c r="Q3890" t="str">
        <f t="shared" si="60"/>
        <v>UP</v>
      </c>
    </row>
    <row r="3891" spans="1:17" x14ac:dyDescent="0.3">
      <c r="A3891" s="1">
        <v>43338</v>
      </c>
      <c r="B3891">
        <v>22551200</v>
      </c>
      <c r="C3891">
        <v>10.19</v>
      </c>
      <c r="D3891">
        <v>1.5192492910666999E-3</v>
      </c>
      <c r="E3891">
        <v>972852355</v>
      </c>
      <c r="F3891">
        <v>4.9132770153275003E-3</v>
      </c>
      <c r="G3891">
        <v>4.9309664694279004E-3</v>
      </c>
      <c r="H3891">
        <v>1.3310809945696001E-2</v>
      </c>
      <c r="I3891" t="s">
        <v>26</v>
      </c>
      <c r="J3891">
        <v>0</v>
      </c>
      <c r="K3891" t="s">
        <v>27</v>
      </c>
      <c r="L3891">
        <v>168137036</v>
      </c>
      <c r="M3891" t="s">
        <v>28</v>
      </c>
      <c r="O3891">
        <v>0</v>
      </c>
      <c r="P3891" t="s">
        <v>25</v>
      </c>
      <c r="Q3891" t="str">
        <f t="shared" si="60"/>
        <v>UP</v>
      </c>
    </row>
    <row r="3892" spans="1:17" x14ac:dyDescent="0.3">
      <c r="A3892" s="1">
        <v>43339</v>
      </c>
      <c r="B3892">
        <v>44953500</v>
      </c>
      <c r="C3892">
        <v>11.21</v>
      </c>
      <c r="D3892">
        <v>1.6282623347044999E-3</v>
      </c>
      <c r="E3892">
        <v>1070962819</v>
      </c>
      <c r="F3892">
        <v>0.10084825667097</v>
      </c>
      <c r="G3892">
        <v>0.10009813542689</v>
      </c>
      <c r="H3892">
        <v>7.1754546326802005E-2</v>
      </c>
      <c r="I3892" t="s">
        <v>26</v>
      </c>
      <c r="J3892">
        <v>0</v>
      </c>
      <c r="K3892" t="s">
        <v>27</v>
      </c>
      <c r="L3892">
        <v>168137036</v>
      </c>
      <c r="M3892" t="s">
        <v>28</v>
      </c>
      <c r="O3892">
        <v>0</v>
      </c>
      <c r="P3892" t="s">
        <v>25</v>
      </c>
      <c r="Q3892" t="str">
        <f t="shared" si="60"/>
        <v>UP</v>
      </c>
    </row>
    <row r="3893" spans="1:17" x14ac:dyDescent="0.3">
      <c r="A3893" s="1">
        <v>43340</v>
      </c>
      <c r="B3893">
        <v>43860800</v>
      </c>
      <c r="C3893">
        <v>11.49</v>
      </c>
      <c r="D3893">
        <v>1.6191582068350999E-3</v>
      </c>
      <c r="E3893">
        <v>1097066392</v>
      </c>
      <c r="F3893">
        <v>2.4373930202706999E-2</v>
      </c>
      <c r="G3893">
        <v>2.4977698483496999E-2</v>
      </c>
      <c r="H3893">
        <v>-5.5913151556278001E-3</v>
      </c>
      <c r="I3893" t="s">
        <v>26</v>
      </c>
      <c r="J3893">
        <v>0</v>
      </c>
      <c r="K3893" t="s">
        <v>27</v>
      </c>
      <c r="L3893">
        <v>168137036</v>
      </c>
      <c r="M3893" t="s">
        <v>28</v>
      </c>
      <c r="O3893">
        <v>0</v>
      </c>
      <c r="P3893" t="s">
        <v>25</v>
      </c>
      <c r="Q3893" t="str">
        <f t="shared" si="60"/>
        <v>DOWN</v>
      </c>
    </row>
    <row r="3894" spans="1:17" x14ac:dyDescent="0.3">
      <c r="A3894" s="1">
        <v>43341</v>
      </c>
      <c r="B3894">
        <v>33530600</v>
      </c>
      <c r="C3894">
        <v>11.17</v>
      </c>
      <c r="D3894">
        <v>1.5850356739452E-3</v>
      </c>
      <c r="E3894">
        <v>1067209177</v>
      </c>
      <c r="F3894">
        <v>-2.7215504200769999E-2</v>
      </c>
      <c r="G3894">
        <v>-2.7850304612706999E-2</v>
      </c>
      <c r="H3894">
        <v>-2.1074242619305E-2</v>
      </c>
      <c r="I3894" t="s">
        <v>26</v>
      </c>
      <c r="J3894">
        <v>0</v>
      </c>
      <c r="K3894" t="s">
        <v>27</v>
      </c>
      <c r="L3894">
        <v>168137036</v>
      </c>
      <c r="M3894" t="s">
        <v>28</v>
      </c>
      <c r="O3894">
        <v>0</v>
      </c>
      <c r="P3894" t="s">
        <v>25</v>
      </c>
      <c r="Q3894" t="str">
        <f t="shared" si="60"/>
        <v>DOWN</v>
      </c>
    </row>
    <row r="3895" spans="1:17" x14ac:dyDescent="0.3">
      <c r="A3895" s="1">
        <v>43342</v>
      </c>
      <c r="B3895">
        <v>23247800</v>
      </c>
      <c r="C3895">
        <v>10.76</v>
      </c>
      <c r="D3895">
        <v>1.5419382852099E-3</v>
      </c>
      <c r="E3895">
        <v>1027963081</v>
      </c>
      <c r="F3895">
        <v>-3.6774511357111003E-2</v>
      </c>
      <c r="G3895">
        <v>-3.6705461056400997E-2</v>
      </c>
      <c r="H3895">
        <v>-2.7190169561368001E-2</v>
      </c>
      <c r="I3895" t="s">
        <v>26</v>
      </c>
      <c r="J3895">
        <v>0</v>
      </c>
      <c r="K3895" t="s">
        <v>27</v>
      </c>
      <c r="L3895">
        <v>168137036</v>
      </c>
      <c r="M3895" t="s">
        <v>28</v>
      </c>
      <c r="O3895">
        <v>0</v>
      </c>
      <c r="P3895" t="s">
        <v>25</v>
      </c>
      <c r="Q3895" t="str">
        <f t="shared" si="60"/>
        <v>UP</v>
      </c>
    </row>
    <row r="3896" spans="1:17" x14ac:dyDescent="0.3">
      <c r="A3896" s="1">
        <v>43343</v>
      </c>
      <c r="B3896">
        <v>22638200</v>
      </c>
      <c r="C3896">
        <v>11.01</v>
      </c>
      <c r="D3896">
        <v>1.5644582370643999E-3</v>
      </c>
      <c r="E3896">
        <v>1051955827</v>
      </c>
      <c r="F3896">
        <v>2.3340085304094999E-2</v>
      </c>
      <c r="G3896">
        <v>2.3234200743493999E-2</v>
      </c>
      <c r="H3896">
        <v>1.460496316266E-2</v>
      </c>
      <c r="I3896" t="s">
        <v>26</v>
      </c>
      <c r="J3896">
        <v>0</v>
      </c>
      <c r="K3896" t="s">
        <v>27</v>
      </c>
      <c r="L3896">
        <v>168137036</v>
      </c>
      <c r="M3896" t="s">
        <v>28</v>
      </c>
      <c r="O3896">
        <v>0</v>
      </c>
      <c r="P3896" t="s">
        <v>25</v>
      </c>
      <c r="Q3896" t="str">
        <f t="shared" si="60"/>
        <v>UP</v>
      </c>
    </row>
    <row r="3897" spans="1:17" x14ac:dyDescent="0.3">
      <c r="A3897" s="1">
        <v>43344</v>
      </c>
      <c r="B3897">
        <v>29776300</v>
      </c>
      <c r="C3897">
        <v>11.38</v>
      </c>
      <c r="D3897">
        <v>1.5820387168526001E-3</v>
      </c>
      <c r="E3897">
        <v>1086875205</v>
      </c>
      <c r="F3897">
        <v>3.3194718926159002E-2</v>
      </c>
      <c r="G3897">
        <v>3.3605812897366E-2</v>
      </c>
      <c r="H3897">
        <v>1.1237423519306001E-2</v>
      </c>
      <c r="I3897" t="s">
        <v>26</v>
      </c>
      <c r="J3897">
        <v>0</v>
      </c>
      <c r="K3897" t="s">
        <v>27</v>
      </c>
      <c r="L3897">
        <v>168137036</v>
      </c>
      <c r="M3897" t="s">
        <v>28</v>
      </c>
      <c r="O3897">
        <v>0</v>
      </c>
      <c r="P3897" t="s">
        <v>25</v>
      </c>
      <c r="Q3897" t="str">
        <f t="shared" si="60"/>
        <v>DOWN</v>
      </c>
    </row>
    <row r="3898" spans="1:17" x14ac:dyDescent="0.3">
      <c r="A3898" s="1">
        <v>43345</v>
      </c>
      <c r="B3898">
        <v>21757400</v>
      </c>
      <c r="C3898">
        <v>11.3</v>
      </c>
      <c r="D3898">
        <v>1.5537515537516E-3</v>
      </c>
      <c r="E3898">
        <v>1079234204</v>
      </c>
      <c r="F3898">
        <v>-7.0302468626101001E-3</v>
      </c>
      <c r="G3898">
        <v>-7.0298769771529003E-3</v>
      </c>
      <c r="H3898">
        <v>-1.7880196483007999E-2</v>
      </c>
      <c r="I3898" t="s">
        <v>26</v>
      </c>
      <c r="J3898">
        <v>0</v>
      </c>
      <c r="K3898" t="s">
        <v>27</v>
      </c>
      <c r="L3898">
        <v>168137036</v>
      </c>
      <c r="M3898" t="s">
        <v>28</v>
      </c>
      <c r="O3898">
        <v>0</v>
      </c>
      <c r="P3898" t="s">
        <v>25</v>
      </c>
      <c r="Q3898" t="str">
        <f t="shared" si="60"/>
        <v>DOWN</v>
      </c>
    </row>
    <row r="3899" spans="1:17" x14ac:dyDescent="0.3">
      <c r="A3899" s="1">
        <v>43346</v>
      </c>
      <c r="B3899">
        <v>18644300</v>
      </c>
      <c r="C3899">
        <v>11.26</v>
      </c>
      <c r="D3899">
        <v>1.5509513695478999E-3</v>
      </c>
      <c r="E3899">
        <v>1075576074</v>
      </c>
      <c r="F3899">
        <v>-3.3895608445709E-3</v>
      </c>
      <c r="G3899">
        <v>-3.5398230088496E-3</v>
      </c>
      <c r="H3899">
        <v>-1.8022084656217001E-3</v>
      </c>
      <c r="I3899" t="s">
        <v>26</v>
      </c>
      <c r="J3899">
        <v>0</v>
      </c>
      <c r="K3899" t="s">
        <v>27</v>
      </c>
      <c r="L3899">
        <v>168137036</v>
      </c>
      <c r="M3899" t="s">
        <v>28</v>
      </c>
      <c r="O3899">
        <v>0</v>
      </c>
      <c r="P3899" t="s">
        <v>25</v>
      </c>
      <c r="Q3899" t="str">
        <f t="shared" si="60"/>
        <v>UP</v>
      </c>
    </row>
    <row r="3900" spans="1:17" x14ac:dyDescent="0.3">
      <c r="A3900" s="1">
        <v>43347</v>
      </c>
      <c r="B3900">
        <v>18878700</v>
      </c>
      <c r="C3900">
        <v>11.36</v>
      </c>
      <c r="D3900">
        <v>1.5431302179128E-3</v>
      </c>
      <c r="E3900">
        <v>1084945853</v>
      </c>
      <c r="F3900">
        <v>8.7114051962446006E-3</v>
      </c>
      <c r="G3900">
        <v>8.8809946714032001E-3</v>
      </c>
      <c r="H3900">
        <v>-5.0428090710427E-3</v>
      </c>
      <c r="I3900" t="s">
        <v>26</v>
      </c>
      <c r="J3900">
        <v>0</v>
      </c>
      <c r="K3900" t="s">
        <v>27</v>
      </c>
      <c r="L3900">
        <v>168137036</v>
      </c>
      <c r="M3900" t="s">
        <v>28</v>
      </c>
      <c r="O3900">
        <v>0</v>
      </c>
      <c r="P3900" t="s">
        <v>25</v>
      </c>
      <c r="Q3900" t="str">
        <f t="shared" si="60"/>
        <v>DOWN</v>
      </c>
    </row>
    <row r="3901" spans="1:17" x14ac:dyDescent="0.3">
      <c r="A3901" s="1">
        <v>43348</v>
      </c>
      <c r="B3901">
        <v>29308300</v>
      </c>
      <c r="C3901">
        <v>10.09</v>
      </c>
      <c r="D3901">
        <v>1.4853897418307001E-3</v>
      </c>
      <c r="E3901">
        <v>963396616</v>
      </c>
      <c r="F3901">
        <v>-0.11203253753531001</v>
      </c>
      <c r="G3901">
        <v>-0.11179577464789001</v>
      </c>
      <c r="H3901">
        <v>-3.7417759960777001E-2</v>
      </c>
      <c r="I3901" t="s">
        <v>26</v>
      </c>
      <c r="J3901">
        <v>0</v>
      </c>
      <c r="K3901" t="s">
        <v>27</v>
      </c>
      <c r="L3901">
        <v>168137036</v>
      </c>
      <c r="M3901" t="s">
        <v>28</v>
      </c>
      <c r="O3901">
        <v>0</v>
      </c>
      <c r="P3901" t="s">
        <v>25</v>
      </c>
      <c r="Q3901" t="str">
        <f t="shared" si="60"/>
        <v>UP</v>
      </c>
    </row>
    <row r="3902" spans="1:17" x14ac:dyDescent="0.3">
      <c r="A3902" s="1">
        <v>43349</v>
      </c>
      <c r="B3902">
        <v>23466000</v>
      </c>
      <c r="C3902">
        <v>10.28</v>
      </c>
      <c r="D3902">
        <v>1.5744727124581E-3</v>
      </c>
      <c r="E3902">
        <v>982269890</v>
      </c>
      <c r="F3902">
        <v>1.9590346993703999E-2</v>
      </c>
      <c r="G3902">
        <v>1.8830525272547E-2</v>
      </c>
      <c r="H3902">
        <v>5.9972792405024997E-2</v>
      </c>
      <c r="I3902" t="s">
        <v>26</v>
      </c>
      <c r="J3902">
        <v>0</v>
      </c>
      <c r="K3902" t="s">
        <v>27</v>
      </c>
      <c r="L3902">
        <v>168137036</v>
      </c>
      <c r="M3902" t="s">
        <v>28</v>
      </c>
      <c r="O3902">
        <v>0</v>
      </c>
      <c r="P3902" t="s">
        <v>25</v>
      </c>
      <c r="Q3902" t="str">
        <f t="shared" si="60"/>
        <v>DOWN</v>
      </c>
    </row>
    <row r="3903" spans="1:17" x14ac:dyDescent="0.3">
      <c r="A3903" s="1">
        <v>43350</v>
      </c>
      <c r="B3903">
        <v>16640400</v>
      </c>
      <c r="C3903">
        <v>10.039999999999999</v>
      </c>
      <c r="D3903">
        <v>1.5524804896189001E-3</v>
      </c>
      <c r="E3903">
        <v>958687848</v>
      </c>
      <c r="F3903">
        <v>-2.4007701182818999E-2</v>
      </c>
      <c r="G3903">
        <v>-2.3346303501946001E-2</v>
      </c>
      <c r="H3903">
        <v>-1.3967992373022001E-2</v>
      </c>
      <c r="I3903" t="s">
        <v>26</v>
      </c>
      <c r="J3903">
        <v>0</v>
      </c>
      <c r="K3903" t="s">
        <v>27</v>
      </c>
      <c r="L3903">
        <v>168137036</v>
      </c>
      <c r="M3903" t="s">
        <v>28</v>
      </c>
      <c r="O3903">
        <v>0</v>
      </c>
      <c r="P3903" t="s">
        <v>25</v>
      </c>
      <c r="Q3903" t="str">
        <f t="shared" si="60"/>
        <v>DOWN</v>
      </c>
    </row>
    <row r="3904" spans="1:17" x14ac:dyDescent="0.3">
      <c r="A3904" s="1">
        <v>43351</v>
      </c>
      <c r="B3904">
        <v>15053100</v>
      </c>
      <c r="C3904">
        <v>9.52</v>
      </c>
      <c r="D3904">
        <v>1.5290765469854E-3</v>
      </c>
      <c r="E3904">
        <v>909286861</v>
      </c>
      <c r="F3904">
        <v>-5.1529793668564E-2</v>
      </c>
      <c r="G3904">
        <v>-5.1792828685259001E-2</v>
      </c>
      <c r="H3904">
        <v>-1.5075192757699E-2</v>
      </c>
      <c r="I3904" t="s">
        <v>26</v>
      </c>
      <c r="J3904">
        <v>0</v>
      </c>
      <c r="K3904" t="s">
        <v>27</v>
      </c>
      <c r="L3904">
        <v>168137036</v>
      </c>
      <c r="M3904" t="s">
        <v>28</v>
      </c>
      <c r="O3904">
        <v>0</v>
      </c>
      <c r="P3904" t="s">
        <v>25</v>
      </c>
      <c r="Q3904" t="str">
        <f t="shared" si="60"/>
        <v>DOWN</v>
      </c>
    </row>
    <row r="3905" spans="1:17" x14ac:dyDescent="0.3">
      <c r="A3905" s="1">
        <v>43352</v>
      </c>
      <c r="B3905">
        <v>13947300</v>
      </c>
      <c r="C3905">
        <v>9.51</v>
      </c>
      <c r="D3905">
        <v>1.5093177756687001E-3</v>
      </c>
      <c r="E3905">
        <v>908575293</v>
      </c>
      <c r="F3905">
        <v>-7.8255612229725002E-4</v>
      </c>
      <c r="G3905">
        <v>-1.0504201680672E-3</v>
      </c>
      <c r="H3905">
        <v>-1.2922028890974E-2</v>
      </c>
      <c r="I3905" t="s">
        <v>26</v>
      </c>
      <c r="J3905">
        <v>0</v>
      </c>
      <c r="K3905" t="s">
        <v>27</v>
      </c>
      <c r="L3905">
        <v>168137036</v>
      </c>
      <c r="M3905" t="s">
        <v>28</v>
      </c>
      <c r="O3905">
        <v>0</v>
      </c>
      <c r="P3905" t="s">
        <v>25</v>
      </c>
      <c r="Q3905" t="str">
        <f t="shared" si="60"/>
        <v>UP</v>
      </c>
    </row>
    <row r="3906" spans="1:17" x14ac:dyDescent="0.3">
      <c r="A3906" s="1">
        <v>43353</v>
      </c>
      <c r="B3906">
        <v>12427900</v>
      </c>
      <c r="C3906">
        <v>9.52</v>
      </c>
      <c r="D3906">
        <v>1.5040207276806E-3</v>
      </c>
      <c r="E3906">
        <v>909744366</v>
      </c>
      <c r="F3906">
        <v>1.2867100932712999E-3</v>
      </c>
      <c r="G3906">
        <v>1.0515247108306999E-3</v>
      </c>
      <c r="H3906">
        <v>-3.5095644359947002E-3</v>
      </c>
      <c r="I3906" t="s">
        <v>26</v>
      </c>
      <c r="J3906">
        <v>0</v>
      </c>
      <c r="K3906" t="s">
        <v>27</v>
      </c>
      <c r="L3906">
        <v>168137036</v>
      </c>
      <c r="M3906" t="s">
        <v>28</v>
      </c>
      <c r="O3906">
        <v>0</v>
      </c>
      <c r="P3906" t="s">
        <v>25</v>
      </c>
      <c r="Q3906" t="str">
        <f t="shared" si="60"/>
        <v>DOWN</v>
      </c>
    </row>
    <row r="3907" spans="1:17" x14ac:dyDescent="0.3">
      <c r="A3907" s="1">
        <v>43354</v>
      </c>
      <c r="B3907">
        <v>18572100</v>
      </c>
      <c r="C3907">
        <v>9.3699999999999992</v>
      </c>
      <c r="D3907">
        <v>1.4823134847814E-3</v>
      </c>
      <c r="E3907">
        <v>895330571</v>
      </c>
      <c r="F3907">
        <v>-1.5843785945469001E-2</v>
      </c>
      <c r="G3907">
        <v>-1.5756302521008E-2</v>
      </c>
      <c r="H3907">
        <v>-1.4432808338168001E-2</v>
      </c>
      <c r="I3907" t="s">
        <v>26</v>
      </c>
      <c r="J3907">
        <v>0</v>
      </c>
      <c r="K3907" t="s">
        <v>27</v>
      </c>
      <c r="L3907">
        <v>168137036</v>
      </c>
      <c r="M3907" t="s">
        <v>28</v>
      </c>
      <c r="O3907">
        <v>0</v>
      </c>
      <c r="P3907" t="s">
        <v>25</v>
      </c>
      <c r="Q3907" t="str">
        <f t="shared" ref="Q3907:Q3970" si="61">IF(C3908&gt;C3907,"UP","DOWN")</f>
        <v>DOWN</v>
      </c>
    </row>
    <row r="3908" spans="1:17" x14ac:dyDescent="0.3">
      <c r="A3908" s="1">
        <v>43355</v>
      </c>
      <c r="B3908">
        <v>21323500</v>
      </c>
      <c r="C3908">
        <v>9.2100000000000009</v>
      </c>
      <c r="D3908">
        <v>1.4499826820744E-3</v>
      </c>
      <c r="E3908">
        <v>880093458</v>
      </c>
      <c r="F3908">
        <v>-1.7018421456313999E-2</v>
      </c>
      <c r="G3908">
        <v>-1.7075773745997998E-2</v>
      </c>
      <c r="H3908">
        <v>-2.1811042697062001E-2</v>
      </c>
      <c r="I3908" t="s">
        <v>26</v>
      </c>
      <c r="J3908">
        <v>0</v>
      </c>
      <c r="K3908" t="s">
        <v>27</v>
      </c>
      <c r="L3908">
        <v>168137036</v>
      </c>
      <c r="M3908" t="s">
        <v>28</v>
      </c>
      <c r="O3908">
        <v>0</v>
      </c>
      <c r="P3908" t="s">
        <v>25</v>
      </c>
      <c r="Q3908" t="str">
        <f t="shared" si="61"/>
        <v>UP</v>
      </c>
    </row>
    <row r="3909" spans="1:17" x14ac:dyDescent="0.3">
      <c r="A3909" s="1">
        <v>43356</v>
      </c>
      <c r="B3909">
        <v>24817100</v>
      </c>
      <c r="C3909">
        <v>9.6</v>
      </c>
      <c r="D3909">
        <v>1.473000363647E-3</v>
      </c>
      <c r="E3909">
        <v>917308003</v>
      </c>
      <c r="F3909">
        <v>4.2284764943678999E-2</v>
      </c>
      <c r="G3909">
        <v>4.2345276872964001E-2</v>
      </c>
      <c r="H3909">
        <v>1.5874452748403E-2</v>
      </c>
      <c r="I3909" t="s">
        <v>26</v>
      </c>
      <c r="J3909">
        <v>0</v>
      </c>
      <c r="K3909" t="s">
        <v>27</v>
      </c>
      <c r="L3909">
        <v>168137036</v>
      </c>
      <c r="M3909" t="s">
        <v>28</v>
      </c>
      <c r="O3909">
        <v>0</v>
      </c>
      <c r="P3909" t="s">
        <v>25</v>
      </c>
      <c r="Q3909" t="str">
        <f t="shared" si="61"/>
        <v>UP</v>
      </c>
    </row>
    <row r="3910" spans="1:17" x14ac:dyDescent="0.3">
      <c r="A3910" s="1">
        <v>43357</v>
      </c>
      <c r="B3910">
        <v>26124800</v>
      </c>
      <c r="C3910">
        <v>9.93</v>
      </c>
      <c r="D3910">
        <v>1.5247109114332E-3</v>
      </c>
      <c r="E3910">
        <v>948444130</v>
      </c>
      <c r="F3910">
        <v>3.3942936176476E-2</v>
      </c>
      <c r="G3910">
        <v>3.4375000000000003E-2</v>
      </c>
      <c r="H3910">
        <v>3.5105590645062003E-2</v>
      </c>
      <c r="I3910" t="s">
        <v>26</v>
      </c>
      <c r="J3910">
        <v>0</v>
      </c>
      <c r="K3910" t="s">
        <v>27</v>
      </c>
      <c r="L3910">
        <v>168137036</v>
      </c>
      <c r="M3910" t="s">
        <v>28</v>
      </c>
      <c r="O3910">
        <v>0</v>
      </c>
      <c r="P3910" t="s">
        <v>25</v>
      </c>
      <c r="Q3910" t="str">
        <f t="shared" si="61"/>
        <v>UP</v>
      </c>
    </row>
    <row r="3911" spans="1:17" x14ac:dyDescent="0.3">
      <c r="A3911" s="1">
        <v>43358</v>
      </c>
      <c r="B3911">
        <v>27281100</v>
      </c>
      <c r="C3911">
        <v>10.11</v>
      </c>
      <c r="D3911">
        <v>1.545115539797E-3</v>
      </c>
      <c r="E3911">
        <v>965660262</v>
      </c>
      <c r="F3911">
        <v>1.8151972747198E-2</v>
      </c>
      <c r="G3911">
        <v>1.8126888217523E-2</v>
      </c>
      <c r="H3911">
        <v>1.3382621066625E-2</v>
      </c>
      <c r="I3911" t="s">
        <v>26</v>
      </c>
      <c r="J3911">
        <v>0</v>
      </c>
      <c r="K3911" t="s">
        <v>27</v>
      </c>
      <c r="L3911">
        <v>168137036</v>
      </c>
      <c r="M3911" t="s">
        <v>28</v>
      </c>
      <c r="O3911">
        <v>0</v>
      </c>
      <c r="P3911" t="s">
        <v>25</v>
      </c>
      <c r="Q3911" t="str">
        <f t="shared" si="61"/>
        <v>DOWN</v>
      </c>
    </row>
    <row r="3912" spans="1:17" x14ac:dyDescent="0.3">
      <c r="A3912" s="1">
        <v>43359</v>
      </c>
      <c r="B3912">
        <v>20623100</v>
      </c>
      <c r="C3912">
        <v>9.94</v>
      </c>
      <c r="D3912">
        <v>1.5251995494984E-3</v>
      </c>
      <c r="E3912">
        <v>949014340</v>
      </c>
      <c r="F3912">
        <v>-1.7237865795081998E-2</v>
      </c>
      <c r="G3912">
        <v>-1.6815034619189002E-2</v>
      </c>
      <c r="H3912">
        <v>-1.2889644680717001E-2</v>
      </c>
      <c r="I3912" t="s">
        <v>26</v>
      </c>
      <c r="J3912">
        <v>0</v>
      </c>
      <c r="K3912" t="s">
        <v>27</v>
      </c>
      <c r="L3912">
        <v>168137036</v>
      </c>
      <c r="M3912" t="s">
        <v>28</v>
      </c>
      <c r="O3912">
        <v>0</v>
      </c>
      <c r="P3912" t="s">
        <v>25</v>
      </c>
      <c r="Q3912" t="str">
        <f t="shared" si="61"/>
        <v>DOWN</v>
      </c>
    </row>
    <row r="3913" spans="1:17" x14ac:dyDescent="0.3">
      <c r="A3913" s="1">
        <v>43360</v>
      </c>
      <c r="B3913">
        <v>22370800</v>
      </c>
      <c r="C3913">
        <v>9.41</v>
      </c>
      <c r="D3913">
        <v>1.4981213780806001E-3</v>
      </c>
      <c r="E3913">
        <v>898320113</v>
      </c>
      <c r="F3913">
        <v>-5.3417767111928E-2</v>
      </c>
      <c r="G3913">
        <v>-5.3319919517103E-2</v>
      </c>
      <c r="H3913">
        <v>-1.7753854849148001E-2</v>
      </c>
      <c r="I3913" t="s">
        <v>26</v>
      </c>
      <c r="J3913">
        <v>0</v>
      </c>
      <c r="K3913" t="s">
        <v>27</v>
      </c>
      <c r="L3913">
        <v>168137036</v>
      </c>
      <c r="M3913" t="s">
        <v>28</v>
      </c>
      <c r="O3913">
        <v>0</v>
      </c>
      <c r="P3913" t="s">
        <v>25</v>
      </c>
      <c r="Q3913" t="str">
        <f t="shared" si="61"/>
        <v>UP</v>
      </c>
    </row>
    <row r="3914" spans="1:17" x14ac:dyDescent="0.3">
      <c r="A3914" s="1">
        <v>43361</v>
      </c>
      <c r="B3914">
        <v>23016100</v>
      </c>
      <c r="C3914">
        <v>9.5399999999999991</v>
      </c>
      <c r="D3914">
        <v>1.4973396324140999E-3</v>
      </c>
      <c r="E3914">
        <v>911577251</v>
      </c>
      <c r="F3914">
        <v>1.4757699185569E-2</v>
      </c>
      <c r="G3914">
        <v>1.3815090329437001E-2</v>
      </c>
      <c r="H3914">
        <v>-5.2181730929989998E-4</v>
      </c>
      <c r="I3914" t="s">
        <v>26</v>
      </c>
      <c r="J3914">
        <v>0</v>
      </c>
      <c r="K3914" t="s">
        <v>27</v>
      </c>
      <c r="L3914">
        <v>168137036</v>
      </c>
      <c r="M3914" t="s">
        <v>28</v>
      </c>
      <c r="O3914">
        <v>0</v>
      </c>
      <c r="P3914" t="s">
        <v>25</v>
      </c>
      <c r="Q3914" t="str">
        <f t="shared" si="61"/>
        <v>UP</v>
      </c>
    </row>
    <row r="3915" spans="1:17" x14ac:dyDescent="0.3">
      <c r="A3915" s="1">
        <v>43362</v>
      </c>
      <c r="B3915">
        <v>22684800</v>
      </c>
      <c r="C3915">
        <v>9.6199999999999992</v>
      </c>
      <c r="D3915">
        <v>1.5034679786326E-3</v>
      </c>
      <c r="E3915">
        <v>918743556</v>
      </c>
      <c r="F3915">
        <v>7.8614346640819999E-3</v>
      </c>
      <c r="G3915">
        <v>8.3857442348008009E-3</v>
      </c>
      <c r="H3915">
        <v>4.0928230882650001E-3</v>
      </c>
      <c r="I3915" t="s">
        <v>26</v>
      </c>
      <c r="J3915">
        <v>0</v>
      </c>
      <c r="K3915" t="s">
        <v>27</v>
      </c>
      <c r="L3915">
        <v>168137036</v>
      </c>
      <c r="M3915" t="s">
        <v>28</v>
      </c>
      <c r="O3915">
        <v>0</v>
      </c>
      <c r="P3915" t="s">
        <v>25</v>
      </c>
      <c r="Q3915" t="str">
        <f t="shared" si="61"/>
        <v>UP</v>
      </c>
    </row>
    <row r="3916" spans="1:17" x14ac:dyDescent="0.3">
      <c r="A3916" s="1">
        <v>43363</v>
      </c>
      <c r="B3916">
        <v>27983700</v>
      </c>
      <c r="C3916">
        <v>10.07</v>
      </c>
      <c r="D3916">
        <v>1.5445567030233E-3</v>
      </c>
      <c r="E3916">
        <v>962240914</v>
      </c>
      <c r="F3916">
        <v>4.7344395197041998E-2</v>
      </c>
      <c r="G3916">
        <v>4.6777546777547002E-2</v>
      </c>
      <c r="H3916">
        <v>2.7329297979500001E-2</v>
      </c>
      <c r="I3916" t="s">
        <v>26</v>
      </c>
      <c r="J3916">
        <v>0</v>
      </c>
      <c r="K3916" t="s">
        <v>27</v>
      </c>
      <c r="L3916">
        <v>168137036</v>
      </c>
      <c r="M3916" t="s">
        <v>28</v>
      </c>
      <c r="O3916">
        <v>0</v>
      </c>
      <c r="P3916" t="s">
        <v>25</v>
      </c>
      <c r="Q3916" t="str">
        <f t="shared" si="61"/>
        <v>UP</v>
      </c>
    </row>
    <row r="3917" spans="1:17" x14ac:dyDescent="0.3">
      <c r="A3917" s="1">
        <v>43364</v>
      </c>
      <c r="B3917">
        <v>35228200</v>
      </c>
      <c r="C3917">
        <v>10.41</v>
      </c>
      <c r="D3917">
        <v>1.5456684904862001E-3</v>
      </c>
      <c r="E3917">
        <v>1170624718</v>
      </c>
      <c r="F3917">
        <v>0.21656094743856999</v>
      </c>
      <c r="G3917">
        <v>3.3763654419067E-2</v>
      </c>
      <c r="H3917">
        <v>7.1981006634866005E-4</v>
      </c>
      <c r="I3917" t="s">
        <v>26</v>
      </c>
      <c r="J3917">
        <v>0</v>
      </c>
      <c r="K3917" t="s">
        <v>27</v>
      </c>
      <c r="L3917">
        <v>168137036</v>
      </c>
      <c r="M3917" t="s">
        <v>28</v>
      </c>
      <c r="O3917">
        <v>0</v>
      </c>
      <c r="P3917" t="s">
        <v>25</v>
      </c>
      <c r="Q3917" t="str">
        <f t="shared" si="61"/>
        <v>DOWN</v>
      </c>
    </row>
    <row r="3918" spans="1:17" x14ac:dyDescent="0.3">
      <c r="A3918" s="1">
        <v>43365</v>
      </c>
      <c r="B3918">
        <v>21731800</v>
      </c>
      <c r="C3918">
        <v>10.24</v>
      </c>
      <c r="D3918">
        <v>1.5233606764674E-3</v>
      </c>
      <c r="E3918">
        <v>1151981619</v>
      </c>
      <c r="F3918">
        <v>-1.5925769132785001E-2</v>
      </c>
      <c r="G3918">
        <v>-1.6330451488952999E-2</v>
      </c>
      <c r="H3918">
        <v>-1.4432469935275E-2</v>
      </c>
      <c r="I3918" t="s">
        <v>26</v>
      </c>
      <c r="J3918">
        <v>0</v>
      </c>
      <c r="K3918" t="s">
        <v>27</v>
      </c>
      <c r="L3918">
        <v>168137036</v>
      </c>
      <c r="M3918" t="s">
        <v>28</v>
      </c>
      <c r="O3918">
        <v>0</v>
      </c>
      <c r="P3918" t="s">
        <v>25</v>
      </c>
      <c r="Q3918" t="str">
        <f t="shared" si="61"/>
        <v>UP</v>
      </c>
    </row>
    <row r="3919" spans="1:17" x14ac:dyDescent="0.3">
      <c r="A3919" s="1">
        <v>43366</v>
      </c>
      <c r="B3919">
        <v>22673000</v>
      </c>
      <c r="C3919">
        <v>10.28</v>
      </c>
      <c r="D3919">
        <v>1.5318978993030001E-3</v>
      </c>
      <c r="E3919">
        <v>1155984600</v>
      </c>
      <c r="F3919">
        <v>3.4748653398436E-3</v>
      </c>
      <c r="G3919">
        <v>3.9062499999998998E-3</v>
      </c>
      <c r="H3919">
        <v>5.6042032379969003E-3</v>
      </c>
      <c r="I3919" t="s">
        <v>26</v>
      </c>
      <c r="J3919">
        <v>0</v>
      </c>
      <c r="K3919" t="s">
        <v>27</v>
      </c>
      <c r="L3919">
        <v>168137036</v>
      </c>
      <c r="M3919" t="s">
        <v>28</v>
      </c>
      <c r="O3919">
        <v>0</v>
      </c>
      <c r="P3919" t="s">
        <v>25</v>
      </c>
      <c r="Q3919" t="str">
        <f t="shared" si="61"/>
        <v>DOWN</v>
      </c>
    </row>
    <row r="3920" spans="1:17" x14ac:dyDescent="0.3">
      <c r="A3920" s="1">
        <v>43367</v>
      </c>
      <c r="B3920">
        <v>19223700</v>
      </c>
      <c r="C3920">
        <v>10.039999999999999</v>
      </c>
      <c r="D3920">
        <v>1.5222707913534E-3</v>
      </c>
      <c r="E3920">
        <v>1128469725</v>
      </c>
      <c r="F3920">
        <v>-2.3802112069659001E-2</v>
      </c>
      <c r="G3920">
        <v>-2.3346303501946001E-2</v>
      </c>
      <c r="H3920">
        <v>-6.2844318502202996E-3</v>
      </c>
      <c r="I3920" t="s">
        <v>26</v>
      </c>
      <c r="J3920">
        <v>0</v>
      </c>
      <c r="K3920" t="s">
        <v>27</v>
      </c>
      <c r="L3920">
        <v>168137036</v>
      </c>
      <c r="M3920" t="s">
        <v>28</v>
      </c>
      <c r="O3920">
        <v>0</v>
      </c>
      <c r="P3920" t="s">
        <v>25</v>
      </c>
      <c r="Q3920" t="str">
        <f t="shared" si="61"/>
        <v>DOWN</v>
      </c>
    </row>
    <row r="3921" spans="1:17" x14ac:dyDescent="0.3">
      <c r="A3921" s="1">
        <v>43368</v>
      </c>
      <c r="B3921">
        <v>19256100</v>
      </c>
      <c r="C3921">
        <v>9.7799999999999994</v>
      </c>
      <c r="D3921">
        <v>1.5171093637292999E-3</v>
      </c>
      <c r="E3921">
        <v>1100050805</v>
      </c>
      <c r="F3921">
        <v>-2.5183590990887999E-2</v>
      </c>
      <c r="G3921">
        <v>-2.5896414342629001E-2</v>
      </c>
      <c r="H3921">
        <v>-3.3906106938404999E-3</v>
      </c>
      <c r="I3921" t="s">
        <v>26</v>
      </c>
      <c r="J3921">
        <v>0</v>
      </c>
      <c r="K3921" t="s">
        <v>27</v>
      </c>
      <c r="L3921">
        <v>168137036</v>
      </c>
      <c r="M3921" t="s">
        <v>28</v>
      </c>
      <c r="O3921">
        <v>0</v>
      </c>
      <c r="P3921" t="s">
        <v>25</v>
      </c>
      <c r="Q3921" t="str">
        <f t="shared" si="61"/>
        <v>DOWN</v>
      </c>
    </row>
    <row r="3922" spans="1:17" x14ac:dyDescent="0.3">
      <c r="A3922" s="1">
        <v>43369</v>
      </c>
      <c r="B3922">
        <v>18370400</v>
      </c>
      <c r="C3922">
        <v>9.74</v>
      </c>
      <c r="D3922">
        <v>1.4996150885296E-3</v>
      </c>
      <c r="E3922">
        <v>1094818818</v>
      </c>
      <c r="F3922">
        <v>-4.7561321497327997E-3</v>
      </c>
      <c r="G3922">
        <v>-4.0899795501021996E-3</v>
      </c>
      <c r="H3922">
        <v>-1.1531321088582999E-2</v>
      </c>
      <c r="I3922" t="s">
        <v>26</v>
      </c>
      <c r="J3922">
        <v>0</v>
      </c>
      <c r="K3922" t="s">
        <v>27</v>
      </c>
      <c r="L3922">
        <v>168137036</v>
      </c>
      <c r="M3922" t="s">
        <v>28</v>
      </c>
      <c r="O3922">
        <v>0</v>
      </c>
      <c r="P3922" t="s">
        <v>25</v>
      </c>
      <c r="Q3922" t="str">
        <f t="shared" si="61"/>
        <v>UP</v>
      </c>
    </row>
    <row r="3923" spans="1:17" x14ac:dyDescent="0.3">
      <c r="A3923" s="1">
        <v>43370</v>
      </c>
      <c r="B3923">
        <v>26966900</v>
      </c>
      <c r="C3923">
        <v>10.029999999999999</v>
      </c>
      <c r="D3923">
        <v>1.502227880331E-3</v>
      </c>
      <c r="E3923">
        <v>1127941241</v>
      </c>
      <c r="F3923">
        <v>3.0253794011786999E-2</v>
      </c>
      <c r="G3923">
        <v>2.9774127310062001E-2</v>
      </c>
      <c r="H3923">
        <v>1.7423082905381E-3</v>
      </c>
      <c r="I3923" t="s">
        <v>26</v>
      </c>
      <c r="J3923">
        <v>0</v>
      </c>
      <c r="K3923" t="s">
        <v>27</v>
      </c>
      <c r="L3923">
        <v>168137036</v>
      </c>
      <c r="M3923" t="s">
        <v>28</v>
      </c>
      <c r="O3923">
        <v>0</v>
      </c>
      <c r="P3923" t="s">
        <v>25</v>
      </c>
      <c r="Q3923" t="str">
        <f t="shared" si="61"/>
        <v>DOWN</v>
      </c>
    </row>
    <row r="3924" spans="1:17" x14ac:dyDescent="0.3">
      <c r="A3924" s="1">
        <v>43371</v>
      </c>
      <c r="B3924">
        <v>25097900</v>
      </c>
      <c r="C3924">
        <v>9.9700000000000006</v>
      </c>
      <c r="D3924">
        <v>1.5005726859649E-3</v>
      </c>
      <c r="E3924">
        <v>1120985498</v>
      </c>
      <c r="F3924">
        <v>-6.1667600644100999E-3</v>
      </c>
      <c r="G3924">
        <v>-5.9820538384844002E-3</v>
      </c>
      <c r="H3924">
        <v>-1.1018264191251001E-3</v>
      </c>
      <c r="I3924" t="s">
        <v>26</v>
      </c>
      <c r="J3924">
        <v>0</v>
      </c>
      <c r="K3924" t="s">
        <v>27</v>
      </c>
      <c r="L3924">
        <v>168137036</v>
      </c>
      <c r="M3924" t="s">
        <v>28</v>
      </c>
      <c r="O3924">
        <v>0</v>
      </c>
      <c r="P3924" t="s">
        <v>25</v>
      </c>
      <c r="Q3924" t="str">
        <f t="shared" si="61"/>
        <v>UP</v>
      </c>
    </row>
    <row r="3925" spans="1:17" x14ac:dyDescent="0.3">
      <c r="A3925" s="1">
        <v>43372</v>
      </c>
      <c r="B3925">
        <v>26072400</v>
      </c>
      <c r="C3925">
        <v>10</v>
      </c>
      <c r="D3925">
        <v>1.5147016946483001E-3</v>
      </c>
      <c r="E3925">
        <v>1174332009</v>
      </c>
      <c r="F3925">
        <v>4.7588939460124997E-2</v>
      </c>
      <c r="G3925">
        <v>3.0090270812437002E-3</v>
      </c>
      <c r="H3925">
        <v>9.4157442791692001E-3</v>
      </c>
      <c r="I3925" t="s">
        <v>26</v>
      </c>
      <c r="J3925">
        <v>0</v>
      </c>
      <c r="K3925" t="s">
        <v>27</v>
      </c>
      <c r="L3925">
        <v>168137036</v>
      </c>
      <c r="M3925" t="s">
        <v>28</v>
      </c>
      <c r="O3925">
        <v>0</v>
      </c>
      <c r="P3925" t="s">
        <v>25</v>
      </c>
      <c r="Q3925" t="str">
        <f t="shared" si="61"/>
        <v>UP</v>
      </c>
    </row>
    <row r="3926" spans="1:17" x14ac:dyDescent="0.3">
      <c r="A3926" s="1">
        <v>43373</v>
      </c>
      <c r="B3926">
        <v>26954000</v>
      </c>
      <c r="C3926">
        <v>10.02</v>
      </c>
      <c r="D3926">
        <v>1.5123249959249001E-3</v>
      </c>
      <c r="E3926">
        <v>1176523501</v>
      </c>
      <c r="F3926">
        <v>1.8661604922667E-3</v>
      </c>
      <c r="G3926">
        <v>2E-3</v>
      </c>
      <c r="H3926">
        <v>-1.5690869903829E-3</v>
      </c>
      <c r="I3926" t="s">
        <v>26</v>
      </c>
      <c r="J3926">
        <v>0</v>
      </c>
      <c r="K3926" t="s">
        <v>27</v>
      </c>
      <c r="L3926">
        <v>168137036</v>
      </c>
      <c r="M3926" t="s">
        <v>28</v>
      </c>
      <c r="O3926">
        <v>0</v>
      </c>
      <c r="P3926" t="s">
        <v>25</v>
      </c>
      <c r="Q3926" t="str">
        <f t="shared" si="61"/>
        <v>DOWN</v>
      </c>
    </row>
    <row r="3927" spans="1:17" x14ac:dyDescent="0.3">
      <c r="A3927" s="1">
        <v>43374</v>
      </c>
      <c r="B3927">
        <v>25138500</v>
      </c>
      <c r="C3927">
        <v>9.94</v>
      </c>
      <c r="D3927">
        <v>1.5084329597153999E-3</v>
      </c>
      <c r="E3927">
        <v>1167816254</v>
      </c>
      <c r="F3927">
        <v>-7.4008270915109E-3</v>
      </c>
      <c r="G3927">
        <v>-7.9840319361277994E-3</v>
      </c>
      <c r="H3927">
        <v>-2.5735448530765002E-3</v>
      </c>
      <c r="I3927" t="s">
        <v>26</v>
      </c>
      <c r="J3927">
        <v>0</v>
      </c>
      <c r="K3927" t="s">
        <v>27</v>
      </c>
      <c r="L3927">
        <v>168137036</v>
      </c>
      <c r="M3927" t="s">
        <v>28</v>
      </c>
      <c r="O3927">
        <v>0</v>
      </c>
      <c r="P3927" t="s">
        <v>25</v>
      </c>
      <c r="Q3927" t="str">
        <f t="shared" si="61"/>
        <v>UP</v>
      </c>
    </row>
    <row r="3928" spans="1:17" x14ac:dyDescent="0.3">
      <c r="A3928" s="1">
        <v>43375</v>
      </c>
      <c r="B3928">
        <v>41386000</v>
      </c>
      <c r="C3928">
        <v>10.36</v>
      </c>
      <c r="D3928">
        <v>1.5802077454584E-3</v>
      </c>
      <c r="E3928">
        <v>1216336780</v>
      </c>
      <c r="F3928">
        <v>4.1548082443456001E-2</v>
      </c>
      <c r="G3928">
        <v>4.2253521126761E-2</v>
      </c>
      <c r="H3928">
        <v>4.7582350465570002E-2</v>
      </c>
      <c r="I3928" t="s">
        <v>26</v>
      </c>
      <c r="J3928">
        <v>0</v>
      </c>
      <c r="K3928" t="s">
        <v>27</v>
      </c>
      <c r="L3928">
        <v>168137036</v>
      </c>
      <c r="M3928" t="s">
        <v>28</v>
      </c>
      <c r="O3928">
        <v>0</v>
      </c>
      <c r="P3928" t="s">
        <v>25</v>
      </c>
      <c r="Q3928" t="str">
        <f t="shared" si="61"/>
        <v>DOWN</v>
      </c>
    </row>
    <row r="3929" spans="1:17" x14ac:dyDescent="0.3">
      <c r="A3929" s="1">
        <v>43376</v>
      </c>
      <c r="B3929">
        <v>38371900</v>
      </c>
      <c r="C3929">
        <v>10.27</v>
      </c>
      <c r="D3929">
        <v>1.5793706815284E-3</v>
      </c>
      <c r="E3929">
        <v>1206283633</v>
      </c>
      <c r="F3929">
        <v>-8.2651015453137997E-3</v>
      </c>
      <c r="G3929">
        <v>-8.6872586872586994E-3</v>
      </c>
      <c r="H3929">
        <v>-5.2971764781969001E-4</v>
      </c>
      <c r="I3929" t="s">
        <v>26</v>
      </c>
      <c r="J3929">
        <v>0</v>
      </c>
      <c r="K3929" t="s">
        <v>27</v>
      </c>
      <c r="L3929">
        <v>168137036</v>
      </c>
      <c r="M3929" t="s">
        <v>28</v>
      </c>
      <c r="O3929">
        <v>0</v>
      </c>
      <c r="P3929" t="s">
        <v>25</v>
      </c>
      <c r="Q3929" t="str">
        <f t="shared" si="61"/>
        <v>DOWN</v>
      </c>
    </row>
    <row r="3930" spans="1:17" x14ac:dyDescent="0.3">
      <c r="A3930" s="1">
        <v>43377</v>
      </c>
      <c r="B3930">
        <v>32534900</v>
      </c>
      <c r="C3930">
        <v>10.26</v>
      </c>
      <c r="D3930">
        <v>1.5600552861698E-3</v>
      </c>
      <c r="E3930">
        <v>1204451518</v>
      </c>
      <c r="F3930">
        <v>-1.5188094656009999E-3</v>
      </c>
      <c r="G3930">
        <v>-9.7370983446930996E-4</v>
      </c>
      <c r="H3930">
        <v>-1.2229804937213E-2</v>
      </c>
      <c r="I3930" t="s">
        <v>26</v>
      </c>
      <c r="J3930">
        <v>0</v>
      </c>
      <c r="K3930" t="s">
        <v>27</v>
      </c>
      <c r="L3930">
        <v>168137036</v>
      </c>
      <c r="M3930" t="s">
        <v>28</v>
      </c>
      <c r="O3930">
        <v>0</v>
      </c>
      <c r="P3930" t="s">
        <v>25</v>
      </c>
      <c r="Q3930" t="str">
        <f t="shared" si="61"/>
        <v>UP</v>
      </c>
    </row>
    <row r="3931" spans="1:17" x14ac:dyDescent="0.3">
      <c r="A3931" s="1">
        <v>43378</v>
      </c>
      <c r="B3931">
        <v>40756200</v>
      </c>
      <c r="C3931">
        <v>10.64</v>
      </c>
      <c r="D3931">
        <v>1.6066488687018E-3</v>
      </c>
      <c r="E3931">
        <v>1249150438</v>
      </c>
      <c r="F3931">
        <v>3.7111431495575997E-2</v>
      </c>
      <c r="G3931">
        <v>3.7037037037037E-2</v>
      </c>
      <c r="H3931">
        <v>2.9866622641535001E-2</v>
      </c>
      <c r="I3931" t="s">
        <v>26</v>
      </c>
      <c r="J3931">
        <v>0</v>
      </c>
      <c r="K3931" t="s">
        <v>27</v>
      </c>
      <c r="L3931">
        <v>168137036</v>
      </c>
      <c r="M3931" t="s">
        <v>28</v>
      </c>
      <c r="O3931">
        <v>0</v>
      </c>
      <c r="P3931" t="s">
        <v>25</v>
      </c>
      <c r="Q3931" t="str">
        <f t="shared" si="61"/>
        <v>DOWN</v>
      </c>
    </row>
    <row r="3932" spans="1:17" x14ac:dyDescent="0.3">
      <c r="A3932" s="1">
        <v>43379</v>
      </c>
      <c r="B3932">
        <v>30941000</v>
      </c>
      <c r="C3932">
        <v>10.37</v>
      </c>
      <c r="D3932">
        <v>1.574000009107E-3</v>
      </c>
      <c r="E3932">
        <v>1218133662</v>
      </c>
      <c r="F3932">
        <v>-2.4830296701221E-2</v>
      </c>
      <c r="G3932">
        <v>-2.5375939849624E-2</v>
      </c>
      <c r="H3932">
        <v>-2.0321092076016001E-2</v>
      </c>
      <c r="I3932" t="s">
        <v>26</v>
      </c>
      <c r="J3932">
        <v>0</v>
      </c>
      <c r="K3932" t="s">
        <v>27</v>
      </c>
      <c r="L3932">
        <v>168137036</v>
      </c>
      <c r="M3932" t="s">
        <v>28</v>
      </c>
      <c r="O3932">
        <v>0</v>
      </c>
      <c r="P3932" t="s">
        <v>25</v>
      </c>
      <c r="Q3932" t="str">
        <f t="shared" si="61"/>
        <v>UP</v>
      </c>
    </row>
    <row r="3933" spans="1:17" x14ac:dyDescent="0.3">
      <c r="A3933" s="1">
        <v>43380</v>
      </c>
      <c r="B3933">
        <v>32205000</v>
      </c>
      <c r="C3933">
        <v>10.52</v>
      </c>
      <c r="D3933">
        <v>1.5932272696294999E-3</v>
      </c>
      <c r="E3933">
        <v>1235386083</v>
      </c>
      <c r="F3933">
        <v>1.4162995029358E-2</v>
      </c>
      <c r="G3933">
        <v>1.4464802314367999E-2</v>
      </c>
      <c r="H3933">
        <v>1.2215540286656E-2</v>
      </c>
      <c r="I3933" t="s">
        <v>26</v>
      </c>
      <c r="J3933">
        <v>0</v>
      </c>
      <c r="K3933" t="s">
        <v>27</v>
      </c>
      <c r="L3933">
        <v>168137036</v>
      </c>
      <c r="M3933" t="s">
        <v>28</v>
      </c>
      <c r="O3933">
        <v>0</v>
      </c>
      <c r="P3933" t="s">
        <v>25</v>
      </c>
      <c r="Q3933" t="str">
        <f t="shared" si="61"/>
        <v>DOWN</v>
      </c>
    </row>
    <row r="3934" spans="1:17" x14ac:dyDescent="0.3">
      <c r="A3934" s="1">
        <v>43381</v>
      </c>
      <c r="B3934">
        <v>31932700</v>
      </c>
      <c r="C3934">
        <v>10.51</v>
      </c>
      <c r="D3934">
        <v>1.5799213196175999E-3</v>
      </c>
      <c r="E3934">
        <v>1233929786</v>
      </c>
      <c r="F3934">
        <v>-1.1788193343279E-3</v>
      </c>
      <c r="G3934">
        <v>-9.5057034220529999E-4</v>
      </c>
      <c r="H3934">
        <v>-8.3515705922772004E-3</v>
      </c>
      <c r="I3934" t="s">
        <v>26</v>
      </c>
      <c r="J3934">
        <v>0</v>
      </c>
      <c r="K3934" t="s">
        <v>27</v>
      </c>
      <c r="L3934">
        <v>168137036</v>
      </c>
      <c r="M3934" t="s">
        <v>28</v>
      </c>
      <c r="O3934">
        <v>0</v>
      </c>
      <c r="P3934" t="s">
        <v>25</v>
      </c>
      <c r="Q3934" t="str">
        <f t="shared" si="61"/>
        <v>DOWN</v>
      </c>
    </row>
    <row r="3935" spans="1:17" x14ac:dyDescent="0.3">
      <c r="A3935" s="1">
        <v>43382</v>
      </c>
      <c r="B3935">
        <v>27881100</v>
      </c>
      <c r="C3935">
        <v>10.38</v>
      </c>
      <c r="D3935">
        <v>1.5626317247359001E-3</v>
      </c>
      <c r="E3935">
        <v>1219636937</v>
      </c>
      <c r="F3935">
        <v>-1.158319473455E-2</v>
      </c>
      <c r="G3935">
        <v>-1.2369172216936E-2</v>
      </c>
      <c r="H3935">
        <v>-1.094332652329E-2</v>
      </c>
      <c r="I3935" t="s">
        <v>26</v>
      </c>
      <c r="J3935">
        <v>0</v>
      </c>
      <c r="K3935" t="s">
        <v>27</v>
      </c>
      <c r="L3935">
        <v>168137036</v>
      </c>
      <c r="M3935" t="s">
        <v>28</v>
      </c>
      <c r="O3935">
        <v>0</v>
      </c>
      <c r="P3935" t="s">
        <v>25</v>
      </c>
      <c r="Q3935" t="str">
        <f t="shared" si="61"/>
        <v>DOWN</v>
      </c>
    </row>
    <row r="3936" spans="1:17" x14ac:dyDescent="0.3">
      <c r="A3936" s="1">
        <v>43383</v>
      </c>
      <c r="B3936">
        <v>26141100</v>
      </c>
      <c r="C3936">
        <v>10.33</v>
      </c>
      <c r="D3936">
        <v>1.5685905310581999E-3</v>
      </c>
      <c r="E3936">
        <v>1212954413</v>
      </c>
      <c r="F3936">
        <v>-5.4791092310121003E-3</v>
      </c>
      <c r="G3936">
        <v>-4.8169556840078004E-3</v>
      </c>
      <c r="H3936">
        <v>3.8133145692424001E-3</v>
      </c>
      <c r="I3936" t="s">
        <v>26</v>
      </c>
      <c r="J3936">
        <v>0</v>
      </c>
      <c r="K3936" t="s">
        <v>27</v>
      </c>
      <c r="L3936">
        <v>168137036</v>
      </c>
      <c r="M3936" t="s">
        <v>28</v>
      </c>
      <c r="O3936">
        <v>0</v>
      </c>
      <c r="P3936" t="s">
        <v>25</v>
      </c>
      <c r="Q3936" t="str">
        <f t="shared" si="61"/>
        <v>DOWN</v>
      </c>
    </row>
    <row r="3937" spans="1:17" x14ac:dyDescent="0.3">
      <c r="A3937" s="1">
        <v>43384</v>
      </c>
      <c r="B3937">
        <v>26084400</v>
      </c>
      <c r="C3937">
        <v>9.3000000000000007</v>
      </c>
      <c r="D3937">
        <v>1.4865158625627999E-3</v>
      </c>
      <c r="E3937">
        <v>1092377724</v>
      </c>
      <c r="F3937">
        <v>-9.9407436675034003E-2</v>
      </c>
      <c r="G3937">
        <v>-9.9709583736689006E-2</v>
      </c>
      <c r="H3937">
        <v>-5.2323832683126001E-2</v>
      </c>
      <c r="I3937" t="s">
        <v>26</v>
      </c>
      <c r="J3937">
        <v>0</v>
      </c>
      <c r="K3937" t="s">
        <v>27</v>
      </c>
      <c r="L3937">
        <v>168137036</v>
      </c>
      <c r="M3937" t="s">
        <v>28</v>
      </c>
      <c r="O3937">
        <v>0</v>
      </c>
      <c r="P3937" t="s">
        <v>25</v>
      </c>
      <c r="Q3937" t="str">
        <f t="shared" si="61"/>
        <v>UP</v>
      </c>
    </row>
    <row r="3938" spans="1:17" x14ac:dyDescent="0.3">
      <c r="A3938" s="1">
        <v>43385</v>
      </c>
      <c r="B3938">
        <v>26099400</v>
      </c>
      <c r="C3938">
        <v>9.5299999999999994</v>
      </c>
      <c r="D3938">
        <v>1.5188267581256001E-3</v>
      </c>
      <c r="E3938">
        <v>1119110169</v>
      </c>
      <c r="F3938">
        <v>2.4471796167823998E-2</v>
      </c>
      <c r="G3938">
        <v>2.4731182795699001E-2</v>
      </c>
      <c r="H3938">
        <v>2.1735991102792999E-2</v>
      </c>
      <c r="I3938" t="s">
        <v>26</v>
      </c>
      <c r="J3938">
        <v>0</v>
      </c>
      <c r="K3938" t="s">
        <v>27</v>
      </c>
      <c r="L3938">
        <v>168137036</v>
      </c>
      <c r="M3938" t="s">
        <v>28</v>
      </c>
      <c r="O3938">
        <v>0</v>
      </c>
      <c r="P3938" t="s">
        <v>25</v>
      </c>
      <c r="Q3938" t="str">
        <f t="shared" si="61"/>
        <v>UP</v>
      </c>
    </row>
    <row r="3939" spans="1:17" x14ac:dyDescent="0.3">
      <c r="A3939" s="1">
        <v>43386</v>
      </c>
      <c r="B3939">
        <v>24253100</v>
      </c>
      <c r="C3939">
        <v>9.5399999999999991</v>
      </c>
      <c r="D3939">
        <v>1.5176607026101E-3</v>
      </c>
      <c r="E3939">
        <v>1120451371</v>
      </c>
      <c r="F3939">
        <v>1.1984539477452999E-3</v>
      </c>
      <c r="G3939">
        <v>1.0493179433368001E-3</v>
      </c>
      <c r="H3939">
        <v>-7.6773437741672001E-4</v>
      </c>
      <c r="I3939" t="s">
        <v>26</v>
      </c>
      <c r="J3939">
        <v>0</v>
      </c>
      <c r="K3939" t="s">
        <v>27</v>
      </c>
      <c r="L3939">
        <v>168137036</v>
      </c>
      <c r="M3939" t="s">
        <v>28</v>
      </c>
      <c r="O3939">
        <v>0</v>
      </c>
      <c r="P3939" t="s">
        <v>25</v>
      </c>
      <c r="Q3939" t="str">
        <f t="shared" si="61"/>
        <v>DOWN</v>
      </c>
    </row>
    <row r="3940" spans="1:17" x14ac:dyDescent="0.3">
      <c r="A3940" s="1">
        <v>43387</v>
      </c>
      <c r="B3940">
        <v>22974000</v>
      </c>
      <c r="C3940">
        <v>9.5</v>
      </c>
      <c r="D3940">
        <v>1.5101105877827E-3</v>
      </c>
      <c r="E3940">
        <v>1115328494</v>
      </c>
      <c r="F3940">
        <v>-4.5721546981800998E-3</v>
      </c>
      <c r="G3940">
        <v>-4.1928721174002998E-3</v>
      </c>
      <c r="H3940">
        <v>-4.9748371387470999E-3</v>
      </c>
      <c r="I3940" t="s">
        <v>26</v>
      </c>
      <c r="J3940">
        <v>0</v>
      </c>
      <c r="K3940" t="s">
        <v>27</v>
      </c>
      <c r="L3940">
        <v>168137036</v>
      </c>
      <c r="M3940" t="s">
        <v>28</v>
      </c>
      <c r="O3940">
        <v>0</v>
      </c>
      <c r="P3940" t="s">
        <v>25</v>
      </c>
      <c r="Q3940" t="str">
        <f t="shared" si="61"/>
        <v>UP</v>
      </c>
    </row>
    <row r="3941" spans="1:17" x14ac:dyDescent="0.3">
      <c r="A3941" s="1">
        <v>43388</v>
      </c>
      <c r="B3941">
        <v>52331400</v>
      </c>
      <c r="C3941">
        <v>10.32</v>
      </c>
      <c r="D3941">
        <v>1.5644565181139999E-3</v>
      </c>
      <c r="E3941">
        <v>1211556837</v>
      </c>
      <c r="F3941">
        <v>8.6278027969040993E-2</v>
      </c>
      <c r="G3941">
        <v>8.6315789473683999E-2</v>
      </c>
      <c r="H3941">
        <v>3.5988046684122997E-2</v>
      </c>
      <c r="I3941" t="s">
        <v>26</v>
      </c>
      <c r="J3941">
        <v>0</v>
      </c>
      <c r="K3941" t="s">
        <v>27</v>
      </c>
      <c r="L3941">
        <v>168137036</v>
      </c>
      <c r="M3941" t="s">
        <v>28</v>
      </c>
      <c r="O3941">
        <v>0</v>
      </c>
      <c r="P3941" t="s">
        <v>25</v>
      </c>
      <c r="Q3941" t="str">
        <f t="shared" si="61"/>
        <v>DOWN</v>
      </c>
    </row>
    <row r="3942" spans="1:17" x14ac:dyDescent="0.3">
      <c r="A3942" s="1">
        <v>43389</v>
      </c>
      <c r="B3942">
        <v>30719200</v>
      </c>
      <c r="C3942">
        <v>10.01</v>
      </c>
      <c r="D3942">
        <v>1.5175611079863999E-3</v>
      </c>
      <c r="E3942">
        <v>1175713142</v>
      </c>
      <c r="F3942">
        <v>-2.9584823349068E-2</v>
      </c>
      <c r="G3942">
        <v>-3.0038759689922999E-2</v>
      </c>
      <c r="H3942">
        <v>-2.9975527977090001E-2</v>
      </c>
      <c r="I3942" t="s">
        <v>26</v>
      </c>
      <c r="J3942">
        <v>0</v>
      </c>
      <c r="K3942" t="s">
        <v>27</v>
      </c>
      <c r="L3942">
        <v>168137036</v>
      </c>
      <c r="M3942" t="s">
        <v>28</v>
      </c>
      <c r="O3942">
        <v>0</v>
      </c>
      <c r="P3942" t="s">
        <v>25</v>
      </c>
      <c r="Q3942" t="str">
        <f t="shared" si="61"/>
        <v>DOWN</v>
      </c>
    </row>
    <row r="3943" spans="1:17" x14ac:dyDescent="0.3">
      <c r="A3943" s="1">
        <v>43390</v>
      </c>
      <c r="B3943">
        <v>35325400</v>
      </c>
      <c r="C3943">
        <v>9.9</v>
      </c>
      <c r="D3943">
        <v>1.5127367853274001E-3</v>
      </c>
      <c r="E3943">
        <v>1295497891</v>
      </c>
      <c r="F3943">
        <v>0.10188263167342999</v>
      </c>
      <c r="G3943">
        <v>-1.0989010989011E-2</v>
      </c>
      <c r="H3943">
        <v>-3.1789972961321E-3</v>
      </c>
      <c r="I3943" t="s">
        <v>26</v>
      </c>
      <c r="J3943">
        <v>0</v>
      </c>
      <c r="K3943" t="s">
        <v>27</v>
      </c>
      <c r="L3943">
        <v>168137036</v>
      </c>
      <c r="M3943" t="s">
        <v>28</v>
      </c>
      <c r="O3943">
        <v>0</v>
      </c>
      <c r="P3943" t="s">
        <v>25</v>
      </c>
      <c r="Q3943" t="str">
        <f t="shared" si="61"/>
        <v>DOWN</v>
      </c>
    </row>
    <row r="3944" spans="1:17" x14ac:dyDescent="0.3">
      <c r="A3944" s="1">
        <v>43391</v>
      </c>
      <c r="B3944">
        <v>29790800</v>
      </c>
      <c r="C3944">
        <v>9.7200000000000006</v>
      </c>
      <c r="D3944">
        <v>1.5007619609338999E-3</v>
      </c>
      <c r="E3944">
        <v>1270922008</v>
      </c>
      <c r="F3944">
        <v>-1.8970222314318001E-2</v>
      </c>
      <c r="G3944">
        <v>-1.8181818181818001E-2</v>
      </c>
      <c r="H3944">
        <v>-7.9160000005613004E-3</v>
      </c>
      <c r="I3944" t="s">
        <v>26</v>
      </c>
      <c r="J3944">
        <v>0</v>
      </c>
      <c r="K3944" t="s">
        <v>27</v>
      </c>
      <c r="L3944">
        <v>168137036</v>
      </c>
      <c r="M3944" t="s">
        <v>28</v>
      </c>
      <c r="O3944">
        <v>0</v>
      </c>
      <c r="P3944" t="s">
        <v>25</v>
      </c>
      <c r="Q3944" t="str">
        <f t="shared" si="61"/>
        <v>UP</v>
      </c>
    </row>
    <row r="3945" spans="1:17" x14ac:dyDescent="0.3">
      <c r="A3945" s="1">
        <v>43392</v>
      </c>
      <c r="B3945">
        <v>24658400</v>
      </c>
      <c r="C3945">
        <v>9.77</v>
      </c>
      <c r="D3945">
        <v>1.5111183977505E-3</v>
      </c>
      <c r="E3945">
        <v>1277484210</v>
      </c>
      <c r="F3945">
        <v>5.1633396531755998E-3</v>
      </c>
      <c r="G3945">
        <v>5.1440329218105998E-3</v>
      </c>
      <c r="H3945">
        <v>6.9007857916234001E-3</v>
      </c>
      <c r="I3945" t="s">
        <v>26</v>
      </c>
      <c r="J3945">
        <v>0</v>
      </c>
      <c r="K3945" t="s">
        <v>27</v>
      </c>
      <c r="L3945">
        <v>168137036</v>
      </c>
      <c r="M3945" t="s">
        <v>28</v>
      </c>
      <c r="O3945">
        <v>0</v>
      </c>
      <c r="P3945" t="s">
        <v>25</v>
      </c>
      <c r="Q3945" t="str">
        <f t="shared" si="61"/>
        <v>DOWN</v>
      </c>
    </row>
    <row r="3946" spans="1:17" x14ac:dyDescent="0.3">
      <c r="A3946" s="1">
        <v>43393</v>
      </c>
      <c r="B3946">
        <v>23972200</v>
      </c>
      <c r="C3946">
        <v>9.75</v>
      </c>
      <c r="D3946">
        <v>1.5024987710330999E-3</v>
      </c>
      <c r="E3946">
        <v>1275898922</v>
      </c>
      <c r="F3946">
        <v>-1.2409452794723999E-3</v>
      </c>
      <c r="G3946">
        <v>-2.0470829068577E-3</v>
      </c>
      <c r="H3946">
        <v>-5.7041372338961999E-3</v>
      </c>
      <c r="I3946" t="s">
        <v>26</v>
      </c>
      <c r="J3946">
        <v>0</v>
      </c>
      <c r="K3946" t="s">
        <v>27</v>
      </c>
      <c r="L3946">
        <v>168137036</v>
      </c>
      <c r="M3946" t="s">
        <v>28</v>
      </c>
      <c r="O3946">
        <v>0</v>
      </c>
      <c r="P3946" t="s">
        <v>25</v>
      </c>
      <c r="Q3946" t="str">
        <f t="shared" si="61"/>
        <v>DOWN</v>
      </c>
    </row>
    <row r="3947" spans="1:17" x14ac:dyDescent="0.3">
      <c r="A3947" s="1">
        <v>43394</v>
      </c>
      <c r="B3947">
        <v>25790200</v>
      </c>
      <c r="C3947">
        <v>9.74</v>
      </c>
      <c r="D3947">
        <v>1.5025415165796001E-3</v>
      </c>
      <c r="E3947">
        <v>1274416966</v>
      </c>
      <c r="F3947">
        <v>-1.1614995313869001E-3</v>
      </c>
      <c r="G3947">
        <v>-1.0256410256410001E-3</v>
      </c>
      <c r="H3947">
        <v>2.8449638297887E-5</v>
      </c>
      <c r="I3947" t="s">
        <v>26</v>
      </c>
      <c r="J3947">
        <v>0</v>
      </c>
      <c r="K3947" t="s">
        <v>27</v>
      </c>
      <c r="L3947">
        <v>168137036</v>
      </c>
      <c r="M3947" t="s">
        <v>28</v>
      </c>
      <c r="O3947">
        <v>0</v>
      </c>
      <c r="P3947" t="s">
        <v>25</v>
      </c>
      <c r="Q3947" t="str">
        <f t="shared" si="61"/>
        <v>DOWN</v>
      </c>
    </row>
    <row r="3948" spans="1:17" x14ac:dyDescent="0.3">
      <c r="A3948" s="1">
        <v>43395</v>
      </c>
      <c r="B3948">
        <v>27599800</v>
      </c>
      <c r="C3948">
        <v>9.73</v>
      </c>
      <c r="D3948">
        <v>1.4998859285111001E-3</v>
      </c>
      <c r="E3948">
        <v>1272265317</v>
      </c>
      <c r="F3948">
        <v>-1.6883398898505E-3</v>
      </c>
      <c r="G3948">
        <v>-1.0266940451745001E-3</v>
      </c>
      <c r="H3948">
        <v>-1.7673974657225E-3</v>
      </c>
      <c r="I3948" t="s">
        <v>26</v>
      </c>
      <c r="J3948">
        <v>0</v>
      </c>
      <c r="K3948" t="s">
        <v>27</v>
      </c>
      <c r="L3948">
        <v>168137036</v>
      </c>
      <c r="M3948" t="s">
        <v>28</v>
      </c>
      <c r="O3948">
        <v>0</v>
      </c>
      <c r="P3948" t="s">
        <v>25</v>
      </c>
      <c r="Q3948" t="str">
        <f t="shared" si="61"/>
        <v>UP</v>
      </c>
    </row>
    <row r="3949" spans="1:17" x14ac:dyDescent="0.3">
      <c r="A3949" s="1">
        <v>43396</v>
      </c>
      <c r="B3949">
        <v>30852200</v>
      </c>
      <c r="C3949">
        <v>9.8000000000000007</v>
      </c>
      <c r="D3949">
        <v>1.5133405603065999E-3</v>
      </c>
      <c r="E3949">
        <v>1282236149</v>
      </c>
      <c r="F3949">
        <v>7.8370697265497998E-3</v>
      </c>
      <c r="G3949">
        <v>7.1942446043166E-3</v>
      </c>
      <c r="H3949">
        <v>8.9704367110690995E-3</v>
      </c>
      <c r="I3949" t="s">
        <v>26</v>
      </c>
      <c r="J3949">
        <v>0</v>
      </c>
      <c r="K3949" t="s">
        <v>27</v>
      </c>
      <c r="L3949">
        <v>168137036</v>
      </c>
      <c r="M3949" t="s">
        <v>28</v>
      </c>
      <c r="O3949">
        <v>0</v>
      </c>
      <c r="P3949" t="s">
        <v>25</v>
      </c>
      <c r="Q3949" t="str">
        <f t="shared" si="61"/>
        <v>DOWN</v>
      </c>
    </row>
    <row r="3950" spans="1:17" x14ac:dyDescent="0.3">
      <c r="A3950" s="1">
        <v>43397</v>
      </c>
      <c r="B3950">
        <v>26652600</v>
      </c>
      <c r="C3950">
        <v>9.75</v>
      </c>
      <c r="D3950">
        <v>1.5009606147934999E-3</v>
      </c>
      <c r="E3950">
        <v>1274681180</v>
      </c>
      <c r="F3950">
        <v>-5.8920262120920998E-3</v>
      </c>
      <c r="G3950">
        <v>-5.1020408163265996E-3</v>
      </c>
      <c r="H3950">
        <v>-8.1805416691173999E-3</v>
      </c>
      <c r="I3950" t="s">
        <v>26</v>
      </c>
      <c r="J3950">
        <v>0</v>
      </c>
      <c r="K3950" t="s">
        <v>27</v>
      </c>
      <c r="L3950">
        <v>168137036</v>
      </c>
      <c r="M3950" t="s">
        <v>28</v>
      </c>
      <c r="O3950">
        <v>0</v>
      </c>
      <c r="P3950" t="s">
        <v>25</v>
      </c>
      <c r="Q3950" t="str">
        <f t="shared" si="61"/>
        <v>DOWN</v>
      </c>
    </row>
    <row r="3951" spans="1:17" x14ac:dyDescent="0.3">
      <c r="A3951" s="1">
        <v>43398</v>
      </c>
      <c r="B3951">
        <v>25207400</v>
      </c>
      <c r="C3951">
        <v>9.69</v>
      </c>
      <c r="D3951">
        <v>1.4962270065114001E-3</v>
      </c>
      <c r="E3951">
        <v>1267743585</v>
      </c>
      <c r="F3951">
        <v>-5.4426119321853003E-3</v>
      </c>
      <c r="G3951">
        <v>-6.1538461538461998E-3</v>
      </c>
      <c r="H3951">
        <v>-3.1537191818154999E-3</v>
      </c>
      <c r="I3951" t="s">
        <v>26</v>
      </c>
      <c r="J3951">
        <v>0</v>
      </c>
      <c r="K3951" t="s">
        <v>27</v>
      </c>
      <c r="L3951">
        <v>168137036</v>
      </c>
      <c r="M3951" t="s">
        <v>28</v>
      </c>
      <c r="O3951">
        <v>0</v>
      </c>
      <c r="P3951" t="s">
        <v>25</v>
      </c>
      <c r="Q3951" t="str">
        <f t="shared" si="61"/>
        <v>UP</v>
      </c>
    </row>
    <row r="3952" spans="1:17" x14ac:dyDescent="0.3">
      <c r="A3952" s="1">
        <v>43399</v>
      </c>
      <c r="B3952">
        <v>24495800</v>
      </c>
      <c r="C3952">
        <v>9.6999999999999993</v>
      </c>
      <c r="D3952">
        <v>1.498127340824E-3</v>
      </c>
      <c r="E3952">
        <v>1269103898</v>
      </c>
      <c r="F3952">
        <v>1.0730190364165999E-3</v>
      </c>
      <c r="G3952">
        <v>1.0319917440659999E-3</v>
      </c>
      <c r="H3952">
        <v>1.2700842213485999E-3</v>
      </c>
      <c r="I3952" t="s">
        <v>26</v>
      </c>
      <c r="J3952">
        <v>0</v>
      </c>
      <c r="K3952" t="s">
        <v>27</v>
      </c>
      <c r="L3952">
        <v>168137036</v>
      </c>
      <c r="M3952" t="s">
        <v>28</v>
      </c>
      <c r="O3952">
        <v>0</v>
      </c>
      <c r="P3952" t="s">
        <v>25</v>
      </c>
      <c r="Q3952" t="str">
        <f t="shared" si="61"/>
        <v>DOWN</v>
      </c>
    </row>
    <row r="3953" spans="1:17" x14ac:dyDescent="0.3">
      <c r="A3953" s="1">
        <v>43400</v>
      </c>
      <c r="B3953">
        <v>22943000</v>
      </c>
      <c r="C3953">
        <v>9.65</v>
      </c>
      <c r="D3953">
        <v>1.4891102065002001E-3</v>
      </c>
      <c r="E3953">
        <v>1262795447</v>
      </c>
      <c r="F3953">
        <v>-4.9707916033838E-3</v>
      </c>
      <c r="G3953">
        <v>-5.1546391752576E-3</v>
      </c>
      <c r="H3953">
        <v>-6.0189371610923003E-3</v>
      </c>
      <c r="I3953" t="s">
        <v>26</v>
      </c>
      <c r="J3953">
        <v>0</v>
      </c>
      <c r="K3953" t="s">
        <v>27</v>
      </c>
      <c r="L3953">
        <v>168137036</v>
      </c>
      <c r="M3953" t="s">
        <v>28</v>
      </c>
      <c r="O3953">
        <v>0</v>
      </c>
      <c r="P3953" t="s">
        <v>25</v>
      </c>
      <c r="Q3953" t="str">
        <f t="shared" si="61"/>
        <v>UP</v>
      </c>
    </row>
    <row r="3954" spans="1:17" x14ac:dyDescent="0.3">
      <c r="A3954" s="1">
        <v>43401</v>
      </c>
      <c r="B3954">
        <v>24760500</v>
      </c>
      <c r="C3954">
        <v>9.67</v>
      </c>
      <c r="D3954">
        <v>1.4908138425226E-3</v>
      </c>
      <c r="E3954">
        <v>1264409510</v>
      </c>
      <c r="F3954">
        <v>1.27816662931E-3</v>
      </c>
      <c r="G3954">
        <v>2.0725388601036E-3</v>
      </c>
      <c r="H3954">
        <v>1.1440630887502E-3</v>
      </c>
      <c r="I3954" t="s">
        <v>26</v>
      </c>
      <c r="J3954">
        <v>0</v>
      </c>
      <c r="K3954" t="s">
        <v>27</v>
      </c>
      <c r="L3954">
        <v>168137036</v>
      </c>
      <c r="M3954" t="s">
        <v>28</v>
      </c>
      <c r="O3954">
        <v>0</v>
      </c>
      <c r="P3954" t="s">
        <v>25</v>
      </c>
      <c r="Q3954" t="str">
        <f t="shared" si="61"/>
        <v>DOWN</v>
      </c>
    </row>
    <row r="3955" spans="1:17" x14ac:dyDescent="0.3">
      <c r="A3955" s="1">
        <v>43402</v>
      </c>
      <c r="B3955">
        <v>24583200</v>
      </c>
      <c r="C3955">
        <v>9.4</v>
      </c>
      <c r="D3955">
        <v>1.4843753701069E-3</v>
      </c>
      <c r="E3955">
        <v>1229856255</v>
      </c>
      <c r="F3955">
        <v>-2.732758234316E-2</v>
      </c>
      <c r="G3955">
        <v>-2.7921406411582E-2</v>
      </c>
      <c r="H3955">
        <v>-4.3187635048979999E-3</v>
      </c>
      <c r="I3955" t="s">
        <v>26</v>
      </c>
      <c r="J3955">
        <v>0</v>
      </c>
      <c r="K3955" t="s">
        <v>27</v>
      </c>
      <c r="L3955">
        <v>168137036</v>
      </c>
      <c r="M3955" t="s">
        <v>28</v>
      </c>
      <c r="O3955">
        <v>0</v>
      </c>
      <c r="P3955" t="s">
        <v>25</v>
      </c>
      <c r="Q3955" t="str">
        <f t="shared" si="61"/>
        <v>DOWN</v>
      </c>
    </row>
    <row r="3956" spans="1:17" x14ac:dyDescent="0.3">
      <c r="A3956" s="1">
        <v>43403</v>
      </c>
      <c r="B3956">
        <v>24305700</v>
      </c>
      <c r="C3956">
        <v>9.39</v>
      </c>
      <c r="D3956">
        <v>1.4824123379648E-3</v>
      </c>
      <c r="E3956">
        <v>1227818402</v>
      </c>
      <c r="F3956">
        <v>-1.6569847018422E-3</v>
      </c>
      <c r="G3956">
        <v>-1.0638297872340001E-3</v>
      </c>
      <c r="H3956">
        <v>-1.3224634291769E-3</v>
      </c>
      <c r="I3956" t="s">
        <v>26</v>
      </c>
      <c r="J3956">
        <v>0</v>
      </c>
      <c r="K3956" t="s">
        <v>27</v>
      </c>
      <c r="L3956">
        <v>168137036</v>
      </c>
      <c r="M3956" t="s">
        <v>28</v>
      </c>
      <c r="O3956">
        <v>0</v>
      </c>
      <c r="P3956" t="s">
        <v>25</v>
      </c>
      <c r="Q3956" t="str">
        <f t="shared" si="61"/>
        <v>DOWN</v>
      </c>
    </row>
    <row r="3957" spans="1:17" x14ac:dyDescent="0.3">
      <c r="A3957" s="1">
        <v>43404</v>
      </c>
      <c r="B3957">
        <v>21398200</v>
      </c>
      <c r="C3957">
        <v>9.36</v>
      </c>
      <c r="D3957">
        <v>1.4815729366009999E-3</v>
      </c>
      <c r="E3957">
        <v>1224930353</v>
      </c>
      <c r="F3957">
        <v>-2.3521792761011001E-3</v>
      </c>
      <c r="G3957">
        <v>-3.1948881789139001E-3</v>
      </c>
      <c r="H3957">
        <v>-5.6624013591335997E-4</v>
      </c>
      <c r="I3957" t="s">
        <v>26</v>
      </c>
      <c r="J3957">
        <v>0</v>
      </c>
      <c r="K3957" t="s">
        <v>27</v>
      </c>
      <c r="L3957">
        <v>168137036</v>
      </c>
      <c r="M3957" t="s">
        <v>28</v>
      </c>
      <c r="O3957">
        <v>0</v>
      </c>
      <c r="P3957" t="s">
        <v>25</v>
      </c>
      <c r="Q3957" t="str">
        <f t="shared" si="61"/>
        <v>UP</v>
      </c>
    </row>
    <row r="3958" spans="1:17" x14ac:dyDescent="0.3">
      <c r="A3958" s="1">
        <v>43405</v>
      </c>
      <c r="B3958">
        <v>19690100</v>
      </c>
      <c r="C3958">
        <v>9.5500000000000007</v>
      </c>
      <c r="D3958">
        <v>1.4973862378445E-3</v>
      </c>
      <c r="E3958">
        <v>1249031435</v>
      </c>
      <c r="F3958">
        <v>1.9675471295959E-2</v>
      </c>
      <c r="G3958">
        <v>2.0299145299145002E-2</v>
      </c>
      <c r="H3958">
        <v>1.0673319451805E-2</v>
      </c>
      <c r="I3958" t="s">
        <v>26</v>
      </c>
      <c r="J3958">
        <v>0</v>
      </c>
      <c r="K3958" t="s">
        <v>27</v>
      </c>
      <c r="L3958">
        <v>168137036</v>
      </c>
      <c r="M3958" t="s">
        <v>28</v>
      </c>
      <c r="O3958">
        <v>0</v>
      </c>
      <c r="P3958" t="s">
        <v>25</v>
      </c>
      <c r="Q3958" t="str">
        <f t="shared" si="61"/>
        <v>UP</v>
      </c>
    </row>
    <row r="3959" spans="1:17" x14ac:dyDescent="0.3">
      <c r="A3959" s="1">
        <v>43406</v>
      </c>
      <c r="B3959">
        <v>21304800</v>
      </c>
      <c r="C3959">
        <v>9.57</v>
      </c>
      <c r="D3959">
        <v>1.4980182955462999E-3</v>
      </c>
      <c r="E3959">
        <v>1252152306</v>
      </c>
      <c r="F3959">
        <v>2.4986328706771001E-3</v>
      </c>
      <c r="G3959">
        <v>2.0942408376963002E-3</v>
      </c>
      <c r="H3959">
        <v>4.2210732664678001E-4</v>
      </c>
      <c r="I3959" t="s">
        <v>26</v>
      </c>
      <c r="J3959">
        <v>0</v>
      </c>
      <c r="K3959" t="s">
        <v>27</v>
      </c>
      <c r="L3959">
        <v>168137036</v>
      </c>
      <c r="M3959" t="s">
        <v>28</v>
      </c>
      <c r="O3959">
        <v>0</v>
      </c>
      <c r="P3959" t="s">
        <v>25</v>
      </c>
      <c r="Q3959" t="str">
        <f t="shared" si="61"/>
        <v>DOWN</v>
      </c>
    </row>
    <row r="3960" spans="1:17" x14ac:dyDescent="0.3">
      <c r="A3960" s="1">
        <v>43407</v>
      </c>
      <c r="B3960">
        <v>19663500</v>
      </c>
      <c r="C3960">
        <v>9.5299999999999994</v>
      </c>
      <c r="D3960">
        <v>1.4981308734433E-3</v>
      </c>
      <c r="E3960">
        <v>1246544940</v>
      </c>
      <c r="F3960">
        <v>-4.4781820654970998E-3</v>
      </c>
      <c r="G3960">
        <v>-4.1797283176594003E-3</v>
      </c>
      <c r="H3960">
        <v>7.5151216320542004E-5</v>
      </c>
      <c r="I3960" t="s">
        <v>26</v>
      </c>
      <c r="J3960">
        <v>0</v>
      </c>
      <c r="K3960" t="s">
        <v>27</v>
      </c>
      <c r="L3960">
        <v>168137036</v>
      </c>
      <c r="M3960" t="s">
        <v>28</v>
      </c>
      <c r="O3960">
        <v>0</v>
      </c>
      <c r="P3960" t="s">
        <v>25</v>
      </c>
      <c r="Q3960" t="str">
        <f t="shared" si="61"/>
        <v>UP</v>
      </c>
    </row>
    <row r="3961" spans="1:17" x14ac:dyDescent="0.3">
      <c r="A3961" s="1">
        <v>43408</v>
      </c>
      <c r="B3961">
        <v>24079700</v>
      </c>
      <c r="C3961">
        <v>9.6300000000000008</v>
      </c>
      <c r="D3961">
        <v>1.5103205235777999E-3</v>
      </c>
      <c r="E3961">
        <v>1259275637</v>
      </c>
      <c r="F3961">
        <v>1.0212786231356999E-2</v>
      </c>
      <c r="G3961">
        <v>1.0493179433368E-2</v>
      </c>
      <c r="H3961">
        <v>8.1365722785308008E-3</v>
      </c>
      <c r="I3961" t="s">
        <v>26</v>
      </c>
      <c r="J3961">
        <v>0</v>
      </c>
      <c r="K3961" t="s">
        <v>27</v>
      </c>
      <c r="L3961">
        <v>168137036</v>
      </c>
      <c r="M3961" t="s">
        <v>28</v>
      </c>
      <c r="O3961">
        <v>0</v>
      </c>
      <c r="P3961" t="s">
        <v>25</v>
      </c>
      <c r="Q3961" t="str">
        <f t="shared" si="61"/>
        <v>UP</v>
      </c>
    </row>
    <row r="3962" spans="1:17" x14ac:dyDescent="0.3">
      <c r="A3962" s="1">
        <v>43409</v>
      </c>
      <c r="B3962">
        <v>21103300</v>
      </c>
      <c r="C3962">
        <v>9.67</v>
      </c>
      <c r="D3962">
        <v>1.5063103030379E-3</v>
      </c>
      <c r="E3962">
        <v>1265157682</v>
      </c>
      <c r="F3962">
        <v>4.6709749852804003E-3</v>
      </c>
      <c r="G3962">
        <v>4.1536863966769996E-3</v>
      </c>
      <c r="H3962">
        <v>-2.6552115774910001E-3</v>
      </c>
      <c r="I3962" t="s">
        <v>26</v>
      </c>
      <c r="J3962">
        <v>0</v>
      </c>
      <c r="K3962" t="s">
        <v>27</v>
      </c>
      <c r="L3962">
        <v>168137036</v>
      </c>
      <c r="M3962" t="s">
        <v>28</v>
      </c>
      <c r="O3962">
        <v>0</v>
      </c>
      <c r="P3962" t="s">
        <v>25</v>
      </c>
      <c r="Q3962" t="str">
        <f t="shared" si="61"/>
        <v>UP</v>
      </c>
    </row>
    <row r="3963" spans="1:17" x14ac:dyDescent="0.3">
      <c r="A3963" s="1">
        <v>43410</v>
      </c>
      <c r="B3963">
        <v>24810200</v>
      </c>
      <c r="C3963">
        <v>9.7799999999999994</v>
      </c>
      <c r="D3963">
        <v>1.5136952272168001E-3</v>
      </c>
      <c r="E3963">
        <v>1278317401</v>
      </c>
      <c r="F3963">
        <v>1.040164335816E-2</v>
      </c>
      <c r="G3963">
        <v>1.1375387797310999E-2</v>
      </c>
      <c r="H3963">
        <v>4.9026579477337E-3</v>
      </c>
      <c r="I3963" t="s">
        <v>26</v>
      </c>
      <c r="J3963">
        <v>0</v>
      </c>
      <c r="K3963" t="s">
        <v>27</v>
      </c>
      <c r="L3963">
        <v>168137036</v>
      </c>
      <c r="M3963" t="s">
        <v>28</v>
      </c>
      <c r="O3963">
        <v>0</v>
      </c>
      <c r="P3963" t="s">
        <v>25</v>
      </c>
      <c r="Q3963" t="str">
        <f t="shared" si="61"/>
        <v>UP</v>
      </c>
    </row>
    <row r="3964" spans="1:17" x14ac:dyDescent="0.3">
      <c r="A3964" s="1">
        <v>43411</v>
      </c>
      <c r="B3964">
        <v>23433700</v>
      </c>
      <c r="C3964">
        <v>9.82</v>
      </c>
      <c r="D3964">
        <v>1.5037962432658E-3</v>
      </c>
      <c r="E3964">
        <v>1284047719</v>
      </c>
      <c r="F3964">
        <v>4.4827035879487004E-3</v>
      </c>
      <c r="G3964">
        <v>4.0899795501023002E-3</v>
      </c>
      <c r="H3964">
        <v>-6.5396149587899997E-3</v>
      </c>
      <c r="I3964" t="s">
        <v>26</v>
      </c>
      <c r="J3964">
        <v>0</v>
      </c>
      <c r="K3964" t="s">
        <v>27</v>
      </c>
      <c r="L3964">
        <v>168137036</v>
      </c>
      <c r="M3964" t="s">
        <v>28</v>
      </c>
      <c r="O3964">
        <v>0</v>
      </c>
      <c r="P3964" t="s">
        <v>25</v>
      </c>
      <c r="Q3964" t="str">
        <f t="shared" si="61"/>
        <v>DOWN</v>
      </c>
    </row>
    <row r="3965" spans="1:17" x14ac:dyDescent="0.3">
      <c r="A3965" s="1">
        <v>43412</v>
      </c>
      <c r="B3965">
        <v>21877100</v>
      </c>
      <c r="C3965">
        <v>9.65</v>
      </c>
      <c r="D3965">
        <v>1.4952616475459E-3</v>
      </c>
      <c r="E3965">
        <v>1262337649</v>
      </c>
      <c r="F3965">
        <v>-1.6907525848733999E-2</v>
      </c>
      <c r="G3965">
        <v>-1.7311608961303002E-2</v>
      </c>
      <c r="H3965">
        <v>-5.6753670972038003E-3</v>
      </c>
      <c r="I3965" t="s">
        <v>26</v>
      </c>
      <c r="J3965">
        <v>0</v>
      </c>
      <c r="K3965" t="s">
        <v>27</v>
      </c>
      <c r="L3965">
        <v>168137036</v>
      </c>
      <c r="M3965" t="s">
        <v>28</v>
      </c>
      <c r="O3965">
        <v>0</v>
      </c>
      <c r="P3965" t="s">
        <v>25</v>
      </c>
      <c r="Q3965" t="str">
        <f t="shared" si="61"/>
        <v>DOWN</v>
      </c>
    </row>
    <row r="3966" spans="1:17" x14ac:dyDescent="0.3">
      <c r="A3966" s="1">
        <v>43413</v>
      </c>
      <c r="B3966">
        <v>18859800</v>
      </c>
      <c r="C3966">
        <v>9.5500000000000007</v>
      </c>
      <c r="D3966">
        <v>1.4955478089832999E-3</v>
      </c>
      <c r="E3966">
        <v>1249682815</v>
      </c>
      <c r="F3966">
        <v>-1.0024920044193E-2</v>
      </c>
      <c r="G3966">
        <v>-1.0362694300518E-2</v>
      </c>
      <c r="H3966">
        <v>1.9137883852473001E-4</v>
      </c>
      <c r="I3966" t="s">
        <v>26</v>
      </c>
      <c r="J3966">
        <v>0</v>
      </c>
      <c r="K3966" t="s">
        <v>27</v>
      </c>
      <c r="L3966">
        <v>168137036</v>
      </c>
      <c r="M3966" t="s">
        <v>28</v>
      </c>
      <c r="O3966">
        <v>0</v>
      </c>
      <c r="P3966" t="s">
        <v>25</v>
      </c>
      <c r="Q3966" t="str">
        <f t="shared" si="61"/>
        <v>UP</v>
      </c>
    </row>
    <row r="3967" spans="1:17" x14ac:dyDescent="0.3">
      <c r="A3967" s="1">
        <v>43414</v>
      </c>
      <c r="B3967">
        <v>18550600</v>
      </c>
      <c r="C3967">
        <v>9.56</v>
      </c>
      <c r="D3967">
        <v>1.4916011620759E-3</v>
      </c>
      <c r="E3967">
        <v>1250117069</v>
      </c>
      <c r="F3967">
        <v>3.4749137524147999E-4</v>
      </c>
      <c r="G3967">
        <v>1.0471204188481E-3</v>
      </c>
      <c r="H3967">
        <v>-2.6389306204179998E-3</v>
      </c>
      <c r="I3967" t="s">
        <v>26</v>
      </c>
      <c r="J3967">
        <v>0</v>
      </c>
      <c r="K3967" t="s">
        <v>27</v>
      </c>
      <c r="L3967">
        <v>168137036</v>
      </c>
      <c r="M3967" t="s">
        <v>28</v>
      </c>
      <c r="O3967">
        <v>0</v>
      </c>
      <c r="P3967" t="s">
        <v>25</v>
      </c>
      <c r="Q3967" t="str">
        <f t="shared" si="61"/>
        <v>DOWN</v>
      </c>
    </row>
    <row r="3968" spans="1:17" x14ac:dyDescent="0.3">
      <c r="A3968" s="1">
        <v>43415</v>
      </c>
      <c r="B3968">
        <v>18889600</v>
      </c>
      <c r="C3968">
        <v>9.4700000000000006</v>
      </c>
      <c r="D3968">
        <v>1.4770864430915999E-3</v>
      </c>
      <c r="E3968">
        <v>1238146316</v>
      </c>
      <c r="F3968">
        <v>-9.5757055853783E-3</v>
      </c>
      <c r="G3968">
        <v>-9.4142259414225996E-3</v>
      </c>
      <c r="H3968">
        <v>-9.7309651891565995E-3</v>
      </c>
      <c r="I3968" t="s">
        <v>26</v>
      </c>
      <c r="J3968">
        <v>0</v>
      </c>
      <c r="K3968" t="s">
        <v>27</v>
      </c>
      <c r="L3968">
        <v>168137036</v>
      </c>
      <c r="M3968" t="s">
        <v>28</v>
      </c>
      <c r="O3968">
        <v>0</v>
      </c>
      <c r="P3968" t="s">
        <v>25</v>
      </c>
      <c r="Q3968" t="str">
        <f t="shared" si="61"/>
        <v>DOWN</v>
      </c>
    </row>
    <row r="3969" spans="1:17" x14ac:dyDescent="0.3">
      <c r="A3969" s="1">
        <v>43416</v>
      </c>
      <c r="B3969">
        <v>19452700</v>
      </c>
      <c r="C3969">
        <v>9.36</v>
      </c>
      <c r="D3969">
        <v>1.4690948586389E-3</v>
      </c>
      <c r="E3969">
        <v>1224441164</v>
      </c>
      <c r="F3969">
        <v>-1.1069089188325E-2</v>
      </c>
      <c r="G3969">
        <v>-1.1615628299895001E-2</v>
      </c>
      <c r="H3969">
        <v>-5.4103701852635999E-3</v>
      </c>
      <c r="I3969" t="s">
        <v>26</v>
      </c>
      <c r="J3969">
        <v>0</v>
      </c>
      <c r="K3969" t="s">
        <v>27</v>
      </c>
      <c r="L3969">
        <v>168137036</v>
      </c>
      <c r="M3969" t="s">
        <v>28</v>
      </c>
      <c r="O3969">
        <v>0</v>
      </c>
      <c r="P3969" t="s">
        <v>25</v>
      </c>
      <c r="Q3969" t="str">
        <f t="shared" si="61"/>
        <v>DOWN</v>
      </c>
    </row>
    <row r="3970" spans="1:17" x14ac:dyDescent="0.3">
      <c r="A3970" s="1">
        <v>43417</v>
      </c>
      <c r="B3970">
        <v>17068400</v>
      </c>
      <c r="C3970">
        <v>9.25</v>
      </c>
      <c r="D3970">
        <v>1.454519151693E-3</v>
      </c>
      <c r="E3970">
        <v>1209685693</v>
      </c>
      <c r="F3970">
        <v>-1.2050779926245999E-2</v>
      </c>
      <c r="G3970">
        <v>-1.1752136752137E-2</v>
      </c>
      <c r="H3970">
        <v>-9.9215560248989993E-3</v>
      </c>
      <c r="I3970" t="s">
        <v>26</v>
      </c>
      <c r="J3970">
        <v>0</v>
      </c>
      <c r="K3970" t="s">
        <v>27</v>
      </c>
      <c r="L3970">
        <v>168137036</v>
      </c>
      <c r="M3970" t="s">
        <v>28</v>
      </c>
      <c r="O3970">
        <v>0</v>
      </c>
      <c r="P3970" t="s">
        <v>25</v>
      </c>
      <c r="Q3970" t="str">
        <f t="shared" si="61"/>
        <v>DOWN</v>
      </c>
    </row>
    <row r="3971" spans="1:17" x14ac:dyDescent="0.3">
      <c r="A3971" s="1">
        <v>43418</v>
      </c>
      <c r="B3971">
        <v>19518100</v>
      </c>
      <c r="C3971">
        <v>8.41</v>
      </c>
      <c r="D3971">
        <v>1.4655780842925E-3</v>
      </c>
      <c r="E3971">
        <v>1099631149</v>
      </c>
      <c r="F3971">
        <v>-9.0977800793085997E-2</v>
      </c>
      <c r="G3971">
        <v>-9.0810810810810993E-2</v>
      </c>
      <c r="H3971">
        <v>7.6031536516168998E-3</v>
      </c>
      <c r="I3971" t="s">
        <v>26</v>
      </c>
      <c r="J3971">
        <v>0</v>
      </c>
      <c r="K3971" t="s">
        <v>27</v>
      </c>
      <c r="L3971">
        <v>168137036</v>
      </c>
      <c r="M3971" t="s">
        <v>28</v>
      </c>
      <c r="O3971">
        <v>0</v>
      </c>
      <c r="P3971" t="s">
        <v>25</v>
      </c>
      <c r="Q3971" t="str">
        <f t="shared" ref="Q3971:Q4034" si="62">IF(C3972&gt;C3971,"UP","DOWN")</f>
        <v>DOWN</v>
      </c>
    </row>
    <row r="3972" spans="1:17" x14ac:dyDescent="0.3">
      <c r="A3972" s="1">
        <v>43419</v>
      </c>
      <c r="B3972">
        <v>19131700</v>
      </c>
      <c r="C3972">
        <v>8.18</v>
      </c>
      <c r="D3972">
        <v>1.4482925905139E-3</v>
      </c>
      <c r="E3972">
        <v>1070574081</v>
      </c>
      <c r="F3972">
        <v>-2.6424376961696999E-2</v>
      </c>
      <c r="G3972">
        <v>-2.7348394768133E-2</v>
      </c>
      <c r="H3972">
        <v>-1.1794317862638E-2</v>
      </c>
      <c r="I3972" t="s">
        <v>26</v>
      </c>
      <c r="J3972">
        <v>0</v>
      </c>
      <c r="K3972" t="s">
        <v>27</v>
      </c>
      <c r="L3972">
        <v>168137036</v>
      </c>
      <c r="M3972" t="s">
        <v>28</v>
      </c>
      <c r="O3972">
        <v>0</v>
      </c>
      <c r="P3972" t="s">
        <v>25</v>
      </c>
      <c r="Q3972" t="str">
        <f t="shared" si="62"/>
        <v>DOWN</v>
      </c>
    </row>
    <row r="3973" spans="1:17" x14ac:dyDescent="0.3">
      <c r="A3973" s="1">
        <v>43420</v>
      </c>
      <c r="B3973">
        <v>18869500</v>
      </c>
      <c r="C3973">
        <v>7.88</v>
      </c>
      <c r="D3973">
        <v>1.4133134847683E-3</v>
      </c>
      <c r="E3973">
        <v>1031284583</v>
      </c>
      <c r="F3973">
        <v>-3.6699466853615997E-2</v>
      </c>
      <c r="G3973">
        <v>-3.6674816625916998E-2</v>
      </c>
      <c r="H3973">
        <v>-2.4151960711979E-2</v>
      </c>
      <c r="I3973" t="s">
        <v>26</v>
      </c>
      <c r="J3973">
        <v>0</v>
      </c>
      <c r="K3973" t="s">
        <v>27</v>
      </c>
      <c r="L3973">
        <v>168137036</v>
      </c>
      <c r="M3973" t="s">
        <v>28</v>
      </c>
      <c r="O3973">
        <v>0</v>
      </c>
      <c r="P3973" t="s">
        <v>25</v>
      </c>
      <c r="Q3973" t="str">
        <f t="shared" si="62"/>
        <v>DOWN</v>
      </c>
    </row>
    <row r="3974" spans="1:17" x14ac:dyDescent="0.3">
      <c r="A3974" s="1">
        <v>43421</v>
      </c>
      <c r="B3974">
        <v>16973900</v>
      </c>
      <c r="C3974">
        <v>7.72</v>
      </c>
      <c r="D3974">
        <v>1.3899066133989E-3</v>
      </c>
      <c r="E3974">
        <v>1009535273</v>
      </c>
      <c r="F3974">
        <v>-2.1089532761880001E-2</v>
      </c>
      <c r="G3974">
        <v>-2.0304568527918999E-2</v>
      </c>
      <c r="H3974">
        <v>-1.6561698180669E-2</v>
      </c>
      <c r="I3974" t="s">
        <v>26</v>
      </c>
      <c r="J3974">
        <v>0</v>
      </c>
      <c r="K3974" t="s">
        <v>27</v>
      </c>
      <c r="L3974">
        <v>168137036</v>
      </c>
      <c r="M3974" t="s">
        <v>28</v>
      </c>
      <c r="O3974">
        <v>0</v>
      </c>
      <c r="P3974" t="s">
        <v>25</v>
      </c>
      <c r="Q3974" t="str">
        <f t="shared" si="62"/>
        <v>UP</v>
      </c>
    </row>
    <row r="3975" spans="1:17" x14ac:dyDescent="0.3">
      <c r="A3975" s="1">
        <v>43422</v>
      </c>
      <c r="B3975">
        <v>13784000</v>
      </c>
      <c r="C3975">
        <v>8</v>
      </c>
      <c r="D3975">
        <v>1.4225914637399E-3</v>
      </c>
      <c r="E3975">
        <v>1046363128</v>
      </c>
      <c r="F3975">
        <v>3.6480008163122003E-2</v>
      </c>
      <c r="G3975">
        <v>3.6269430051814003E-2</v>
      </c>
      <c r="H3975">
        <v>2.3515860724684E-2</v>
      </c>
      <c r="I3975" t="s">
        <v>26</v>
      </c>
      <c r="J3975">
        <v>0</v>
      </c>
      <c r="K3975" t="s">
        <v>27</v>
      </c>
      <c r="L3975">
        <v>168137036</v>
      </c>
      <c r="M3975" t="s">
        <v>28</v>
      </c>
      <c r="O3975">
        <v>0</v>
      </c>
      <c r="P3975" t="s">
        <v>25</v>
      </c>
      <c r="Q3975" t="str">
        <f t="shared" si="62"/>
        <v>DOWN</v>
      </c>
    </row>
    <row r="3976" spans="1:17" x14ac:dyDescent="0.3">
      <c r="A3976" s="1">
        <v>43423</v>
      </c>
      <c r="B3976">
        <v>21567100</v>
      </c>
      <c r="C3976">
        <v>6.63</v>
      </c>
      <c r="D3976">
        <v>1.3609799055320001E-3</v>
      </c>
      <c r="E3976">
        <v>867472829</v>
      </c>
      <c r="F3976">
        <v>-0.17096387880364999</v>
      </c>
      <c r="G3976">
        <v>-0.17125000000000001</v>
      </c>
      <c r="H3976">
        <v>-4.3309382755583999E-2</v>
      </c>
      <c r="I3976" t="s">
        <v>26</v>
      </c>
      <c r="J3976">
        <v>0</v>
      </c>
      <c r="K3976" t="s">
        <v>27</v>
      </c>
      <c r="L3976">
        <v>168137036</v>
      </c>
      <c r="M3976" t="s">
        <v>28</v>
      </c>
      <c r="O3976">
        <v>0</v>
      </c>
      <c r="P3976" t="s">
        <v>25</v>
      </c>
      <c r="Q3976" t="str">
        <f t="shared" si="62"/>
        <v>DOWN</v>
      </c>
    </row>
    <row r="3977" spans="1:17" x14ac:dyDescent="0.3">
      <c r="A3977" s="1">
        <v>43424</v>
      </c>
      <c r="B3977">
        <v>25989200</v>
      </c>
      <c r="C3977">
        <v>5.76</v>
      </c>
      <c r="D3977">
        <v>1.2938383196275001E-3</v>
      </c>
      <c r="E3977">
        <v>753431522</v>
      </c>
      <c r="F3977">
        <v>-0.13146383746849999</v>
      </c>
      <c r="G3977">
        <v>-0.13122171945701</v>
      </c>
      <c r="H3977">
        <v>-4.9333267619595E-2</v>
      </c>
      <c r="I3977" t="s">
        <v>26</v>
      </c>
      <c r="J3977">
        <v>0</v>
      </c>
      <c r="K3977" t="s">
        <v>27</v>
      </c>
      <c r="L3977">
        <v>168137036</v>
      </c>
      <c r="M3977" t="s">
        <v>28</v>
      </c>
      <c r="O3977">
        <v>0</v>
      </c>
      <c r="P3977" t="s">
        <v>25</v>
      </c>
      <c r="Q3977" t="str">
        <f t="shared" si="62"/>
        <v>UP</v>
      </c>
    </row>
    <row r="3978" spans="1:17" x14ac:dyDescent="0.3">
      <c r="A3978" s="1">
        <v>43425</v>
      </c>
      <c r="B3978">
        <v>14208800</v>
      </c>
      <c r="C3978">
        <v>6.2</v>
      </c>
      <c r="D3978">
        <v>1.3471905644511001E-3</v>
      </c>
      <c r="E3978">
        <v>810831494</v>
      </c>
      <c r="F3978">
        <v>7.6184723261418993E-2</v>
      </c>
      <c r="G3978">
        <v>7.6388888888889006E-2</v>
      </c>
      <c r="H3978">
        <v>4.1235635097743001E-2</v>
      </c>
      <c r="I3978" t="s">
        <v>26</v>
      </c>
      <c r="J3978">
        <v>0</v>
      </c>
      <c r="K3978" t="s">
        <v>27</v>
      </c>
      <c r="L3978">
        <v>168137036</v>
      </c>
      <c r="M3978" t="s">
        <v>28</v>
      </c>
      <c r="O3978">
        <v>0</v>
      </c>
      <c r="P3978" t="s">
        <v>25</v>
      </c>
      <c r="Q3978" t="str">
        <f t="shared" si="62"/>
        <v>DOWN</v>
      </c>
    </row>
    <row r="3979" spans="1:17" x14ac:dyDescent="0.3">
      <c r="A3979" s="1">
        <v>43426</v>
      </c>
      <c r="B3979">
        <v>9885300</v>
      </c>
      <c r="C3979">
        <v>5.76</v>
      </c>
      <c r="D3979">
        <v>1.3193035176846E-3</v>
      </c>
      <c r="E3979">
        <v>752821997</v>
      </c>
      <c r="F3979">
        <v>-7.1543221284890005E-2</v>
      </c>
      <c r="G3979">
        <v>-7.0967741935483997E-2</v>
      </c>
      <c r="H3979">
        <v>-2.07001500028E-2</v>
      </c>
      <c r="I3979" t="s">
        <v>26</v>
      </c>
      <c r="J3979">
        <v>0</v>
      </c>
      <c r="K3979" t="s">
        <v>27</v>
      </c>
      <c r="L3979">
        <v>168137036</v>
      </c>
      <c r="M3979" t="s">
        <v>28</v>
      </c>
      <c r="O3979">
        <v>0</v>
      </c>
      <c r="P3979" t="s">
        <v>25</v>
      </c>
      <c r="Q3979" t="str">
        <f t="shared" si="62"/>
        <v>DOWN</v>
      </c>
    </row>
    <row r="3980" spans="1:17" x14ac:dyDescent="0.3">
      <c r="A3980" s="1">
        <v>43427</v>
      </c>
      <c r="B3980">
        <v>9943370</v>
      </c>
      <c r="C3980">
        <v>5.56</v>
      </c>
      <c r="D3980">
        <v>1.2790106530545999E-3</v>
      </c>
      <c r="E3980">
        <v>726908037</v>
      </c>
      <c r="F3980">
        <v>-3.4422426686876E-2</v>
      </c>
      <c r="G3980">
        <v>-3.4722222222222002E-2</v>
      </c>
      <c r="H3980">
        <v>-3.0541012049128999E-2</v>
      </c>
      <c r="I3980" t="s">
        <v>26</v>
      </c>
      <c r="J3980">
        <v>0</v>
      </c>
      <c r="K3980" t="s">
        <v>27</v>
      </c>
      <c r="L3980">
        <v>168137036</v>
      </c>
      <c r="M3980" t="s">
        <v>28</v>
      </c>
      <c r="O3980">
        <v>0</v>
      </c>
      <c r="P3980" t="s">
        <v>25</v>
      </c>
      <c r="Q3980" t="str">
        <f t="shared" si="62"/>
        <v>DOWN</v>
      </c>
    </row>
    <row r="3981" spans="1:17" x14ac:dyDescent="0.3">
      <c r="A3981" s="1">
        <v>43428</v>
      </c>
      <c r="B3981">
        <v>11938900</v>
      </c>
      <c r="C3981">
        <v>5.12</v>
      </c>
      <c r="D3981">
        <v>1.3193292035581E-3</v>
      </c>
      <c r="E3981">
        <v>669075120</v>
      </c>
      <c r="F3981">
        <v>-7.9560156245733996E-2</v>
      </c>
      <c r="G3981">
        <v>-7.9136690647481994E-2</v>
      </c>
      <c r="H3981">
        <v>3.1523232748076002E-2</v>
      </c>
      <c r="I3981" t="s">
        <v>26</v>
      </c>
      <c r="J3981">
        <v>0</v>
      </c>
      <c r="K3981" t="s">
        <v>27</v>
      </c>
      <c r="L3981">
        <v>168137036</v>
      </c>
      <c r="M3981" t="s">
        <v>28</v>
      </c>
      <c r="O3981">
        <v>0</v>
      </c>
      <c r="P3981" t="s">
        <v>25</v>
      </c>
      <c r="Q3981" t="str">
        <f t="shared" si="62"/>
        <v>UP</v>
      </c>
    </row>
    <row r="3982" spans="1:17" x14ac:dyDescent="0.3">
      <c r="A3982" s="1">
        <v>43429</v>
      </c>
      <c r="B3982">
        <v>12236300</v>
      </c>
      <c r="C3982">
        <v>5.18</v>
      </c>
      <c r="D3982">
        <v>1.2917802377574001E-3</v>
      </c>
      <c r="E3982">
        <v>677616315</v>
      </c>
      <c r="F3982">
        <v>1.2765674204116E-2</v>
      </c>
      <c r="G3982">
        <v>1.171875E-2</v>
      </c>
      <c r="H3982">
        <v>-2.0881039945436001E-2</v>
      </c>
      <c r="I3982" t="s">
        <v>26</v>
      </c>
      <c r="J3982">
        <v>0</v>
      </c>
      <c r="K3982" t="s">
        <v>27</v>
      </c>
      <c r="L3982">
        <v>168137036</v>
      </c>
      <c r="M3982" t="s">
        <v>28</v>
      </c>
      <c r="O3982">
        <v>0</v>
      </c>
      <c r="P3982" t="s">
        <v>25</v>
      </c>
      <c r="Q3982" t="str">
        <f t="shared" si="62"/>
        <v>DOWN</v>
      </c>
    </row>
    <row r="3983" spans="1:17" x14ac:dyDescent="0.3">
      <c r="A3983" s="1">
        <v>43430</v>
      </c>
      <c r="B3983">
        <v>10132300</v>
      </c>
      <c r="C3983">
        <v>4.93</v>
      </c>
      <c r="D3983">
        <v>1.3045330539039001E-3</v>
      </c>
      <c r="E3983">
        <v>644376285</v>
      </c>
      <c r="F3983">
        <v>-4.9054353126075E-2</v>
      </c>
      <c r="G3983">
        <v>-4.8262548262548E-2</v>
      </c>
      <c r="H3983">
        <v>9.8722799542827998E-3</v>
      </c>
      <c r="I3983" t="s">
        <v>26</v>
      </c>
      <c r="J3983">
        <v>0</v>
      </c>
      <c r="K3983" t="s">
        <v>27</v>
      </c>
      <c r="L3983">
        <v>168137036</v>
      </c>
      <c r="M3983" t="s">
        <v>28</v>
      </c>
      <c r="O3983">
        <v>0</v>
      </c>
      <c r="P3983" t="s">
        <v>25</v>
      </c>
      <c r="Q3983" t="str">
        <f t="shared" si="62"/>
        <v>DOWN</v>
      </c>
    </row>
    <row r="3984" spans="1:17" x14ac:dyDescent="0.3">
      <c r="A3984" s="1">
        <v>43431</v>
      </c>
      <c r="B3984">
        <v>9050190</v>
      </c>
      <c r="C3984">
        <v>4.91</v>
      </c>
      <c r="D3984">
        <v>1.2850980966938E-3</v>
      </c>
      <c r="E3984">
        <v>642623575</v>
      </c>
      <c r="F3984">
        <v>-2.7200100947228001E-3</v>
      </c>
      <c r="G3984">
        <v>-4.0567951318458001E-3</v>
      </c>
      <c r="H3984">
        <v>-1.4898018223427E-2</v>
      </c>
      <c r="I3984" t="s">
        <v>26</v>
      </c>
      <c r="J3984">
        <v>0</v>
      </c>
      <c r="K3984" t="s">
        <v>27</v>
      </c>
      <c r="L3984">
        <v>168137036</v>
      </c>
      <c r="M3984" t="s">
        <v>28</v>
      </c>
      <c r="O3984">
        <v>0</v>
      </c>
      <c r="P3984" t="s">
        <v>25</v>
      </c>
      <c r="Q3984" t="str">
        <f t="shared" si="62"/>
        <v>UP</v>
      </c>
    </row>
    <row r="3985" spans="1:17" x14ac:dyDescent="0.3">
      <c r="A3985" s="1">
        <v>43432</v>
      </c>
      <c r="B3985">
        <v>15392800</v>
      </c>
      <c r="C3985">
        <v>5.34</v>
      </c>
      <c r="D3985">
        <v>1.2542807615880001E-3</v>
      </c>
      <c r="E3985">
        <v>698070712</v>
      </c>
      <c r="F3985">
        <v>8.6282450811114006E-2</v>
      </c>
      <c r="G3985">
        <v>8.7576374745417004E-2</v>
      </c>
      <c r="H3985">
        <v>-2.3980531280139002E-2</v>
      </c>
      <c r="I3985" t="s">
        <v>26</v>
      </c>
      <c r="J3985">
        <v>0</v>
      </c>
      <c r="K3985" t="s">
        <v>27</v>
      </c>
      <c r="L3985">
        <v>168137036</v>
      </c>
      <c r="M3985" t="s">
        <v>28</v>
      </c>
      <c r="O3985">
        <v>0</v>
      </c>
      <c r="P3985" t="s">
        <v>25</v>
      </c>
      <c r="Q3985" t="str">
        <f t="shared" si="62"/>
        <v>UP</v>
      </c>
    </row>
    <row r="3986" spans="1:17" x14ac:dyDescent="0.3">
      <c r="A3986" s="1">
        <v>43433</v>
      </c>
      <c r="B3986">
        <v>13027940</v>
      </c>
      <c r="C3986">
        <v>5.35</v>
      </c>
      <c r="D3986">
        <v>1.2503359547542E-3</v>
      </c>
      <c r="E3986">
        <v>699335928</v>
      </c>
      <c r="F3986">
        <v>1.8124467596916001E-3</v>
      </c>
      <c r="G3986">
        <v>1.8726591760298999E-3</v>
      </c>
      <c r="H3986">
        <v>-3.1450748146784999E-3</v>
      </c>
      <c r="I3986" t="s">
        <v>26</v>
      </c>
      <c r="J3986">
        <v>0</v>
      </c>
      <c r="K3986" t="s">
        <v>27</v>
      </c>
      <c r="L3986">
        <v>168137036</v>
      </c>
      <c r="M3986" t="s">
        <v>28</v>
      </c>
      <c r="O3986">
        <v>0</v>
      </c>
      <c r="P3986" t="s">
        <v>25</v>
      </c>
      <c r="Q3986" t="str">
        <f t="shared" si="62"/>
        <v>DOWN</v>
      </c>
    </row>
    <row r="3987" spans="1:17" x14ac:dyDescent="0.3">
      <c r="A3987" s="1">
        <v>43434</v>
      </c>
      <c r="B3987">
        <v>10699024</v>
      </c>
      <c r="C3987">
        <v>5.08</v>
      </c>
      <c r="D3987">
        <v>1.2645403470515999E-3</v>
      </c>
      <c r="E3987">
        <v>664273799</v>
      </c>
      <c r="F3987">
        <v>-5.0136318750665002E-2</v>
      </c>
      <c r="G3987">
        <v>-5.0467289719626003E-2</v>
      </c>
      <c r="H3987">
        <v>1.1360460557338E-2</v>
      </c>
      <c r="I3987" t="s">
        <v>26</v>
      </c>
      <c r="J3987">
        <v>0</v>
      </c>
      <c r="K3987" t="s">
        <v>27</v>
      </c>
      <c r="L3987">
        <v>168137036</v>
      </c>
      <c r="M3987" t="s">
        <v>28</v>
      </c>
      <c r="O3987">
        <v>0</v>
      </c>
      <c r="P3987" t="s">
        <v>25</v>
      </c>
      <c r="Q3987" t="str">
        <f t="shared" si="62"/>
        <v>UP</v>
      </c>
    </row>
    <row r="3988" spans="1:17" x14ac:dyDescent="0.3">
      <c r="A3988" s="1">
        <v>43435</v>
      </c>
      <c r="B3988">
        <v>12291155</v>
      </c>
      <c r="C3988">
        <v>5.29</v>
      </c>
      <c r="D3988">
        <v>1.2551397855584999E-3</v>
      </c>
      <c r="E3988">
        <v>691761389</v>
      </c>
      <c r="F3988">
        <v>4.1379909972936002E-2</v>
      </c>
      <c r="G3988">
        <v>4.1338582677165003E-2</v>
      </c>
      <c r="H3988">
        <v>-7.4339751317430997E-3</v>
      </c>
      <c r="I3988" t="s">
        <v>26</v>
      </c>
      <c r="J3988">
        <v>0</v>
      </c>
      <c r="K3988" t="s">
        <v>27</v>
      </c>
      <c r="L3988">
        <v>168137036</v>
      </c>
      <c r="M3988" t="s">
        <v>28</v>
      </c>
      <c r="O3988">
        <v>0</v>
      </c>
      <c r="P3988" t="s">
        <v>25</v>
      </c>
      <c r="Q3988" t="str">
        <f t="shared" si="62"/>
        <v>DOWN</v>
      </c>
    </row>
    <row r="3989" spans="1:17" x14ac:dyDescent="0.3">
      <c r="A3989" s="1">
        <v>43436</v>
      </c>
      <c r="B3989">
        <v>11848313</v>
      </c>
      <c r="C3989">
        <v>5.25</v>
      </c>
      <c r="D3989">
        <v>1.2681527000783001E-3</v>
      </c>
      <c r="E3989">
        <v>686750930</v>
      </c>
      <c r="F3989">
        <v>-7.2430451882304001E-3</v>
      </c>
      <c r="G3989">
        <v>-7.5614366729678997E-3</v>
      </c>
      <c r="H3989">
        <v>1.036770140621E-2</v>
      </c>
      <c r="I3989" t="s">
        <v>26</v>
      </c>
      <c r="J3989">
        <v>0</v>
      </c>
      <c r="K3989" t="s">
        <v>27</v>
      </c>
      <c r="L3989">
        <v>168137036</v>
      </c>
      <c r="M3989" t="s">
        <v>28</v>
      </c>
      <c r="O3989">
        <v>0</v>
      </c>
      <c r="P3989" t="s">
        <v>25</v>
      </c>
      <c r="Q3989" t="str">
        <f t="shared" si="62"/>
        <v>DOWN</v>
      </c>
    </row>
    <row r="3990" spans="1:17" x14ac:dyDescent="0.3">
      <c r="A3990" s="1">
        <v>43437</v>
      </c>
      <c r="B3990">
        <v>12193045</v>
      </c>
      <c r="C3990">
        <v>5.1100000000000003</v>
      </c>
      <c r="D3990">
        <v>1.3122314868790001E-3</v>
      </c>
      <c r="E3990">
        <v>668286590</v>
      </c>
      <c r="F3990">
        <v>-2.6886516192996E-2</v>
      </c>
      <c r="G3990">
        <v>-2.6666666666667001E-2</v>
      </c>
      <c r="H3990">
        <v>3.4758264362001003E-2</v>
      </c>
      <c r="I3990" t="s">
        <v>26</v>
      </c>
      <c r="J3990">
        <v>0</v>
      </c>
      <c r="K3990" t="s">
        <v>27</v>
      </c>
      <c r="L3990">
        <v>168137036</v>
      </c>
      <c r="M3990" t="s">
        <v>28</v>
      </c>
      <c r="O3990">
        <v>0</v>
      </c>
      <c r="P3990" t="s">
        <v>25</v>
      </c>
      <c r="Q3990" t="str">
        <f t="shared" si="62"/>
        <v>UP</v>
      </c>
    </row>
    <row r="3991" spans="1:17" x14ac:dyDescent="0.3">
      <c r="A3991" s="1">
        <v>43438</v>
      </c>
      <c r="B3991">
        <v>39059359</v>
      </c>
      <c r="C3991">
        <v>5.88</v>
      </c>
      <c r="D3991">
        <v>1.4860155324004001E-3</v>
      </c>
      <c r="E3991">
        <v>769203427</v>
      </c>
      <c r="F3991">
        <v>0.15100832264194</v>
      </c>
      <c r="G3991">
        <v>0.15068493150685</v>
      </c>
      <c r="H3991">
        <v>0.13243398535940001</v>
      </c>
      <c r="I3991" t="s">
        <v>26</v>
      </c>
      <c r="J3991">
        <v>0</v>
      </c>
      <c r="K3991" t="s">
        <v>27</v>
      </c>
      <c r="L3991">
        <v>168137036</v>
      </c>
      <c r="M3991" t="s">
        <v>28</v>
      </c>
      <c r="O3991">
        <v>0</v>
      </c>
      <c r="P3991" t="s">
        <v>25</v>
      </c>
      <c r="Q3991" t="str">
        <f t="shared" si="62"/>
        <v>UP</v>
      </c>
    </row>
    <row r="3992" spans="1:17" x14ac:dyDescent="0.3">
      <c r="A3992" s="1">
        <v>43439</v>
      </c>
      <c r="B3992">
        <v>61589926</v>
      </c>
      <c r="C3992">
        <v>5.98</v>
      </c>
      <c r="D3992">
        <v>1.5929717447303001E-3</v>
      </c>
      <c r="E3992">
        <v>782739422</v>
      </c>
      <c r="F3992">
        <v>1.7597418998498999E-2</v>
      </c>
      <c r="G3992">
        <v>1.7006802721088999E-2</v>
      </c>
      <c r="H3992">
        <v>7.1975164456763996E-2</v>
      </c>
      <c r="I3992" t="s">
        <v>26</v>
      </c>
      <c r="J3992">
        <v>0</v>
      </c>
      <c r="K3992" t="s">
        <v>27</v>
      </c>
      <c r="L3992">
        <v>168137036</v>
      </c>
      <c r="M3992" t="s">
        <v>28</v>
      </c>
      <c r="O3992">
        <v>0</v>
      </c>
      <c r="P3992" t="s">
        <v>25</v>
      </c>
      <c r="Q3992" t="str">
        <f t="shared" si="62"/>
        <v>DOWN</v>
      </c>
    </row>
    <row r="3993" spans="1:17" x14ac:dyDescent="0.3">
      <c r="A3993" s="1">
        <v>43440</v>
      </c>
      <c r="B3993">
        <v>38404207</v>
      </c>
      <c r="C3993">
        <v>4.95</v>
      </c>
      <c r="D3993">
        <v>1.4058106841612001E-3</v>
      </c>
      <c r="E3993">
        <v>647677223</v>
      </c>
      <c r="F3993">
        <v>-0.172550653773</v>
      </c>
      <c r="G3993">
        <v>-0.17224080267559</v>
      </c>
      <c r="H3993">
        <v>-0.11749176417487001</v>
      </c>
      <c r="I3993" t="s">
        <v>26</v>
      </c>
      <c r="J3993">
        <v>0</v>
      </c>
      <c r="K3993" t="s">
        <v>27</v>
      </c>
      <c r="L3993">
        <v>168137036</v>
      </c>
      <c r="M3993" t="s">
        <v>28</v>
      </c>
      <c r="O3993">
        <v>0</v>
      </c>
      <c r="P3993" t="s">
        <v>25</v>
      </c>
      <c r="Q3993" t="str">
        <f t="shared" si="62"/>
        <v>DOWN</v>
      </c>
    </row>
    <row r="3994" spans="1:17" x14ac:dyDescent="0.3">
      <c r="A3994" s="1">
        <v>43441</v>
      </c>
      <c r="B3994">
        <v>24895395</v>
      </c>
      <c r="C3994">
        <v>4.53</v>
      </c>
      <c r="D3994">
        <v>1.3245846418358E-3</v>
      </c>
      <c r="E3994">
        <v>592344303</v>
      </c>
      <c r="F3994">
        <v>-8.5432863832545003E-2</v>
      </c>
      <c r="G3994">
        <v>-8.4848484848485006E-2</v>
      </c>
      <c r="H3994">
        <v>-5.7778791440786001E-2</v>
      </c>
      <c r="I3994" t="s">
        <v>26</v>
      </c>
      <c r="J3994">
        <v>0</v>
      </c>
      <c r="K3994" t="s">
        <v>27</v>
      </c>
      <c r="L3994">
        <v>168137036</v>
      </c>
      <c r="M3994" t="s">
        <v>28</v>
      </c>
      <c r="O3994">
        <v>0</v>
      </c>
      <c r="P3994" t="s">
        <v>25</v>
      </c>
      <c r="Q3994" t="str">
        <f t="shared" si="62"/>
        <v>UP</v>
      </c>
    </row>
    <row r="3995" spans="1:17" x14ac:dyDescent="0.3">
      <c r="A3995" s="1">
        <v>43442</v>
      </c>
      <c r="B3995">
        <v>16534323</v>
      </c>
      <c r="C3995">
        <v>4.7</v>
      </c>
      <c r="D3995">
        <v>1.3520860962397999E-3</v>
      </c>
      <c r="E3995">
        <v>614811505</v>
      </c>
      <c r="F3995">
        <v>3.7929295320663997E-2</v>
      </c>
      <c r="G3995">
        <v>3.7527593818985003E-2</v>
      </c>
      <c r="H3995">
        <v>2.0762323173115001E-2</v>
      </c>
      <c r="I3995" t="s">
        <v>26</v>
      </c>
      <c r="J3995">
        <v>0</v>
      </c>
      <c r="K3995" t="s">
        <v>27</v>
      </c>
      <c r="L3995">
        <v>168137036</v>
      </c>
      <c r="M3995" t="s">
        <v>28</v>
      </c>
      <c r="O3995">
        <v>0</v>
      </c>
      <c r="P3995" t="s">
        <v>25</v>
      </c>
      <c r="Q3995" t="str">
        <f t="shared" si="62"/>
        <v>UP</v>
      </c>
    </row>
    <row r="3996" spans="1:17" x14ac:dyDescent="0.3">
      <c r="A3996" s="1">
        <v>43443</v>
      </c>
      <c r="B3996">
        <v>17862646</v>
      </c>
      <c r="C3996">
        <v>4.8600000000000003</v>
      </c>
      <c r="D3996">
        <v>1.3446847599627E-3</v>
      </c>
      <c r="E3996">
        <v>635567539</v>
      </c>
      <c r="F3996">
        <v>3.3759996082050998E-2</v>
      </c>
      <c r="G3996">
        <v>3.4042553191489001E-2</v>
      </c>
      <c r="H3996">
        <v>-5.4740125629888997E-3</v>
      </c>
      <c r="I3996" t="s">
        <v>26</v>
      </c>
      <c r="J3996">
        <v>0</v>
      </c>
      <c r="K3996" t="s">
        <v>27</v>
      </c>
      <c r="L3996">
        <v>168137036</v>
      </c>
      <c r="M3996" t="s">
        <v>28</v>
      </c>
      <c r="O3996">
        <v>0</v>
      </c>
      <c r="P3996" t="s">
        <v>25</v>
      </c>
      <c r="Q3996" t="str">
        <f t="shared" si="62"/>
        <v>DOWN</v>
      </c>
    </row>
    <row r="3997" spans="1:17" x14ac:dyDescent="0.3">
      <c r="A3997" s="1">
        <v>43444</v>
      </c>
      <c r="B3997">
        <v>13851408</v>
      </c>
      <c r="C3997">
        <v>4.71</v>
      </c>
      <c r="D3997">
        <v>1.3446923195514001E-3</v>
      </c>
      <c r="E3997">
        <v>616360814</v>
      </c>
      <c r="F3997">
        <v>-3.0219801707022001E-2</v>
      </c>
      <c r="G3997">
        <v>-3.0864197530864002E-2</v>
      </c>
      <c r="H3997">
        <v>5.6218297022102002E-6</v>
      </c>
      <c r="I3997" t="s">
        <v>26</v>
      </c>
      <c r="J3997">
        <v>0</v>
      </c>
      <c r="K3997" t="s">
        <v>27</v>
      </c>
      <c r="L3997">
        <v>168137036</v>
      </c>
      <c r="M3997" t="s">
        <v>28</v>
      </c>
      <c r="O3997">
        <v>0</v>
      </c>
      <c r="P3997" t="s">
        <v>25</v>
      </c>
      <c r="Q3997" t="str">
        <f t="shared" si="62"/>
        <v>UP</v>
      </c>
    </row>
    <row r="3998" spans="1:17" x14ac:dyDescent="0.3">
      <c r="A3998" s="1">
        <v>43445</v>
      </c>
      <c r="B3998">
        <v>19625570</v>
      </c>
      <c r="C3998">
        <v>4.9400000000000004</v>
      </c>
      <c r="D3998">
        <v>1.4425084462666E-3</v>
      </c>
      <c r="E3998">
        <v>646239850</v>
      </c>
      <c r="F3998">
        <v>4.8476534071162002E-2</v>
      </c>
      <c r="G3998">
        <v>4.8832271762208002E-2</v>
      </c>
      <c r="H3998">
        <v>7.2742385222935996E-2</v>
      </c>
      <c r="I3998" t="s">
        <v>26</v>
      </c>
      <c r="J3998">
        <v>0</v>
      </c>
      <c r="K3998" t="s">
        <v>27</v>
      </c>
      <c r="L3998">
        <v>168137036</v>
      </c>
      <c r="M3998" t="s">
        <v>28</v>
      </c>
      <c r="O3998">
        <v>0</v>
      </c>
      <c r="P3998" t="s">
        <v>25</v>
      </c>
      <c r="Q3998" t="str">
        <f t="shared" si="62"/>
        <v>UP</v>
      </c>
    </row>
    <row r="3999" spans="1:17" x14ac:dyDescent="0.3">
      <c r="A3999" s="1">
        <v>43446</v>
      </c>
      <c r="B3999">
        <v>17783397</v>
      </c>
      <c r="C3999">
        <v>5.0199999999999996</v>
      </c>
      <c r="D3999">
        <v>1.4396535654368E-3</v>
      </c>
      <c r="E3999">
        <v>657022817</v>
      </c>
      <c r="F3999">
        <v>1.668570423195E-2</v>
      </c>
      <c r="G3999">
        <v>1.6194331983806001E-2</v>
      </c>
      <c r="H3999">
        <v>-1.9791085709800998E-3</v>
      </c>
      <c r="I3999" t="s">
        <v>26</v>
      </c>
      <c r="J3999">
        <v>0</v>
      </c>
      <c r="K3999" t="s">
        <v>27</v>
      </c>
      <c r="L3999">
        <v>168137036</v>
      </c>
      <c r="M3999" t="s">
        <v>28</v>
      </c>
      <c r="O3999">
        <v>0</v>
      </c>
      <c r="P3999" t="s">
        <v>25</v>
      </c>
      <c r="Q3999" t="str">
        <f t="shared" si="62"/>
        <v>DOWN</v>
      </c>
    </row>
    <row r="4000" spans="1:17" x14ac:dyDescent="0.3">
      <c r="A4000" s="1">
        <v>43447</v>
      </c>
      <c r="B4000">
        <v>14503435</v>
      </c>
      <c r="C4000">
        <v>4.6500000000000004</v>
      </c>
      <c r="D4000">
        <v>1.4032737017455001E-3</v>
      </c>
      <c r="E4000">
        <v>608308845</v>
      </c>
      <c r="F4000">
        <v>-7.4143501168544998E-2</v>
      </c>
      <c r="G4000">
        <v>-7.3705179282868002E-2</v>
      </c>
      <c r="H4000">
        <v>-2.5269873645130999E-2</v>
      </c>
      <c r="I4000" t="s">
        <v>26</v>
      </c>
      <c r="J4000">
        <v>0</v>
      </c>
      <c r="K4000" t="s">
        <v>27</v>
      </c>
      <c r="L4000">
        <v>168137036</v>
      </c>
      <c r="M4000" t="s">
        <v>28</v>
      </c>
      <c r="O4000">
        <v>0</v>
      </c>
      <c r="P4000" t="s">
        <v>25</v>
      </c>
      <c r="Q4000" t="str">
        <f t="shared" si="62"/>
        <v>DOWN</v>
      </c>
    </row>
    <row r="4001" spans="1:17" x14ac:dyDescent="0.3">
      <c r="A4001" s="1">
        <v>43448</v>
      </c>
      <c r="B4001">
        <v>13544913</v>
      </c>
      <c r="C4001">
        <v>4.53</v>
      </c>
      <c r="D4001">
        <v>1.397078779206E-3</v>
      </c>
      <c r="E4001">
        <v>592960009</v>
      </c>
      <c r="F4001">
        <v>-2.5231978995800999E-2</v>
      </c>
      <c r="G4001">
        <v>-2.5806451612903E-2</v>
      </c>
      <c r="H4001">
        <v>-4.4146217033398001E-3</v>
      </c>
      <c r="I4001" t="s">
        <v>26</v>
      </c>
      <c r="J4001">
        <v>0</v>
      </c>
      <c r="K4001" t="s">
        <v>27</v>
      </c>
      <c r="L4001">
        <v>168137036</v>
      </c>
      <c r="M4001" t="s">
        <v>28</v>
      </c>
      <c r="O4001">
        <v>0</v>
      </c>
      <c r="P4001" t="s">
        <v>25</v>
      </c>
      <c r="Q4001" t="str">
        <f t="shared" si="62"/>
        <v>UP</v>
      </c>
    </row>
    <row r="4002" spans="1:17" x14ac:dyDescent="0.3">
      <c r="A4002" s="1">
        <v>43449</v>
      </c>
      <c r="B4002">
        <v>12572161</v>
      </c>
      <c r="C4002">
        <v>4.5599999999999996</v>
      </c>
      <c r="D4002">
        <v>1.408816223631E-3</v>
      </c>
      <c r="E4002">
        <v>596838783</v>
      </c>
      <c r="F4002">
        <v>6.5413753729216999E-3</v>
      </c>
      <c r="G4002">
        <v>6.6225165562911999E-3</v>
      </c>
      <c r="H4002">
        <v>8.4014191609642994E-3</v>
      </c>
      <c r="I4002" t="s">
        <v>26</v>
      </c>
      <c r="J4002">
        <v>0</v>
      </c>
      <c r="K4002" t="s">
        <v>27</v>
      </c>
      <c r="L4002">
        <v>168137036</v>
      </c>
      <c r="M4002" t="s">
        <v>28</v>
      </c>
      <c r="O4002">
        <v>0</v>
      </c>
      <c r="P4002" t="s">
        <v>25</v>
      </c>
      <c r="Q4002" t="str">
        <f t="shared" si="62"/>
        <v>UP</v>
      </c>
    </row>
    <row r="4003" spans="1:17" x14ac:dyDescent="0.3">
      <c r="A4003" s="1">
        <v>43450</v>
      </c>
      <c r="B4003">
        <v>14565932</v>
      </c>
      <c r="C4003">
        <v>4.6500000000000004</v>
      </c>
      <c r="D4003">
        <v>1.4295200501715001E-3</v>
      </c>
      <c r="E4003">
        <v>607596554</v>
      </c>
      <c r="F4003">
        <v>1.8024584370885E-2</v>
      </c>
      <c r="G4003">
        <v>1.9736842105263001E-2</v>
      </c>
      <c r="H4003">
        <v>1.4695902980974E-2</v>
      </c>
      <c r="I4003" t="s">
        <v>26</v>
      </c>
      <c r="J4003">
        <v>0</v>
      </c>
      <c r="K4003" t="s">
        <v>27</v>
      </c>
      <c r="L4003">
        <v>168137036</v>
      </c>
      <c r="M4003" t="s">
        <v>28</v>
      </c>
      <c r="O4003">
        <v>0</v>
      </c>
      <c r="P4003" t="s">
        <v>25</v>
      </c>
      <c r="Q4003" t="str">
        <f t="shared" si="62"/>
        <v>UP</v>
      </c>
    </row>
    <row r="4004" spans="1:17" x14ac:dyDescent="0.3">
      <c r="A4004" s="1">
        <v>43451</v>
      </c>
      <c r="B4004">
        <v>17799305</v>
      </c>
      <c r="C4004">
        <v>5.1100000000000003</v>
      </c>
      <c r="D4004">
        <v>1.4411172465917999E-3</v>
      </c>
      <c r="E4004">
        <v>668386725</v>
      </c>
      <c r="F4004">
        <v>0.10005022345797999</v>
      </c>
      <c r="G4004">
        <v>9.8924731182796002E-2</v>
      </c>
      <c r="H4004">
        <v>8.1126504093917001E-3</v>
      </c>
      <c r="I4004" t="s">
        <v>26</v>
      </c>
      <c r="J4004">
        <v>0</v>
      </c>
      <c r="K4004" t="s">
        <v>27</v>
      </c>
      <c r="L4004">
        <v>168137036</v>
      </c>
      <c r="M4004" t="s">
        <v>28</v>
      </c>
      <c r="O4004">
        <v>0</v>
      </c>
      <c r="P4004" t="s">
        <v>25</v>
      </c>
      <c r="Q4004" t="str">
        <f t="shared" si="62"/>
        <v>UP</v>
      </c>
    </row>
    <row r="4005" spans="1:17" x14ac:dyDescent="0.3">
      <c r="A4005" s="1">
        <v>43452</v>
      </c>
      <c r="B4005">
        <v>26195539</v>
      </c>
      <c r="C4005">
        <v>5.6</v>
      </c>
      <c r="D4005">
        <v>1.5151269189352999E-3</v>
      </c>
      <c r="E4005">
        <v>732511504</v>
      </c>
      <c r="F4005">
        <v>9.5939635844802001E-2</v>
      </c>
      <c r="G4005">
        <v>9.5890410958903993E-2</v>
      </c>
      <c r="H4005">
        <v>5.1355760621509997E-2</v>
      </c>
      <c r="I4005" t="s">
        <v>26</v>
      </c>
      <c r="J4005">
        <v>0</v>
      </c>
      <c r="K4005" t="s">
        <v>27</v>
      </c>
      <c r="L4005">
        <v>168137036</v>
      </c>
      <c r="M4005" t="s">
        <v>28</v>
      </c>
      <c r="O4005">
        <v>0</v>
      </c>
      <c r="P4005" t="s">
        <v>25</v>
      </c>
      <c r="Q4005" t="str">
        <f t="shared" si="62"/>
        <v>DOWN</v>
      </c>
    </row>
    <row r="4006" spans="1:17" x14ac:dyDescent="0.3">
      <c r="A4006" s="1">
        <v>43453</v>
      </c>
      <c r="B4006">
        <v>25173916</v>
      </c>
      <c r="C4006">
        <v>5.49</v>
      </c>
      <c r="D4006">
        <v>1.4655828294558E-3</v>
      </c>
      <c r="E4006">
        <v>718336896</v>
      </c>
      <c r="F4006">
        <v>-1.9350696777589001E-2</v>
      </c>
      <c r="G4006">
        <v>-1.9642857142857E-2</v>
      </c>
      <c r="H4006">
        <v>-3.2699629885990997E-2</v>
      </c>
      <c r="I4006" t="s">
        <v>26</v>
      </c>
      <c r="J4006">
        <v>0</v>
      </c>
      <c r="K4006" t="s">
        <v>27</v>
      </c>
      <c r="L4006">
        <v>168137036</v>
      </c>
      <c r="M4006" t="s">
        <v>28</v>
      </c>
      <c r="O4006">
        <v>0</v>
      </c>
      <c r="P4006" t="s">
        <v>25</v>
      </c>
      <c r="Q4006" t="str">
        <f t="shared" si="62"/>
        <v>UP</v>
      </c>
    </row>
    <row r="4007" spans="1:17" x14ac:dyDescent="0.3">
      <c r="A4007" s="1">
        <v>43454</v>
      </c>
      <c r="B4007">
        <v>27976597</v>
      </c>
      <c r="C4007">
        <v>5.79</v>
      </c>
      <c r="D4007">
        <v>1.4004314973733E-3</v>
      </c>
      <c r="E4007">
        <v>757623268</v>
      </c>
      <c r="F4007">
        <v>5.4690733858671001E-2</v>
      </c>
      <c r="G4007">
        <v>5.4644808743169002E-2</v>
      </c>
      <c r="H4007">
        <v>-4.4454213554562E-2</v>
      </c>
      <c r="I4007" t="s">
        <v>26</v>
      </c>
      <c r="J4007">
        <v>0</v>
      </c>
      <c r="K4007" t="s">
        <v>27</v>
      </c>
      <c r="L4007">
        <v>168137036</v>
      </c>
      <c r="M4007" t="s">
        <v>28</v>
      </c>
      <c r="O4007">
        <v>0</v>
      </c>
      <c r="P4007" t="s">
        <v>25</v>
      </c>
      <c r="Q4007" t="str">
        <f t="shared" si="62"/>
        <v>DOWN</v>
      </c>
    </row>
    <row r="4008" spans="1:17" x14ac:dyDescent="0.3">
      <c r="A4008" s="1">
        <v>43455</v>
      </c>
      <c r="B4008">
        <v>24440098</v>
      </c>
      <c r="C4008">
        <v>5.57</v>
      </c>
      <c r="D4008">
        <v>1.4294733276189E-3</v>
      </c>
      <c r="E4008">
        <v>728178645</v>
      </c>
      <c r="F4008">
        <v>-3.8864465023267999E-2</v>
      </c>
      <c r="G4008">
        <v>-3.7996545768566002E-2</v>
      </c>
      <c r="H4008">
        <v>2.0737772822197999E-2</v>
      </c>
      <c r="I4008" t="s">
        <v>26</v>
      </c>
      <c r="J4008">
        <v>0</v>
      </c>
      <c r="K4008" t="s">
        <v>27</v>
      </c>
      <c r="L4008">
        <v>168137036</v>
      </c>
      <c r="M4008" t="s">
        <v>28</v>
      </c>
      <c r="O4008">
        <v>0</v>
      </c>
      <c r="P4008" t="s">
        <v>25</v>
      </c>
      <c r="Q4008" t="str">
        <f t="shared" si="62"/>
        <v>UP</v>
      </c>
    </row>
    <row r="4009" spans="1:17" x14ac:dyDescent="0.3">
      <c r="A4009" s="1">
        <v>43456</v>
      </c>
      <c r="B4009">
        <v>28188479</v>
      </c>
      <c r="C4009">
        <v>5.93</v>
      </c>
      <c r="D4009">
        <v>1.4772631023023E-3</v>
      </c>
      <c r="E4009">
        <v>775715534</v>
      </c>
      <c r="F4009">
        <v>6.5281904827077006E-2</v>
      </c>
      <c r="G4009">
        <v>6.4631956912028998E-2</v>
      </c>
      <c r="H4009">
        <v>3.3431735842936003E-2</v>
      </c>
      <c r="I4009" t="s">
        <v>26</v>
      </c>
      <c r="J4009">
        <v>0</v>
      </c>
      <c r="K4009" t="s">
        <v>27</v>
      </c>
      <c r="L4009">
        <v>168137036</v>
      </c>
      <c r="M4009" t="s">
        <v>28</v>
      </c>
      <c r="O4009">
        <v>0</v>
      </c>
      <c r="P4009" t="s">
        <v>25</v>
      </c>
      <c r="Q4009" t="str">
        <f t="shared" si="62"/>
        <v>UP</v>
      </c>
    </row>
    <row r="4010" spans="1:17" x14ac:dyDescent="0.3">
      <c r="A4010" s="1">
        <v>43457</v>
      </c>
      <c r="B4010">
        <v>29722800</v>
      </c>
      <c r="C4010">
        <v>6.06</v>
      </c>
      <c r="D4010">
        <v>1.5153864235380001E-3</v>
      </c>
      <c r="E4010">
        <v>792514008</v>
      </c>
      <c r="F4010">
        <v>2.1655456496246998E-2</v>
      </c>
      <c r="G4010">
        <v>2.1922428330522999E-2</v>
      </c>
      <c r="H4010">
        <v>2.5806724053588002E-2</v>
      </c>
      <c r="I4010" t="s">
        <v>26</v>
      </c>
      <c r="J4010">
        <v>0</v>
      </c>
      <c r="K4010" t="s">
        <v>27</v>
      </c>
      <c r="L4010">
        <v>168137036</v>
      </c>
      <c r="M4010" t="s">
        <v>28</v>
      </c>
      <c r="O4010">
        <v>0</v>
      </c>
      <c r="P4010" t="s">
        <v>25</v>
      </c>
      <c r="Q4010" t="str">
        <f t="shared" si="62"/>
        <v>UP</v>
      </c>
    </row>
    <row r="4011" spans="1:17" x14ac:dyDescent="0.3">
      <c r="A4011" s="1">
        <v>43458</v>
      </c>
      <c r="B4011">
        <v>30471526</v>
      </c>
      <c r="C4011">
        <v>6.14</v>
      </c>
      <c r="D4011">
        <v>1.5054185259648E-3</v>
      </c>
      <c r="E4011">
        <v>803751864</v>
      </c>
      <c r="F4011">
        <v>1.4180009295180001E-2</v>
      </c>
      <c r="G4011">
        <v>1.3201320132013E-2</v>
      </c>
      <c r="H4011">
        <v>-6.5777925804152001E-3</v>
      </c>
      <c r="I4011" t="s">
        <v>26</v>
      </c>
      <c r="J4011">
        <v>0</v>
      </c>
      <c r="K4011" t="s">
        <v>27</v>
      </c>
      <c r="L4011">
        <v>168137036</v>
      </c>
      <c r="M4011" t="s">
        <v>28</v>
      </c>
      <c r="O4011">
        <v>0</v>
      </c>
      <c r="P4011" t="s">
        <v>25</v>
      </c>
      <c r="Q4011" t="str">
        <f t="shared" si="62"/>
        <v>DOWN</v>
      </c>
    </row>
    <row r="4012" spans="1:17" x14ac:dyDescent="0.3">
      <c r="A4012" s="1">
        <v>43459</v>
      </c>
      <c r="B4012">
        <v>19913983</v>
      </c>
      <c r="C4012">
        <v>5.55</v>
      </c>
      <c r="D4012">
        <v>1.4545969193995999E-3</v>
      </c>
      <c r="E4012">
        <v>725618989</v>
      </c>
      <c r="F4012">
        <v>-9.7210194463697996E-2</v>
      </c>
      <c r="G4012">
        <v>-9.6091205211725997E-2</v>
      </c>
      <c r="H4012">
        <v>-3.3759121260059997E-2</v>
      </c>
      <c r="I4012" t="s">
        <v>26</v>
      </c>
      <c r="J4012">
        <v>0</v>
      </c>
      <c r="K4012" t="s">
        <v>27</v>
      </c>
      <c r="L4012">
        <v>168137036</v>
      </c>
      <c r="M4012" t="s">
        <v>28</v>
      </c>
      <c r="O4012">
        <v>0</v>
      </c>
      <c r="P4012" t="s">
        <v>25</v>
      </c>
      <c r="Q4012" t="str">
        <f t="shared" si="62"/>
        <v>UP</v>
      </c>
    </row>
    <row r="4013" spans="1:17" x14ac:dyDescent="0.3">
      <c r="A4013" s="1">
        <v>43460</v>
      </c>
      <c r="B4013">
        <v>19526927</v>
      </c>
      <c r="C4013">
        <v>5.71</v>
      </c>
      <c r="D4013">
        <v>1.4803100614419001E-3</v>
      </c>
      <c r="E4013">
        <v>747270233</v>
      </c>
      <c r="F4013">
        <v>2.9838309537404E-2</v>
      </c>
      <c r="G4013">
        <v>2.8828828828828999E-2</v>
      </c>
      <c r="H4013">
        <v>1.7677159699300001E-2</v>
      </c>
      <c r="I4013" t="s">
        <v>26</v>
      </c>
      <c r="J4013">
        <v>0</v>
      </c>
      <c r="K4013" t="s">
        <v>27</v>
      </c>
      <c r="L4013">
        <v>168137036</v>
      </c>
      <c r="M4013" t="s">
        <v>28</v>
      </c>
      <c r="O4013">
        <v>0</v>
      </c>
      <c r="P4013" t="s">
        <v>25</v>
      </c>
      <c r="Q4013" t="str">
        <f t="shared" si="62"/>
        <v>DOWN</v>
      </c>
    </row>
    <row r="4014" spans="1:17" x14ac:dyDescent="0.3">
      <c r="A4014" s="1">
        <v>43461</v>
      </c>
      <c r="B4014">
        <v>16073455</v>
      </c>
      <c r="C4014">
        <v>5.28</v>
      </c>
      <c r="D4014">
        <v>1.444663636886E-3</v>
      </c>
      <c r="E4014">
        <v>690025211</v>
      </c>
      <c r="F4014">
        <v>-7.6605516280480998E-2</v>
      </c>
      <c r="G4014">
        <v>-7.5306479859894998E-2</v>
      </c>
      <c r="H4014">
        <v>-2.4080377134797999E-2</v>
      </c>
      <c r="I4014" t="s">
        <v>26</v>
      </c>
      <c r="J4014">
        <v>0</v>
      </c>
      <c r="K4014" t="s">
        <v>27</v>
      </c>
      <c r="L4014">
        <v>168137036</v>
      </c>
      <c r="M4014" t="s">
        <v>28</v>
      </c>
      <c r="O4014">
        <v>0</v>
      </c>
      <c r="P4014" t="s">
        <v>25</v>
      </c>
      <c r="Q4014" t="str">
        <f t="shared" si="62"/>
        <v>UP</v>
      </c>
    </row>
    <row r="4015" spans="1:17" x14ac:dyDescent="0.3">
      <c r="A4015" s="1">
        <v>43462</v>
      </c>
      <c r="B4015">
        <v>23929897</v>
      </c>
      <c r="C4015">
        <v>6.01</v>
      </c>
      <c r="D4015">
        <v>1.5316316336724E-3</v>
      </c>
      <c r="E4015">
        <v>786342938</v>
      </c>
      <c r="F4015">
        <v>0.13958580855388</v>
      </c>
      <c r="G4015">
        <v>0.13825757575757999</v>
      </c>
      <c r="H4015">
        <v>6.0199477972552998E-2</v>
      </c>
      <c r="I4015" t="s">
        <v>26</v>
      </c>
      <c r="J4015">
        <v>0</v>
      </c>
      <c r="K4015" t="s">
        <v>27</v>
      </c>
      <c r="L4015">
        <v>168137036</v>
      </c>
      <c r="M4015" t="s">
        <v>28</v>
      </c>
      <c r="O4015">
        <v>0</v>
      </c>
      <c r="P4015" t="s">
        <v>25</v>
      </c>
      <c r="Q4015" t="str">
        <f t="shared" si="62"/>
        <v>DOWN</v>
      </c>
    </row>
    <row r="4016" spans="1:17" x14ac:dyDescent="0.3">
      <c r="A4016" s="1">
        <v>43463</v>
      </c>
      <c r="B4016">
        <v>20325768</v>
      </c>
      <c r="C4016">
        <v>5.83</v>
      </c>
      <c r="D4016">
        <v>1.5260142236043E-3</v>
      </c>
      <c r="E4016">
        <v>762866028</v>
      </c>
      <c r="F4016">
        <v>-2.9855815911200002E-2</v>
      </c>
      <c r="G4016">
        <v>-2.9950083194675001E-2</v>
      </c>
      <c r="H4016">
        <v>-3.6675986214177998E-3</v>
      </c>
      <c r="I4016" t="s">
        <v>26</v>
      </c>
      <c r="J4016">
        <v>0</v>
      </c>
      <c r="K4016" t="s">
        <v>27</v>
      </c>
      <c r="L4016">
        <v>168137036</v>
      </c>
      <c r="M4016" t="s">
        <v>28</v>
      </c>
      <c r="O4016">
        <v>0</v>
      </c>
      <c r="P4016" t="s">
        <v>25</v>
      </c>
      <c r="Q4016" t="str">
        <f t="shared" si="62"/>
        <v>UP</v>
      </c>
    </row>
    <row r="4017" spans="1:17" x14ac:dyDescent="0.3">
      <c r="A4017" s="1">
        <v>43464</v>
      </c>
      <c r="B4017">
        <v>21109984</v>
      </c>
      <c r="C4017">
        <v>6</v>
      </c>
      <c r="D4017">
        <v>1.5520117952896001E-3</v>
      </c>
      <c r="E4017">
        <v>784234812</v>
      </c>
      <c r="F4017">
        <v>2.8011188355079999E-2</v>
      </c>
      <c r="G4017">
        <v>2.9159519725557002E-2</v>
      </c>
      <c r="H4017">
        <v>1.7036257777445999E-2</v>
      </c>
      <c r="I4017" t="s">
        <v>26</v>
      </c>
      <c r="J4017">
        <v>0</v>
      </c>
      <c r="K4017" t="s">
        <v>27</v>
      </c>
      <c r="L4017">
        <v>168137036</v>
      </c>
      <c r="M4017" t="s">
        <v>28</v>
      </c>
      <c r="O4017">
        <v>0</v>
      </c>
      <c r="P4017" t="s">
        <v>25</v>
      </c>
      <c r="Q4017" t="str">
        <f t="shared" si="62"/>
        <v>UP</v>
      </c>
    </row>
    <row r="4018" spans="1:17" x14ac:dyDescent="0.3">
      <c r="A4018" s="1">
        <v>43465</v>
      </c>
      <c r="B4018">
        <v>38216014</v>
      </c>
      <c r="C4018">
        <v>6.16</v>
      </c>
      <c r="D4018">
        <v>1.6458706281561001E-3</v>
      </c>
      <c r="E4018">
        <v>806342664</v>
      </c>
      <c r="F4018">
        <v>2.8190347663373E-2</v>
      </c>
      <c r="G4018">
        <v>2.6666666666667001E-2</v>
      </c>
      <c r="H4018">
        <v>6.0475592486707003E-2</v>
      </c>
      <c r="I4018" t="s">
        <v>26</v>
      </c>
      <c r="J4018">
        <v>0</v>
      </c>
      <c r="K4018" t="s">
        <v>27</v>
      </c>
      <c r="L4018">
        <v>168137036</v>
      </c>
      <c r="M4018" t="s">
        <v>28</v>
      </c>
      <c r="O4018">
        <v>0</v>
      </c>
      <c r="P4018" t="s">
        <v>25</v>
      </c>
      <c r="Q4018" t="str">
        <f t="shared" si="62"/>
        <v>DOWN</v>
      </c>
    </row>
    <row r="4019" spans="1:17" x14ac:dyDescent="0.3">
      <c r="A4019" s="1">
        <v>43466</v>
      </c>
      <c r="B4019">
        <v>23891162</v>
      </c>
      <c r="C4019">
        <v>6.08</v>
      </c>
      <c r="D4019">
        <v>1.5818832736657999E-3</v>
      </c>
      <c r="E4019">
        <v>794641454</v>
      </c>
      <c r="F4019">
        <v>-1.4511460849602E-2</v>
      </c>
      <c r="G4019">
        <v>-1.2987012987013E-2</v>
      </c>
      <c r="H4019">
        <v>-3.8877511631654003E-2</v>
      </c>
      <c r="I4019" t="s">
        <v>26</v>
      </c>
      <c r="J4019">
        <v>0</v>
      </c>
      <c r="K4019" t="s">
        <v>27</v>
      </c>
      <c r="L4019">
        <v>168137036</v>
      </c>
      <c r="M4019" t="s">
        <v>28</v>
      </c>
      <c r="O4019">
        <v>0</v>
      </c>
      <c r="P4019" t="s">
        <v>25</v>
      </c>
      <c r="Q4019" t="str">
        <f t="shared" si="62"/>
        <v>UP</v>
      </c>
    </row>
    <row r="4020" spans="1:17" x14ac:dyDescent="0.3">
      <c r="A4020" s="1">
        <v>43467</v>
      </c>
      <c r="B4020">
        <v>30308610</v>
      </c>
      <c r="C4020">
        <v>6.19</v>
      </c>
      <c r="D4020">
        <v>1.5697074359501001E-3</v>
      </c>
      <c r="E4020">
        <v>809466354</v>
      </c>
      <c r="F4020">
        <v>1.8656086874621999E-2</v>
      </c>
      <c r="G4020">
        <v>1.8092105263158E-2</v>
      </c>
      <c r="H4020">
        <v>-7.6970519370157999E-3</v>
      </c>
      <c r="I4020" t="s">
        <v>26</v>
      </c>
      <c r="J4020">
        <v>0</v>
      </c>
      <c r="K4020" t="s">
        <v>27</v>
      </c>
      <c r="L4020">
        <v>168137036</v>
      </c>
      <c r="M4020" t="s">
        <v>28</v>
      </c>
      <c r="O4020">
        <v>0</v>
      </c>
      <c r="P4020" t="s">
        <v>25</v>
      </c>
      <c r="Q4020" t="str">
        <f t="shared" si="62"/>
        <v>DOWN</v>
      </c>
    </row>
    <row r="4021" spans="1:17" x14ac:dyDescent="0.3">
      <c r="A4021" s="1">
        <v>43468</v>
      </c>
      <c r="B4021">
        <v>22821639</v>
      </c>
      <c r="C4021">
        <v>5.9</v>
      </c>
      <c r="D4021">
        <v>1.5377638307521001E-3</v>
      </c>
      <c r="E4021">
        <v>772178241</v>
      </c>
      <c r="F4021">
        <v>-4.6065056090027E-2</v>
      </c>
      <c r="G4021">
        <v>-4.6849757673667003E-2</v>
      </c>
      <c r="H4021">
        <v>-2.0350037507862E-2</v>
      </c>
      <c r="I4021" t="s">
        <v>26</v>
      </c>
      <c r="J4021">
        <v>0</v>
      </c>
      <c r="K4021" t="s">
        <v>27</v>
      </c>
      <c r="L4021">
        <v>168137036</v>
      </c>
      <c r="M4021" t="s">
        <v>28</v>
      </c>
      <c r="O4021">
        <v>0</v>
      </c>
      <c r="P4021" t="s">
        <v>25</v>
      </c>
      <c r="Q4021" t="str">
        <f t="shared" si="62"/>
        <v>UP</v>
      </c>
    </row>
    <row r="4022" spans="1:17" x14ac:dyDescent="0.3">
      <c r="A4022" s="1">
        <v>43469</v>
      </c>
      <c r="B4022">
        <v>29311136</v>
      </c>
      <c r="C4022">
        <v>6.07</v>
      </c>
      <c r="D4022">
        <v>1.5734682662298001E-3</v>
      </c>
      <c r="E4022">
        <v>793315820</v>
      </c>
      <c r="F4022">
        <v>2.7373963519907001E-2</v>
      </c>
      <c r="G4022">
        <v>2.8813559322033999E-2</v>
      </c>
      <c r="H4022">
        <v>2.3218412843135E-2</v>
      </c>
      <c r="I4022" t="s">
        <v>26</v>
      </c>
      <c r="J4022">
        <v>0</v>
      </c>
      <c r="K4022" t="s">
        <v>27</v>
      </c>
      <c r="L4022">
        <v>168137036</v>
      </c>
      <c r="M4022" t="s">
        <v>28</v>
      </c>
      <c r="O4022">
        <v>0</v>
      </c>
      <c r="P4022" t="s">
        <v>25</v>
      </c>
      <c r="Q4022" t="str">
        <f t="shared" si="62"/>
        <v>DOWN</v>
      </c>
    </row>
    <row r="4023" spans="1:17" x14ac:dyDescent="0.3">
      <c r="A4023" s="1">
        <v>43470</v>
      </c>
      <c r="B4023">
        <v>30340637</v>
      </c>
      <c r="C4023">
        <v>6.07</v>
      </c>
      <c r="D4023">
        <v>1.5785955960563999E-3</v>
      </c>
      <c r="E4023">
        <v>793368779</v>
      </c>
      <c r="F4023">
        <v>6.6756515708964E-5</v>
      </c>
      <c r="G4023">
        <v>0</v>
      </c>
      <c r="H4023">
        <v>3.2586166093222999E-3</v>
      </c>
      <c r="I4023" t="s">
        <v>26</v>
      </c>
      <c r="J4023">
        <v>0</v>
      </c>
      <c r="K4023" t="s">
        <v>27</v>
      </c>
      <c r="L4023">
        <v>168137036</v>
      </c>
      <c r="M4023" t="s">
        <v>28</v>
      </c>
      <c r="O4023">
        <v>0</v>
      </c>
      <c r="P4023" t="s">
        <v>25</v>
      </c>
      <c r="Q4023" t="str">
        <f t="shared" si="62"/>
        <v>UP</v>
      </c>
    </row>
    <row r="4024" spans="1:17" x14ac:dyDescent="0.3">
      <c r="A4024" s="1">
        <v>43471</v>
      </c>
      <c r="B4024">
        <v>41574183</v>
      </c>
      <c r="C4024">
        <v>6.4</v>
      </c>
      <c r="D4024">
        <v>1.5699241775682E-3</v>
      </c>
      <c r="E4024">
        <v>836589632</v>
      </c>
      <c r="F4024">
        <v>5.4477632778135998E-2</v>
      </c>
      <c r="G4024">
        <v>5.4365733113674E-2</v>
      </c>
      <c r="H4024">
        <v>-5.4931221839197002E-3</v>
      </c>
      <c r="I4024" t="s">
        <v>26</v>
      </c>
      <c r="J4024">
        <v>0</v>
      </c>
      <c r="K4024" t="s">
        <v>27</v>
      </c>
      <c r="L4024">
        <v>168137036</v>
      </c>
      <c r="M4024" t="s">
        <v>28</v>
      </c>
      <c r="O4024">
        <v>0</v>
      </c>
      <c r="P4024" t="s">
        <v>25</v>
      </c>
      <c r="Q4024" t="str">
        <f t="shared" si="62"/>
        <v>DOWN</v>
      </c>
    </row>
    <row r="4025" spans="1:17" x14ac:dyDescent="0.3">
      <c r="A4025" s="1">
        <v>43472</v>
      </c>
      <c r="B4025">
        <v>37914513</v>
      </c>
      <c r="C4025">
        <v>6.29</v>
      </c>
      <c r="D4025">
        <v>1.5626358611266001E-3</v>
      </c>
      <c r="E4025">
        <v>822912212</v>
      </c>
      <c r="F4025">
        <v>-1.6349019252487999E-2</v>
      </c>
      <c r="G4025">
        <v>-1.7187500000000001E-2</v>
      </c>
      <c r="H4025">
        <v>-4.6424639773927001E-3</v>
      </c>
      <c r="I4025" t="s">
        <v>26</v>
      </c>
      <c r="J4025">
        <v>0</v>
      </c>
      <c r="K4025" t="s">
        <v>27</v>
      </c>
      <c r="L4025">
        <v>168137036</v>
      </c>
      <c r="M4025" t="s">
        <v>28</v>
      </c>
      <c r="O4025">
        <v>0</v>
      </c>
      <c r="P4025" t="s">
        <v>25</v>
      </c>
      <c r="Q4025" t="str">
        <f t="shared" si="62"/>
        <v>UP</v>
      </c>
    </row>
    <row r="4026" spans="1:17" x14ac:dyDescent="0.3">
      <c r="A4026" s="1">
        <v>43473</v>
      </c>
      <c r="B4026">
        <v>65660517</v>
      </c>
      <c r="C4026">
        <v>6.64</v>
      </c>
      <c r="D4026">
        <v>1.6472952354962E-3</v>
      </c>
      <c r="E4026">
        <v>868514466</v>
      </c>
      <c r="F4026">
        <v>5.5415697245722997E-2</v>
      </c>
      <c r="G4026">
        <v>5.5643879173291E-2</v>
      </c>
      <c r="H4026">
        <v>5.4177288820543998E-2</v>
      </c>
      <c r="I4026" t="s">
        <v>26</v>
      </c>
      <c r="J4026">
        <v>0</v>
      </c>
      <c r="K4026" t="s">
        <v>27</v>
      </c>
      <c r="L4026">
        <v>168137036</v>
      </c>
      <c r="M4026" t="s">
        <v>28</v>
      </c>
      <c r="O4026">
        <v>0</v>
      </c>
      <c r="P4026" t="s">
        <v>25</v>
      </c>
      <c r="Q4026" t="str">
        <f t="shared" si="62"/>
        <v>DOWN</v>
      </c>
    </row>
    <row r="4027" spans="1:17" x14ac:dyDescent="0.3">
      <c r="A4027" s="1">
        <v>43474</v>
      </c>
      <c r="B4027">
        <v>74676974</v>
      </c>
      <c r="C4027">
        <v>6.64</v>
      </c>
      <c r="D4027">
        <v>1.6454786509058001E-3</v>
      </c>
      <c r="E4027">
        <v>868710100</v>
      </c>
      <c r="F4027">
        <v>2.2525128556695999E-4</v>
      </c>
      <c r="G4027">
        <v>0</v>
      </c>
      <c r="H4027">
        <v>-1.1027680717667001E-3</v>
      </c>
      <c r="I4027" t="s">
        <v>26</v>
      </c>
      <c r="J4027">
        <v>0</v>
      </c>
      <c r="K4027" t="s">
        <v>27</v>
      </c>
      <c r="L4027">
        <v>168137036</v>
      </c>
      <c r="M4027" t="s">
        <v>28</v>
      </c>
      <c r="O4027">
        <v>0</v>
      </c>
      <c r="P4027" t="s">
        <v>25</v>
      </c>
      <c r="Q4027" t="str">
        <f t="shared" si="62"/>
        <v>DOWN</v>
      </c>
    </row>
    <row r="4028" spans="1:17" x14ac:dyDescent="0.3">
      <c r="A4028" s="1">
        <v>43475</v>
      </c>
      <c r="B4028">
        <v>75844882</v>
      </c>
      <c r="C4028">
        <v>5.92</v>
      </c>
      <c r="D4028">
        <v>1.6091679079730001E-3</v>
      </c>
      <c r="E4028">
        <v>773798122</v>
      </c>
      <c r="F4028">
        <v>-0.10925621562359999</v>
      </c>
      <c r="G4028">
        <v>-0.10843373493976</v>
      </c>
      <c r="H4028">
        <v>-2.2066979059727002E-2</v>
      </c>
      <c r="I4028" t="s">
        <v>26</v>
      </c>
      <c r="J4028">
        <v>0</v>
      </c>
      <c r="K4028" t="s">
        <v>27</v>
      </c>
      <c r="L4028">
        <v>168137036</v>
      </c>
      <c r="M4028" t="s">
        <v>28</v>
      </c>
      <c r="O4028">
        <v>0</v>
      </c>
      <c r="P4028" t="s">
        <v>25</v>
      </c>
      <c r="Q4028" t="str">
        <f t="shared" si="62"/>
        <v>UP</v>
      </c>
    </row>
    <row r="4029" spans="1:17" x14ac:dyDescent="0.3">
      <c r="A4029" s="1">
        <v>43476</v>
      </c>
      <c r="B4029">
        <v>50239804</v>
      </c>
      <c r="C4029">
        <v>6.08</v>
      </c>
      <c r="D4029">
        <v>1.6488716890358001E-3</v>
      </c>
      <c r="E4029">
        <v>794650511</v>
      </c>
      <c r="F4029">
        <v>2.6948099778407002E-2</v>
      </c>
      <c r="G4029">
        <v>2.7027027027027001E-2</v>
      </c>
      <c r="H4029">
        <v>2.4673485511427E-2</v>
      </c>
      <c r="I4029" t="s">
        <v>26</v>
      </c>
      <c r="J4029">
        <v>0</v>
      </c>
      <c r="K4029" t="s">
        <v>27</v>
      </c>
      <c r="L4029">
        <v>168137036</v>
      </c>
      <c r="M4029" t="s">
        <v>28</v>
      </c>
      <c r="O4029">
        <v>0</v>
      </c>
      <c r="P4029" t="s">
        <v>25</v>
      </c>
      <c r="Q4029" t="str">
        <f t="shared" si="62"/>
        <v>DOWN</v>
      </c>
    </row>
    <row r="4030" spans="1:17" x14ac:dyDescent="0.3">
      <c r="A4030" s="1">
        <v>43477</v>
      </c>
      <c r="B4030">
        <v>32654874</v>
      </c>
      <c r="C4030">
        <v>5.98</v>
      </c>
      <c r="D4030">
        <v>1.6332996476661E-3</v>
      </c>
      <c r="E4030">
        <v>781782829</v>
      </c>
      <c r="F4030">
        <v>-1.6192882055542999E-2</v>
      </c>
      <c r="G4030">
        <v>-1.6447368421052998E-2</v>
      </c>
      <c r="H4030">
        <v>-9.4440589120631992E-3</v>
      </c>
      <c r="I4030" t="s">
        <v>26</v>
      </c>
      <c r="J4030">
        <v>0</v>
      </c>
      <c r="K4030" t="s">
        <v>27</v>
      </c>
      <c r="L4030">
        <v>168137036</v>
      </c>
      <c r="M4030" t="s">
        <v>28</v>
      </c>
      <c r="O4030">
        <v>0</v>
      </c>
      <c r="P4030" t="s">
        <v>25</v>
      </c>
      <c r="Q4030" t="str">
        <f t="shared" si="62"/>
        <v>DOWN</v>
      </c>
    </row>
    <row r="4031" spans="1:17" x14ac:dyDescent="0.3">
      <c r="A4031" s="1">
        <v>43478</v>
      </c>
      <c r="B4031">
        <v>26590183</v>
      </c>
      <c r="C4031">
        <v>5.57</v>
      </c>
      <c r="D4031">
        <v>1.5677113384651999E-3</v>
      </c>
      <c r="E4031">
        <v>728389539</v>
      </c>
      <c r="F4031">
        <v>-6.8296831318612E-2</v>
      </c>
      <c r="G4031">
        <v>-6.8561872909699006E-2</v>
      </c>
      <c r="H4031">
        <v>-4.0156935865767997E-2</v>
      </c>
      <c r="I4031" t="s">
        <v>26</v>
      </c>
      <c r="J4031">
        <v>0</v>
      </c>
      <c r="K4031" t="s">
        <v>27</v>
      </c>
      <c r="L4031">
        <v>168137036</v>
      </c>
      <c r="M4031" t="s">
        <v>28</v>
      </c>
      <c r="O4031">
        <v>0</v>
      </c>
      <c r="P4031" t="s">
        <v>25</v>
      </c>
      <c r="Q4031" t="str">
        <f t="shared" si="62"/>
        <v>UP</v>
      </c>
    </row>
    <row r="4032" spans="1:17" x14ac:dyDescent="0.3">
      <c r="A4032" s="1">
        <v>43479</v>
      </c>
      <c r="B4032">
        <v>43109288</v>
      </c>
      <c r="C4032">
        <v>6.16</v>
      </c>
      <c r="D4032">
        <v>1.6621470298565999E-3</v>
      </c>
      <c r="E4032">
        <v>805629865</v>
      </c>
      <c r="F4032">
        <v>0.10604260751197001</v>
      </c>
      <c r="G4032">
        <v>0.10592459605027001</v>
      </c>
      <c r="H4032">
        <v>6.0237933524049998E-2</v>
      </c>
      <c r="I4032" t="s">
        <v>26</v>
      </c>
      <c r="J4032">
        <v>0</v>
      </c>
      <c r="K4032" t="s">
        <v>27</v>
      </c>
      <c r="L4032">
        <v>168137036</v>
      </c>
      <c r="M4032" t="s">
        <v>28</v>
      </c>
      <c r="O4032">
        <v>0</v>
      </c>
      <c r="P4032" t="s">
        <v>25</v>
      </c>
      <c r="Q4032" t="str">
        <f t="shared" si="62"/>
        <v>DOWN</v>
      </c>
    </row>
    <row r="4033" spans="1:17" x14ac:dyDescent="0.3">
      <c r="A4033" s="1">
        <v>43480</v>
      </c>
      <c r="B4033">
        <v>25427436</v>
      </c>
      <c r="C4033">
        <v>5.92</v>
      </c>
      <c r="D4033">
        <v>1.6305485473796001E-3</v>
      </c>
      <c r="E4033">
        <v>774207426</v>
      </c>
      <c r="F4033">
        <v>-3.9003567723994E-2</v>
      </c>
      <c r="G4033">
        <v>-3.8961038961039002E-2</v>
      </c>
      <c r="H4033">
        <v>-1.9010642205195001E-2</v>
      </c>
      <c r="I4033" t="s">
        <v>26</v>
      </c>
      <c r="J4033">
        <v>0</v>
      </c>
      <c r="K4033" t="s">
        <v>27</v>
      </c>
      <c r="L4033">
        <v>168137036</v>
      </c>
      <c r="M4033" t="s">
        <v>28</v>
      </c>
      <c r="O4033">
        <v>0</v>
      </c>
      <c r="P4033" t="s">
        <v>25</v>
      </c>
      <c r="Q4033" t="str">
        <f t="shared" si="62"/>
        <v>UP</v>
      </c>
    </row>
    <row r="4034" spans="1:17" x14ac:dyDescent="0.3">
      <c r="A4034" s="1">
        <v>43481</v>
      </c>
      <c r="B4034">
        <v>35059223</v>
      </c>
      <c r="C4034">
        <v>6.19</v>
      </c>
      <c r="D4034">
        <v>1.6935658178774001E-3</v>
      </c>
      <c r="E4034">
        <v>799081409</v>
      </c>
      <c r="F4034">
        <v>3.2128318800187003E-2</v>
      </c>
      <c r="G4034">
        <v>4.5608108108108003E-2</v>
      </c>
      <c r="H4034">
        <v>3.8647895887001002E-2</v>
      </c>
      <c r="I4034" t="s">
        <v>26</v>
      </c>
      <c r="J4034">
        <v>0</v>
      </c>
      <c r="K4034" t="s">
        <v>27</v>
      </c>
      <c r="L4034">
        <v>168137036</v>
      </c>
      <c r="M4034" t="s">
        <v>28</v>
      </c>
      <c r="O4034">
        <v>0</v>
      </c>
      <c r="P4034" t="s">
        <v>25</v>
      </c>
      <c r="Q4034" t="str">
        <f t="shared" si="62"/>
        <v>UP</v>
      </c>
    </row>
    <row r="4035" spans="1:17" x14ac:dyDescent="0.3">
      <c r="A4035" s="1">
        <v>43482</v>
      </c>
      <c r="B4035">
        <v>36306127</v>
      </c>
      <c r="C4035">
        <v>6.42</v>
      </c>
      <c r="D4035">
        <v>1.7530111105952999E-3</v>
      </c>
      <c r="E4035">
        <v>829026635</v>
      </c>
      <c r="F4035">
        <v>3.7474562244508E-2</v>
      </c>
      <c r="G4035">
        <v>3.7156704361874002E-2</v>
      </c>
      <c r="H4035">
        <v>3.5100668713583E-2</v>
      </c>
      <c r="I4035" t="s">
        <v>26</v>
      </c>
      <c r="J4035">
        <v>0</v>
      </c>
      <c r="K4035" t="s">
        <v>27</v>
      </c>
      <c r="L4035">
        <v>168137036</v>
      </c>
      <c r="M4035" t="s">
        <v>28</v>
      </c>
      <c r="O4035">
        <v>0</v>
      </c>
      <c r="P4035" t="s">
        <v>25</v>
      </c>
      <c r="Q4035" t="str">
        <f t="shared" ref="Q4035:Q4098" si="63">IF(C4036&gt;C4035,"UP","DOWN")</f>
        <v>UP</v>
      </c>
    </row>
    <row r="4036" spans="1:17" x14ac:dyDescent="0.3">
      <c r="A4036" s="1">
        <v>43483</v>
      </c>
      <c r="B4036">
        <v>43105423</v>
      </c>
      <c r="C4036">
        <v>6.56</v>
      </c>
      <c r="D4036">
        <v>1.7934081315749001E-3</v>
      </c>
      <c r="E4036">
        <v>847783881</v>
      </c>
      <c r="F4036">
        <v>2.2625625291279001E-2</v>
      </c>
      <c r="G4036">
        <v>2.1806853582553999E-2</v>
      </c>
      <c r="H4036">
        <v>2.7594924686329E-2</v>
      </c>
      <c r="I4036" t="s">
        <v>26</v>
      </c>
      <c r="J4036">
        <v>0</v>
      </c>
      <c r="K4036" t="s">
        <v>27</v>
      </c>
      <c r="L4036">
        <v>168137036</v>
      </c>
      <c r="M4036" t="s">
        <v>28</v>
      </c>
      <c r="O4036">
        <v>0</v>
      </c>
      <c r="P4036" t="s">
        <v>25</v>
      </c>
      <c r="Q4036" t="str">
        <f t="shared" si="63"/>
        <v>UP</v>
      </c>
    </row>
    <row r="4037" spans="1:17" x14ac:dyDescent="0.3">
      <c r="A4037" s="1">
        <v>43484</v>
      </c>
      <c r="B4037">
        <v>46981638</v>
      </c>
      <c r="C4037">
        <v>6.64</v>
      </c>
      <c r="D4037">
        <v>1.7767787856893999E-3</v>
      </c>
      <c r="E4037">
        <v>857137442</v>
      </c>
      <c r="F4037">
        <v>1.1032954517804E-2</v>
      </c>
      <c r="G4037">
        <v>1.219512195122E-2</v>
      </c>
      <c r="H4037">
        <v>-9.2724827063634004E-3</v>
      </c>
      <c r="I4037" t="s">
        <v>26</v>
      </c>
      <c r="J4037">
        <v>0</v>
      </c>
      <c r="K4037" t="s">
        <v>27</v>
      </c>
      <c r="L4037">
        <v>168137036</v>
      </c>
      <c r="M4037" t="s">
        <v>28</v>
      </c>
      <c r="O4037">
        <v>0</v>
      </c>
      <c r="P4037" t="s">
        <v>25</v>
      </c>
      <c r="Q4037" t="str">
        <f t="shared" si="63"/>
        <v>DOWN</v>
      </c>
    </row>
    <row r="4038" spans="1:17" x14ac:dyDescent="0.3">
      <c r="A4038" s="1">
        <v>43485</v>
      </c>
      <c r="B4038">
        <v>49479090</v>
      </c>
      <c r="C4038">
        <v>6.49</v>
      </c>
      <c r="D4038">
        <v>1.8101339610696E-3</v>
      </c>
      <c r="E4038">
        <v>838848751</v>
      </c>
      <c r="F4038">
        <v>-2.1336940966347001E-2</v>
      </c>
      <c r="G4038">
        <v>-2.2590361445783001E-2</v>
      </c>
      <c r="H4038">
        <v>1.6447467353187001E-2</v>
      </c>
      <c r="I4038" t="s">
        <v>26</v>
      </c>
      <c r="J4038">
        <v>0</v>
      </c>
      <c r="K4038" t="s">
        <v>27</v>
      </c>
      <c r="L4038">
        <v>168137036</v>
      </c>
      <c r="M4038" t="s">
        <v>28</v>
      </c>
      <c r="O4038">
        <v>0</v>
      </c>
      <c r="P4038" t="s">
        <v>25</v>
      </c>
      <c r="Q4038" t="str">
        <f t="shared" si="63"/>
        <v>UP</v>
      </c>
    </row>
    <row r="4039" spans="1:17" x14ac:dyDescent="0.3">
      <c r="A4039" s="1">
        <v>43486</v>
      </c>
      <c r="B4039">
        <v>36321046</v>
      </c>
      <c r="C4039">
        <v>6.55</v>
      </c>
      <c r="D4039">
        <v>1.8295731647704999E-3</v>
      </c>
      <c r="E4039">
        <v>846490209</v>
      </c>
      <c r="F4039">
        <v>9.1094586370791004E-3</v>
      </c>
      <c r="G4039">
        <v>9.2449922958397004E-3</v>
      </c>
      <c r="H4039">
        <v>1.5148114340569001E-2</v>
      </c>
      <c r="I4039" t="s">
        <v>26</v>
      </c>
      <c r="J4039">
        <v>0</v>
      </c>
      <c r="K4039" t="s">
        <v>27</v>
      </c>
      <c r="L4039">
        <v>168137036</v>
      </c>
      <c r="M4039" t="s">
        <v>28</v>
      </c>
      <c r="O4039">
        <v>0</v>
      </c>
      <c r="P4039" t="s">
        <v>25</v>
      </c>
      <c r="Q4039" t="str">
        <f t="shared" si="63"/>
        <v>DOWN</v>
      </c>
    </row>
    <row r="4040" spans="1:17" x14ac:dyDescent="0.3">
      <c r="A4040" s="1">
        <v>43487</v>
      </c>
      <c r="B4040">
        <v>31986617</v>
      </c>
      <c r="C4040">
        <v>6.52</v>
      </c>
      <c r="D4040">
        <v>1.8088099029568E-3</v>
      </c>
      <c r="E4040">
        <v>842637433</v>
      </c>
      <c r="F4040">
        <v>-4.5514714275921003E-3</v>
      </c>
      <c r="G4040">
        <v>-4.5801526717558E-3</v>
      </c>
      <c r="H4040">
        <v>-1.2464354615177999E-2</v>
      </c>
      <c r="I4040" t="s">
        <v>26</v>
      </c>
      <c r="J4040">
        <v>0</v>
      </c>
      <c r="K4040" t="s">
        <v>27</v>
      </c>
      <c r="L4040">
        <v>168137036</v>
      </c>
      <c r="M4040" t="s">
        <v>28</v>
      </c>
      <c r="O4040">
        <v>0</v>
      </c>
      <c r="P4040" t="s">
        <v>25</v>
      </c>
      <c r="Q4040" t="str">
        <f t="shared" si="63"/>
        <v>UP</v>
      </c>
    </row>
    <row r="4041" spans="1:17" x14ac:dyDescent="0.3">
      <c r="A4041" s="1">
        <v>43488</v>
      </c>
      <c r="B4041">
        <v>33083575</v>
      </c>
      <c r="C4041">
        <v>6.54</v>
      </c>
      <c r="D4041">
        <v>1.8312197771736E-3</v>
      </c>
      <c r="E4041">
        <v>844988795</v>
      </c>
      <c r="F4041">
        <v>2.7904789271331002E-3</v>
      </c>
      <c r="G4041">
        <v>3.0674846625767999E-3</v>
      </c>
      <c r="H4041">
        <v>1.2389292086562999E-2</v>
      </c>
      <c r="I4041" t="s">
        <v>26</v>
      </c>
      <c r="J4041">
        <v>0</v>
      </c>
      <c r="K4041" t="s">
        <v>27</v>
      </c>
      <c r="L4041">
        <v>168137036</v>
      </c>
      <c r="M4041" t="s">
        <v>28</v>
      </c>
      <c r="O4041">
        <v>0</v>
      </c>
      <c r="P4041" t="s">
        <v>25</v>
      </c>
      <c r="Q4041" t="str">
        <f t="shared" si="63"/>
        <v>DOWN</v>
      </c>
    </row>
    <row r="4042" spans="1:17" x14ac:dyDescent="0.3">
      <c r="A4042" s="1">
        <v>43489</v>
      </c>
      <c r="B4042">
        <v>26614401</v>
      </c>
      <c r="C4042">
        <v>6.51</v>
      </c>
      <c r="D4042">
        <v>1.8010590559241E-3</v>
      </c>
      <c r="E4042">
        <v>840388816</v>
      </c>
      <c r="F4042">
        <v>-5.4438343173532997E-3</v>
      </c>
      <c r="G4042">
        <v>-4.5871559633028003E-3</v>
      </c>
      <c r="H4042">
        <v>-1.2689167802031999E-2</v>
      </c>
      <c r="I4042" t="s">
        <v>26</v>
      </c>
      <c r="J4042">
        <v>0</v>
      </c>
      <c r="K4042" t="s">
        <v>27</v>
      </c>
      <c r="L4042">
        <v>168137036</v>
      </c>
      <c r="M4042" t="s">
        <v>28</v>
      </c>
      <c r="O4042">
        <v>0</v>
      </c>
      <c r="P4042" t="s">
        <v>25</v>
      </c>
      <c r="Q4042" t="str">
        <f t="shared" si="63"/>
        <v>UP</v>
      </c>
    </row>
    <row r="4043" spans="1:17" x14ac:dyDescent="0.3">
      <c r="A4043" s="1">
        <v>43490</v>
      </c>
      <c r="B4043">
        <v>43731936</v>
      </c>
      <c r="C4043">
        <v>6.74</v>
      </c>
      <c r="D4043">
        <v>1.8723418440622999E-3</v>
      </c>
      <c r="E4043">
        <v>870297268</v>
      </c>
      <c r="F4043">
        <v>3.5588826779436998E-2</v>
      </c>
      <c r="G4043">
        <v>3.5330261136712997E-2</v>
      </c>
      <c r="H4043">
        <v>3.5646632262437999E-2</v>
      </c>
      <c r="I4043" t="s">
        <v>26</v>
      </c>
      <c r="J4043">
        <v>0</v>
      </c>
      <c r="K4043" t="s">
        <v>27</v>
      </c>
      <c r="L4043">
        <v>168137036</v>
      </c>
      <c r="M4043" t="s">
        <v>28</v>
      </c>
      <c r="O4043">
        <v>0</v>
      </c>
      <c r="P4043" t="s">
        <v>25</v>
      </c>
      <c r="Q4043" t="str">
        <f t="shared" si="63"/>
        <v>UP</v>
      </c>
    </row>
    <row r="4044" spans="1:17" x14ac:dyDescent="0.3">
      <c r="A4044" s="1">
        <v>43491</v>
      </c>
      <c r="B4044">
        <v>48498979</v>
      </c>
      <c r="C4044">
        <v>7.01</v>
      </c>
      <c r="D4044">
        <v>1.9451905787288999E-3</v>
      </c>
      <c r="E4044">
        <v>905076469</v>
      </c>
      <c r="F4044">
        <v>3.9962438443504E-2</v>
      </c>
      <c r="G4044">
        <v>4.0059347181009002E-2</v>
      </c>
      <c r="H4044">
        <v>3.8907817446717001E-2</v>
      </c>
      <c r="I4044" t="s">
        <v>26</v>
      </c>
      <c r="J4044">
        <v>0</v>
      </c>
      <c r="K4044" t="s">
        <v>27</v>
      </c>
      <c r="L4044">
        <v>168137036</v>
      </c>
      <c r="M4044" t="s">
        <v>28</v>
      </c>
      <c r="O4044">
        <v>0</v>
      </c>
      <c r="P4044" t="s">
        <v>25</v>
      </c>
      <c r="Q4044" t="str">
        <f t="shared" si="63"/>
        <v>UP</v>
      </c>
    </row>
    <row r="4045" spans="1:17" x14ac:dyDescent="0.3">
      <c r="A4045" s="1">
        <v>43492</v>
      </c>
      <c r="B4045">
        <v>52872347</v>
      </c>
      <c r="C4045">
        <v>7.09</v>
      </c>
      <c r="D4045">
        <v>1.966603794519E-3</v>
      </c>
      <c r="E4045">
        <v>915621569</v>
      </c>
      <c r="F4045">
        <v>1.1651059729407E-2</v>
      </c>
      <c r="G4045">
        <v>1.1412268188302E-2</v>
      </c>
      <c r="H4045">
        <v>1.0643581398432999E-2</v>
      </c>
      <c r="I4045" t="s">
        <v>26</v>
      </c>
      <c r="J4045">
        <v>0</v>
      </c>
      <c r="K4045" t="s">
        <v>27</v>
      </c>
      <c r="L4045">
        <v>168137036</v>
      </c>
      <c r="M4045" t="s">
        <v>28</v>
      </c>
      <c r="O4045">
        <v>0</v>
      </c>
      <c r="P4045" t="s">
        <v>25</v>
      </c>
      <c r="Q4045" t="str">
        <f t="shared" si="63"/>
        <v>DOWN</v>
      </c>
    </row>
    <row r="4046" spans="1:17" x14ac:dyDescent="0.3">
      <c r="A4046" s="1">
        <v>43493</v>
      </c>
      <c r="B4046">
        <v>82427200</v>
      </c>
      <c r="C4046">
        <v>6.21</v>
      </c>
      <c r="D4046">
        <v>1.7923526287839E-3</v>
      </c>
      <c r="E4046">
        <v>801686639</v>
      </c>
      <c r="F4046">
        <v>-0.12443451951928</v>
      </c>
      <c r="G4046">
        <v>-0.12411847672779</v>
      </c>
      <c r="H4046">
        <v>-8.8605120269173998E-2</v>
      </c>
      <c r="I4046" t="s">
        <v>26</v>
      </c>
      <c r="J4046">
        <v>0</v>
      </c>
      <c r="K4046" t="s">
        <v>27</v>
      </c>
      <c r="L4046">
        <v>168137036</v>
      </c>
      <c r="M4046" t="s">
        <v>28</v>
      </c>
      <c r="O4046">
        <v>0</v>
      </c>
      <c r="P4046" t="s">
        <v>25</v>
      </c>
      <c r="Q4046" t="str">
        <f t="shared" si="63"/>
        <v>DOWN</v>
      </c>
    </row>
    <row r="4047" spans="1:17" x14ac:dyDescent="0.3">
      <c r="A4047" s="1">
        <v>43494</v>
      </c>
      <c r="B4047">
        <v>49291811</v>
      </c>
      <c r="C4047">
        <v>6.18</v>
      </c>
      <c r="D4047">
        <v>1.7922810111017E-3</v>
      </c>
      <c r="E4047">
        <v>798520266</v>
      </c>
      <c r="F4047">
        <v>-3.9496392305472996E-3</v>
      </c>
      <c r="G4047">
        <v>-4.8309178743962001E-3</v>
      </c>
      <c r="H4047">
        <v>1.6137898515138E-3</v>
      </c>
      <c r="I4047" t="s">
        <v>26</v>
      </c>
      <c r="J4047">
        <v>0</v>
      </c>
      <c r="K4047" t="s">
        <v>27</v>
      </c>
      <c r="L4047">
        <v>168137036</v>
      </c>
      <c r="M4047" t="s">
        <v>28</v>
      </c>
      <c r="O4047">
        <v>0</v>
      </c>
      <c r="P4047" t="s">
        <v>25</v>
      </c>
      <c r="Q4047" t="str">
        <f t="shared" si="63"/>
        <v>DOWN</v>
      </c>
    </row>
    <row r="4048" spans="1:17" x14ac:dyDescent="0.3">
      <c r="A4048" s="1">
        <v>43495</v>
      </c>
      <c r="B4048">
        <v>41310644</v>
      </c>
      <c r="C4048">
        <v>6.17</v>
      </c>
      <c r="D4048">
        <v>1.7698455042482E-3</v>
      </c>
      <c r="E4048">
        <v>797597771</v>
      </c>
      <c r="F4048">
        <v>-1.1552555887166E-3</v>
      </c>
      <c r="G4048">
        <v>-1.6181229773461999E-3</v>
      </c>
      <c r="H4048">
        <v>-1.251785111516E-2</v>
      </c>
      <c r="I4048" t="s">
        <v>26</v>
      </c>
      <c r="J4048">
        <v>0</v>
      </c>
      <c r="K4048" t="s">
        <v>27</v>
      </c>
      <c r="L4048">
        <v>168137036</v>
      </c>
      <c r="M4048" t="s">
        <v>28</v>
      </c>
      <c r="O4048">
        <v>0</v>
      </c>
      <c r="P4048" t="s">
        <v>25</v>
      </c>
      <c r="Q4048" t="str">
        <f t="shared" si="63"/>
        <v>UP</v>
      </c>
    </row>
    <row r="4049" spans="1:17" x14ac:dyDescent="0.3">
      <c r="A4049" s="1">
        <v>43496</v>
      </c>
      <c r="B4049">
        <v>52240451</v>
      </c>
      <c r="C4049">
        <v>6.27</v>
      </c>
      <c r="D4049">
        <v>1.8132969324337E-3</v>
      </c>
      <c r="E4049">
        <v>809728264</v>
      </c>
      <c r="F4049">
        <v>1.5208784980418E-2</v>
      </c>
      <c r="G4049">
        <v>1.6207455429497999E-2</v>
      </c>
      <c r="H4049">
        <v>2.4550972433030002E-2</v>
      </c>
      <c r="I4049" t="s">
        <v>26</v>
      </c>
      <c r="J4049">
        <v>0</v>
      </c>
      <c r="K4049" t="s">
        <v>27</v>
      </c>
      <c r="L4049">
        <v>168137036</v>
      </c>
      <c r="M4049" t="s">
        <v>28</v>
      </c>
      <c r="O4049">
        <v>0</v>
      </c>
      <c r="P4049" t="s">
        <v>25</v>
      </c>
      <c r="Q4049" t="str">
        <f t="shared" si="63"/>
        <v>UP</v>
      </c>
    </row>
    <row r="4050" spans="1:17" x14ac:dyDescent="0.3">
      <c r="A4050" s="1">
        <v>43497</v>
      </c>
      <c r="B4050">
        <v>56050947</v>
      </c>
      <c r="C4050">
        <v>6.56</v>
      </c>
      <c r="D4050">
        <v>1.8807609054029E-3</v>
      </c>
      <c r="E4050">
        <v>847729319</v>
      </c>
      <c r="F4050">
        <v>4.6930626840513003E-2</v>
      </c>
      <c r="G4050">
        <v>4.6251993620415002E-2</v>
      </c>
      <c r="H4050">
        <v>3.7205143715E-2</v>
      </c>
      <c r="I4050" t="s">
        <v>26</v>
      </c>
      <c r="J4050">
        <v>0</v>
      </c>
      <c r="K4050" t="s">
        <v>27</v>
      </c>
      <c r="L4050">
        <v>168137036</v>
      </c>
      <c r="M4050" t="s">
        <v>28</v>
      </c>
      <c r="O4050">
        <v>0</v>
      </c>
      <c r="P4050" t="s">
        <v>25</v>
      </c>
      <c r="Q4050" t="str">
        <f t="shared" si="63"/>
        <v>UP</v>
      </c>
    </row>
    <row r="4051" spans="1:17" x14ac:dyDescent="0.3">
      <c r="A4051" s="1">
        <v>43498</v>
      </c>
      <c r="B4051">
        <v>56627089</v>
      </c>
      <c r="C4051">
        <v>6.89</v>
      </c>
      <c r="D4051">
        <v>1.9567971008730002E-3</v>
      </c>
      <c r="E4051">
        <v>890238048</v>
      </c>
      <c r="F4051">
        <v>5.0144224161250001E-2</v>
      </c>
      <c r="G4051">
        <v>5.0304878048780997E-2</v>
      </c>
      <c r="H4051">
        <v>4.0428421949708998E-2</v>
      </c>
      <c r="I4051" t="s">
        <v>26</v>
      </c>
      <c r="J4051">
        <v>0</v>
      </c>
      <c r="K4051" t="s">
        <v>27</v>
      </c>
      <c r="L4051">
        <v>168137036</v>
      </c>
      <c r="M4051" t="s">
        <v>28</v>
      </c>
      <c r="O4051">
        <v>0</v>
      </c>
      <c r="P4051" t="s">
        <v>25</v>
      </c>
      <c r="Q4051" t="str">
        <f t="shared" si="63"/>
        <v>DOWN</v>
      </c>
    </row>
    <row r="4052" spans="1:17" x14ac:dyDescent="0.3">
      <c r="A4052" s="1">
        <v>43499</v>
      </c>
      <c r="B4052">
        <v>59942158</v>
      </c>
      <c r="C4052">
        <v>6.74</v>
      </c>
      <c r="D4052">
        <v>1.945721865699E-3</v>
      </c>
      <c r="E4052">
        <v>870405723</v>
      </c>
      <c r="F4052">
        <v>-2.2277552666453E-2</v>
      </c>
      <c r="G4052">
        <v>-2.1770682148040999E-2</v>
      </c>
      <c r="H4052">
        <v>-5.6598791816939997E-3</v>
      </c>
      <c r="I4052" t="s">
        <v>26</v>
      </c>
      <c r="J4052">
        <v>0</v>
      </c>
      <c r="K4052" t="s">
        <v>27</v>
      </c>
      <c r="L4052">
        <v>168137036</v>
      </c>
      <c r="M4052" t="s">
        <v>28</v>
      </c>
      <c r="O4052">
        <v>0</v>
      </c>
      <c r="P4052" t="s">
        <v>25</v>
      </c>
      <c r="Q4052" t="str">
        <f t="shared" si="63"/>
        <v>UP</v>
      </c>
    </row>
    <row r="4053" spans="1:17" x14ac:dyDescent="0.3">
      <c r="A4053" s="1">
        <v>43500</v>
      </c>
      <c r="B4053">
        <v>71959989</v>
      </c>
      <c r="C4053">
        <v>7.1</v>
      </c>
      <c r="D4053">
        <v>2.0525273549861001E-3</v>
      </c>
      <c r="E4053">
        <v>917210595</v>
      </c>
      <c r="F4053">
        <v>5.3773626210406003E-2</v>
      </c>
      <c r="G4053">
        <v>5.3412462908012E-2</v>
      </c>
      <c r="H4053">
        <v>5.4892475214426001E-2</v>
      </c>
      <c r="I4053" t="s">
        <v>26</v>
      </c>
      <c r="J4053">
        <v>0</v>
      </c>
      <c r="K4053" t="s">
        <v>27</v>
      </c>
      <c r="L4053">
        <v>168137036</v>
      </c>
      <c r="M4053" t="s">
        <v>28</v>
      </c>
      <c r="O4053">
        <v>0</v>
      </c>
      <c r="P4053" t="s">
        <v>25</v>
      </c>
      <c r="Q4053" t="str">
        <f t="shared" si="63"/>
        <v>UP</v>
      </c>
    </row>
    <row r="4054" spans="1:17" x14ac:dyDescent="0.3">
      <c r="A4054" s="1">
        <v>43501</v>
      </c>
      <c r="B4054">
        <v>96588397</v>
      </c>
      <c r="C4054">
        <v>7.82</v>
      </c>
      <c r="D4054">
        <v>2.2559687972397999E-3</v>
      </c>
      <c r="E4054">
        <v>1010127808</v>
      </c>
      <c r="F4054">
        <v>0.10130412089276</v>
      </c>
      <c r="G4054">
        <v>0.10140845070423</v>
      </c>
      <c r="H4054">
        <v>9.9117530277732999E-2</v>
      </c>
      <c r="I4054" t="s">
        <v>26</v>
      </c>
      <c r="J4054">
        <v>0</v>
      </c>
      <c r="K4054" t="s">
        <v>27</v>
      </c>
      <c r="L4054">
        <v>168137036</v>
      </c>
      <c r="M4054" t="s">
        <v>28</v>
      </c>
      <c r="O4054">
        <v>0</v>
      </c>
      <c r="P4054" t="s">
        <v>25</v>
      </c>
      <c r="Q4054" t="str">
        <f t="shared" si="63"/>
        <v>UP</v>
      </c>
    </row>
    <row r="4055" spans="1:17" x14ac:dyDescent="0.3">
      <c r="A4055" s="1">
        <v>43502</v>
      </c>
      <c r="B4055">
        <v>118867601</v>
      </c>
      <c r="C4055">
        <v>8.09</v>
      </c>
      <c r="D4055">
        <v>2.3698140179332998E-3</v>
      </c>
      <c r="E4055">
        <v>1141569622</v>
      </c>
      <c r="F4055">
        <v>0.13012394368218</v>
      </c>
      <c r="G4055">
        <v>3.4526854219948999E-2</v>
      </c>
      <c r="H4055">
        <v>5.0464005013185001E-2</v>
      </c>
      <c r="I4055" t="s">
        <v>26</v>
      </c>
      <c r="J4055">
        <v>0</v>
      </c>
      <c r="K4055" t="s">
        <v>27</v>
      </c>
      <c r="L4055">
        <v>168137036</v>
      </c>
      <c r="M4055" t="s">
        <v>28</v>
      </c>
      <c r="O4055">
        <v>0</v>
      </c>
      <c r="P4055" t="s">
        <v>25</v>
      </c>
      <c r="Q4055" t="str">
        <f t="shared" si="63"/>
        <v>DOWN</v>
      </c>
    </row>
    <row r="4056" spans="1:17" x14ac:dyDescent="0.3">
      <c r="A4056" s="1">
        <v>43503</v>
      </c>
      <c r="B4056">
        <v>86056681</v>
      </c>
      <c r="C4056">
        <v>7.73</v>
      </c>
      <c r="D4056">
        <v>2.2738838701326998E-3</v>
      </c>
      <c r="E4056">
        <v>1091332443</v>
      </c>
      <c r="F4056">
        <v>-4.4007109187072999E-2</v>
      </c>
      <c r="G4056">
        <v>-4.4499381953028001E-2</v>
      </c>
      <c r="H4056">
        <v>-4.0480032219666E-2</v>
      </c>
      <c r="I4056" t="s">
        <v>26</v>
      </c>
      <c r="J4056">
        <v>0</v>
      </c>
      <c r="K4056" t="s">
        <v>27</v>
      </c>
      <c r="L4056">
        <v>168137036</v>
      </c>
      <c r="M4056" t="s">
        <v>28</v>
      </c>
      <c r="O4056">
        <v>0</v>
      </c>
      <c r="P4056" t="s">
        <v>25</v>
      </c>
      <c r="Q4056" t="str">
        <f t="shared" si="63"/>
        <v>UP</v>
      </c>
    </row>
    <row r="4057" spans="1:17" x14ac:dyDescent="0.3">
      <c r="A4057" s="1">
        <v>43504</v>
      </c>
      <c r="B4057">
        <v>103694036</v>
      </c>
      <c r="C4057">
        <v>8.58</v>
      </c>
      <c r="D4057">
        <v>2.3399276749628E-3</v>
      </c>
      <c r="E4057">
        <v>1210659827</v>
      </c>
      <c r="F4057">
        <v>0.10934100306958</v>
      </c>
      <c r="G4057">
        <v>0.10996119016818</v>
      </c>
      <c r="H4057">
        <v>2.9044493299572999E-2</v>
      </c>
      <c r="I4057" t="s">
        <v>26</v>
      </c>
      <c r="J4057">
        <v>0</v>
      </c>
      <c r="K4057" t="s">
        <v>27</v>
      </c>
      <c r="L4057">
        <v>168137036</v>
      </c>
      <c r="M4057" t="s">
        <v>28</v>
      </c>
      <c r="O4057">
        <v>0</v>
      </c>
      <c r="P4057" t="s">
        <v>25</v>
      </c>
      <c r="Q4057" t="str">
        <f t="shared" si="63"/>
        <v>UP</v>
      </c>
    </row>
    <row r="4058" spans="1:17" x14ac:dyDescent="0.3">
      <c r="A4058" s="1">
        <v>43505</v>
      </c>
      <c r="B4058">
        <v>106420119</v>
      </c>
      <c r="C4058">
        <v>8.8699999999999992</v>
      </c>
      <c r="D4058">
        <v>2.4161037263020001E-3</v>
      </c>
      <c r="E4058">
        <v>1252418196</v>
      </c>
      <c r="F4058">
        <v>3.4492239742915001E-2</v>
      </c>
      <c r="G4058">
        <v>3.3799533799534001E-2</v>
      </c>
      <c r="H4058">
        <v>3.2554874304166002E-2</v>
      </c>
      <c r="I4058" t="s">
        <v>26</v>
      </c>
      <c r="J4058">
        <v>0</v>
      </c>
      <c r="K4058" t="s">
        <v>27</v>
      </c>
      <c r="L4058">
        <v>168137036</v>
      </c>
      <c r="M4058" t="s">
        <v>28</v>
      </c>
      <c r="O4058">
        <v>0</v>
      </c>
      <c r="P4058" t="s">
        <v>25</v>
      </c>
      <c r="Q4058" t="str">
        <f t="shared" si="63"/>
        <v>UP</v>
      </c>
    </row>
    <row r="4059" spans="1:17" x14ac:dyDescent="0.3">
      <c r="A4059" s="1">
        <v>43506</v>
      </c>
      <c r="B4059">
        <v>125419865</v>
      </c>
      <c r="C4059">
        <v>9.2100000000000009</v>
      </c>
      <c r="D4059">
        <v>2.4958064489904001E-3</v>
      </c>
      <c r="E4059">
        <v>1300443647</v>
      </c>
      <c r="F4059">
        <v>3.8346177940710997E-2</v>
      </c>
      <c r="G4059">
        <v>3.8331454340473997E-2</v>
      </c>
      <c r="H4059">
        <v>3.2988121255205997E-2</v>
      </c>
      <c r="I4059" t="s">
        <v>26</v>
      </c>
      <c r="J4059">
        <v>0</v>
      </c>
      <c r="K4059" t="s">
        <v>27</v>
      </c>
      <c r="L4059">
        <v>168137036</v>
      </c>
      <c r="M4059" t="s">
        <v>28</v>
      </c>
      <c r="O4059">
        <v>0</v>
      </c>
      <c r="P4059" t="s">
        <v>25</v>
      </c>
      <c r="Q4059" t="str">
        <f t="shared" si="63"/>
        <v>UP</v>
      </c>
    </row>
    <row r="4060" spans="1:17" x14ac:dyDescent="0.3">
      <c r="A4060" s="1">
        <v>43507</v>
      </c>
      <c r="B4060">
        <v>136029624</v>
      </c>
      <c r="C4060">
        <v>9.5500000000000007</v>
      </c>
      <c r="D4060">
        <v>2.6096817827815999E-3</v>
      </c>
      <c r="E4060">
        <v>1348481387</v>
      </c>
      <c r="F4060">
        <v>3.6939501462304E-2</v>
      </c>
      <c r="G4060">
        <v>3.6916395222583998E-2</v>
      </c>
      <c r="H4060">
        <v>4.5626668621358002E-2</v>
      </c>
      <c r="I4060" t="s">
        <v>26</v>
      </c>
      <c r="J4060">
        <v>0</v>
      </c>
      <c r="K4060" t="s">
        <v>27</v>
      </c>
      <c r="L4060">
        <v>168137036</v>
      </c>
      <c r="M4060" t="s">
        <v>28</v>
      </c>
      <c r="O4060">
        <v>0</v>
      </c>
      <c r="P4060" t="s">
        <v>25</v>
      </c>
      <c r="Q4060" t="str">
        <f t="shared" si="63"/>
        <v>DOWN</v>
      </c>
    </row>
    <row r="4061" spans="1:17" x14ac:dyDescent="0.3">
      <c r="A4061" s="1">
        <v>43508</v>
      </c>
      <c r="B4061">
        <v>123194872</v>
      </c>
      <c r="C4061">
        <v>9.34</v>
      </c>
      <c r="D4061">
        <v>2.5564317249345001E-3</v>
      </c>
      <c r="E4061">
        <v>1318830505</v>
      </c>
      <c r="F4061">
        <v>-2.1988350959716001E-2</v>
      </c>
      <c r="G4061">
        <v>-2.1989528795812001E-2</v>
      </c>
      <c r="H4061">
        <v>-2.0404808815538002E-2</v>
      </c>
      <c r="I4061" t="s">
        <v>26</v>
      </c>
      <c r="J4061">
        <v>0</v>
      </c>
      <c r="K4061" t="s">
        <v>27</v>
      </c>
      <c r="L4061">
        <v>168137036</v>
      </c>
      <c r="M4061" t="s">
        <v>28</v>
      </c>
      <c r="O4061">
        <v>0</v>
      </c>
      <c r="P4061" t="s">
        <v>25</v>
      </c>
      <c r="Q4061" t="str">
        <f t="shared" si="63"/>
        <v>DOWN</v>
      </c>
    </row>
    <row r="4062" spans="1:17" x14ac:dyDescent="0.3">
      <c r="A4062" s="1">
        <v>43509</v>
      </c>
      <c r="B4062">
        <v>95068052</v>
      </c>
      <c r="C4062">
        <v>8.94</v>
      </c>
      <c r="D4062">
        <v>2.4614063054952001E-3</v>
      </c>
      <c r="E4062">
        <v>1262260337</v>
      </c>
      <c r="F4062">
        <v>-4.2894191319907002E-2</v>
      </c>
      <c r="G4062">
        <v>-4.2826552462527E-2</v>
      </c>
      <c r="H4062">
        <v>-3.7171115704932998E-2</v>
      </c>
      <c r="I4062" t="s">
        <v>26</v>
      </c>
      <c r="J4062">
        <v>0</v>
      </c>
      <c r="K4062" t="s">
        <v>27</v>
      </c>
      <c r="L4062">
        <v>168137036</v>
      </c>
      <c r="M4062" t="s">
        <v>28</v>
      </c>
      <c r="O4062">
        <v>0</v>
      </c>
      <c r="P4062" t="s">
        <v>25</v>
      </c>
      <c r="Q4062" t="str">
        <f t="shared" si="63"/>
        <v>DOWN</v>
      </c>
    </row>
    <row r="4063" spans="1:17" x14ac:dyDescent="0.3">
      <c r="A4063" s="1">
        <v>43510</v>
      </c>
      <c r="B4063">
        <v>72389547</v>
      </c>
      <c r="C4063">
        <v>8.7799999999999994</v>
      </c>
      <c r="D4063">
        <v>2.4275065802569998E-3</v>
      </c>
      <c r="E4063">
        <v>1239809925</v>
      </c>
      <c r="F4063">
        <v>-1.7785880885204001E-2</v>
      </c>
      <c r="G4063">
        <v>-1.7897091722595002E-2</v>
      </c>
      <c r="H4063">
        <v>-1.3772502801553999E-2</v>
      </c>
      <c r="I4063" t="s">
        <v>26</v>
      </c>
      <c r="J4063">
        <v>0</v>
      </c>
      <c r="K4063" t="s">
        <v>27</v>
      </c>
      <c r="L4063">
        <v>168137036</v>
      </c>
      <c r="M4063" t="s">
        <v>28</v>
      </c>
      <c r="O4063">
        <v>0</v>
      </c>
      <c r="P4063" t="s">
        <v>25</v>
      </c>
      <c r="Q4063" t="str">
        <f t="shared" si="63"/>
        <v>UP</v>
      </c>
    </row>
    <row r="4064" spans="1:17" x14ac:dyDescent="0.3">
      <c r="A4064" s="1">
        <v>43511</v>
      </c>
      <c r="B4064">
        <v>83961438</v>
      </c>
      <c r="C4064">
        <v>9.27</v>
      </c>
      <c r="D4064">
        <v>2.5602006180936998E-3</v>
      </c>
      <c r="E4064">
        <v>1309237748</v>
      </c>
      <c r="F4064">
        <v>5.5998763681457002E-2</v>
      </c>
      <c r="G4064">
        <v>5.5808656036445997E-2</v>
      </c>
      <c r="H4064">
        <v>5.4662689244975998E-2</v>
      </c>
      <c r="I4064" t="s">
        <v>26</v>
      </c>
      <c r="J4064">
        <v>0</v>
      </c>
      <c r="K4064" t="s">
        <v>27</v>
      </c>
      <c r="L4064">
        <v>168137036</v>
      </c>
      <c r="M4064" t="s">
        <v>28</v>
      </c>
      <c r="O4064">
        <v>0</v>
      </c>
      <c r="P4064" t="s">
        <v>25</v>
      </c>
      <c r="Q4064" t="str">
        <f t="shared" si="63"/>
        <v>DOWN</v>
      </c>
    </row>
    <row r="4065" spans="1:17" x14ac:dyDescent="0.3">
      <c r="A4065" s="1">
        <v>43512</v>
      </c>
      <c r="B4065">
        <v>65705040</v>
      </c>
      <c r="C4065">
        <v>9.1300000000000008</v>
      </c>
      <c r="D4065">
        <v>2.5152970282026998E-3</v>
      </c>
      <c r="E4065">
        <v>1288826514</v>
      </c>
      <c r="F4065">
        <v>-1.5590166133829001E-2</v>
      </c>
      <c r="G4065">
        <v>-1.5102481121898E-2</v>
      </c>
      <c r="H4065">
        <v>-1.7539090325055001E-2</v>
      </c>
      <c r="I4065" t="s">
        <v>26</v>
      </c>
      <c r="J4065">
        <v>0</v>
      </c>
      <c r="K4065" t="s">
        <v>27</v>
      </c>
      <c r="L4065">
        <v>168137036</v>
      </c>
      <c r="M4065" t="s">
        <v>28</v>
      </c>
      <c r="O4065">
        <v>0</v>
      </c>
      <c r="P4065" t="s">
        <v>25</v>
      </c>
      <c r="Q4065" t="str">
        <f t="shared" si="63"/>
        <v>UP</v>
      </c>
    </row>
    <row r="4066" spans="1:17" x14ac:dyDescent="0.3">
      <c r="A4066" s="1">
        <v>43513</v>
      </c>
      <c r="B4066">
        <v>66977126</v>
      </c>
      <c r="C4066">
        <v>9.2200000000000006</v>
      </c>
      <c r="D4066">
        <v>2.5096356945322001E-3</v>
      </c>
      <c r="E4066">
        <v>1301079823</v>
      </c>
      <c r="F4066">
        <v>9.5073377734685993E-3</v>
      </c>
      <c r="G4066">
        <v>9.8576122672507996E-3</v>
      </c>
      <c r="H4066">
        <v>-2.2507614834765001E-3</v>
      </c>
      <c r="I4066" t="s">
        <v>26</v>
      </c>
      <c r="J4066">
        <v>0</v>
      </c>
      <c r="K4066" t="s">
        <v>27</v>
      </c>
      <c r="L4066">
        <v>168137036</v>
      </c>
      <c r="M4066" t="s">
        <v>28</v>
      </c>
      <c r="O4066">
        <v>0</v>
      </c>
      <c r="P4066" t="s">
        <v>25</v>
      </c>
      <c r="Q4066" t="str">
        <f t="shared" si="63"/>
        <v>UP</v>
      </c>
    </row>
    <row r="4067" spans="1:17" x14ac:dyDescent="0.3">
      <c r="A4067" s="1">
        <v>43514</v>
      </c>
      <c r="B4067">
        <v>79003060</v>
      </c>
      <c r="C4067">
        <v>9.6300000000000008</v>
      </c>
      <c r="D4067">
        <v>2.4593241072499998E-3</v>
      </c>
      <c r="E4067">
        <v>1360146167</v>
      </c>
      <c r="F4067">
        <v>4.5397940200015002E-2</v>
      </c>
      <c r="G4067">
        <v>4.4468546637744001E-2</v>
      </c>
      <c r="H4067">
        <v>-2.0047366791818001E-2</v>
      </c>
      <c r="I4067" t="s">
        <v>26</v>
      </c>
      <c r="J4067">
        <v>0</v>
      </c>
      <c r="K4067" t="s">
        <v>27</v>
      </c>
      <c r="L4067">
        <v>168137036</v>
      </c>
      <c r="M4067" t="s">
        <v>28</v>
      </c>
      <c r="O4067">
        <v>0</v>
      </c>
      <c r="P4067" t="s">
        <v>25</v>
      </c>
      <c r="Q4067" t="str">
        <f t="shared" si="63"/>
        <v>UP</v>
      </c>
    </row>
    <row r="4068" spans="1:17" x14ac:dyDescent="0.3">
      <c r="A4068" s="1">
        <v>43515</v>
      </c>
      <c r="B4068">
        <v>128091178</v>
      </c>
      <c r="C4068">
        <v>10.56</v>
      </c>
      <c r="D4068">
        <v>2.6753887040832998E-3</v>
      </c>
      <c r="E4068">
        <v>1491247773</v>
      </c>
      <c r="F4068">
        <v>9.6387880347568997E-2</v>
      </c>
      <c r="G4068">
        <v>9.6573208722741E-2</v>
      </c>
      <c r="H4068">
        <v>8.7855275437784999E-2</v>
      </c>
      <c r="I4068" t="s">
        <v>26</v>
      </c>
      <c r="J4068">
        <v>0</v>
      </c>
      <c r="K4068" t="s">
        <v>27</v>
      </c>
      <c r="L4068">
        <v>168137036</v>
      </c>
      <c r="M4068" t="s">
        <v>28</v>
      </c>
      <c r="O4068">
        <v>0</v>
      </c>
      <c r="P4068" t="s">
        <v>25</v>
      </c>
      <c r="Q4068" t="str">
        <f t="shared" si="63"/>
        <v>UP</v>
      </c>
    </row>
    <row r="4069" spans="1:17" x14ac:dyDescent="0.3">
      <c r="A4069" s="1">
        <v>43516</v>
      </c>
      <c r="B4069">
        <v>118033473</v>
      </c>
      <c r="C4069">
        <v>10.97</v>
      </c>
      <c r="D4069">
        <v>2.7426234180537999E-3</v>
      </c>
      <c r="E4069">
        <v>1548138352</v>
      </c>
      <c r="F4069">
        <v>3.8149648924906999E-2</v>
      </c>
      <c r="G4069">
        <v>3.8825757575757999E-2</v>
      </c>
      <c r="H4069">
        <v>2.5130820754358001E-2</v>
      </c>
      <c r="I4069" t="s">
        <v>26</v>
      </c>
      <c r="J4069">
        <v>0</v>
      </c>
      <c r="K4069" t="s">
        <v>27</v>
      </c>
      <c r="L4069">
        <v>168137036</v>
      </c>
      <c r="M4069" t="s">
        <v>28</v>
      </c>
      <c r="O4069">
        <v>0</v>
      </c>
      <c r="P4069" t="s">
        <v>25</v>
      </c>
      <c r="Q4069" t="str">
        <f t="shared" si="63"/>
        <v>DOWN</v>
      </c>
    </row>
    <row r="4070" spans="1:17" x14ac:dyDescent="0.3">
      <c r="A4070" s="1">
        <v>43517</v>
      </c>
      <c r="B4070">
        <v>85754656</v>
      </c>
      <c r="C4070">
        <v>10.49</v>
      </c>
      <c r="D4070">
        <v>2.6529290967395999E-3</v>
      </c>
      <c r="E4070">
        <v>1481339199</v>
      </c>
      <c r="F4070">
        <v>-4.3148051279593001E-2</v>
      </c>
      <c r="G4070">
        <v>-4.3755697356427002E-2</v>
      </c>
      <c r="H4070">
        <v>-3.2703841411029999E-2</v>
      </c>
      <c r="I4070" t="s">
        <v>26</v>
      </c>
      <c r="J4070">
        <v>0</v>
      </c>
      <c r="K4070" t="s">
        <v>27</v>
      </c>
      <c r="L4070">
        <v>168137036</v>
      </c>
      <c r="M4070" t="s">
        <v>28</v>
      </c>
      <c r="O4070">
        <v>0</v>
      </c>
      <c r="P4070" t="s">
        <v>25</v>
      </c>
      <c r="Q4070" t="str">
        <f t="shared" si="63"/>
        <v>UP</v>
      </c>
    </row>
    <row r="4071" spans="1:17" x14ac:dyDescent="0.3">
      <c r="A4071" s="1">
        <v>43518</v>
      </c>
      <c r="B4071">
        <v>82256314</v>
      </c>
      <c r="C4071">
        <v>10.84</v>
      </c>
      <c r="D4071">
        <v>2.7062585974890001E-3</v>
      </c>
      <c r="E4071">
        <v>1529935070</v>
      </c>
      <c r="F4071">
        <v>3.2805363574260997E-2</v>
      </c>
      <c r="G4071">
        <v>3.3365109628217003E-2</v>
      </c>
      <c r="H4071">
        <v>2.0102120638998001E-2</v>
      </c>
      <c r="I4071" t="s">
        <v>26</v>
      </c>
      <c r="J4071">
        <v>0</v>
      </c>
      <c r="K4071" t="s">
        <v>27</v>
      </c>
      <c r="L4071">
        <v>168137036</v>
      </c>
      <c r="M4071" t="s">
        <v>28</v>
      </c>
      <c r="O4071">
        <v>0</v>
      </c>
      <c r="P4071" t="s">
        <v>25</v>
      </c>
      <c r="Q4071" t="str">
        <f t="shared" si="63"/>
        <v>DOWN</v>
      </c>
    </row>
    <row r="4072" spans="1:17" x14ac:dyDescent="0.3">
      <c r="A4072" s="1">
        <v>43519</v>
      </c>
      <c r="B4072">
        <v>81628102</v>
      </c>
      <c r="C4072">
        <v>10.78</v>
      </c>
      <c r="D4072">
        <v>2.6022744554656E-3</v>
      </c>
      <c r="E4072">
        <v>1522126090</v>
      </c>
      <c r="F4072">
        <v>-5.1041251051261996E-3</v>
      </c>
      <c r="G4072">
        <v>-5.5350553505535997E-3</v>
      </c>
      <c r="H4072">
        <v>-3.8423579372581999E-2</v>
      </c>
      <c r="I4072" t="s">
        <v>26</v>
      </c>
      <c r="J4072">
        <v>0</v>
      </c>
      <c r="K4072" t="s">
        <v>27</v>
      </c>
      <c r="L4072">
        <v>168137036</v>
      </c>
      <c r="M4072" t="s">
        <v>28</v>
      </c>
      <c r="O4072">
        <v>0</v>
      </c>
      <c r="P4072" t="s">
        <v>25</v>
      </c>
      <c r="Q4072" t="str">
        <f t="shared" si="63"/>
        <v>DOWN</v>
      </c>
    </row>
    <row r="4073" spans="1:17" x14ac:dyDescent="0.3">
      <c r="A4073" s="1">
        <v>43520</v>
      </c>
      <c r="B4073">
        <v>113588899</v>
      </c>
      <c r="C4073">
        <v>10.11</v>
      </c>
      <c r="D4073">
        <v>2.6532438596168998E-3</v>
      </c>
      <c r="E4073">
        <v>1427720907</v>
      </c>
      <c r="F4073">
        <v>-6.2021920273372E-2</v>
      </c>
      <c r="G4073">
        <v>-6.2152133580705003E-2</v>
      </c>
      <c r="H4073">
        <v>1.9586482910831999E-2</v>
      </c>
      <c r="I4073" t="s">
        <v>26</v>
      </c>
      <c r="J4073">
        <v>0</v>
      </c>
      <c r="K4073" t="s">
        <v>27</v>
      </c>
      <c r="L4073">
        <v>168137036</v>
      </c>
      <c r="M4073" t="s">
        <v>28</v>
      </c>
      <c r="O4073">
        <v>0</v>
      </c>
      <c r="P4073" t="s">
        <v>25</v>
      </c>
      <c r="Q4073" t="str">
        <f t="shared" si="63"/>
        <v>DOWN</v>
      </c>
    </row>
    <row r="4074" spans="1:17" x14ac:dyDescent="0.3">
      <c r="A4074" s="1">
        <v>43521</v>
      </c>
      <c r="B4074">
        <v>146043498</v>
      </c>
      <c r="C4074">
        <v>9.84</v>
      </c>
      <c r="D4074">
        <v>2.5343189017951002E-3</v>
      </c>
      <c r="E4074">
        <v>1389450859</v>
      </c>
      <c r="F4074">
        <v>-2.6804992356955E-2</v>
      </c>
      <c r="G4074">
        <v>-2.6706231454006E-2</v>
      </c>
      <c r="H4074">
        <v>-4.482247547307E-2</v>
      </c>
      <c r="I4074" t="s">
        <v>26</v>
      </c>
      <c r="J4074">
        <v>0</v>
      </c>
      <c r="K4074" t="s">
        <v>27</v>
      </c>
      <c r="L4074">
        <v>168137036</v>
      </c>
      <c r="M4074" t="s">
        <v>28</v>
      </c>
      <c r="O4074">
        <v>0</v>
      </c>
      <c r="P4074" t="s">
        <v>25</v>
      </c>
      <c r="Q4074" t="str">
        <f t="shared" si="63"/>
        <v>DOWN</v>
      </c>
    </row>
    <row r="4075" spans="1:17" x14ac:dyDescent="0.3">
      <c r="A4075" s="1">
        <v>43522</v>
      </c>
      <c r="B4075">
        <v>88437694</v>
      </c>
      <c r="C4075">
        <v>9.52</v>
      </c>
      <c r="D4075">
        <v>2.4699301570170001E-3</v>
      </c>
      <c r="E4075">
        <v>1344215777</v>
      </c>
      <c r="F4075">
        <v>-3.2556086245867998E-2</v>
      </c>
      <c r="G4075">
        <v>-3.2520325203252001E-2</v>
      </c>
      <c r="H4075">
        <v>-2.5406725543713E-2</v>
      </c>
      <c r="I4075" t="s">
        <v>26</v>
      </c>
      <c r="J4075">
        <v>0</v>
      </c>
      <c r="K4075" t="s">
        <v>27</v>
      </c>
      <c r="L4075">
        <v>168137036</v>
      </c>
      <c r="M4075" t="s">
        <v>28</v>
      </c>
      <c r="O4075">
        <v>0</v>
      </c>
      <c r="P4075" t="s">
        <v>25</v>
      </c>
      <c r="Q4075" t="str">
        <f t="shared" si="63"/>
        <v>UP</v>
      </c>
    </row>
    <row r="4076" spans="1:17" x14ac:dyDescent="0.3">
      <c r="A4076" s="1">
        <v>43523</v>
      </c>
      <c r="B4076">
        <v>93800328</v>
      </c>
      <c r="C4076">
        <v>9.9</v>
      </c>
      <c r="D4076">
        <v>2.5707274639383999E-3</v>
      </c>
      <c r="E4076">
        <v>1397514790</v>
      </c>
      <c r="F4076">
        <v>3.9650637875232E-2</v>
      </c>
      <c r="G4076">
        <v>3.9915966386555E-2</v>
      </c>
      <c r="H4076">
        <v>4.0809780242189002E-2</v>
      </c>
      <c r="I4076" t="s">
        <v>26</v>
      </c>
      <c r="J4076">
        <v>0</v>
      </c>
      <c r="K4076" t="s">
        <v>27</v>
      </c>
      <c r="L4076">
        <v>168137036</v>
      </c>
      <c r="M4076" t="s">
        <v>28</v>
      </c>
      <c r="O4076">
        <v>0</v>
      </c>
      <c r="P4076" t="s">
        <v>25</v>
      </c>
      <c r="Q4076" t="str">
        <f t="shared" si="63"/>
        <v>UP</v>
      </c>
    </row>
    <row r="4077" spans="1:17" x14ac:dyDescent="0.3">
      <c r="A4077" s="1">
        <v>43524</v>
      </c>
      <c r="B4077">
        <v>100626963</v>
      </c>
      <c r="C4077">
        <v>10.37</v>
      </c>
      <c r="D4077">
        <v>2.6901595158231998E-3</v>
      </c>
      <c r="E4077">
        <v>1463309043</v>
      </c>
      <c r="F4077">
        <v>4.7079468117829003E-2</v>
      </c>
      <c r="G4077">
        <v>4.7474747474747003E-2</v>
      </c>
      <c r="H4077">
        <v>4.6458464990992002E-2</v>
      </c>
      <c r="I4077" t="s">
        <v>26</v>
      </c>
      <c r="J4077">
        <v>0</v>
      </c>
      <c r="K4077" t="s">
        <v>27</v>
      </c>
      <c r="L4077">
        <v>168137036</v>
      </c>
      <c r="M4077" t="s">
        <v>28</v>
      </c>
      <c r="O4077">
        <v>0</v>
      </c>
      <c r="P4077" t="s">
        <v>25</v>
      </c>
      <c r="Q4077" t="str">
        <f t="shared" si="63"/>
        <v>UP</v>
      </c>
    </row>
    <row r="4078" spans="1:17" x14ac:dyDescent="0.3">
      <c r="A4078" s="1">
        <v>43525</v>
      </c>
      <c r="B4078">
        <v>117838677</v>
      </c>
      <c r="C4078">
        <v>11.39</v>
      </c>
      <c r="D4078">
        <v>2.9510983060332999E-3</v>
      </c>
      <c r="E4078">
        <v>1608442973</v>
      </c>
      <c r="F4078">
        <v>9.9182008540352001E-2</v>
      </c>
      <c r="G4078">
        <v>9.8360655737704999E-2</v>
      </c>
      <c r="H4078">
        <v>9.6997515825854003E-2</v>
      </c>
      <c r="I4078" t="s">
        <v>26</v>
      </c>
      <c r="J4078">
        <v>0</v>
      </c>
      <c r="K4078" t="s">
        <v>27</v>
      </c>
      <c r="L4078">
        <v>168137036</v>
      </c>
      <c r="M4078" t="s">
        <v>28</v>
      </c>
      <c r="O4078">
        <v>0</v>
      </c>
      <c r="P4078" t="s">
        <v>25</v>
      </c>
      <c r="Q4078" t="str">
        <f t="shared" si="63"/>
        <v>UP</v>
      </c>
    </row>
    <row r="4079" spans="1:17" x14ac:dyDescent="0.3">
      <c r="A4079" s="1">
        <v>43526</v>
      </c>
      <c r="B4079">
        <v>120807894</v>
      </c>
      <c r="C4079">
        <v>11.87</v>
      </c>
      <c r="D4079">
        <v>3.0716122988701999E-3</v>
      </c>
      <c r="E4079">
        <v>1675716941</v>
      </c>
      <c r="F4079">
        <v>4.1825522650966999E-2</v>
      </c>
      <c r="G4079">
        <v>4.2142230026339003E-2</v>
      </c>
      <c r="H4079">
        <v>4.0836997056493997E-2</v>
      </c>
      <c r="I4079" t="s">
        <v>26</v>
      </c>
      <c r="J4079">
        <v>0</v>
      </c>
      <c r="K4079" t="s">
        <v>27</v>
      </c>
      <c r="L4079">
        <v>168137036</v>
      </c>
      <c r="M4079" t="s">
        <v>28</v>
      </c>
      <c r="O4079">
        <v>0</v>
      </c>
      <c r="P4079" t="s">
        <v>25</v>
      </c>
      <c r="Q4079" t="str">
        <f t="shared" si="63"/>
        <v>DOWN</v>
      </c>
    </row>
    <row r="4080" spans="1:17" x14ac:dyDescent="0.3">
      <c r="A4080" s="1">
        <v>43527</v>
      </c>
      <c r="B4080">
        <v>89868246</v>
      </c>
      <c r="C4080">
        <v>11.54</v>
      </c>
      <c r="D4080">
        <v>2.9995997067982002E-3</v>
      </c>
      <c r="E4080">
        <v>1628869047</v>
      </c>
      <c r="F4080">
        <v>-2.7956925691783999E-2</v>
      </c>
      <c r="G4080">
        <v>-2.7801179443976001E-2</v>
      </c>
      <c r="H4080">
        <v>-2.3444557797371E-2</v>
      </c>
      <c r="I4080" t="s">
        <v>26</v>
      </c>
      <c r="J4080">
        <v>0</v>
      </c>
      <c r="K4080" t="s">
        <v>27</v>
      </c>
      <c r="L4080">
        <v>168137036</v>
      </c>
      <c r="M4080" t="s">
        <v>28</v>
      </c>
      <c r="O4080">
        <v>0</v>
      </c>
      <c r="P4080" t="s">
        <v>25</v>
      </c>
      <c r="Q4080" t="str">
        <f t="shared" si="63"/>
        <v>UP</v>
      </c>
    </row>
    <row r="4081" spans="1:17" x14ac:dyDescent="0.3">
      <c r="A4081" s="1">
        <v>43528</v>
      </c>
      <c r="B4081">
        <v>89421231</v>
      </c>
      <c r="C4081">
        <v>11.55</v>
      </c>
      <c r="D4081">
        <v>3.0705345654462998E-3</v>
      </c>
      <c r="E4081">
        <v>1630004462</v>
      </c>
      <c r="F4081">
        <v>6.9705726319201002E-4</v>
      </c>
      <c r="G4081">
        <v>8.6655112651659995E-4</v>
      </c>
      <c r="H4081">
        <v>2.3648108275000999E-2</v>
      </c>
      <c r="I4081" t="s">
        <v>26</v>
      </c>
      <c r="J4081">
        <v>0</v>
      </c>
      <c r="K4081" t="s">
        <v>27</v>
      </c>
      <c r="L4081">
        <v>168137036</v>
      </c>
      <c r="M4081" t="s">
        <v>28</v>
      </c>
      <c r="O4081">
        <v>0</v>
      </c>
      <c r="P4081" t="s">
        <v>25</v>
      </c>
      <c r="Q4081" t="str">
        <f t="shared" si="63"/>
        <v>UP</v>
      </c>
    </row>
    <row r="4082" spans="1:17" x14ac:dyDescent="0.3">
      <c r="A4082" s="1">
        <v>43529</v>
      </c>
      <c r="B4082">
        <v>237026335</v>
      </c>
      <c r="C4082">
        <v>13.81</v>
      </c>
      <c r="D4082">
        <v>3.5443154928421002E-3</v>
      </c>
      <c r="E4082">
        <v>1949911246</v>
      </c>
      <c r="F4082">
        <v>0.19626129342460999</v>
      </c>
      <c r="G4082">
        <v>0.19567099567099999</v>
      </c>
      <c r="H4082">
        <v>0.15429916755455</v>
      </c>
      <c r="I4082" t="s">
        <v>26</v>
      </c>
      <c r="J4082">
        <v>0</v>
      </c>
      <c r="K4082" t="s">
        <v>27</v>
      </c>
      <c r="L4082">
        <v>168137036</v>
      </c>
      <c r="M4082" t="s">
        <v>28</v>
      </c>
      <c r="O4082">
        <v>0</v>
      </c>
      <c r="P4082" t="s">
        <v>25</v>
      </c>
      <c r="Q4082" t="str">
        <f t="shared" si="63"/>
        <v>UP</v>
      </c>
    </row>
    <row r="4083" spans="1:17" x14ac:dyDescent="0.3">
      <c r="A4083" s="1">
        <v>43530</v>
      </c>
      <c r="B4083">
        <v>191016822</v>
      </c>
      <c r="C4083">
        <v>14.52</v>
      </c>
      <c r="D4083">
        <v>3.7193194567538999E-3</v>
      </c>
      <c r="E4083">
        <v>2049578132</v>
      </c>
      <c r="F4083">
        <v>5.1113550016419998E-2</v>
      </c>
      <c r="G4083">
        <v>5.1412020275162999E-2</v>
      </c>
      <c r="H4083">
        <v>4.9375955460314001E-2</v>
      </c>
      <c r="I4083" t="s">
        <v>26</v>
      </c>
      <c r="J4083">
        <v>0</v>
      </c>
      <c r="K4083" t="s">
        <v>27</v>
      </c>
      <c r="L4083">
        <v>168137036</v>
      </c>
      <c r="M4083" t="s">
        <v>28</v>
      </c>
      <c r="O4083">
        <v>0</v>
      </c>
      <c r="P4083" t="s">
        <v>25</v>
      </c>
      <c r="Q4083" t="str">
        <f t="shared" si="63"/>
        <v>UP</v>
      </c>
    </row>
    <row r="4084" spans="1:17" x14ac:dyDescent="0.3">
      <c r="A4084" s="1">
        <v>43531</v>
      </c>
      <c r="B4084">
        <v>236520320</v>
      </c>
      <c r="C4084">
        <v>15.15</v>
      </c>
      <c r="D4084">
        <v>3.8732142309304998E-3</v>
      </c>
      <c r="E4084">
        <v>2138227830</v>
      </c>
      <c r="F4084">
        <v>4.3252656054391998E-2</v>
      </c>
      <c r="G4084">
        <v>4.3388429752065999E-2</v>
      </c>
      <c r="H4084">
        <v>4.1377132555012998E-2</v>
      </c>
      <c r="I4084" t="s">
        <v>26</v>
      </c>
      <c r="J4084">
        <v>0</v>
      </c>
      <c r="K4084" t="s">
        <v>27</v>
      </c>
      <c r="L4084">
        <v>168137036</v>
      </c>
      <c r="M4084" t="s">
        <v>28</v>
      </c>
      <c r="O4084">
        <v>0</v>
      </c>
      <c r="P4084" t="s">
        <v>25</v>
      </c>
      <c r="Q4084" t="str">
        <f t="shared" si="63"/>
        <v>DOWN</v>
      </c>
    </row>
    <row r="4085" spans="1:17" x14ac:dyDescent="0.3">
      <c r="A4085" s="1">
        <v>43532</v>
      </c>
      <c r="B4085">
        <v>227303083</v>
      </c>
      <c r="C4085">
        <v>14.37</v>
      </c>
      <c r="D4085">
        <v>3.6835481001658002E-3</v>
      </c>
      <c r="E4085">
        <v>2028259194</v>
      </c>
      <c r="F4085">
        <v>-5.1429802969124999E-2</v>
      </c>
      <c r="G4085">
        <v>-5.1485148514852003E-2</v>
      </c>
      <c r="H4085">
        <v>-4.8968665159292997E-2</v>
      </c>
      <c r="I4085" t="s">
        <v>26</v>
      </c>
      <c r="J4085">
        <v>0</v>
      </c>
      <c r="K4085" t="s">
        <v>27</v>
      </c>
      <c r="L4085">
        <v>168137036</v>
      </c>
      <c r="M4085" t="s">
        <v>28</v>
      </c>
      <c r="O4085">
        <v>0</v>
      </c>
      <c r="P4085" t="s">
        <v>25</v>
      </c>
      <c r="Q4085" t="str">
        <f t="shared" si="63"/>
        <v>UP</v>
      </c>
    </row>
    <row r="4086" spans="1:17" x14ac:dyDescent="0.3">
      <c r="A4086" s="1">
        <v>43533</v>
      </c>
      <c r="B4086">
        <v>160640089</v>
      </c>
      <c r="C4086">
        <v>14.57</v>
      </c>
      <c r="D4086">
        <v>3.6762201291345E-3</v>
      </c>
      <c r="E4086">
        <v>2056345113</v>
      </c>
      <c r="F4086">
        <v>1.3847302693405001E-2</v>
      </c>
      <c r="G4086">
        <v>1.3917884481558999E-2</v>
      </c>
      <c r="H4086">
        <v>-1.9893784015018001E-3</v>
      </c>
      <c r="I4086" t="s">
        <v>26</v>
      </c>
      <c r="J4086">
        <v>0</v>
      </c>
      <c r="K4086" t="s">
        <v>27</v>
      </c>
      <c r="L4086">
        <v>168137036</v>
      </c>
      <c r="M4086" t="s">
        <v>28</v>
      </c>
      <c r="O4086">
        <v>0</v>
      </c>
      <c r="P4086" t="s">
        <v>25</v>
      </c>
      <c r="Q4086" t="str">
        <f t="shared" si="63"/>
        <v>DOWN</v>
      </c>
    </row>
    <row r="4087" spans="1:17" x14ac:dyDescent="0.3">
      <c r="A4087" s="1">
        <v>43534</v>
      </c>
      <c r="B4087">
        <v>140866074</v>
      </c>
      <c r="C4087">
        <v>14.49</v>
      </c>
      <c r="D4087">
        <v>3.6668691163072998E-3</v>
      </c>
      <c r="E4087">
        <v>2046259504</v>
      </c>
      <c r="F4087">
        <v>-4.9046285743768996E-3</v>
      </c>
      <c r="G4087">
        <v>-5.4907343857240999E-3</v>
      </c>
      <c r="H4087">
        <v>-2.5436487747454999E-3</v>
      </c>
      <c r="I4087" t="s">
        <v>26</v>
      </c>
      <c r="J4087">
        <v>0</v>
      </c>
      <c r="K4087" t="s">
        <v>27</v>
      </c>
      <c r="L4087">
        <v>168137036</v>
      </c>
      <c r="M4087" t="s">
        <v>28</v>
      </c>
      <c r="O4087">
        <v>0</v>
      </c>
      <c r="P4087" t="s">
        <v>25</v>
      </c>
      <c r="Q4087" t="str">
        <f t="shared" si="63"/>
        <v>UP</v>
      </c>
    </row>
    <row r="4088" spans="1:17" x14ac:dyDescent="0.3">
      <c r="A4088" s="1">
        <v>43535</v>
      </c>
      <c r="B4088">
        <v>152327295</v>
      </c>
      <c r="C4088">
        <v>14.51</v>
      </c>
      <c r="D4088">
        <v>3.7155301992455999E-3</v>
      </c>
      <c r="E4088">
        <v>2049079581</v>
      </c>
      <c r="F4088">
        <v>1.3781619557477001E-3</v>
      </c>
      <c r="G4088">
        <v>1.3802622498274E-3</v>
      </c>
      <c r="H4088">
        <v>1.3270471728021E-2</v>
      </c>
      <c r="I4088" t="s">
        <v>26</v>
      </c>
      <c r="J4088">
        <v>0</v>
      </c>
      <c r="K4088" t="s">
        <v>27</v>
      </c>
      <c r="L4088">
        <v>168137036</v>
      </c>
      <c r="M4088" t="s">
        <v>28</v>
      </c>
      <c r="O4088">
        <v>0</v>
      </c>
      <c r="P4088" t="s">
        <v>25</v>
      </c>
      <c r="Q4088" t="str">
        <f t="shared" si="63"/>
        <v>UP</v>
      </c>
    </row>
    <row r="4089" spans="1:17" x14ac:dyDescent="0.3">
      <c r="A4089" s="1">
        <v>43536</v>
      </c>
      <c r="B4089">
        <v>169525508</v>
      </c>
      <c r="C4089">
        <v>15.41</v>
      </c>
      <c r="D4089">
        <v>3.942023350285E-3</v>
      </c>
      <c r="E4089">
        <v>2174968137</v>
      </c>
      <c r="F4089">
        <v>6.1436635827762001E-2</v>
      </c>
      <c r="G4089">
        <v>6.2026188835286003E-2</v>
      </c>
      <c r="H4089">
        <v>6.0958500912018002E-2</v>
      </c>
      <c r="I4089" t="s">
        <v>26</v>
      </c>
      <c r="J4089">
        <v>0</v>
      </c>
      <c r="K4089" t="s">
        <v>27</v>
      </c>
      <c r="L4089">
        <v>168137036</v>
      </c>
      <c r="M4089" t="s">
        <v>28</v>
      </c>
      <c r="O4089">
        <v>0</v>
      </c>
      <c r="P4089" t="s">
        <v>25</v>
      </c>
      <c r="Q4089" t="str">
        <f t="shared" si="63"/>
        <v>DOWN</v>
      </c>
    </row>
    <row r="4090" spans="1:17" x14ac:dyDescent="0.3">
      <c r="A4090" s="1">
        <v>43537</v>
      </c>
      <c r="B4090">
        <v>145402739</v>
      </c>
      <c r="C4090">
        <v>15.12</v>
      </c>
      <c r="D4090">
        <v>3.8702543309988998E-3</v>
      </c>
      <c r="E4090">
        <v>2133885107</v>
      </c>
      <c r="F4090">
        <v>-1.8889026143006998E-2</v>
      </c>
      <c r="G4090">
        <v>-1.8818948734588E-2</v>
      </c>
      <c r="H4090">
        <v>-1.8206137536168999E-2</v>
      </c>
      <c r="I4090" t="s">
        <v>26</v>
      </c>
      <c r="J4090">
        <v>0</v>
      </c>
      <c r="K4090" t="s">
        <v>27</v>
      </c>
      <c r="L4090">
        <v>168137036</v>
      </c>
      <c r="M4090" t="s">
        <v>28</v>
      </c>
      <c r="O4090">
        <v>0</v>
      </c>
      <c r="P4090" t="s">
        <v>25</v>
      </c>
      <c r="Q4090" t="str">
        <f t="shared" si="63"/>
        <v>DOWN</v>
      </c>
    </row>
    <row r="4091" spans="1:17" x14ac:dyDescent="0.3">
      <c r="A4091" s="1">
        <v>43538</v>
      </c>
      <c r="B4091">
        <v>137039682</v>
      </c>
      <c r="C4091">
        <v>15.05</v>
      </c>
      <c r="D4091">
        <v>3.8350104602776999E-3</v>
      </c>
      <c r="E4091">
        <v>2124846987</v>
      </c>
      <c r="F4091">
        <v>-4.2355232577195997E-3</v>
      </c>
      <c r="G4091">
        <v>-4.6296296296295001E-3</v>
      </c>
      <c r="H4091">
        <v>-9.1063448825330993E-3</v>
      </c>
      <c r="I4091" t="s">
        <v>26</v>
      </c>
      <c r="J4091">
        <v>0</v>
      </c>
      <c r="K4091" t="s">
        <v>27</v>
      </c>
      <c r="L4091">
        <v>168137036</v>
      </c>
      <c r="M4091" t="s">
        <v>28</v>
      </c>
      <c r="O4091">
        <v>0</v>
      </c>
      <c r="P4091" t="s">
        <v>25</v>
      </c>
      <c r="Q4091" t="str">
        <f t="shared" si="63"/>
        <v>UP</v>
      </c>
    </row>
    <row r="4092" spans="1:17" x14ac:dyDescent="0.3">
      <c r="A4092" s="1">
        <v>43539</v>
      </c>
      <c r="B4092">
        <v>124146334</v>
      </c>
      <c r="C4092">
        <v>15.08</v>
      </c>
      <c r="D4092">
        <v>3.8072059198517999E-3</v>
      </c>
      <c r="E4092">
        <v>2128517331</v>
      </c>
      <c r="F4092">
        <v>1.7273450852958001E-3</v>
      </c>
      <c r="G4092">
        <v>1.9933554817274999E-3</v>
      </c>
      <c r="H4092">
        <v>-7.2501863329823002E-3</v>
      </c>
      <c r="I4092" t="s">
        <v>26</v>
      </c>
      <c r="J4092">
        <v>0</v>
      </c>
      <c r="K4092" t="s">
        <v>27</v>
      </c>
      <c r="L4092">
        <v>168137036</v>
      </c>
      <c r="M4092" t="s">
        <v>28</v>
      </c>
      <c r="O4092">
        <v>0</v>
      </c>
      <c r="P4092" t="s">
        <v>25</v>
      </c>
      <c r="Q4092" t="str">
        <f t="shared" si="63"/>
        <v>UP</v>
      </c>
    </row>
    <row r="4093" spans="1:17" x14ac:dyDescent="0.3">
      <c r="A4093" s="1">
        <v>43541</v>
      </c>
      <c r="B4093">
        <v>131687083</v>
      </c>
      <c r="C4093">
        <v>15.76</v>
      </c>
      <c r="D4093">
        <v>3.9153042186409002E-3</v>
      </c>
      <c r="E4093">
        <v>2225087469</v>
      </c>
      <c r="F4093">
        <v>-2.2201359343843999E-2</v>
      </c>
      <c r="G4093">
        <v>-2.2332506203474E-2</v>
      </c>
      <c r="H4093">
        <v>-1.6624711591932E-2</v>
      </c>
      <c r="I4093" t="s">
        <v>26</v>
      </c>
      <c r="J4093">
        <v>0</v>
      </c>
      <c r="K4093" t="s">
        <v>27</v>
      </c>
      <c r="L4093">
        <v>168137036</v>
      </c>
      <c r="M4093" t="s">
        <v>28</v>
      </c>
      <c r="O4093">
        <v>0</v>
      </c>
      <c r="P4093" t="s">
        <v>25</v>
      </c>
      <c r="Q4093" t="str">
        <f t="shared" si="63"/>
        <v>DOWN</v>
      </c>
    </row>
    <row r="4094" spans="1:17" x14ac:dyDescent="0.3">
      <c r="A4094" s="1">
        <v>43542</v>
      </c>
      <c r="B4094">
        <v>132882167</v>
      </c>
      <c r="C4094">
        <v>15.68</v>
      </c>
      <c r="D4094">
        <v>3.8883970529521002E-3</v>
      </c>
      <c r="E4094">
        <v>2213915702</v>
      </c>
      <c r="F4094">
        <v>-5.0208214983210996E-3</v>
      </c>
      <c r="G4094">
        <v>-5.0761421319797002E-3</v>
      </c>
      <c r="H4094">
        <v>-6.8723052376582E-3</v>
      </c>
      <c r="I4094" t="s">
        <v>26</v>
      </c>
      <c r="J4094">
        <v>0</v>
      </c>
      <c r="K4094" t="s">
        <v>27</v>
      </c>
      <c r="L4094">
        <v>168137036</v>
      </c>
      <c r="M4094" t="s">
        <v>28</v>
      </c>
      <c r="O4094">
        <v>0</v>
      </c>
      <c r="P4094" t="s">
        <v>25</v>
      </c>
      <c r="Q4094" t="str">
        <f t="shared" si="63"/>
        <v>UP</v>
      </c>
    </row>
    <row r="4095" spans="1:17" x14ac:dyDescent="0.3">
      <c r="A4095" s="1">
        <v>43543</v>
      </c>
      <c r="B4095">
        <v>216950178</v>
      </c>
      <c r="C4095">
        <v>15.69</v>
      </c>
      <c r="D4095">
        <v>3.8539100361318999E-3</v>
      </c>
      <c r="E4095">
        <v>2215550960</v>
      </c>
      <c r="F4095">
        <v>7.3862703919699998E-4</v>
      </c>
      <c r="G4095">
        <v>6.3775510204080001E-4</v>
      </c>
      <c r="H4095">
        <v>-8.8692117472948997E-3</v>
      </c>
      <c r="I4095" t="s">
        <v>26</v>
      </c>
      <c r="J4095">
        <v>0</v>
      </c>
      <c r="K4095" t="s">
        <v>27</v>
      </c>
      <c r="L4095">
        <v>168137036</v>
      </c>
      <c r="M4095" t="s">
        <v>28</v>
      </c>
      <c r="O4095">
        <v>0</v>
      </c>
      <c r="P4095" t="s">
        <v>25</v>
      </c>
      <c r="Q4095" t="str">
        <f t="shared" si="63"/>
        <v>DOWN</v>
      </c>
    </row>
    <row r="4096" spans="1:17" x14ac:dyDescent="0.3">
      <c r="A4096" s="1">
        <v>43544</v>
      </c>
      <c r="B4096">
        <v>136054765</v>
      </c>
      <c r="C4096">
        <v>15.28</v>
      </c>
      <c r="D4096">
        <v>3.7382445907991999E-3</v>
      </c>
      <c r="E4096">
        <v>2157164802</v>
      </c>
      <c r="F4096">
        <v>-2.6352884250516E-2</v>
      </c>
      <c r="G4096">
        <v>-2.6131293817718001E-2</v>
      </c>
      <c r="H4096">
        <v>-3.0012492312563002E-2</v>
      </c>
      <c r="I4096" t="s">
        <v>26</v>
      </c>
      <c r="J4096">
        <v>0</v>
      </c>
      <c r="K4096" t="s">
        <v>27</v>
      </c>
      <c r="L4096">
        <v>168137036</v>
      </c>
      <c r="M4096" t="s">
        <v>28</v>
      </c>
      <c r="O4096">
        <v>0</v>
      </c>
      <c r="P4096" t="s">
        <v>25</v>
      </c>
      <c r="Q4096" t="str">
        <f t="shared" si="63"/>
        <v>DOWN</v>
      </c>
    </row>
    <row r="4097" spans="1:17" x14ac:dyDescent="0.3">
      <c r="A4097" s="1">
        <v>43545</v>
      </c>
      <c r="B4097">
        <v>152779939</v>
      </c>
      <c r="C4097">
        <v>14.52</v>
      </c>
      <c r="D4097">
        <v>3.6035767733097E-3</v>
      </c>
      <c r="E4097">
        <v>2049500112</v>
      </c>
      <c r="F4097">
        <v>-4.9910275700855003E-2</v>
      </c>
      <c r="G4097">
        <v>-4.9738219895287997E-2</v>
      </c>
      <c r="H4097">
        <v>-3.6024346245552001E-2</v>
      </c>
      <c r="I4097" t="s">
        <v>26</v>
      </c>
      <c r="J4097">
        <v>0</v>
      </c>
      <c r="K4097" t="s">
        <v>27</v>
      </c>
      <c r="L4097">
        <v>168137036</v>
      </c>
      <c r="M4097" t="s">
        <v>28</v>
      </c>
      <c r="O4097">
        <v>0</v>
      </c>
      <c r="P4097" t="s">
        <v>25</v>
      </c>
      <c r="Q4097" t="str">
        <f t="shared" si="63"/>
        <v>UP</v>
      </c>
    </row>
    <row r="4098" spans="1:17" x14ac:dyDescent="0.3">
      <c r="A4098" s="1">
        <v>43546</v>
      </c>
      <c r="B4098">
        <v>149753510</v>
      </c>
      <c r="C4098">
        <v>15.27</v>
      </c>
      <c r="D4098">
        <v>3.7947599012915002E-3</v>
      </c>
      <c r="E4098">
        <v>2155244843</v>
      </c>
      <c r="F4098">
        <v>5.1595377029186998E-2</v>
      </c>
      <c r="G4098">
        <v>5.1652892561983001E-2</v>
      </c>
      <c r="H4098">
        <v>5.3053713021412999E-2</v>
      </c>
      <c r="I4098" t="s">
        <v>26</v>
      </c>
      <c r="J4098">
        <v>0</v>
      </c>
      <c r="K4098" t="s">
        <v>27</v>
      </c>
      <c r="L4098">
        <v>168137036</v>
      </c>
      <c r="M4098" t="s">
        <v>28</v>
      </c>
      <c r="O4098">
        <v>0</v>
      </c>
      <c r="P4098" t="s">
        <v>25</v>
      </c>
      <c r="Q4098" t="str">
        <f t="shared" si="63"/>
        <v>DOWN</v>
      </c>
    </row>
    <row r="4099" spans="1:17" x14ac:dyDescent="0.3">
      <c r="A4099" s="1">
        <v>43547</v>
      </c>
      <c r="B4099">
        <v>143128548</v>
      </c>
      <c r="C4099">
        <v>15.24</v>
      </c>
      <c r="D4099">
        <v>3.7761749132149002E-3</v>
      </c>
      <c r="E4099">
        <v>2150949042</v>
      </c>
      <c r="F4099">
        <v>-1.9931846787395002E-3</v>
      </c>
      <c r="G4099">
        <v>-1.9646365422396001E-3</v>
      </c>
      <c r="H4099">
        <v>-4.8975399129487004E-3</v>
      </c>
      <c r="I4099" t="s">
        <v>26</v>
      </c>
      <c r="J4099">
        <v>0</v>
      </c>
      <c r="K4099" t="s">
        <v>27</v>
      </c>
      <c r="L4099">
        <v>168137036</v>
      </c>
      <c r="M4099" t="s">
        <v>28</v>
      </c>
      <c r="O4099">
        <v>0</v>
      </c>
      <c r="P4099" t="s">
        <v>25</v>
      </c>
      <c r="Q4099" t="str">
        <f t="shared" ref="Q4099:Q4162" si="64">IF(C4100&gt;C4099,"UP","DOWN")</f>
        <v>UP</v>
      </c>
    </row>
    <row r="4100" spans="1:17" x14ac:dyDescent="0.3">
      <c r="A4100" s="1">
        <v>43548</v>
      </c>
      <c r="B4100">
        <v>314554203</v>
      </c>
      <c r="C4100">
        <v>17.29</v>
      </c>
      <c r="D4100">
        <v>4.2986745960513998E-3</v>
      </c>
      <c r="E4100">
        <v>2440268717</v>
      </c>
      <c r="F4100">
        <v>0.13450791690118</v>
      </c>
      <c r="G4100">
        <v>0.13451443569554</v>
      </c>
      <c r="H4100">
        <v>0.13836744717730001</v>
      </c>
      <c r="I4100" t="s">
        <v>26</v>
      </c>
      <c r="J4100">
        <v>0</v>
      </c>
      <c r="K4100" t="s">
        <v>27</v>
      </c>
      <c r="L4100">
        <v>168137036</v>
      </c>
      <c r="M4100" t="s">
        <v>28</v>
      </c>
      <c r="O4100">
        <v>0</v>
      </c>
      <c r="P4100" t="s">
        <v>25</v>
      </c>
      <c r="Q4100" t="str">
        <f t="shared" si="64"/>
        <v>DOWN</v>
      </c>
    </row>
    <row r="4101" spans="1:17" x14ac:dyDescent="0.3">
      <c r="A4101" s="1">
        <v>43549</v>
      </c>
      <c r="B4101">
        <v>199413830</v>
      </c>
      <c r="C4101">
        <v>16.84</v>
      </c>
      <c r="D4101">
        <v>4.2492310254423999E-3</v>
      </c>
      <c r="E4101">
        <v>2377537598</v>
      </c>
      <c r="F4101">
        <v>-2.5706643929411001E-2</v>
      </c>
      <c r="G4101">
        <v>-2.6026604973973001E-2</v>
      </c>
      <c r="H4101">
        <v>-1.1502050109679E-2</v>
      </c>
      <c r="I4101" t="s">
        <v>26</v>
      </c>
      <c r="J4101">
        <v>0</v>
      </c>
      <c r="K4101" t="s">
        <v>27</v>
      </c>
      <c r="L4101">
        <v>168137036</v>
      </c>
      <c r="M4101" t="s">
        <v>28</v>
      </c>
      <c r="O4101">
        <v>0</v>
      </c>
      <c r="P4101" t="s">
        <v>25</v>
      </c>
      <c r="Q4101" t="str">
        <f t="shared" si="64"/>
        <v>DOWN</v>
      </c>
    </row>
    <row r="4102" spans="1:17" x14ac:dyDescent="0.3">
      <c r="A4102" s="1">
        <v>43550</v>
      </c>
      <c r="B4102">
        <v>186112032</v>
      </c>
      <c r="C4102">
        <v>16.34</v>
      </c>
      <c r="D4102">
        <v>4.1002940969816996E-3</v>
      </c>
      <c r="E4102">
        <v>2306195308</v>
      </c>
      <c r="F4102">
        <v>-3.0006797814686001E-2</v>
      </c>
      <c r="G4102">
        <v>-2.9691211401424999E-2</v>
      </c>
      <c r="H4102">
        <v>-3.5050325004428E-2</v>
      </c>
      <c r="I4102" t="s">
        <v>26</v>
      </c>
      <c r="J4102">
        <v>0</v>
      </c>
      <c r="K4102" t="s">
        <v>27</v>
      </c>
      <c r="L4102">
        <v>168137036</v>
      </c>
      <c r="M4102" t="s">
        <v>28</v>
      </c>
      <c r="O4102">
        <v>0</v>
      </c>
      <c r="P4102" t="s">
        <v>25</v>
      </c>
      <c r="Q4102" t="str">
        <f t="shared" si="64"/>
        <v>UP</v>
      </c>
    </row>
    <row r="4103" spans="1:17" x14ac:dyDescent="0.3">
      <c r="A4103" s="1">
        <v>43551</v>
      </c>
      <c r="B4103">
        <v>202275822</v>
      </c>
      <c r="C4103">
        <v>16.78</v>
      </c>
      <c r="D4103">
        <v>4.1056306840841997E-3</v>
      </c>
      <c r="E4103">
        <v>2369114351</v>
      </c>
      <c r="F4103">
        <v>2.7282616863255001E-2</v>
      </c>
      <c r="G4103">
        <v>2.6927784577723001E-2</v>
      </c>
      <c r="H4103">
        <v>1.3015132515454E-3</v>
      </c>
      <c r="I4103" t="s">
        <v>26</v>
      </c>
      <c r="J4103">
        <v>0</v>
      </c>
      <c r="K4103" t="s">
        <v>27</v>
      </c>
      <c r="L4103">
        <v>168137036</v>
      </c>
      <c r="M4103" t="s">
        <v>28</v>
      </c>
      <c r="O4103">
        <v>0</v>
      </c>
      <c r="P4103" t="s">
        <v>25</v>
      </c>
      <c r="Q4103" t="str">
        <f t="shared" si="64"/>
        <v>UP</v>
      </c>
    </row>
    <row r="4104" spans="1:17" x14ac:dyDescent="0.3">
      <c r="A4104" s="1">
        <v>43552</v>
      </c>
      <c r="B4104">
        <v>189454288</v>
      </c>
      <c r="C4104">
        <v>16.809999999999999</v>
      </c>
      <c r="D4104">
        <v>4.1311244965115002E-3</v>
      </c>
      <c r="E4104">
        <v>2372500772</v>
      </c>
      <c r="F4104">
        <v>1.4294037763819001E-3</v>
      </c>
      <c r="G4104">
        <v>1.7878426698449E-3</v>
      </c>
      <c r="H4104">
        <v>6.2094753252292002E-3</v>
      </c>
      <c r="I4104" t="s">
        <v>26</v>
      </c>
      <c r="J4104">
        <v>0</v>
      </c>
      <c r="K4104" t="s">
        <v>27</v>
      </c>
      <c r="L4104">
        <v>168137036</v>
      </c>
      <c r="M4104" t="s">
        <v>28</v>
      </c>
      <c r="O4104">
        <v>0</v>
      </c>
      <c r="P4104" t="s">
        <v>25</v>
      </c>
      <c r="Q4104" t="str">
        <f t="shared" si="64"/>
        <v>DOWN</v>
      </c>
    </row>
    <row r="4105" spans="1:17" x14ac:dyDescent="0.3">
      <c r="A4105" s="1">
        <v>43553</v>
      </c>
      <c r="B4105">
        <v>172002338</v>
      </c>
      <c r="C4105">
        <v>16.510000000000002</v>
      </c>
      <c r="D4105">
        <v>4.0284308151777E-3</v>
      </c>
      <c r="E4105">
        <v>2330827187</v>
      </c>
      <c r="F4105">
        <v>-1.7565256665804999E-2</v>
      </c>
      <c r="G4105">
        <v>-1.7846519928614E-2</v>
      </c>
      <c r="H4105">
        <v>-2.4858529782991998E-2</v>
      </c>
      <c r="I4105" t="s">
        <v>26</v>
      </c>
      <c r="J4105">
        <v>0</v>
      </c>
      <c r="K4105" t="s">
        <v>27</v>
      </c>
      <c r="L4105">
        <v>168137036</v>
      </c>
      <c r="M4105" t="s">
        <v>28</v>
      </c>
      <c r="O4105">
        <v>0</v>
      </c>
      <c r="P4105" t="s">
        <v>25</v>
      </c>
      <c r="Q4105" t="str">
        <f t="shared" si="64"/>
        <v>UP</v>
      </c>
    </row>
    <row r="4106" spans="1:17" x14ac:dyDescent="0.3">
      <c r="A4106" s="1">
        <v>43554</v>
      </c>
      <c r="B4106">
        <v>182021376</v>
      </c>
      <c r="C4106">
        <v>16.93</v>
      </c>
      <c r="D4106">
        <v>4.1225716275513002E-3</v>
      </c>
      <c r="E4106">
        <v>2390413470</v>
      </c>
      <c r="F4106">
        <v>2.5564436236344999E-2</v>
      </c>
      <c r="G4106">
        <v>2.5439127801332E-2</v>
      </c>
      <c r="H4106">
        <v>2.3369102435348E-2</v>
      </c>
      <c r="I4106" t="s">
        <v>26</v>
      </c>
      <c r="J4106">
        <v>0</v>
      </c>
      <c r="K4106" t="s">
        <v>27</v>
      </c>
      <c r="L4106">
        <v>168137036</v>
      </c>
      <c r="M4106" t="s">
        <v>28</v>
      </c>
      <c r="O4106">
        <v>0</v>
      </c>
      <c r="P4106" t="s">
        <v>25</v>
      </c>
      <c r="Q4106" t="str">
        <f t="shared" si="64"/>
        <v>UP</v>
      </c>
    </row>
    <row r="4107" spans="1:17" x14ac:dyDescent="0.3">
      <c r="A4107" s="1">
        <v>43555</v>
      </c>
      <c r="B4107">
        <v>199990283</v>
      </c>
      <c r="C4107">
        <v>17.399999999999999</v>
      </c>
      <c r="D4107">
        <v>4.2383202611194996E-3</v>
      </c>
      <c r="E4107">
        <v>2456689309</v>
      </c>
      <c r="F4107">
        <v>2.7725680026393001E-2</v>
      </c>
      <c r="G4107">
        <v>2.7761370348494002E-2</v>
      </c>
      <c r="H4107">
        <v>2.8076803516184998E-2</v>
      </c>
      <c r="I4107" t="s">
        <v>26</v>
      </c>
      <c r="J4107">
        <v>0</v>
      </c>
      <c r="K4107" t="s">
        <v>27</v>
      </c>
      <c r="L4107">
        <v>168137036</v>
      </c>
      <c r="M4107" t="s">
        <v>28</v>
      </c>
      <c r="O4107">
        <v>0</v>
      </c>
      <c r="P4107" t="s">
        <v>25</v>
      </c>
      <c r="Q4107" t="str">
        <f t="shared" si="64"/>
        <v>UP</v>
      </c>
    </row>
    <row r="4108" spans="1:17" x14ac:dyDescent="0.3">
      <c r="A4108" s="1">
        <v>43556</v>
      </c>
      <c r="B4108">
        <v>202977286</v>
      </c>
      <c r="C4108">
        <v>17.95</v>
      </c>
      <c r="D4108">
        <v>4.3167924428475996E-3</v>
      </c>
      <c r="E4108">
        <v>2534170929</v>
      </c>
      <c r="F4108">
        <v>3.1539039029538002E-2</v>
      </c>
      <c r="G4108">
        <v>3.1609195402298999E-2</v>
      </c>
      <c r="H4108">
        <v>1.8514924992328E-2</v>
      </c>
      <c r="I4108" t="s">
        <v>26</v>
      </c>
      <c r="J4108">
        <v>0</v>
      </c>
      <c r="K4108" t="s">
        <v>27</v>
      </c>
      <c r="L4108">
        <v>168137036</v>
      </c>
      <c r="M4108" t="s">
        <v>28</v>
      </c>
      <c r="O4108">
        <v>0</v>
      </c>
      <c r="P4108" t="s">
        <v>25</v>
      </c>
      <c r="Q4108" t="str">
        <f t="shared" si="64"/>
        <v>UP</v>
      </c>
    </row>
    <row r="4109" spans="1:17" x14ac:dyDescent="0.3">
      <c r="A4109" s="1">
        <v>43557</v>
      </c>
      <c r="B4109">
        <v>264406306</v>
      </c>
      <c r="C4109">
        <v>19.79</v>
      </c>
      <c r="D4109">
        <v>4.0554275924818001E-3</v>
      </c>
      <c r="E4109">
        <v>2793832257</v>
      </c>
      <c r="F4109">
        <v>0.10246401496778999</v>
      </c>
      <c r="G4109">
        <v>0.1025069637883</v>
      </c>
      <c r="H4109">
        <v>-6.0546077631982997E-2</v>
      </c>
      <c r="I4109" t="s">
        <v>26</v>
      </c>
      <c r="J4109">
        <v>0</v>
      </c>
      <c r="K4109" t="s">
        <v>27</v>
      </c>
      <c r="L4109">
        <v>168137036</v>
      </c>
      <c r="M4109" t="s">
        <v>28</v>
      </c>
      <c r="O4109">
        <v>0</v>
      </c>
      <c r="P4109" t="s">
        <v>25</v>
      </c>
      <c r="Q4109" t="str">
        <f t="shared" si="64"/>
        <v>DOWN</v>
      </c>
    </row>
    <row r="4110" spans="1:17" x14ac:dyDescent="0.3">
      <c r="A4110" s="1">
        <v>43558</v>
      </c>
      <c r="B4110">
        <v>254862222</v>
      </c>
      <c r="C4110">
        <v>18.75</v>
      </c>
      <c r="D4110">
        <v>3.7703447804352001E-3</v>
      </c>
      <c r="E4110">
        <v>2647473022</v>
      </c>
      <c r="F4110">
        <v>-5.2386550636063997E-2</v>
      </c>
      <c r="G4110">
        <v>-5.2551793835269998E-2</v>
      </c>
      <c r="H4110">
        <v>-7.0296610047990996E-2</v>
      </c>
      <c r="I4110" t="s">
        <v>26</v>
      </c>
      <c r="J4110">
        <v>0</v>
      </c>
      <c r="K4110" t="s">
        <v>27</v>
      </c>
      <c r="L4110">
        <v>168137036</v>
      </c>
      <c r="M4110" t="s">
        <v>28</v>
      </c>
      <c r="O4110">
        <v>0</v>
      </c>
      <c r="P4110" t="s">
        <v>25</v>
      </c>
      <c r="Q4110" t="str">
        <f t="shared" si="64"/>
        <v>UP</v>
      </c>
    </row>
    <row r="4111" spans="1:17" x14ac:dyDescent="0.3">
      <c r="A4111" s="1">
        <v>43559</v>
      </c>
      <c r="B4111">
        <v>214630296</v>
      </c>
      <c r="C4111">
        <v>19.14</v>
      </c>
      <c r="D4111">
        <v>3.8880312017551002E-3</v>
      </c>
      <c r="E4111">
        <v>2702478307</v>
      </c>
      <c r="F4111">
        <v>2.0776523327306999E-2</v>
      </c>
      <c r="G4111">
        <v>2.0799999999999999E-2</v>
      </c>
      <c r="H4111">
        <v>3.1213702770781001E-2</v>
      </c>
      <c r="I4111" t="s">
        <v>26</v>
      </c>
      <c r="J4111">
        <v>0</v>
      </c>
      <c r="K4111" t="s">
        <v>27</v>
      </c>
      <c r="L4111">
        <v>168137036</v>
      </c>
      <c r="M4111" t="s">
        <v>28</v>
      </c>
      <c r="O4111">
        <v>0</v>
      </c>
      <c r="P4111" t="s">
        <v>25</v>
      </c>
      <c r="Q4111" t="str">
        <f t="shared" si="64"/>
        <v>UP</v>
      </c>
    </row>
    <row r="4112" spans="1:17" x14ac:dyDescent="0.3">
      <c r="A4112" s="1">
        <v>43560</v>
      </c>
      <c r="B4112">
        <v>181774781</v>
      </c>
      <c r="C4112">
        <v>19.45</v>
      </c>
      <c r="D4112">
        <v>3.8616707831349E-3</v>
      </c>
      <c r="E4112">
        <v>2746352773</v>
      </c>
      <c r="F4112">
        <v>1.6234900345492E-2</v>
      </c>
      <c r="G4112">
        <v>1.619644723093E-2</v>
      </c>
      <c r="H4112">
        <v>-6.7798886511707002E-3</v>
      </c>
      <c r="I4112" t="s">
        <v>26</v>
      </c>
      <c r="J4112">
        <v>0</v>
      </c>
      <c r="K4112" t="s">
        <v>27</v>
      </c>
      <c r="L4112">
        <v>168137036</v>
      </c>
      <c r="M4112" t="s">
        <v>28</v>
      </c>
      <c r="O4112">
        <v>0</v>
      </c>
      <c r="P4112" t="s">
        <v>25</v>
      </c>
      <c r="Q4112" t="str">
        <f t="shared" si="64"/>
        <v>DOWN</v>
      </c>
    </row>
    <row r="4113" spans="1:17" x14ac:dyDescent="0.3">
      <c r="A4113" s="1">
        <v>43561</v>
      </c>
      <c r="B4113">
        <v>155317547</v>
      </c>
      <c r="C4113">
        <v>19.12</v>
      </c>
      <c r="D4113">
        <v>3.7787905498614998E-3</v>
      </c>
      <c r="E4113">
        <v>2698658298</v>
      </c>
      <c r="F4113">
        <v>-1.7366477995433002E-2</v>
      </c>
      <c r="G4113">
        <v>-1.6966580976864001E-2</v>
      </c>
      <c r="H4113">
        <v>-2.1462273178600999E-2</v>
      </c>
      <c r="I4113" t="s">
        <v>26</v>
      </c>
      <c r="J4113">
        <v>0</v>
      </c>
      <c r="K4113" t="s">
        <v>27</v>
      </c>
      <c r="L4113">
        <v>168137036</v>
      </c>
      <c r="M4113" t="s">
        <v>28</v>
      </c>
      <c r="O4113">
        <v>0</v>
      </c>
      <c r="P4113" t="s">
        <v>25</v>
      </c>
      <c r="Q4113" t="str">
        <f t="shared" si="64"/>
        <v>DOWN</v>
      </c>
    </row>
    <row r="4114" spans="1:17" x14ac:dyDescent="0.3">
      <c r="A4114" s="1">
        <v>43562</v>
      </c>
      <c r="B4114">
        <v>149525473</v>
      </c>
      <c r="C4114">
        <v>19.11</v>
      </c>
      <c r="D4114">
        <v>3.6757775683317999E-3</v>
      </c>
      <c r="E4114">
        <v>2697901876</v>
      </c>
      <c r="F4114">
        <v>-2.8029558264586001E-4</v>
      </c>
      <c r="G4114">
        <v>-5.2301255230133997E-4</v>
      </c>
      <c r="H4114">
        <v>-2.7260833901861001E-2</v>
      </c>
      <c r="I4114" t="s">
        <v>26</v>
      </c>
      <c r="J4114">
        <v>0</v>
      </c>
      <c r="K4114" t="s">
        <v>27</v>
      </c>
      <c r="L4114">
        <v>168137036</v>
      </c>
      <c r="M4114" t="s">
        <v>28</v>
      </c>
      <c r="O4114">
        <v>0</v>
      </c>
      <c r="P4114" t="s">
        <v>25</v>
      </c>
      <c r="Q4114" t="str">
        <f t="shared" si="64"/>
        <v>DOWN</v>
      </c>
    </row>
    <row r="4115" spans="1:17" x14ac:dyDescent="0.3">
      <c r="A4115" s="1">
        <v>43563</v>
      </c>
      <c r="B4115">
        <v>178255322</v>
      </c>
      <c r="C4115">
        <v>18.11</v>
      </c>
      <c r="D4115">
        <v>3.4235893053951002E-3</v>
      </c>
      <c r="E4115">
        <v>2557210855</v>
      </c>
      <c r="F4115">
        <v>-5.2148309118118998E-2</v>
      </c>
      <c r="G4115">
        <v>-5.2328623757194999E-2</v>
      </c>
      <c r="H4115">
        <v>-6.8608140250197E-2</v>
      </c>
      <c r="I4115" t="s">
        <v>26</v>
      </c>
      <c r="J4115">
        <v>0</v>
      </c>
      <c r="K4115" t="s">
        <v>27</v>
      </c>
      <c r="L4115">
        <v>168137036</v>
      </c>
      <c r="M4115" t="s">
        <v>28</v>
      </c>
      <c r="O4115">
        <v>0</v>
      </c>
      <c r="P4115" t="s">
        <v>25</v>
      </c>
      <c r="Q4115" t="str">
        <f t="shared" si="64"/>
        <v>UP</v>
      </c>
    </row>
    <row r="4116" spans="1:17" x14ac:dyDescent="0.3">
      <c r="A4116" s="1">
        <v>43564</v>
      </c>
      <c r="B4116">
        <v>203380139</v>
      </c>
      <c r="C4116">
        <v>18.440000000000001</v>
      </c>
      <c r="D4116">
        <v>3.5427745842427001E-3</v>
      </c>
      <c r="E4116">
        <v>2602577566</v>
      </c>
      <c r="F4116">
        <v>1.7740700150438E-2</v>
      </c>
      <c r="G4116">
        <v>1.8221976808392999E-2</v>
      </c>
      <c r="H4116">
        <v>3.4812960380432002E-2</v>
      </c>
      <c r="I4116" t="s">
        <v>26</v>
      </c>
      <c r="J4116">
        <v>0</v>
      </c>
      <c r="K4116" t="s">
        <v>27</v>
      </c>
      <c r="L4116">
        <v>168137036</v>
      </c>
      <c r="M4116" t="s">
        <v>28</v>
      </c>
      <c r="O4116">
        <v>0</v>
      </c>
      <c r="P4116" t="s">
        <v>25</v>
      </c>
      <c r="Q4116" t="str">
        <f t="shared" si="64"/>
        <v>DOWN</v>
      </c>
    </row>
    <row r="4117" spans="1:17" x14ac:dyDescent="0.3">
      <c r="A4117" s="1">
        <v>43565</v>
      </c>
      <c r="B4117">
        <v>180291307</v>
      </c>
      <c r="C4117">
        <v>18.25</v>
      </c>
      <c r="D4117">
        <v>3.4275196965001999E-3</v>
      </c>
      <c r="E4117">
        <v>2576252115</v>
      </c>
      <c r="F4117">
        <v>-1.0115145594088999E-2</v>
      </c>
      <c r="G4117">
        <v>-1.0303687635574999E-2</v>
      </c>
      <c r="H4117">
        <v>-3.2532379636900997E-2</v>
      </c>
      <c r="I4117" t="s">
        <v>26</v>
      </c>
      <c r="J4117">
        <v>0</v>
      </c>
      <c r="K4117" t="s">
        <v>27</v>
      </c>
      <c r="L4117">
        <v>168137036</v>
      </c>
      <c r="M4117" t="s">
        <v>28</v>
      </c>
      <c r="O4117">
        <v>0</v>
      </c>
      <c r="P4117" t="s">
        <v>25</v>
      </c>
      <c r="Q4117" t="str">
        <f t="shared" si="64"/>
        <v>DOWN</v>
      </c>
    </row>
    <row r="4118" spans="1:17" x14ac:dyDescent="0.3">
      <c r="A4118" s="1">
        <v>43566</v>
      </c>
      <c r="B4118">
        <v>159364357</v>
      </c>
      <c r="C4118">
        <v>17.7</v>
      </c>
      <c r="D4118">
        <v>3.4949224897275E-3</v>
      </c>
      <c r="E4118">
        <v>2498873860</v>
      </c>
      <c r="F4118">
        <v>-3.0035202901716001E-2</v>
      </c>
      <c r="G4118">
        <v>-3.0136986301369999E-2</v>
      </c>
      <c r="H4118">
        <v>1.9665180420742001E-2</v>
      </c>
      <c r="I4118" t="s">
        <v>26</v>
      </c>
      <c r="J4118">
        <v>0</v>
      </c>
      <c r="K4118" t="s">
        <v>27</v>
      </c>
      <c r="L4118">
        <v>168137036</v>
      </c>
      <c r="M4118" t="s">
        <v>28</v>
      </c>
      <c r="O4118">
        <v>0</v>
      </c>
      <c r="P4118" t="s">
        <v>25</v>
      </c>
      <c r="Q4118" t="str">
        <f t="shared" si="64"/>
        <v>UP</v>
      </c>
    </row>
    <row r="4119" spans="1:17" x14ac:dyDescent="0.3">
      <c r="A4119" s="1">
        <v>43567</v>
      </c>
      <c r="B4119">
        <v>171773154</v>
      </c>
      <c r="C4119">
        <v>18.43</v>
      </c>
      <c r="D4119">
        <v>3.6211524027712E-3</v>
      </c>
      <c r="E4119">
        <v>2602467119</v>
      </c>
      <c r="F4119">
        <v>4.1455977693888001E-2</v>
      </c>
      <c r="G4119">
        <v>4.1242937853107002E-2</v>
      </c>
      <c r="H4119">
        <v>3.6118086571219003E-2</v>
      </c>
      <c r="I4119" t="s">
        <v>26</v>
      </c>
      <c r="J4119">
        <v>0</v>
      </c>
      <c r="K4119" t="s">
        <v>27</v>
      </c>
      <c r="L4119">
        <v>168137036</v>
      </c>
      <c r="M4119" t="s">
        <v>28</v>
      </c>
      <c r="O4119">
        <v>0</v>
      </c>
      <c r="P4119" t="s">
        <v>25</v>
      </c>
      <c r="Q4119" t="str">
        <f t="shared" si="64"/>
        <v>UP</v>
      </c>
    </row>
    <row r="4120" spans="1:17" x14ac:dyDescent="0.3">
      <c r="A4120" s="1">
        <v>43568</v>
      </c>
      <c r="B4120">
        <v>167393154</v>
      </c>
      <c r="C4120">
        <v>18.72</v>
      </c>
      <c r="D4120">
        <v>3.6730441334303999E-3</v>
      </c>
      <c r="E4120">
        <v>2642776671</v>
      </c>
      <c r="F4120">
        <v>1.5488976481473999E-2</v>
      </c>
      <c r="G4120">
        <v>1.5735214324471E-2</v>
      </c>
      <c r="H4120">
        <v>1.4330170312497E-2</v>
      </c>
      <c r="I4120" t="s">
        <v>26</v>
      </c>
      <c r="J4120">
        <v>0</v>
      </c>
      <c r="K4120" t="s">
        <v>27</v>
      </c>
      <c r="L4120">
        <v>168137036</v>
      </c>
      <c r="M4120" t="s">
        <v>28</v>
      </c>
      <c r="O4120">
        <v>0</v>
      </c>
      <c r="P4120" t="s">
        <v>25</v>
      </c>
      <c r="Q4120" t="str">
        <f t="shared" si="64"/>
        <v>UP</v>
      </c>
    </row>
    <row r="4121" spans="1:17" x14ac:dyDescent="0.3">
      <c r="A4121" s="1">
        <v>43569</v>
      </c>
      <c r="B4121">
        <v>189084742</v>
      </c>
      <c r="C4121">
        <v>19.489999999999998</v>
      </c>
      <c r="D4121">
        <v>3.7714891673697E-3</v>
      </c>
      <c r="E4121">
        <v>2751795497</v>
      </c>
      <c r="F4121">
        <v>4.1251622657449E-2</v>
      </c>
      <c r="G4121">
        <v>4.1132478632479E-2</v>
      </c>
      <c r="H4121">
        <v>2.6802028607104001E-2</v>
      </c>
      <c r="I4121" t="s">
        <v>26</v>
      </c>
      <c r="J4121">
        <v>0</v>
      </c>
      <c r="K4121" t="s">
        <v>27</v>
      </c>
      <c r="L4121">
        <v>168137036</v>
      </c>
      <c r="M4121" t="s">
        <v>28</v>
      </c>
      <c r="O4121">
        <v>0</v>
      </c>
      <c r="P4121" t="s">
        <v>25</v>
      </c>
      <c r="Q4121" t="str">
        <f t="shared" si="64"/>
        <v>DOWN</v>
      </c>
    </row>
    <row r="4122" spans="1:17" x14ac:dyDescent="0.3">
      <c r="A4122" s="1">
        <v>43570</v>
      </c>
      <c r="B4122">
        <v>176699111</v>
      </c>
      <c r="C4122">
        <v>19.399999999999999</v>
      </c>
      <c r="D4122">
        <v>3.8286123648390998E-3</v>
      </c>
      <c r="E4122">
        <v>2739147032</v>
      </c>
      <c r="F4122">
        <v>-4.5964407652346996E-3</v>
      </c>
      <c r="G4122">
        <v>-4.6177526936891002E-3</v>
      </c>
      <c r="H4122">
        <v>1.5146059005976001E-2</v>
      </c>
      <c r="I4122" t="s">
        <v>26</v>
      </c>
      <c r="J4122">
        <v>0</v>
      </c>
      <c r="K4122" t="s">
        <v>27</v>
      </c>
      <c r="L4122">
        <v>168137036</v>
      </c>
      <c r="M4122" t="s">
        <v>28</v>
      </c>
      <c r="O4122">
        <v>0</v>
      </c>
      <c r="P4122" t="s">
        <v>25</v>
      </c>
      <c r="Q4122" t="str">
        <f t="shared" si="64"/>
        <v>UP</v>
      </c>
    </row>
    <row r="4123" spans="1:17" x14ac:dyDescent="0.3">
      <c r="A4123" s="1">
        <v>43571</v>
      </c>
      <c r="B4123">
        <v>174830782</v>
      </c>
      <c r="C4123">
        <v>19.829999999999998</v>
      </c>
      <c r="D4123">
        <v>3.787560451986E-3</v>
      </c>
      <c r="E4123">
        <v>2799150875</v>
      </c>
      <c r="F4123">
        <v>2.1906032169505998E-2</v>
      </c>
      <c r="G4123">
        <v>2.2164948453607999E-2</v>
      </c>
      <c r="H4123">
        <v>-1.0722399903972E-2</v>
      </c>
      <c r="I4123" t="s">
        <v>26</v>
      </c>
      <c r="J4123">
        <v>0</v>
      </c>
      <c r="K4123" t="s">
        <v>27</v>
      </c>
      <c r="L4123">
        <v>168137036</v>
      </c>
      <c r="M4123" t="s">
        <v>28</v>
      </c>
      <c r="O4123">
        <v>0</v>
      </c>
      <c r="P4123" t="s">
        <v>25</v>
      </c>
      <c r="Q4123" t="str">
        <f t="shared" si="64"/>
        <v>DOWN</v>
      </c>
    </row>
    <row r="4124" spans="1:17" x14ac:dyDescent="0.3">
      <c r="A4124" s="1">
        <v>43572</v>
      </c>
      <c r="B4124">
        <v>186563033</v>
      </c>
      <c r="C4124">
        <v>19.600000000000001</v>
      </c>
      <c r="D4124">
        <v>3.7319542873680998E-3</v>
      </c>
      <c r="E4124">
        <v>2767512515</v>
      </c>
      <c r="F4124">
        <v>-1.1302841973461E-2</v>
      </c>
      <c r="G4124">
        <v>-1.1598587997983001E-2</v>
      </c>
      <c r="H4124">
        <v>-1.4681261282253E-2</v>
      </c>
      <c r="I4124" t="s">
        <v>26</v>
      </c>
      <c r="J4124">
        <v>0</v>
      </c>
      <c r="K4124" t="s">
        <v>27</v>
      </c>
      <c r="L4124">
        <v>168137036</v>
      </c>
      <c r="M4124" t="s">
        <v>28</v>
      </c>
      <c r="O4124">
        <v>0</v>
      </c>
      <c r="P4124" t="s">
        <v>25</v>
      </c>
      <c r="Q4124" t="str">
        <f t="shared" si="64"/>
        <v>UP</v>
      </c>
    </row>
    <row r="4125" spans="1:17" x14ac:dyDescent="0.3">
      <c r="A4125" s="1">
        <v>43573</v>
      </c>
      <c r="B4125">
        <v>376729341</v>
      </c>
      <c r="C4125">
        <v>22.04</v>
      </c>
      <c r="D4125">
        <v>4.1597541894801996E-3</v>
      </c>
      <c r="E4125">
        <v>3111293099</v>
      </c>
      <c r="F4125">
        <v>0.12422006481875</v>
      </c>
      <c r="G4125">
        <v>0.12448979591837001</v>
      </c>
      <c r="H4125">
        <v>0.11463160295401</v>
      </c>
      <c r="I4125" t="s">
        <v>26</v>
      </c>
      <c r="J4125">
        <v>0</v>
      </c>
      <c r="K4125" t="s">
        <v>27</v>
      </c>
      <c r="L4125">
        <v>168137036</v>
      </c>
      <c r="M4125" t="s">
        <v>28</v>
      </c>
      <c r="O4125">
        <v>0</v>
      </c>
      <c r="P4125" t="s">
        <v>25</v>
      </c>
      <c r="Q4125" t="str">
        <f t="shared" si="64"/>
        <v>UP</v>
      </c>
    </row>
    <row r="4126" spans="1:17" x14ac:dyDescent="0.3">
      <c r="A4126" s="1">
        <v>43574</v>
      </c>
      <c r="B4126">
        <v>397681147</v>
      </c>
      <c r="C4126">
        <v>24.48</v>
      </c>
      <c r="D4126">
        <v>4.6155499537124996E-3</v>
      </c>
      <c r="E4126">
        <v>3455309687</v>
      </c>
      <c r="F4126">
        <v>0.11057029249689</v>
      </c>
      <c r="G4126">
        <v>0.11070780399273999</v>
      </c>
      <c r="H4126">
        <v>0.10957276403135</v>
      </c>
      <c r="I4126" t="s">
        <v>26</v>
      </c>
      <c r="J4126">
        <v>0</v>
      </c>
      <c r="K4126" t="s">
        <v>27</v>
      </c>
      <c r="L4126">
        <v>168137036</v>
      </c>
      <c r="M4126" t="s">
        <v>28</v>
      </c>
      <c r="O4126">
        <v>0</v>
      </c>
      <c r="P4126" t="s">
        <v>25</v>
      </c>
      <c r="Q4126" t="str">
        <f t="shared" si="64"/>
        <v>UP</v>
      </c>
    </row>
    <row r="4127" spans="1:17" x14ac:dyDescent="0.3">
      <c r="A4127" s="1">
        <v>43575</v>
      </c>
      <c r="B4127">
        <v>311312466</v>
      </c>
      <c r="C4127">
        <v>25.01</v>
      </c>
      <c r="D4127">
        <v>4.6853719353526996E-3</v>
      </c>
      <c r="E4127">
        <v>3530449999</v>
      </c>
      <c r="F4127">
        <v>2.1746332111040999E-2</v>
      </c>
      <c r="G4127">
        <v>2.1650326797385998E-2</v>
      </c>
      <c r="H4127">
        <v>1.5127554103070999E-2</v>
      </c>
      <c r="I4127" t="s">
        <v>26</v>
      </c>
      <c r="J4127">
        <v>0</v>
      </c>
      <c r="K4127" t="s">
        <v>27</v>
      </c>
      <c r="L4127">
        <v>168137036</v>
      </c>
      <c r="M4127" t="s">
        <v>28</v>
      </c>
      <c r="O4127">
        <v>0</v>
      </c>
      <c r="P4127" t="s">
        <v>25</v>
      </c>
      <c r="Q4127" t="str">
        <f t="shared" si="64"/>
        <v>DOWN</v>
      </c>
    </row>
    <row r="4128" spans="1:17" x14ac:dyDescent="0.3">
      <c r="A4128" s="1">
        <v>43576</v>
      </c>
      <c r="B4128">
        <v>281288778</v>
      </c>
      <c r="C4128">
        <v>24.19</v>
      </c>
      <c r="D4128">
        <v>4.5516724903236997E-3</v>
      </c>
      <c r="E4128">
        <v>3415575669</v>
      </c>
      <c r="F4128">
        <v>-3.2538155201896998E-2</v>
      </c>
      <c r="G4128">
        <v>-3.2786885245902002E-2</v>
      </c>
      <c r="H4128">
        <v>-2.8535503023831999E-2</v>
      </c>
      <c r="I4128" t="s">
        <v>26</v>
      </c>
      <c r="J4128">
        <v>0</v>
      </c>
      <c r="K4128" t="s">
        <v>27</v>
      </c>
      <c r="L4128">
        <v>168137036</v>
      </c>
      <c r="M4128" t="s">
        <v>28</v>
      </c>
      <c r="O4128">
        <v>0</v>
      </c>
      <c r="P4128" t="s">
        <v>25</v>
      </c>
      <c r="Q4128" t="str">
        <f t="shared" si="64"/>
        <v>DOWN</v>
      </c>
    </row>
    <row r="4129" spans="1:17" x14ac:dyDescent="0.3">
      <c r="A4129" s="1">
        <v>43577</v>
      </c>
      <c r="B4129">
        <v>254544860</v>
      </c>
      <c r="C4129">
        <v>23.91</v>
      </c>
      <c r="D4129">
        <v>4.4282944121259004E-3</v>
      </c>
      <c r="E4129">
        <v>3375238997</v>
      </c>
      <c r="F4129">
        <v>-1.1809626226729E-2</v>
      </c>
      <c r="G4129">
        <v>-1.1575031004546999E-2</v>
      </c>
      <c r="H4129">
        <v>-2.7106097475186001E-2</v>
      </c>
      <c r="I4129" t="s">
        <v>26</v>
      </c>
      <c r="J4129">
        <v>0</v>
      </c>
      <c r="K4129" t="s">
        <v>27</v>
      </c>
      <c r="L4129">
        <v>168137036</v>
      </c>
      <c r="M4129" t="s">
        <v>28</v>
      </c>
      <c r="O4129">
        <v>0</v>
      </c>
      <c r="P4129" t="s">
        <v>25</v>
      </c>
      <c r="Q4129" t="str">
        <f t="shared" si="64"/>
        <v>DOWN</v>
      </c>
    </row>
    <row r="4130" spans="1:17" x14ac:dyDescent="0.3">
      <c r="A4130" s="1">
        <v>43578</v>
      </c>
      <c r="B4130">
        <v>264898474</v>
      </c>
      <c r="C4130">
        <v>22.88</v>
      </c>
      <c r="D4130">
        <v>4.1059802309972998E-3</v>
      </c>
      <c r="E4130">
        <v>3229567383</v>
      </c>
      <c r="F4130">
        <v>-4.3158903452311999E-2</v>
      </c>
      <c r="G4130">
        <v>-4.3078209953994001E-2</v>
      </c>
      <c r="H4130">
        <v>-7.2785174410715997E-2</v>
      </c>
      <c r="I4130" t="s">
        <v>26</v>
      </c>
      <c r="J4130">
        <v>0</v>
      </c>
      <c r="K4130" t="s">
        <v>27</v>
      </c>
      <c r="L4130">
        <v>168137036</v>
      </c>
      <c r="M4130" t="s">
        <v>28</v>
      </c>
      <c r="O4130">
        <v>0</v>
      </c>
      <c r="P4130" t="s">
        <v>25</v>
      </c>
      <c r="Q4130" t="str">
        <f t="shared" si="64"/>
        <v>UP</v>
      </c>
    </row>
    <row r="4131" spans="1:17" x14ac:dyDescent="0.3">
      <c r="A4131" s="1">
        <v>43579</v>
      </c>
      <c r="B4131">
        <v>259839247</v>
      </c>
      <c r="C4131">
        <v>23.13</v>
      </c>
      <c r="D4131">
        <v>4.2324886044865003E-3</v>
      </c>
      <c r="E4131">
        <v>3265257560</v>
      </c>
      <c r="F4131">
        <v>1.1051070551389999E-2</v>
      </c>
      <c r="G4131">
        <v>1.0926573426572999E-2</v>
      </c>
      <c r="H4131">
        <v>3.0810760493717001E-2</v>
      </c>
      <c r="I4131" t="s">
        <v>26</v>
      </c>
      <c r="J4131">
        <v>0</v>
      </c>
      <c r="K4131" t="s">
        <v>27</v>
      </c>
      <c r="L4131">
        <v>168137036</v>
      </c>
      <c r="M4131" t="s">
        <v>28</v>
      </c>
      <c r="O4131">
        <v>0</v>
      </c>
      <c r="P4131" t="s">
        <v>25</v>
      </c>
      <c r="Q4131" t="str">
        <f t="shared" si="64"/>
        <v>DOWN</v>
      </c>
    </row>
    <row r="4132" spans="1:17" x14ac:dyDescent="0.3">
      <c r="A4132" s="1">
        <v>43580</v>
      </c>
      <c r="B4132">
        <v>244068802</v>
      </c>
      <c r="C4132">
        <v>22.24</v>
      </c>
      <c r="D4132">
        <v>4.2682880019652997E-3</v>
      </c>
      <c r="E4132">
        <v>3140181470</v>
      </c>
      <c r="F4132">
        <v>-3.8305122245854001E-2</v>
      </c>
      <c r="G4132">
        <v>-3.8478166882836E-2</v>
      </c>
      <c r="H4132">
        <v>8.4582383614294002E-3</v>
      </c>
      <c r="I4132" t="s">
        <v>26</v>
      </c>
      <c r="J4132">
        <v>0</v>
      </c>
      <c r="K4132" t="s">
        <v>27</v>
      </c>
      <c r="L4132">
        <v>168137036</v>
      </c>
      <c r="M4132" t="s">
        <v>28</v>
      </c>
      <c r="O4132">
        <v>0</v>
      </c>
      <c r="P4132" t="s">
        <v>25</v>
      </c>
      <c r="Q4132" t="str">
        <f t="shared" si="64"/>
        <v>UP</v>
      </c>
    </row>
    <row r="4133" spans="1:17" x14ac:dyDescent="0.3">
      <c r="A4133" s="1">
        <v>43581</v>
      </c>
      <c r="B4133">
        <v>253113255</v>
      </c>
      <c r="C4133">
        <v>22.87</v>
      </c>
      <c r="D4133">
        <v>4.3319726860314E-3</v>
      </c>
      <c r="E4133">
        <v>3228602708</v>
      </c>
      <c r="F4133">
        <v>2.8158002601041E-2</v>
      </c>
      <c r="G4133">
        <v>2.8327338129497E-2</v>
      </c>
      <c r="H4133">
        <v>1.4920428058473999E-2</v>
      </c>
      <c r="I4133" t="s">
        <v>26</v>
      </c>
      <c r="J4133">
        <v>0</v>
      </c>
      <c r="K4133" t="s">
        <v>27</v>
      </c>
      <c r="L4133">
        <v>168137036</v>
      </c>
      <c r="M4133" t="s">
        <v>28</v>
      </c>
      <c r="O4133">
        <v>0</v>
      </c>
      <c r="P4133" t="s">
        <v>25</v>
      </c>
      <c r="Q4133" t="str">
        <f t="shared" si="64"/>
        <v>DOWN</v>
      </c>
    </row>
    <row r="4134" spans="1:17" x14ac:dyDescent="0.3">
      <c r="A4134" s="1">
        <v>43582</v>
      </c>
      <c r="B4134">
        <v>205615716</v>
      </c>
      <c r="C4134">
        <v>22.34</v>
      </c>
      <c r="D4134">
        <v>4.2404651224590998E-3</v>
      </c>
      <c r="E4134">
        <v>3154084440</v>
      </c>
      <c r="F4134">
        <v>-2.3080655856279001E-2</v>
      </c>
      <c r="G4134">
        <v>-2.3174464363795E-2</v>
      </c>
      <c r="H4134">
        <v>-2.1123762822282999E-2</v>
      </c>
      <c r="I4134" t="s">
        <v>26</v>
      </c>
      <c r="J4134">
        <v>0</v>
      </c>
      <c r="K4134" t="s">
        <v>27</v>
      </c>
      <c r="L4134">
        <v>168137036</v>
      </c>
      <c r="M4134" t="s">
        <v>28</v>
      </c>
      <c r="O4134">
        <v>0</v>
      </c>
      <c r="P4134" t="s">
        <v>25</v>
      </c>
      <c r="Q4134" t="str">
        <f t="shared" si="64"/>
        <v>UP</v>
      </c>
    </row>
    <row r="4135" spans="1:17" x14ac:dyDescent="0.3">
      <c r="A4135" s="1">
        <v>43583</v>
      </c>
      <c r="B4135">
        <v>222693167</v>
      </c>
      <c r="C4135">
        <v>22.9</v>
      </c>
      <c r="D4135">
        <v>4.3329031965094996E-3</v>
      </c>
      <c r="E4135">
        <v>3232825508</v>
      </c>
      <c r="F4135">
        <v>2.4964793903868999E-2</v>
      </c>
      <c r="G4135">
        <v>2.5067144136078998E-2</v>
      </c>
      <c r="H4135">
        <v>2.1799041232713E-2</v>
      </c>
      <c r="I4135" t="s">
        <v>26</v>
      </c>
      <c r="J4135">
        <v>0</v>
      </c>
      <c r="K4135" t="s">
        <v>27</v>
      </c>
      <c r="L4135">
        <v>168137036</v>
      </c>
      <c r="M4135" t="s">
        <v>28</v>
      </c>
      <c r="O4135">
        <v>0</v>
      </c>
      <c r="P4135" t="s">
        <v>25</v>
      </c>
      <c r="Q4135" t="str">
        <f t="shared" si="64"/>
        <v>DOWN</v>
      </c>
    </row>
    <row r="4136" spans="1:17" x14ac:dyDescent="0.3">
      <c r="A4136" s="1">
        <v>43584</v>
      </c>
      <c r="B4136">
        <v>201243334</v>
      </c>
      <c r="C4136">
        <v>21.71</v>
      </c>
      <c r="D4136">
        <v>4.1373264600226998E-3</v>
      </c>
      <c r="E4136">
        <v>3064223472</v>
      </c>
      <c r="F4136">
        <v>-5.2153150729222997E-2</v>
      </c>
      <c r="G4136">
        <v>-5.1965065502183001E-2</v>
      </c>
      <c r="H4136">
        <v>-4.5137573496756997E-2</v>
      </c>
      <c r="I4136" t="s">
        <v>26</v>
      </c>
      <c r="J4136">
        <v>0</v>
      </c>
      <c r="K4136" t="s">
        <v>27</v>
      </c>
      <c r="L4136">
        <v>168137036</v>
      </c>
      <c r="M4136" t="s">
        <v>28</v>
      </c>
      <c r="O4136">
        <v>0</v>
      </c>
      <c r="P4136" t="s">
        <v>25</v>
      </c>
      <c r="Q4136" t="str">
        <f t="shared" si="64"/>
        <v>UP</v>
      </c>
    </row>
    <row r="4137" spans="1:17" x14ac:dyDescent="0.3">
      <c r="A4137" s="1">
        <v>43585</v>
      </c>
      <c r="B4137">
        <v>190326179</v>
      </c>
      <c r="C4137">
        <v>22.13</v>
      </c>
      <c r="D4137">
        <v>4.1358842625212004E-3</v>
      </c>
      <c r="E4137">
        <v>3123908034</v>
      </c>
      <c r="F4137">
        <v>1.9477875078427E-2</v>
      </c>
      <c r="G4137">
        <v>1.934592353754E-2</v>
      </c>
      <c r="H4137">
        <v>-3.4858199260426998E-4</v>
      </c>
      <c r="I4137" t="s">
        <v>26</v>
      </c>
      <c r="J4137">
        <v>0</v>
      </c>
      <c r="K4137" t="s">
        <v>27</v>
      </c>
      <c r="L4137">
        <v>168137036</v>
      </c>
      <c r="M4137" t="s">
        <v>28</v>
      </c>
      <c r="O4137">
        <v>0</v>
      </c>
      <c r="P4137" t="s">
        <v>25</v>
      </c>
      <c r="Q4137" t="str">
        <f t="shared" si="64"/>
        <v>DOWN</v>
      </c>
    </row>
    <row r="4138" spans="1:17" x14ac:dyDescent="0.3">
      <c r="A4138" s="1">
        <v>43586</v>
      </c>
      <c r="B4138">
        <v>180070221</v>
      </c>
      <c r="C4138">
        <v>21.95</v>
      </c>
      <c r="D4138">
        <v>4.0627834231033002E-3</v>
      </c>
      <c r="E4138">
        <v>3099313164</v>
      </c>
      <c r="F4138">
        <v>-7.8731094937220993E-3</v>
      </c>
      <c r="G4138">
        <v>-8.1337550835968997E-3</v>
      </c>
      <c r="H4138">
        <v>-1.7674778784396002E-2</v>
      </c>
      <c r="I4138" t="s">
        <v>26</v>
      </c>
      <c r="J4138">
        <v>0</v>
      </c>
      <c r="K4138" t="s">
        <v>27</v>
      </c>
      <c r="L4138">
        <v>168137036</v>
      </c>
      <c r="M4138" t="s">
        <v>28</v>
      </c>
      <c r="O4138">
        <v>0</v>
      </c>
      <c r="P4138" t="s">
        <v>25</v>
      </c>
      <c r="Q4138" t="str">
        <f t="shared" si="64"/>
        <v>UP</v>
      </c>
    </row>
    <row r="4139" spans="1:17" x14ac:dyDescent="0.3">
      <c r="A4139" s="1">
        <v>43587</v>
      </c>
      <c r="B4139">
        <v>228233321</v>
      </c>
      <c r="C4139">
        <v>23.59</v>
      </c>
      <c r="D4139">
        <v>4.2849773308533002E-3</v>
      </c>
      <c r="E4139">
        <v>3330602282</v>
      </c>
      <c r="F4139">
        <v>7.4625927023617006E-2</v>
      </c>
      <c r="G4139">
        <v>7.4715261958997997E-2</v>
      </c>
      <c r="H4139">
        <v>5.4690069494354003E-2</v>
      </c>
      <c r="I4139" t="s">
        <v>26</v>
      </c>
      <c r="J4139">
        <v>0</v>
      </c>
      <c r="K4139" t="s">
        <v>27</v>
      </c>
      <c r="L4139">
        <v>168137036</v>
      </c>
      <c r="M4139" t="s">
        <v>28</v>
      </c>
      <c r="O4139">
        <v>0</v>
      </c>
      <c r="P4139" t="s">
        <v>25</v>
      </c>
      <c r="Q4139" t="str">
        <f t="shared" si="64"/>
        <v>UP</v>
      </c>
    </row>
    <row r="4140" spans="1:17" x14ac:dyDescent="0.3">
      <c r="A4140" s="1">
        <v>43588</v>
      </c>
      <c r="B4140">
        <v>218859579</v>
      </c>
      <c r="C4140">
        <v>23.75</v>
      </c>
      <c r="D4140">
        <v>4.1173380672608001E-3</v>
      </c>
      <c r="E4140">
        <v>3352865380</v>
      </c>
      <c r="F4140">
        <v>6.6844060368058001E-3</v>
      </c>
      <c r="G4140">
        <v>6.7825349724460002E-3</v>
      </c>
      <c r="H4140">
        <v>-3.9122555534983998E-2</v>
      </c>
      <c r="I4140" t="s">
        <v>26</v>
      </c>
      <c r="J4140">
        <v>0</v>
      </c>
      <c r="K4140" t="s">
        <v>27</v>
      </c>
      <c r="L4140">
        <v>168137036</v>
      </c>
      <c r="M4140" t="s">
        <v>28</v>
      </c>
      <c r="O4140">
        <v>0</v>
      </c>
      <c r="P4140" t="s">
        <v>25</v>
      </c>
      <c r="Q4140" t="str">
        <f t="shared" si="64"/>
        <v>DOWN</v>
      </c>
    </row>
    <row r="4141" spans="1:17" x14ac:dyDescent="0.3">
      <c r="A4141" s="1">
        <v>43589</v>
      </c>
      <c r="B4141">
        <v>193177736</v>
      </c>
      <c r="C4141">
        <v>22.88</v>
      </c>
      <c r="D4141">
        <v>3.9237408616109998E-3</v>
      </c>
      <c r="E4141">
        <v>3230777423</v>
      </c>
      <c r="F4141">
        <v>-3.6413020853226001E-2</v>
      </c>
      <c r="G4141">
        <v>-3.6631578947368001E-2</v>
      </c>
      <c r="H4141">
        <v>-4.7019992647499002E-2</v>
      </c>
      <c r="I4141" t="s">
        <v>26</v>
      </c>
      <c r="J4141">
        <v>0</v>
      </c>
      <c r="K4141" t="s">
        <v>27</v>
      </c>
      <c r="L4141">
        <v>168137036</v>
      </c>
      <c r="M4141" t="s">
        <v>28</v>
      </c>
      <c r="O4141">
        <v>0</v>
      </c>
      <c r="P4141" t="s">
        <v>25</v>
      </c>
      <c r="Q4141" t="str">
        <f t="shared" si="64"/>
        <v>UP</v>
      </c>
    </row>
    <row r="4142" spans="1:17" x14ac:dyDescent="0.3">
      <c r="A4142" s="1">
        <v>43590</v>
      </c>
      <c r="B4142">
        <v>171107466</v>
      </c>
      <c r="C4142">
        <v>23.02</v>
      </c>
      <c r="D4142">
        <v>3.9719033561030001E-3</v>
      </c>
      <c r="E4142">
        <v>3249853031</v>
      </c>
      <c r="F4142">
        <v>5.9043398855644002E-3</v>
      </c>
      <c r="G4142">
        <v>6.1188811188810999E-3</v>
      </c>
      <c r="H4142">
        <v>1.2274636932141999E-2</v>
      </c>
      <c r="I4142" t="s">
        <v>26</v>
      </c>
      <c r="J4142">
        <v>0</v>
      </c>
      <c r="K4142" t="s">
        <v>27</v>
      </c>
      <c r="L4142">
        <v>168137036</v>
      </c>
      <c r="M4142" t="s">
        <v>28</v>
      </c>
      <c r="O4142">
        <v>0</v>
      </c>
      <c r="P4142" t="s">
        <v>25</v>
      </c>
      <c r="Q4142" t="str">
        <f t="shared" si="64"/>
        <v>DOWN</v>
      </c>
    </row>
    <row r="4143" spans="1:17" x14ac:dyDescent="0.3">
      <c r="A4143" s="1">
        <v>43591</v>
      </c>
      <c r="B4143">
        <v>175856220</v>
      </c>
      <c r="C4143">
        <v>22.21</v>
      </c>
      <c r="D4143">
        <v>3.8647527932888E-3</v>
      </c>
      <c r="E4143">
        <v>3135032511</v>
      </c>
      <c r="F4143">
        <v>-3.5330988480014001E-2</v>
      </c>
      <c r="G4143">
        <v>-3.5186794092093999E-2</v>
      </c>
      <c r="H4143">
        <v>-2.6977132424333999E-2</v>
      </c>
      <c r="I4143" t="s">
        <v>26</v>
      </c>
      <c r="J4143">
        <v>0</v>
      </c>
      <c r="K4143" t="s">
        <v>27</v>
      </c>
      <c r="L4143">
        <v>168137036</v>
      </c>
      <c r="M4143" t="s">
        <v>28</v>
      </c>
      <c r="O4143">
        <v>0</v>
      </c>
      <c r="P4143" t="s">
        <v>25</v>
      </c>
      <c r="Q4143" t="str">
        <f t="shared" si="64"/>
        <v>DOWN</v>
      </c>
    </row>
    <row r="4144" spans="1:17" x14ac:dyDescent="0.3">
      <c r="A4144" s="1">
        <v>43592</v>
      </c>
      <c r="B4144">
        <v>171922295</v>
      </c>
      <c r="C4144">
        <v>20.86</v>
      </c>
      <c r="D4144">
        <v>3.5783514881207999E-3</v>
      </c>
      <c r="E4144">
        <v>2945510679</v>
      </c>
      <c r="F4144">
        <v>-6.0452908011326002E-2</v>
      </c>
      <c r="G4144">
        <v>-6.0783430886988003E-2</v>
      </c>
      <c r="H4144">
        <v>-7.4105983095573993E-2</v>
      </c>
      <c r="I4144" t="s">
        <v>26</v>
      </c>
      <c r="J4144">
        <v>0</v>
      </c>
      <c r="K4144" t="s">
        <v>27</v>
      </c>
      <c r="L4144">
        <v>168137036</v>
      </c>
      <c r="M4144" t="s">
        <v>28</v>
      </c>
      <c r="O4144">
        <v>0</v>
      </c>
      <c r="P4144" t="s">
        <v>25</v>
      </c>
      <c r="Q4144" t="str">
        <f t="shared" si="64"/>
        <v>DOWN</v>
      </c>
    </row>
    <row r="4145" spans="1:17" x14ac:dyDescent="0.3">
      <c r="A4145" s="1">
        <v>43593</v>
      </c>
      <c r="B4145">
        <v>247852849</v>
      </c>
      <c r="C4145">
        <v>20.75</v>
      </c>
      <c r="D4145">
        <v>3.4684728355894E-3</v>
      </c>
      <c r="E4145">
        <v>2929769196</v>
      </c>
      <c r="F4145">
        <v>-5.3442287995180996E-3</v>
      </c>
      <c r="G4145">
        <v>-5.2732502396932003E-3</v>
      </c>
      <c r="H4145">
        <v>-3.0706500715808001E-2</v>
      </c>
      <c r="I4145" t="s">
        <v>26</v>
      </c>
      <c r="J4145">
        <v>0</v>
      </c>
      <c r="K4145" t="s">
        <v>27</v>
      </c>
      <c r="L4145">
        <v>168137036</v>
      </c>
      <c r="M4145" t="s">
        <v>28</v>
      </c>
      <c r="O4145">
        <v>0</v>
      </c>
      <c r="P4145" t="s">
        <v>25</v>
      </c>
      <c r="Q4145" t="str">
        <f t="shared" si="64"/>
        <v>DOWN</v>
      </c>
    </row>
    <row r="4146" spans="1:17" x14ac:dyDescent="0.3">
      <c r="A4146" s="1">
        <v>43594</v>
      </c>
      <c r="B4146">
        <v>204395709</v>
      </c>
      <c r="C4146">
        <v>18.829999999999998</v>
      </c>
      <c r="D4146">
        <v>3.0496248297441002E-3</v>
      </c>
      <c r="E4146">
        <v>2658102391</v>
      </c>
      <c r="F4146">
        <v>-9.2726350379718006E-2</v>
      </c>
      <c r="G4146">
        <v>-9.2530120481928005E-2</v>
      </c>
      <c r="H4146">
        <v>-0.12075862366501</v>
      </c>
      <c r="I4146" t="s">
        <v>26</v>
      </c>
      <c r="J4146">
        <v>0</v>
      </c>
      <c r="K4146" t="s">
        <v>27</v>
      </c>
      <c r="L4146">
        <v>168137036</v>
      </c>
      <c r="M4146" t="s">
        <v>28</v>
      </c>
      <c r="O4146">
        <v>0</v>
      </c>
      <c r="P4146" t="s">
        <v>25</v>
      </c>
      <c r="Q4146" t="str">
        <f t="shared" si="64"/>
        <v>UP</v>
      </c>
    </row>
    <row r="4147" spans="1:17" x14ac:dyDescent="0.3">
      <c r="A4147" s="1">
        <v>43595</v>
      </c>
      <c r="B4147">
        <v>209097573</v>
      </c>
      <c r="C4147">
        <v>19.600000000000001</v>
      </c>
      <c r="D4147">
        <v>3.0726541618002999E-3</v>
      </c>
      <c r="E4147">
        <v>2766772454</v>
      </c>
      <c r="F4147">
        <v>4.0882572231959E-2</v>
      </c>
      <c r="G4147">
        <v>4.0892193308549998E-2</v>
      </c>
      <c r="H4147">
        <v>7.5515295624514001E-3</v>
      </c>
      <c r="I4147" t="s">
        <v>26</v>
      </c>
      <c r="J4147">
        <v>0</v>
      </c>
      <c r="K4147" t="s">
        <v>27</v>
      </c>
      <c r="L4147">
        <v>168137036</v>
      </c>
      <c r="M4147" t="s">
        <v>28</v>
      </c>
      <c r="O4147">
        <v>0</v>
      </c>
      <c r="P4147" t="s">
        <v>25</v>
      </c>
      <c r="Q4147" t="str">
        <f t="shared" si="64"/>
        <v>UP</v>
      </c>
    </row>
    <row r="4148" spans="1:17" x14ac:dyDescent="0.3">
      <c r="A4148" s="1">
        <v>43596</v>
      </c>
      <c r="B4148">
        <v>298063616</v>
      </c>
      <c r="C4148">
        <v>21.05</v>
      </c>
      <c r="D4148">
        <v>2.9216755010916E-3</v>
      </c>
      <c r="E4148">
        <v>2971665277</v>
      </c>
      <c r="F4148">
        <v>7.4054815279001998E-2</v>
      </c>
      <c r="G4148">
        <v>7.3979591836734998E-2</v>
      </c>
      <c r="H4148">
        <v>-4.9136236217428998E-2</v>
      </c>
      <c r="I4148" t="s">
        <v>26</v>
      </c>
      <c r="J4148">
        <v>0</v>
      </c>
      <c r="K4148" t="s">
        <v>27</v>
      </c>
      <c r="L4148">
        <v>168137036</v>
      </c>
      <c r="M4148" t="s">
        <v>28</v>
      </c>
      <c r="O4148">
        <v>0</v>
      </c>
      <c r="P4148" t="s">
        <v>25</v>
      </c>
      <c r="Q4148" t="str">
        <f t="shared" si="64"/>
        <v>DOWN</v>
      </c>
    </row>
    <row r="4149" spans="1:17" x14ac:dyDescent="0.3">
      <c r="A4149" s="1">
        <v>43597</v>
      </c>
      <c r="B4149">
        <v>239206084</v>
      </c>
      <c r="C4149">
        <v>20.83</v>
      </c>
      <c r="D4149">
        <v>2.9875064002627999E-3</v>
      </c>
      <c r="E4149">
        <v>2940727441</v>
      </c>
      <c r="F4149">
        <v>-1.0410942389593E-2</v>
      </c>
      <c r="G4149">
        <v>-1.0451306413302001E-2</v>
      </c>
      <c r="H4149">
        <v>2.2531899639955999E-2</v>
      </c>
      <c r="I4149" t="s">
        <v>26</v>
      </c>
      <c r="J4149">
        <v>0</v>
      </c>
      <c r="K4149" t="s">
        <v>27</v>
      </c>
      <c r="L4149">
        <v>168137036</v>
      </c>
      <c r="M4149" t="s">
        <v>28</v>
      </c>
      <c r="O4149">
        <v>0</v>
      </c>
      <c r="P4149" t="s">
        <v>25</v>
      </c>
      <c r="Q4149" t="str">
        <f t="shared" si="64"/>
        <v>UP</v>
      </c>
    </row>
    <row r="4150" spans="1:17" x14ac:dyDescent="0.3">
      <c r="A4150" s="1">
        <v>43598</v>
      </c>
      <c r="B4150">
        <v>404049210</v>
      </c>
      <c r="C4150">
        <v>23.81</v>
      </c>
      <c r="D4150">
        <v>3.0467362429814002E-3</v>
      </c>
      <c r="E4150">
        <v>3361533517</v>
      </c>
      <c r="F4150">
        <v>0.14309591230152</v>
      </c>
      <c r="G4150">
        <v>0.14306289006240999</v>
      </c>
      <c r="H4150">
        <v>1.9825846302258001E-2</v>
      </c>
      <c r="I4150" t="s">
        <v>26</v>
      </c>
      <c r="J4150">
        <v>0</v>
      </c>
      <c r="K4150" t="s">
        <v>27</v>
      </c>
      <c r="L4150">
        <v>168137036</v>
      </c>
      <c r="M4150" t="s">
        <v>28</v>
      </c>
      <c r="O4150">
        <v>0</v>
      </c>
      <c r="P4150" t="s">
        <v>25</v>
      </c>
      <c r="Q4150" t="str">
        <f t="shared" si="64"/>
        <v>UP</v>
      </c>
    </row>
    <row r="4151" spans="1:17" x14ac:dyDescent="0.3">
      <c r="A4151" s="1">
        <v>43600</v>
      </c>
      <c r="B4151">
        <v>357899657</v>
      </c>
      <c r="C4151">
        <v>26.89</v>
      </c>
      <c r="D4151">
        <v>3.2772020567520001E-3</v>
      </c>
      <c r="E4151">
        <v>3796906245</v>
      </c>
      <c r="F4151">
        <v>0.13834177671451001</v>
      </c>
      <c r="G4151">
        <v>0.13796022005924999</v>
      </c>
      <c r="H4151">
        <v>0.10873168288359999</v>
      </c>
      <c r="I4151" t="s">
        <v>26</v>
      </c>
      <c r="J4151">
        <v>0</v>
      </c>
      <c r="K4151" t="s">
        <v>27</v>
      </c>
      <c r="L4151">
        <v>168137036</v>
      </c>
      <c r="M4151" t="s">
        <v>28</v>
      </c>
      <c r="O4151">
        <v>0</v>
      </c>
      <c r="P4151" t="s">
        <v>25</v>
      </c>
      <c r="Q4151" t="str">
        <f t="shared" si="64"/>
        <v>DOWN</v>
      </c>
    </row>
    <row r="4152" spans="1:17" x14ac:dyDescent="0.3">
      <c r="A4152" s="1">
        <v>43601</v>
      </c>
      <c r="B4152">
        <v>368906500</v>
      </c>
      <c r="C4152">
        <v>26.33</v>
      </c>
      <c r="D4152">
        <v>3.3392898587301999E-3</v>
      </c>
      <c r="E4152">
        <v>3716558521</v>
      </c>
      <c r="F4152">
        <v>-2.1161366337609001E-2</v>
      </c>
      <c r="G4152">
        <v>-2.0825585719598E-2</v>
      </c>
      <c r="H4152">
        <v>1.8945368916211E-2</v>
      </c>
      <c r="I4152" t="s">
        <v>26</v>
      </c>
      <c r="J4152">
        <v>0</v>
      </c>
      <c r="K4152" t="s">
        <v>27</v>
      </c>
      <c r="L4152">
        <v>168137036</v>
      </c>
      <c r="M4152" t="s">
        <v>28</v>
      </c>
      <c r="O4152">
        <v>0</v>
      </c>
      <c r="P4152" t="s">
        <v>25</v>
      </c>
      <c r="Q4152" t="str">
        <f t="shared" si="64"/>
        <v>DOWN</v>
      </c>
    </row>
    <row r="4153" spans="1:17" x14ac:dyDescent="0.3">
      <c r="A4153" s="1">
        <v>43602</v>
      </c>
      <c r="B4153">
        <v>398169924</v>
      </c>
      <c r="C4153">
        <v>25.68</v>
      </c>
      <c r="D4153">
        <v>3.4967796402455998E-3</v>
      </c>
      <c r="E4153">
        <v>3625749718</v>
      </c>
      <c r="F4153">
        <v>-2.4433572749331001E-2</v>
      </c>
      <c r="G4153">
        <v>-2.4686669198633E-2</v>
      </c>
      <c r="H4153">
        <v>4.7162656785769003E-2</v>
      </c>
      <c r="I4153" t="s">
        <v>26</v>
      </c>
      <c r="J4153">
        <v>0</v>
      </c>
      <c r="K4153" t="s">
        <v>27</v>
      </c>
      <c r="L4153">
        <v>168137036</v>
      </c>
      <c r="M4153" t="s">
        <v>28</v>
      </c>
      <c r="O4153">
        <v>0</v>
      </c>
      <c r="P4153" t="s">
        <v>25</v>
      </c>
      <c r="Q4153" t="str">
        <f t="shared" si="64"/>
        <v>UP</v>
      </c>
    </row>
    <row r="4154" spans="1:17" x14ac:dyDescent="0.3">
      <c r="A4154" s="1">
        <v>43603</v>
      </c>
      <c r="B4154">
        <v>470683583</v>
      </c>
      <c r="C4154">
        <v>28.4</v>
      </c>
      <c r="D4154">
        <v>3.9058148506232E-3</v>
      </c>
      <c r="E4154">
        <v>4008931116</v>
      </c>
      <c r="F4154">
        <v>0.1056833559409</v>
      </c>
      <c r="G4154">
        <v>0.10591900311525999</v>
      </c>
      <c r="H4154">
        <v>0.11697483183379</v>
      </c>
      <c r="I4154" t="s">
        <v>26</v>
      </c>
      <c r="J4154">
        <v>0</v>
      </c>
      <c r="K4154" t="s">
        <v>27</v>
      </c>
      <c r="L4154">
        <v>168137036</v>
      </c>
      <c r="M4154" t="s">
        <v>28</v>
      </c>
      <c r="O4154">
        <v>0</v>
      </c>
      <c r="P4154" t="s">
        <v>25</v>
      </c>
      <c r="Q4154" t="str">
        <f t="shared" si="64"/>
        <v>UP</v>
      </c>
    </row>
    <row r="4155" spans="1:17" x14ac:dyDescent="0.3">
      <c r="A4155" s="1">
        <v>43604</v>
      </c>
      <c r="B4155">
        <v>494423260</v>
      </c>
      <c r="C4155">
        <v>29.41</v>
      </c>
      <c r="D4155">
        <v>3.5875960179026002E-3</v>
      </c>
      <c r="E4155">
        <v>4152372616</v>
      </c>
      <c r="F4155">
        <v>3.5780485084294003E-2</v>
      </c>
      <c r="G4155">
        <v>3.5563380281690003E-2</v>
      </c>
      <c r="H4155">
        <v>-8.1473097136140996E-2</v>
      </c>
      <c r="I4155" t="s">
        <v>26</v>
      </c>
      <c r="J4155">
        <v>0</v>
      </c>
      <c r="K4155" t="s">
        <v>27</v>
      </c>
      <c r="L4155">
        <v>168137036</v>
      </c>
      <c r="M4155" t="s">
        <v>28</v>
      </c>
      <c r="O4155">
        <v>0</v>
      </c>
      <c r="P4155" t="s">
        <v>25</v>
      </c>
      <c r="Q4155" t="str">
        <f t="shared" si="64"/>
        <v>DOWN</v>
      </c>
    </row>
    <row r="4156" spans="1:17" x14ac:dyDescent="0.3">
      <c r="A4156" s="1">
        <v>43605</v>
      </c>
      <c r="B4156">
        <v>457260435</v>
      </c>
      <c r="C4156">
        <v>29.31</v>
      </c>
      <c r="D4156">
        <v>3.6737103471788002E-3</v>
      </c>
      <c r="E4156">
        <v>4137202328</v>
      </c>
      <c r="F4156">
        <v>-3.6534023804957998E-3</v>
      </c>
      <c r="G4156">
        <v>-3.4002040122407999E-3</v>
      </c>
      <c r="H4156">
        <v>2.4003351783886E-2</v>
      </c>
      <c r="I4156" t="s">
        <v>26</v>
      </c>
      <c r="J4156">
        <v>0</v>
      </c>
      <c r="K4156" t="s">
        <v>27</v>
      </c>
      <c r="L4156">
        <v>168137036</v>
      </c>
      <c r="M4156" t="s">
        <v>28</v>
      </c>
      <c r="O4156">
        <v>0</v>
      </c>
      <c r="P4156" t="s">
        <v>25</v>
      </c>
      <c r="Q4156" t="str">
        <f t="shared" si="64"/>
        <v>UP</v>
      </c>
    </row>
    <row r="4157" spans="1:17" x14ac:dyDescent="0.3">
      <c r="A4157" s="1">
        <v>43606</v>
      </c>
      <c r="B4157">
        <v>742382920</v>
      </c>
      <c r="C4157">
        <v>32.01</v>
      </c>
      <c r="D4157">
        <v>4.0196751861343999E-3</v>
      </c>
      <c r="E4157">
        <v>4518656931</v>
      </c>
      <c r="F4157">
        <v>9.2201099380219004E-2</v>
      </c>
      <c r="G4157">
        <v>9.2118730808598004E-2</v>
      </c>
      <c r="H4157">
        <v>9.4173140030306995E-2</v>
      </c>
      <c r="I4157" t="s">
        <v>26</v>
      </c>
      <c r="J4157">
        <v>0</v>
      </c>
      <c r="K4157" t="s">
        <v>27</v>
      </c>
      <c r="L4157">
        <v>168137036</v>
      </c>
      <c r="M4157" t="s">
        <v>28</v>
      </c>
      <c r="O4157">
        <v>0</v>
      </c>
      <c r="P4157" t="s">
        <v>25</v>
      </c>
      <c r="Q4157" t="str">
        <f t="shared" si="64"/>
        <v>DOWN</v>
      </c>
    </row>
    <row r="4158" spans="1:17" x14ac:dyDescent="0.3">
      <c r="A4158" s="1">
        <v>43607</v>
      </c>
      <c r="B4158">
        <v>534057314</v>
      </c>
      <c r="C4158">
        <v>31.42</v>
      </c>
      <c r="D4158">
        <v>4.0911085445836E-3</v>
      </c>
      <c r="E4158">
        <v>4436022276</v>
      </c>
      <c r="F4158">
        <v>-1.8287437232308999E-2</v>
      </c>
      <c r="G4158">
        <v>-1.8431740081225001E-2</v>
      </c>
      <c r="H4158">
        <v>1.7770928033075999E-2</v>
      </c>
      <c r="I4158" t="s">
        <v>26</v>
      </c>
      <c r="J4158">
        <v>0</v>
      </c>
      <c r="K4158" t="s">
        <v>27</v>
      </c>
      <c r="L4158">
        <v>168137036</v>
      </c>
      <c r="M4158" t="s">
        <v>28</v>
      </c>
      <c r="O4158">
        <v>0</v>
      </c>
      <c r="P4158" t="s">
        <v>25</v>
      </c>
      <c r="Q4158" t="str">
        <f t="shared" si="64"/>
        <v>UP</v>
      </c>
    </row>
    <row r="4159" spans="1:17" x14ac:dyDescent="0.3">
      <c r="A4159" s="1">
        <v>43608</v>
      </c>
      <c r="B4159">
        <v>536619660</v>
      </c>
      <c r="C4159">
        <v>31.52</v>
      </c>
      <c r="D4159">
        <v>3.9990611341246003E-3</v>
      </c>
      <c r="E4159">
        <v>4449249550</v>
      </c>
      <c r="F4159">
        <v>2.9817871004758001E-3</v>
      </c>
      <c r="G4159">
        <v>3.1826861871419002E-3</v>
      </c>
      <c r="H4159">
        <v>-2.2499381147157001E-2</v>
      </c>
      <c r="I4159" t="s">
        <v>26</v>
      </c>
      <c r="J4159">
        <v>0</v>
      </c>
      <c r="K4159" t="s">
        <v>27</v>
      </c>
      <c r="L4159">
        <v>168137036</v>
      </c>
      <c r="M4159" t="s">
        <v>28</v>
      </c>
      <c r="O4159">
        <v>0</v>
      </c>
      <c r="P4159" t="s">
        <v>25</v>
      </c>
      <c r="Q4159" t="str">
        <f t="shared" si="64"/>
        <v>UP</v>
      </c>
    </row>
    <row r="4160" spans="1:17" x14ac:dyDescent="0.3">
      <c r="A4160" s="1">
        <v>43609</v>
      </c>
      <c r="B4160">
        <v>648459287</v>
      </c>
      <c r="C4160">
        <v>33.840000000000003</v>
      </c>
      <c r="D4160">
        <v>4.2366886722412997E-3</v>
      </c>
      <c r="E4160">
        <v>4777575417</v>
      </c>
      <c r="F4160">
        <v>7.3793538283327006E-2</v>
      </c>
      <c r="G4160">
        <v>7.3604060913705999E-2</v>
      </c>
      <c r="H4160">
        <v>5.9420831576937998E-2</v>
      </c>
      <c r="I4160" t="s">
        <v>26</v>
      </c>
      <c r="J4160">
        <v>0</v>
      </c>
      <c r="K4160" t="s">
        <v>27</v>
      </c>
      <c r="L4160">
        <v>168137036</v>
      </c>
      <c r="M4160" t="s">
        <v>28</v>
      </c>
      <c r="O4160">
        <v>0</v>
      </c>
      <c r="P4160" t="s">
        <v>25</v>
      </c>
      <c r="Q4160" t="str">
        <f t="shared" si="64"/>
        <v>UP</v>
      </c>
    </row>
    <row r="4161" spans="1:17" x14ac:dyDescent="0.3">
      <c r="A4161" s="1">
        <v>43610</v>
      </c>
      <c r="B4161">
        <v>637380073</v>
      </c>
      <c r="C4161">
        <v>35.049999999999997</v>
      </c>
      <c r="D4161">
        <v>4.3526638799683002E-3</v>
      </c>
      <c r="E4161">
        <v>4948638864</v>
      </c>
      <c r="F4161">
        <v>3.5805493805771998E-2</v>
      </c>
      <c r="G4161">
        <v>3.5756501182033003E-2</v>
      </c>
      <c r="H4161">
        <v>2.7374021718158E-2</v>
      </c>
      <c r="I4161" t="s">
        <v>26</v>
      </c>
      <c r="J4161">
        <v>0</v>
      </c>
      <c r="K4161" t="s">
        <v>27</v>
      </c>
      <c r="L4161">
        <v>168137036</v>
      </c>
      <c r="M4161" t="s">
        <v>28</v>
      </c>
      <c r="O4161">
        <v>0</v>
      </c>
      <c r="P4161" t="s">
        <v>25</v>
      </c>
      <c r="Q4161" t="str">
        <f t="shared" si="64"/>
        <v>DOWN</v>
      </c>
    </row>
    <row r="4162" spans="1:17" x14ac:dyDescent="0.3">
      <c r="A4162" s="1">
        <v>43611</v>
      </c>
      <c r="B4162">
        <v>611208604</v>
      </c>
      <c r="C4162">
        <v>34.1</v>
      </c>
      <c r="D4162">
        <v>3.9316424580489997E-3</v>
      </c>
      <c r="E4162">
        <v>4814769248</v>
      </c>
      <c r="F4162">
        <v>-2.7051805492185999E-2</v>
      </c>
      <c r="G4162">
        <v>-2.7104136947217999E-2</v>
      </c>
      <c r="H4162">
        <v>-9.6727299311322998E-2</v>
      </c>
      <c r="I4162" t="s">
        <v>26</v>
      </c>
      <c r="J4162">
        <v>0</v>
      </c>
      <c r="K4162" t="s">
        <v>27</v>
      </c>
      <c r="L4162">
        <v>168137036</v>
      </c>
      <c r="M4162" t="s">
        <v>28</v>
      </c>
      <c r="O4162">
        <v>0</v>
      </c>
      <c r="P4162" t="s">
        <v>25</v>
      </c>
      <c r="Q4162" t="str">
        <f t="shared" si="64"/>
        <v>DOWN</v>
      </c>
    </row>
    <row r="4163" spans="1:17" x14ac:dyDescent="0.3">
      <c r="A4163" s="1">
        <v>43612</v>
      </c>
      <c r="B4163">
        <v>598117911</v>
      </c>
      <c r="C4163">
        <v>33.68</v>
      </c>
      <c r="D4163">
        <v>3.8247605549991E-3</v>
      </c>
      <c r="E4163">
        <v>4754886598</v>
      </c>
      <c r="F4163">
        <v>-1.2437283474151E-2</v>
      </c>
      <c r="G4163">
        <v>-1.2316715542522E-2</v>
      </c>
      <c r="H4163">
        <v>-2.7185051588583E-2</v>
      </c>
      <c r="I4163" t="s">
        <v>26</v>
      </c>
      <c r="J4163">
        <v>0</v>
      </c>
      <c r="K4163" t="s">
        <v>27</v>
      </c>
      <c r="L4163">
        <v>168137036</v>
      </c>
      <c r="M4163" t="s">
        <v>28</v>
      </c>
      <c r="O4163">
        <v>0</v>
      </c>
      <c r="P4163" t="s">
        <v>25</v>
      </c>
      <c r="Q4163" t="str">
        <f t="shared" ref="Q4163:Q4226" si="65">IF(C4164&gt;C4163,"UP","DOWN")</f>
        <v>DOWN</v>
      </c>
    </row>
    <row r="4164" spans="1:17" x14ac:dyDescent="0.3">
      <c r="A4164" s="1">
        <v>43613</v>
      </c>
      <c r="B4164">
        <v>516116377</v>
      </c>
      <c r="C4164">
        <v>33.36</v>
      </c>
      <c r="D4164">
        <v>3.8257056225028999E-3</v>
      </c>
      <c r="E4164">
        <v>4709747864</v>
      </c>
      <c r="F4164">
        <v>-9.4931252448767992E-3</v>
      </c>
      <c r="G4164">
        <v>-9.5011876484561008E-3</v>
      </c>
      <c r="H4164">
        <v>2.470919395249E-4</v>
      </c>
      <c r="I4164" t="s">
        <v>26</v>
      </c>
      <c r="J4164">
        <v>0</v>
      </c>
      <c r="K4164" t="s">
        <v>27</v>
      </c>
      <c r="L4164">
        <v>168137036</v>
      </c>
      <c r="M4164" t="s">
        <v>28</v>
      </c>
      <c r="O4164">
        <v>0</v>
      </c>
      <c r="P4164" t="s">
        <v>25</v>
      </c>
      <c r="Q4164" t="str">
        <f t="shared" si="65"/>
        <v>UP</v>
      </c>
    </row>
    <row r="4165" spans="1:17" x14ac:dyDescent="0.3">
      <c r="A4165" s="1">
        <v>43614</v>
      </c>
      <c r="B4165">
        <v>564894524</v>
      </c>
      <c r="C4165">
        <v>33.74</v>
      </c>
      <c r="D4165">
        <v>3.8963033619762999E-3</v>
      </c>
      <c r="E4165">
        <v>4763875686</v>
      </c>
      <c r="F4165">
        <v>1.1492721810808E-2</v>
      </c>
      <c r="G4165">
        <v>1.1390887290168E-2</v>
      </c>
      <c r="H4165">
        <v>1.8453521112072001E-2</v>
      </c>
      <c r="I4165" t="s">
        <v>26</v>
      </c>
      <c r="J4165">
        <v>0</v>
      </c>
      <c r="K4165" t="s">
        <v>27</v>
      </c>
      <c r="L4165">
        <v>168137036</v>
      </c>
      <c r="M4165" t="s">
        <v>28</v>
      </c>
      <c r="O4165">
        <v>0</v>
      </c>
      <c r="P4165" t="s">
        <v>25</v>
      </c>
      <c r="Q4165" t="str">
        <f t="shared" si="65"/>
        <v>DOWN</v>
      </c>
    </row>
    <row r="4166" spans="1:17" x14ac:dyDescent="0.3">
      <c r="A4166" s="1">
        <v>43615</v>
      </c>
      <c r="B4166">
        <v>517229671</v>
      </c>
      <c r="C4166">
        <v>32.29</v>
      </c>
      <c r="D4166">
        <v>3.8812568589105E-3</v>
      </c>
      <c r="E4166">
        <v>4558706819</v>
      </c>
      <c r="F4166">
        <v>-4.306763663102E-2</v>
      </c>
      <c r="G4166">
        <v>-4.2975696502667998E-2</v>
      </c>
      <c r="H4166">
        <v>-3.8617380804167002E-3</v>
      </c>
      <c r="I4166" t="s">
        <v>26</v>
      </c>
      <c r="J4166">
        <v>0</v>
      </c>
      <c r="K4166" t="s">
        <v>27</v>
      </c>
      <c r="L4166">
        <v>168137036</v>
      </c>
      <c r="M4166" t="s">
        <v>28</v>
      </c>
      <c r="O4166">
        <v>0</v>
      </c>
      <c r="P4166" t="s">
        <v>25</v>
      </c>
      <c r="Q4166" t="str">
        <f t="shared" si="65"/>
        <v>UP</v>
      </c>
    </row>
    <row r="4167" spans="1:17" x14ac:dyDescent="0.3">
      <c r="A4167" s="1">
        <v>43616</v>
      </c>
      <c r="B4167">
        <v>503989734</v>
      </c>
      <c r="C4167">
        <v>32.75</v>
      </c>
      <c r="D4167">
        <v>3.8194646918188E-3</v>
      </c>
      <c r="E4167">
        <v>4623238353</v>
      </c>
      <c r="F4167">
        <v>1.4155666631388E-2</v>
      </c>
      <c r="G4167">
        <v>1.4245896562403E-2</v>
      </c>
      <c r="H4167">
        <v>-1.5920659038542999E-2</v>
      </c>
      <c r="I4167" t="s">
        <v>26</v>
      </c>
      <c r="J4167">
        <v>0</v>
      </c>
      <c r="K4167" t="s">
        <v>27</v>
      </c>
      <c r="L4167">
        <v>168137036</v>
      </c>
      <c r="M4167" t="s">
        <v>28</v>
      </c>
      <c r="O4167">
        <v>0</v>
      </c>
      <c r="P4167" t="s">
        <v>25</v>
      </c>
      <c r="Q4167" t="str">
        <f t="shared" si="65"/>
        <v>UP</v>
      </c>
    </row>
    <row r="4168" spans="1:17" x14ac:dyDescent="0.3">
      <c r="A4168" s="1">
        <v>43617</v>
      </c>
      <c r="B4168">
        <v>572703757</v>
      </c>
      <c r="C4168">
        <v>33.01</v>
      </c>
      <c r="D4168">
        <v>3.8544982379770001E-3</v>
      </c>
      <c r="E4168">
        <v>4660718181</v>
      </c>
      <c r="F4168">
        <v>8.1068344606717996E-3</v>
      </c>
      <c r="G4168">
        <v>7.9389312977098999E-3</v>
      </c>
      <c r="H4168">
        <v>9.1723707338624994E-3</v>
      </c>
      <c r="I4168" t="s">
        <v>26</v>
      </c>
      <c r="J4168">
        <v>0</v>
      </c>
      <c r="K4168" t="s">
        <v>27</v>
      </c>
      <c r="L4168">
        <v>168137036</v>
      </c>
      <c r="M4168" t="s">
        <v>28</v>
      </c>
      <c r="O4168">
        <v>0</v>
      </c>
      <c r="P4168" t="s">
        <v>25</v>
      </c>
      <c r="Q4168" t="str">
        <f t="shared" si="65"/>
        <v>UP</v>
      </c>
    </row>
    <row r="4169" spans="1:17" x14ac:dyDescent="0.3">
      <c r="A4169" s="1">
        <v>43618</v>
      </c>
      <c r="B4169">
        <v>461362658</v>
      </c>
      <c r="C4169">
        <v>33.17</v>
      </c>
      <c r="D4169">
        <v>3.7939096141353002E-3</v>
      </c>
      <c r="E4169">
        <v>4683362944</v>
      </c>
      <c r="F4169">
        <v>4.8586424067248004E-3</v>
      </c>
      <c r="G4169">
        <v>4.8470160557408E-3</v>
      </c>
      <c r="H4169">
        <v>-1.5718939301828001E-2</v>
      </c>
      <c r="I4169" t="s">
        <v>26</v>
      </c>
      <c r="J4169">
        <v>0</v>
      </c>
      <c r="K4169" t="s">
        <v>27</v>
      </c>
      <c r="L4169">
        <v>168137036</v>
      </c>
      <c r="M4169" t="s">
        <v>28</v>
      </c>
      <c r="O4169">
        <v>0</v>
      </c>
      <c r="P4169" t="s">
        <v>25</v>
      </c>
      <c r="Q4169" t="str">
        <f t="shared" si="65"/>
        <v>DOWN</v>
      </c>
    </row>
    <row r="4170" spans="1:17" x14ac:dyDescent="0.3">
      <c r="A4170" s="1">
        <v>43619</v>
      </c>
      <c r="B4170">
        <v>417996141</v>
      </c>
      <c r="C4170">
        <v>31.39</v>
      </c>
      <c r="D4170">
        <v>3.8238565280260001E-3</v>
      </c>
      <c r="E4170">
        <v>4431774967</v>
      </c>
      <c r="F4170">
        <v>-5.3719513095246002E-2</v>
      </c>
      <c r="G4170">
        <v>-5.3662948447392E-2</v>
      </c>
      <c r="H4170">
        <v>7.8934178555933009E-3</v>
      </c>
      <c r="I4170" t="s">
        <v>26</v>
      </c>
      <c r="J4170">
        <v>0</v>
      </c>
      <c r="K4170" t="s">
        <v>27</v>
      </c>
      <c r="L4170">
        <v>168137036</v>
      </c>
      <c r="M4170" t="s">
        <v>28</v>
      </c>
      <c r="O4170">
        <v>0</v>
      </c>
      <c r="P4170" t="s">
        <v>25</v>
      </c>
      <c r="Q4170" t="str">
        <f t="shared" si="65"/>
        <v>DOWN</v>
      </c>
    </row>
    <row r="4171" spans="1:17" x14ac:dyDescent="0.3">
      <c r="A4171" s="1">
        <v>43620</v>
      </c>
      <c r="B4171">
        <v>421064886</v>
      </c>
      <c r="C4171">
        <v>29.38</v>
      </c>
      <c r="D4171">
        <v>3.8117380253952001E-3</v>
      </c>
      <c r="E4171">
        <v>4147823994</v>
      </c>
      <c r="F4171">
        <v>-6.4071613544090994E-2</v>
      </c>
      <c r="G4171">
        <v>-6.4033131570564006E-2</v>
      </c>
      <c r="H4171">
        <v>-3.1691833995364E-3</v>
      </c>
      <c r="I4171" t="s">
        <v>26</v>
      </c>
      <c r="J4171">
        <v>0</v>
      </c>
      <c r="K4171" t="s">
        <v>27</v>
      </c>
      <c r="L4171">
        <v>168137036</v>
      </c>
      <c r="M4171" t="s">
        <v>28</v>
      </c>
      <c r="O4171">
        <v>0</v>
      </c>
      <c r="P4171" t="s">
        <v>25</v>
      </c>
      <c r="Q4171" t="str">
        <f t="shared" si="65"/>
        <v>UP</v>
      </c>
    </row>
    <row r="4172" spans="1:17" x14ac:dyDescent="0.3">
      <c r="A4172" s="1">
        <v>43621</v>
      </c>
      <c r="B4172">
        <v>464095694</v>
      </c>
      <c r="C4172">
        <v>31.01</v>
      </c>
      <c r="D4172">
        <v>3.9633292988575002E-3</v>
      </c>
      <c r="E4172">
        <v>4377324479</v>
      </c>
      <c r="F4172">
        <v>5.5330333527166001E-2</v>
      </c>
      <c r="G4172">
        <v>5.5479918311777003E-2</v>
      </c>
      <c r="H4172">
        <v>3.9769593936522997E-2</v>
      </c>
      <c r="I4172" t="s">
        <v>26</v>
      </c>
      <c r="J4172">
        <v>0</v>
      </c>
      <c r="K4172" t="s">
        <v>27</v>
      </c>
      <c r="L4172">
        <v>168137036</v>
      </c>
      <c r="M4172" t="s">
        <v>28</v>
      </c>
      <c r="O4172">
        <v>0</v>
      </c>
      <c r="P4172" t="s">
        <v>25</v>
      </c>
      <c r="Q4172" t="str">
        <f t="shared" si="65"/>
        <v>UP</v>
      </c>
    </row>
    <row r="4173" spans="1:17" x14ac:dyDescent="0.3">
      <c r="A4173" s="1">
        <v>43622</v>
      </c>
      <c r="B4173">
        <v>416584078</v>
      </c>
      <c r="C4173">
        <v>31.48</v>
      </c>
      <c r="D4173">
        <v>4.0245358615804997E-3</v>
      </c>
      <c r="E4173">
        <v>4444219166</v>
      </c>
      <c r="F4173">
        <v>1.528209464958E-2</v>
      </c>
      <c r="G4173">
        <v>1.5156401160915999E-2</v>
      </c>
      <c r="H4173">
        <v>1.5443219098809999E-2</v>
      </c>
      <c r="I4173" t="s">
        <v>26</v>
      </c>
      <c r="J4173">
        <v>0</v>
      </c>
      <c r="K4173" t="s">
        <v>27</v>
      </c>
      <c r="L4173">
        <v>168137036</v>
      </c>
      <c r="M4173" t="s">
        <v>28</v>
      </c>
      <c r="O4173">
        <v>0</v>
      </c>
      <c r="P4173" t="s">
        <v>25</v>
      </c>
      <c r="Q4173" t="str">
        <f t="shared" si="65"/>
        <v>UP</v>
      </c>
    </row>
    <row r="4174" spans="1:17" x14ac:dyDescent="0.3">
      <c r="A4174" s="1">
        <v>43623</v>
      </c>
      <c r="B4174">
        <v>342881981</v>
      </c>
      <c r="C4174">
        <v>31.59</v>
      </c>
      <c r="D4174">
        <v>3.9271750818937997E-3</v>
      </c>
      <c r="E4174">
        <v>4459378459</v>
      </c>
      <c r="F4174">
        <v>3.4110138212746998E-3</v>
      </c>
      <c r="G4174">
        <v>3.4942820838628E-3</v>
      </c>
      <c r="H4174">
        <v>-2.419180323776E-2</v>
      </c>
      <c r="I4174" t="s">
        <v>26</v>
      </c>
      <c r="J4174">
        <v>0</v>
      </c>
      <c r="K4174" t="s">
        <v>27</v>
      </c>
      <c r="L4174">
        <v>168137036</v>
      </c>
      <c r="M4174" t="s">
        <v>28</v>
      </c>
      <c r="O4174">
        <v>0</v>
      </c>
      <c r="P4174" t="s">
        <v>25</v>
      </c>
      <c r="Q4174" t="str">
        <f t="shared" si="65"/>
        <v>UP</v>
      </c>
    </row>
    <row r="4175" spans="1:17" x14ac:dyDescent="0.3">
      <c r="A4175" s="1">
        <v>43624</v>
      </c>
      <c r="B4175">
        <v>428041268</v>
      </c>
      <c r="C4175">
        <v>32.07</v>
      </c>
      <c r="D4175">
        <v>4.0318677215483998E-3</v>
      </c>
      <c r="E4175">
        <v>4526978557</v>
      </c>
      <c r="F4175">
        <v>1.5159085200217999E-2</v>
      </c>
      <c r="G4175">
        <v>1.5194681861349001E-2</v>
      </c>
      <c r="H4175">
        <v>2.6658510881592001E-2</v>
      </c>
      <c r="I4175" t="s">
        <v>26</v>
      </c>
      <c r="J4175">
        <v>0</v>
      </c>
      <c r="K4175" t="s">
        <v>27</v>
      </c>
      <c r="L4175">
        <v>168137036</v>
      </c>
      <c r="M4175" t="s">
        <v>28</v>
      </c>
      <c r="O4175">
        <v>0</v>
      </c>
      <c r="P4175" t="s">
        <v>25</v>
      </c>
      <c r="Q4175" t="str">
        <f t="shared" si="65"/>
        <v>DOWN</v>
      </c>
    </row>
    <row r="4176" spans="1:17" x14ac:dyDescent="0.3">
      <c r="A4176" s="1">
        <v>43625</v>
      </c>
      <c r="B4176">
        <v>336574887</v>
      </c>
      <c r="C4176">
        <v>30.56</v>
      </c>
      <c r="D4176">
        <v>3.9749846515645003E-3</v>
      </c>
      <c r="E4176">
        <v>4314081087</v>
      </c>
      <c r="F4176">
        <v>-4.7028601377136998E-2</v>
      </c>
      <c r="G4176">
        <v>-4.7084502650451998E-2</v>
      </c>
      <c r="H4176">
        <v>-1.4108367117282999E-2</v>
      </c>
      <c r="I4176" t="s">
        <v>26</v>
      </c>
      <c r="J4176">
        <v>0</v>
      </c>
      <c r="K4176" t="s">
        <v>27</v>
      </c>
      <c r="L4176">
        <v>168137036</v>
      </c>
      <c r="M4176" t="s">
        <v>28</v>
      </c>
      <c r="O4176">
        <v>0</v>
      </c>
      <c r="P4176" t="s">
        <v>25</v>
      </c>
      <c r="Q4176" t="str">
        <f t="shared" si="65"/>
        <v>UP</v>
      </c>
    </row>
    <row r="4177" spans="1:17" x14ac:dyDescent="0.3">
      <c r="A4177" s="1">
        <v>43626</v>
      </c>
      <c r="B4177">
        <v>459590416</v>
      </c>
      <c r="C4177">
        <v>32.06</v>
      </c>
      <c r="D4177">
        <v>4.0073346974437004E-3</v>
      </c>
      <c r="E4177">
        <v>4526753535</v>
      </c>
      <c r="F4177">
        <v>4.9297276456130003E-2</v>
      </c>
      <c r="G4177">
        <v>4.9083769633508002E-2</v>
      </c>
      <c r="H4177">
        <v>8.1384077461781005E-3</v>
      </c>
      <c r="I4177" t="s">
        <v>26</v>
      </c>
      <c r="J4177">
        <v>0</v>
      </c>
      <c r="K4177" t="s">
        <v>27</v>
      </c>
      <c r="L4177">
        <v>168137036</v>
      </c>
      <c r="M4177" t="s">
        <v>28</v>
      </c>
      <c r="O4177">
        <v>0</v>
      </c>
      <c r="P4177" t="s">
        <v>25</v>
      </c>
      <c r="Q4177" t="str">
        <f t="shared" si="65"/>
        <v>UP</v>
      </c>
    </row>
    <row r="4178" spans="1:17" x14ac:dyDescent="0.3">
      <c r="A4178" s="1">
        <v>43627</v>
      </c>
      <c r="B4178">
        <v>393897651</v>
      </c>
      <c r="C4178">
        <v>32.26</v>
      </c>
      <c r="D4178">
        <v>4.0692709496185E-3</v>
      </c>
      <c r="E4178">
        <v>4554696452</v>
      </c>
      <c r="F4178">
        <v>6.1728381684468996E-3</v>
      </c>
      <c r="G4178">
        <v>6.2383031815344998E-3</v>
      </c>
      <c r="H4178">
        <v>1.5455722282010999E-2</v>
      </c>
      <c r="I4178" t="s">
        <v>26</v>
      </c>
      <c r="J4178">
        <v>0</v>
      </c>
      <c r="K4178" t="s">
        <v>27</v>
      </c>
      <c r="L4178">
        <v>168137036</v>
      </c>
      <c r="M4178" t="s">
        <v>28</v>
      </c>
      <c r="O4178">
        <v>0</v>
      </c>
      <c r="P4178" t="s">
        <v>25</v>
      </c>
      <c r="Q4178" t="str">
        <f t="shared" si="65"/>
        <v>UP</v>
      </c>
    </row>
    <row r="4179" spans="1:17" x14ac:dyDescent="0.3">
      <c r="A4179" s="1">
        <v>43628</v>
      </c>
      <c r="B4179">
        <v>547786335</v>
      </c>
      <c r="C4179">
        <v>34.69</v>
      </c>
      <c r="D4179">
        <v>4.258604984618E-3</v>
      </c>
      <c r="E4179">
        <v>4896867645</v>
      </c>
      <c r="F4179">
        <v>7.5124917018289994E-2</v>
      </c>
      <c r="G4179">
        <v>7.5325480471172004E-2</v>
      </c>
      <c r="H4179">
        <v>4.6527753335572998E-2</v>
      </c>
      <c r="I4179" t="s">
        <v>26</v>
      </c>
      <c r="J4179">
        <v>0</v>
      </c>
      <c r="K4179" t="s">
        <v>27</v>
      </c>
      <c r="L4179">
        <v>168137036</v>
      </c>
      <c r="M4179" t="s">
        <v>28</v>
      </c>
      <c r="O4179">
        <v>0</v>
      </c>
      <c r="P4179" t="s">
        <v>25</v>
      </c>
      <c r="Q4179" t="str">
        <f t="shared" si="65"/>
        <v>UP</v>
      </c>
    </row>
    <row r="4180" spans="1:17" x14ac:dyDescent="0.3">
      <c r="A4180" s="1">
        <v>43629</v>
      </c>
      <c r="B4180">
        <v>512885462</v>
      </c>
      <c r="C4180">
        <v>35.14</v>
      </c>
      <c r="D4180">
        <v>4.2692675909862003E-3</v>
      </c>
      <c r="E4180">
        <v>4961350437</v>
      </c>
      <c r="F4180">
        <v>1.3168171303515001E-2</v>
      </c>
      <c r="G4180">
        <v>1.2972038051312E-2</v>
      </c>
      <c r="H4180">
        <v>2.5037791499197002E-3</v>
      </c>
      <c r="I4180" t="s">
        <v>26</v>
      </c>
      <c r="J4180">
        <v>0</v>
      </c>
      <c r="K4180" t="s">
        <v>27</v>
      </c>
      <c r="L4180">
        <v>168137036</v>
      </c>
      <c r="M4180" t="s">
        <v>28</v>
      </c>
      <c r="O4180">
        <v>0</v>
      </c>
      <c r="P4180" t="s">
        <v>25</v>
      </c>
      <c r="Q4180" t="str">
        <f t="shared" si="65"/>
        <v>DOWN</v>
      </c>
    </row>
    <row r="4181" spans="1:17" x14ac:dyDescent="0.3">
      <c r="A4181" s="1">
        <v>43630</v>
      </c>
      <c r="B4181">
        <v>737850145</v>
      </c>
      <c r="C4181">
        <v>33.08</v>
      </c>
      <c r="D4181">
        <v>3.8049973371920001E-3</v>
      </c>
      <c r="E4181">
        <v>4669574216</v>
      </c>
      <c r="F4181">
        <v>-5.8809839116389998E-2</v>
      </c>
      <c r="G4181">
        <v>-5.8622652248149998E-2</v>
      </c>
      <c r="H4181">
        <v>-0.10874704944108</v>
      </c>
      <c r="I4181" t="s">
        <v>26</v>
      </c>
      <c r="J4181">
        <v>0</v>
      </c>
      <c r="K4181" t="s">
        <v>27</v>
      </c>
      <c r="L4181">
        <v>168137036</v>
      </c>
      <c r="M4181" t="s">
        <v>28</v>
      </c>
      <c r="O4181">
        <v>0</v>
      </c>
      <c r="P4181" t="s">
        <v>25</v>
      </c>
      <c r="Q4181" t="str">
        <f t="shared" si="65"/>
        <v>DOWN</v>
      </c>
    </row>
    <row r="4182" spans="1:17" x14ac:dyDescent="0.3">
      <c r="A4182" s="1">
        <v>43631</v>
      </c>
      <c r="B4182">
        <v>489033316</v>
      </c>
      <c r="C4182">
        <v>32.83</v>
      </c>
      <c r="D4182">
        <v>3.7144816131463002E-3</v>
      </c>
      <c r="E4182">
        <v>4634207332</v>
      </c>
      <c r="F4182">
        <v>-7.5738991102909997E-3</v>
      </c>
      <c r="G4182">
        <v>-7.5574365175332999E-3</v>
      </c>
      <c r="H4182">
        <v>-2.3788643203756999E-2</v>
      </c>
      <c r="I4182" t="s">
        <v>26</v>
      </c>
      <c r="J4182">
        <v>0</v>
      </c>
      <c r="K4182" t="s">
        <v>27</v>
      </c>
      <c r="L4182">
        <v>168137036</v>
      </c>
      <c r="M4182" t="s">
        <v>28</v>
      </c>
      <c r="O4182">
        <v>0</v>
      </c>
      <c r="P4182" t="s">
        <v>25</v>
      </c>
      <c r="Q4182" t="str">
        <f t="shared" si="65"/>
        <v>DOWN</v>
      </c>
    </row>
    <row r="4183" spans="1:17" x14ac:dyDescent="0.3">
      <c r="A4183" s="1">
        <v>43632</v>
      </c>
      <c r="B4183">
        <v>389404410</v>
      </c>
      <c r="C4183">
        <v>32.4</v>
      </c>
      <c r="D4183">
        <v>3.6022053501643999E-3</v>
      </c>
      <c r="E4183">
        <v>4574470640</v>
      </c>
      <c r="F4183">
        <v>-1.2890379674536E-2</v>
      </c>
      <c r="G4183">
        <v>-1.3097776424002E-2</v>
      </c>
      <c r="H4183">
        <v>-3.0226630436009001E-2</v>
      </c>
      <c r="I4183" t="s">
        <v>26</v>
      </c>
      <c r="J4183">
        <v>0</v>
      </c>
      <c r="K4183" t="s">
        <v>27</v>
      </c>
      <c r="L4183">
        <v>168137036</v>
      </c>
      <c r="M4183" t="s">
        <v>28</v>
      </c>
      <c r="O4183">
        <v>0</v>
      </c>
      <c r="P4183" t="s">
        <v>25</v>
      </c>
      <c r="Q4183" t="str">
        <f t="shared" si="65"/>
        <v>UP</v>
      </c>
    </row>
    <row r="4184" spans="1:17" x14ac:dyDescent="0.3">
      <c r="A4184" s="1">
        <v>43633</v>
      </c>
      <c r="B4184">
        <v>439337220</v>
      </c>
      <c r="C4184">
        <v>33.92</v>
      </c>
      <c r="D4184">
        <v>3.6393483077351999E-3</v>
      </c>
      <c r="E4184">
        <v>4788373010</v>
      </c>
      <c r="F4184">
        <v>4.6760026860725001E-2</v>
      </c>
      <c r="G4184">
        <v>4.6913580246914E-2</v>
      </c>
      <c r="H4184">
        <v>1.0311171618561999E-2</v>
      </c>
      <c r="I4184" t="s">
        <v>26</v>
      </c>
      <c r="J4184">
        <v>0</v>
      </c>
      <c r="K4184" t="s">
        <v>27</v>
      </c>
      <c r="L4184">
        <v>168137036</v>
      </c>
      <c r="M4184" t="s">
        <v>28</v>
      </c>
      <c r="O4184">
        <v>0</v>
      </c>
      <c r="P4184" t="s">
        <v>25</v>
      </c>
      <c r="Q4184" t="str">
        <f t="shared" si="65"/>
        <v>UP</v>
      </c>
    </row>
    <row r="4185" spans="1:17" x14ac:dyDescent="0.3">
      <c r="A4185" s="1">
        <v>43634</v>
      </c>
      <c r="B4185">
        <v>484975596</v>
      </c>
      <c r="C4185">
        <v>34.340000000000003</v>
      </c>
      <c r="D4185">
        <v>3.7812054051197001E-3</v>
      </c>
      <c r="E4185">
        <v>4847896840</v>
      </c>
      <c r="F4185">
        <v>1.2430909178480999E-2</v>
      </c>
      <c r="G4185">
        <v>1.2382075471697999E-2</v>
      </c>
      <c r="H4185">
        <v>3.8978708655882002E-2</v>
      </c>
      <c r="I4185" t="s">
        <v>26</v>
      </c>
      <c r="J4185">
        <v>0</v>
      </c>
      <c r="K4185" t="s">
        <v>27</v>
      </c>
      <c r="L4185">
        <v>168137036</v>
      </c>
      <c r="M4185" t="s">
        <v>28</v>
      </c>
      <c r="O4185">
        <v>0</v>
      </c>
      <c r="P4185" t="s">
        <v>25</v>
      </c>
      <c r="Q4185" t="str">
        <f t="shared" si="65"/>
        <v>UP</v>
      </c>
    </row>
    <row r="4186" spans="1:17" x14ac:dyDescent="0.3">
      <c r="A4186" s="1">
        <v>43635</v>
      </c>
      <c r="B4186">
        <v>509791358</v>
      </c>
      <c r="C4186">
        <v>35.29</v>
      </c>
      <c r="D4186">
        <v>3.8054589842908002E-3</v>
      </c>
      <c r="E4186">
        <v>4981687236</v>
      </c>
      <c r="F4186">
        <v>2.7597616124191E-2</v>
      </c>
      <c r="G4186">
        <v>2.7664531158998001E-2</v>
      </c>
      <c r="H4186">
        <v>6.4142453457310001E-3</v>
      </c>
      <c r="I4186" t="s">
        <v>26</v>
      </c>
      <c r="J4186">
        <v>0</v>
      </c>
      <c r="K4186" t="s">
        <v>27</v>
      </c>
      <c r="L4186">
        <v>168137036</v>
      </c>
      <c r="M4186" t="s">
        <v>28</v>
      </c>
      <c r="O4186">
        <v>0</v>
      </c>
      <c r="P4186" t="s">
        <v>25</v>
      </c>
      <c r="Q4186" t="str">
        <f t="shared" si="65"/>
        <v>UP</v>
      </c>
    </row>
    <row r="4187" spans="1:17" x14ac:dyDescent="0.3">
      <c r="A4187" s="1">
        <v>43636</v>
      </c>
      <c r="B4187">
        <v>636578809</v>
      </c>
      <c r="C4187">
        <v>36.729999999999997</v>
      </c>
      <c r="D4187">
        <v>3.8552937076735999E-3</v>
      </c>
      <c r="E4187">
        <v>5184819736</v>
      </c>
      <c r="F4187">
        <v>4.0775843680443999E-2</v>
      </c>
      <c r="G4187">
        <v>4.0804760555398001E-2</v>
      </c>
      <c r="H4187">
        <v>1.3095588098205E-2</v>
      </c>
      <c r="I4187" t="s">
        <v>26</v>
      </c>
      <c r="J4187">
        <v>0</v>
      </c>
      <c r="K4187" t="s">
        <v>27</v>
      </c>
      <c r="L4187">
        <v>168137036</v>
      </c>
      <c r="M4187" t="s">
        <v>28</v>
      </c>
      <c r="O4187">
        <v>0</v>
      </c>
      <c r="P4187" t="s">
        <v>25</v>
      </c>
      <c r="Q4187" t="str">
        <f t="shared" si="65"/>
        <v>UP</v>
      </c>
    </row>
    <row r="4188" spans="1:17" x14ac:dyDescent="0.3">
      <c r="A4188" s="1">
        <v>43637</v>
      </c>
      <c r="B4188">
        <v>438604247</v>
      </c>
      <c r="C4188">
        <v>38.82</v>
      </c>
      <c r="D4188">
        <v>3.8266814923465999E-3</v>
      </c>
      <c r="E4188">
        <v>5479856278</v>
      </c>
      <c r="F4188">
        <v>5.6903915087241998E-2</v>
      </c>
      <c r="G4188">
        <v>5.6901715219167003E-2</v>
      </c>
      <c r="H4188">
        <v>-7.4215397052765997E-3</v>
      </c>
      <c r="I4188" t="s">
        <v>26</v>
      </c>
      <c r="J4188">
        <v>0</v>
      </c>
      <c r="K4188" t="s">
        <v>27</v>
      </c>
      <c r="L4188">
        <v>168137036</v>
      </c>
      <c r="M4188" t="s">
        <v>28</v>
      </c>
      <c r="O4188">
        <v>0</v>
      </c>
      <c r="P4188" t="s">
        <v>25</v>
      </c>
      <c r="Q4188" t="str">
        <f t="shared" si="65"/>
        <v>DOWN</v>
      </c>
    </row>
    <row r="4189" spans="1:17" x14ac:dyDescent="0.3">
      <c r="A4189" s="1">
        <v>43638</v>
      </c>
      <c r="B4189">
        <v>428828573</v>
      </c>
      <c r="C4189">
        <v>37.799999999999997</v>
      </c>
      <c r="D4189">
        <v>3.5321523983595001E-3</v>
      </c>
      <c r="E4189">
        <v>5336399154</v>
      </c>
      <c r="F4189">
        <v>-2.6178993886378999E-2</v>
      </c>
      <c r="G4189">
        <v>-2.6275115919629E-2</v>
      </c>
      <c r="H4189">
        <v>-7.6967235077228996E-2</v>
      </c>
      <c r="I4189" t="s">
        <v>26</v>
      </c>
      <c r="J4189">
        <v>0</v>
      </c>
      <c r="K4189" t="s">
        <v>27</v>
      </c>
      <c r="L4189">
        <v>168137036</v>
      </c>
      <c r="M4189" t="s">
        <v>28</v>
      </c>
      <c r="O4189">
        <v>0</v>
      </c>
      <c r="P4189" t="s">
        <v>25</v>
      </c>
      <c r="Q4189" t="str">
        <f t="shared" si="65"/>
        <v>DOWN</v>
      </c>
    </row>
    <row r="4190" spans="1:17" x14ac:dyDescent="0.3">
      <c r="A4190" s="1">
        <v>43639</v>
      </c>
      <c r="B4190">
        <v>369969675</v>
      </c>
      <c r="C4190">
        <v>37.130000000000003</v>
      </c>
      <c r="D4190">
        <v>3.4204269407676E-3</v>
      </c>
      <c r="E4190">
        <v>5242513179</v>
      </c>
      <c r="F4190">
        <v>-1.7593506836838999E-2</v>
      </c>
      <c r="G4190">
        <v>-1.7724867724868001E-2</v>
      </c>
      <c r="H4190">
        <v>-3.1630984451246999E-2</v>
      </c>
      <c r="I4190" t="s">
        <v>26</v>
      </c>
      <c r="J4190">
        <v>0</v>
      </c>
      <c r="K4190" t="s">
        <v>27</v>
      </c>
      <c r="L4190">
        <v>168137036</v>
      </c>
      <c r="M4190" t="s">
        <v>28</v>
      </c>
      <c r="O4190">
        <v>0</v>
      </c>
      <c r="P4190" t="s">
        <v>25</v>
      </c>
      <c r="Q4190" t="str">
        <f t="shared" si="65"/>
        <v>UP</v>
      </c>
    </row>
    <row r="4191" spans="1:17" x14ac:dyDescent="0.3">
      <c r="A4191" s="1">
        <v>43640</v>
      </c>
      <c r="B4191">
        <v>329001838</v>
      </c>
      <c r="C4191">
        <v>37.43</v>
      </c>
      <c r="D4191">
        <v>3.3992970729536998E-3</v>
      </c>
      <c r="E4191">
        <v>5284712263</v>
      </c>
      <c r="F4191">
        <v>8.0493996980374998E-3</v>
      </c>
      <c r="G4191">
        <v>8.0797199030433007E-3</v>
      </c>
      <c r="H4191">
        <v>-6.1775527382460001E-3</v>
      </c>
      <c r="I4191" t="s">
        <v>26</v>
      </c>
      <c r="J4191">
        <v>0</v>
      </c>
      <c r="K4191" t="s">
        <v>27</v>
      </c>
      <c r="L4191">
        <v>168137036</v>
      </c>
      <c r="M4191" t="s">
        <v>28</v>
      </c>
      <c r="O4191">
        <v>0</v>
      </c>
      <c r="P4191" t="s">
        <v>25</v>
      </c>
      <c r="Q4191" t="str">
        <f t="shared" si="65"/>
        <v>DOWN</v>
      </c>
    </row>
    <row r="4192" spans="1:17" x14ac:dyDescent="0.3">
      <c r="A4192" s="1">
        <v>43641</v>
      </c>
      <c r="B4192">
        <v>293163090</v>
      </c>
      <c r="C4192">
        <v>36.01</v>
      </c>
      <c r="D4192">
        <v>3.0540449769822999E-3</v>
      </c>
      <c r="E4192">
        <v>5083488020</v>
      </c>
      <c r="F4192">
        <v>-3.8076669643651001E-2</v>
      </c>
      <c r="G4192">
        <v>-3.7937483302164003E-2</v>
      </c>
      <c r="H4192">
        <v>-0.10156573213867</v>
      </c>
      <c r="I4192" t="s">
        <v>26</v>
      </c>
      <c r="J4192">
        <v>0</v>
      </c>
      <c r="K4192" t="s">
        <v>27</v>
      </c>
      <c r="L4192">
        <v>168137036</v>
      </c>
      <c r="M4192" t="s">
        <v>28</v>
      </c>
      <c r="O4192">
        <v>0</v>
      </c>
      <c r="P4192" t="s">
        <v>25</v>
      </c>
      <c r="Q4192" t="str">
        <f t="shared" si="65"/>
        <v>DOWN</v>
      </c>
    </row>
    <row r="4193" spans="1:17" x14ac:dyDescent="0.3">
      <c r="A4193" s="1">
        <v>43642</v>
      </c>
      <c r="B4193">
        <v>444226052</v>
      </c>
      <c r="C4193">
        <v>35.700000000000003</v>
      </c>
      <c r="D4193">
        <v>2.7427296536708E-3</v>
      </c>
      <c r="E4193">
        <v>5039726760</v>
      </c>
      <c r="F4193">
        <v>-8.6085105006305992E-3</v>
      </c>
      <c r="G4193">
        <v>-8.6087198000553995E-3</v>
      </c>
      <c r="H4193">
        <v>-0.10193540882920001</v>
      </c>
      <c r="I4193" t="s">
        <v>26</v>
      </c>
      <c r="J4193">
        <v>0</v>
      </c>
      <c r="K4193" t="s">
        <v>27</v>
      </c>
      <c r="L4193">
        <v>168137036</v>
      </c>
      <c r="M4193" t="s">
        <v>28</v>
      </c>
      <c r="O4193">
        <v>0</v>
      </c>
      <c r="P4193" t="s">
        <v>25</v>
      </c>
      <c r="Q4193" t="str">
        <f t="shared" si="65"/>
        <v>DOWN</v>
      </c>
    </row>
    <row r="4194" spans="1:17" x14ac:dyDescent="0.3">
      <c r="A4194" s="1">
        <v>43643</v>
      </c>
      <c r="B4194">
        <v>375392572</v>
      </c>
      <c r="C4194">
        <v>33.82</v>
      </c>
      <c r="D4194">
        <v>3.0242845939437001E-3</v>
      </c>
      <c r="E4194">
        <v>4775062009</v>
      </c>
      <c r="F4194">
        <v>-5.2515694521502003E-2</v>
      </c>
      <c r="G4194">
        <v>-5.2661064425770003E-2</v>
      </c>
      <c r="H4194">
        <v>0.10265501009043</v>
      </c>
      <c r="I4194" t="s">
        <v>26</v>
      </c>
      <c r="J4194">
        <v>0</v>
      </c>
      <c r="K4194" t="s">
        <v>27</v>
      </c>
      <c r="L4194">
        <v>168137036</v>
      </c>
      <c r="M4194" t="s">
        <v>28</v>
      </c>
      <c r="O4194">
        <v>0</v>
      </c>
      <c r="P4194" t="s">
        <v>25</v>
      </c>
      <c r="Q4194" t="str">
        <f t="shared" si="65"/>
        <v>UP</v>
      </c>
    </row>
    <row r="4195" spans="1:17" x14ac:dyDescent="0.3">
      <c r="A4195" s="1">
        <v>43644</v>
      </c>
      <c r="B4195">
        <v>337534352</v>
      </c>
      <c r="C4195">
        <v>34.549999999999997</v>
      </c>
      <c r="D4195">
        <v>2.7846442385266999E-3</v>
      </c>
      <c r="E4195">
        <v>4877576207</v>
      </c>
      <c r="F4195">
        <v>2.1468663193647E-2</v>
      </c>
      <c r="G4195">
        <v>2.1584861028977002E-2</v>
      </c>
      <c r="H4195">
        <v>-7.9238691985830001E-2</v>
      </c>
      <c r="I4195" t="s">
        <v>26</v>
      </c>
      <c r="J4195">
        <v>0</v>
      </c>
      <c r="K4195" t="s">
        <v>27</v>
      </c>
      <c r="L4195">
        <v>168137036</v>
      </c>
      <c r="M4195" t="s">
        <v>28</v>
      </c>
      <c r="O4195">
        <v>0</v>
      </c>
      <c r="P4195" t="s">
        <v>25</v>
      </c>
      <c r="Q4195" t="str">
        <f t="shared" si="65"/>
        <v>UP</v>
      </c>
    </row>
    <row r="4196" spans="1:17" x14ac:dyDescent="0.3">
      <c r="A4196" s="1">
        <v>43645</v>
      </c>
      <c r="B4196">
        <v>369705514</v>
      </c>
      <c r="C4196">
        <v>35.36</v>
      </c>
      <c r="D4196">
        <v>2.9566774838474001E-3</v>
      </c>
      <c r="E4196">
        <v>4991980477</v>
      </c>
      <c r="F4196">
        <v>2.3455147627589001E-2</v>
      </c>
      <c r="G4196">
        <v>2.3444283646889E-2</v>
      </c>
      <c r="H4196">
        <v>6.1779254577836999E-2</v>
      </c>
      <c r="I4196" t="s">
        <v>26</v>
      </c>
      <c r="J4196">
        <v>0</v>
      </c>
      <c r="K4196" t="s">
        <v>27</v>
      </c>
      <c r="L4196">
        <v>168137036</v>
      </c>
      <c r="M4196" t="s">
        <v>28</v>
      </c>
      <c r="O4196">
        <v>0</v>
      </c>
      <c r="P4196" t="s">
        <v>25</v>
      </c>
      <c r="Q4196" t="str">
        <f t="shared" si="65"/>
        <v>DOWN</v>
      </c>
    </row>
    <row r="4197" spans="1:17" x14ac:dyDescent="0.3">
      <c r="A4197" s="1">
        <v>43646</v>
      </c>
      <c r="B4197">
        <v>286632252</v>
      </c>
      <c r="C4197">
        <v>32.44</v>
      </c>
      <c r="D4197">
        <v>2.9989387232877999E-3</v>
      </c>
      <c r="E4197">
        <v>4580083462</v>
      </c>
      <c r="F4197">
        <v>-8.2511743965701004E-2</v>
      </c>
      <c r="G4197">
        <v>-8.2579185520362003E-2</v>
      </c>
      <c r="H4197">
        <v>1.4293489794304001E-2</v>
      </c>
      <c r="I4197" t="s">
        <v>26</v>
      </c>
      <c r="J4197">
        <v>0</v>
      </c>
      <c r="K4197" t="s">
        <v>27</v>
      </c>
      <c r="L4197">
        <v>168137036</v>
      </c>
      <c r="M4197" t="s">
        <v>28</v>
      </c>
      <c r="O4197">
        <v>0</v>
      </c>
      <c r="P4197" t="s">
        <v>25</v>
      </c>
      <c r="Q4197" t="str">
        <f t="shared" si="65"/>
        <v>UP</v>
      </c>
    </row>
    <row r="4198" spans="1:17" x14ac:dyDescent="0.3">
      <c r="A4198" s="1">
        <v>43647</v>
      </c>
      <c r="B4198">
        <v>290190904</v>
      </c>
      <c r="C4198">
        <v>32.92</v>
      </c>
      <c r="D4198">
        <v>3.1106109440213001E-3</v>
      </c>
      <c r="E4198">
        <v>4647821414</v>
      </c>
      <c r="F4198">
        <v>1.4789676337125E-2</v>
      </c>
      <c r="G4198">
        <v>1.4796547472256999E-2</v>
      </c>
      <c r="H4198">
        <v>3.7237246585367E-2</v>
      </c>
      <c r="I4198" t="s">
        <v>26</v>
      </c>
      <c r="J4198">
        <v>0</v>
      </c>
      <c r="K4198" t="s">
        <v>27</v>
      </c>
      <c r="L4198">
        <v>168137036</v>
      </c>
      <c r="M4198" t="s">
        <v>28</v>
      </c>
      <c r="O4198">
        <v>0</v>
      </c>
      <c r="P4198" t="s">
        <v>25</v>
      </c>
      <c r="Q4198" t="str">
        <f t="shared" si="65"/>
        <v>DOWN</v>
      </c>
    </row>
    <row r="4199" spans="1:17" x14ac:dyDescent="0.3">
      <c r="A4199" s="1">
        <v>43648</v>
      </c>
      <c r="B4199">
        <v>348029977</v>
      </c>
      <c r="C4199">
        <v>32.01</v>
      </c>
      <c r="D4199">
        <v>2.9634279112138E-3</v>
      </c>
      <c r="E4199">
        <v>4518919331</v>
      </c>
      <c r="F4199">
        <v>-2.7733871747250002E-2</v>
      </c>
      <c r="G4199">
        <v>-2.7642770352368999E-2</v>
      </c>
      <c r="H4199">
        <v>-4.7316438942764001E-2</v>
      </c>
      <c r="I4199" t="s">
        <v>26</v>
      </c>
      <c r="J4199">
        <v>0</v>
      </c>
      <c r="K4199" t="s">
        <v>27</v>
      </c>
      <c r="L4199">
        <v>168137036</v>
      </c>
      <c r="M4199" t="s">
        <v>28</v>
      </c>
      <c r="O4199">
        <v>0</v>
      </c>
      <c r="P4199" t="s">
        <v>25</v>
      </c>
      <c r="Q4199" t="str">
        <f t="shared" si="65"/>
        <v>UP</v>
      </c>
    </row>
    <row r="4200" spans="1:17" x14ac:dyDescent="0.3">
      <c r="A4200" s="1">
        <v>43649</v>
      </c>
      <c r="B4200">
        <v>248895676</v>
      </c>
      <c r="C4200">
        <v>32.67</v>
      </c>
      <c r="D4200">
        <v>2.7313153201959E-3</v>
      </c>
      <c r="E4200">
        <v>4611850530</v>
      </c>
      <c r="F4200">
        <v>2.0564916563677E-2</v>
      </c>
      <c r="G4200">
        <v>2.0618556701031E-2</v>
      </c>
      <c r="H4200">
        <v>-7.8325708595626001E-2</v>
      </c>
      <c r="I4200" t="s">
        <v>26</v>
      </c>
      <c r="J4200">
        <v>0</v>
      </c>
      <c r="K4200" t="s">
        <v>27</v>
      </c>
      <c r="L4200">
        <v>168137036</v>
      </c>
      <c r="M4200" t="s">
        <v>28</v>
      </c>
      <c r="O4200">
        <v>0</v>
      </c>
      <c r="P4200" t="s">
        <v>25</v>
      </c>
      <c r="Q4200" t="str">
        <f t="shared" si="65"/>
        <v>UP</v>
      </c>
    </row>
    <row r="4201" spans="1:17" x14ac:dyDescent="0.3">
      <c r="A4201" s="1">
        <v>43650</v>
      </c>
      <c r="B4201">
        <v>348186707</v>
      </c>
      <c r="C4201">
        <v>32.89</v>
      </c>
      <c r="D4201">
        <v>2.9325643933719998E-3</v>
      </c>
      <c r="E4201">
        <v>4643731176</v>
      </c>
      <c r="F4201">
        <v>6.9127665332207001E-3</v>
      </c>
      <c r="G4201">
        <v>6.7340067340066999E-3</v>
      </c>
      <c r="H4201">
        <v>7.3682109014649999E-2</v>
      </c>
      <c r="I4201" t="s">
        <v>26</v>
      </c>
      <c r="J4201">
        <v>0</v>
      </c>
      <c r="K4201" t="s">
        <v>27</v>
      </c>
      <c r="L4201">
        <v>168137036</v>
      </c>
      <c r="M4201" t="s">
        <v>28</v>
      </c>
      <c r="O4201">
        <v>0</v>
      </c>
      <c r="P4201" t="s">
        <v>25</v>
      </c>
      <c r="Q4201" t="str">
        <f t="shared" si="65"/>
        <v>DOWN</v>
      </c>
    </row>
    <row r="4202" spans="1:17" x14ac:dyDescent="0.3">
      <c r="A4202" s="1">
        <v>43651</v>
      </c>
      <c r="B4202">
        <v>232575484</v>
      </c>
      <c r="C4202">
        <v>32.71</v>
      </c>
      <c r="D4202">
        <v>2.9794707090064999E-3</v>
      </c>
      <c r="E4202">
        <v>4618296905</v>
      </c>
      <c r="F4202">
        <v>-5.4771195911276997E-3</v>
      </c>
      <c r="G4202">
        <v>-5.4727880814837001E-3</v>
      </c>
      <c r="H4202">
        <v>1.5994982323514002E-2</v>
      </c>
      <c r="I4202" t="s">
        <v>26</v>
      </c>
      <c r="J4202">
        <v>0</v>
      </c>
      <c r="K4202" t="s">
        <v>27</v>
      </c>
      <c r="L4202">
        <v>168137036</v>
      </c>
      <c r="M4202" t="s">
        <v>28</v>
      </c>
      <c r="O4202">
        <v>0</v>
      </c>
      <c r="P4202" t="s">
        <v>25</v>
      </c>
      <c r="Q4202" t="str">
        <f t="shared" si="65"/>
        <v>DOWN</v>
      </c>
    </row>
    <row r="4203" spans="1:17" x14ac:dyDescent="0.3">
      <c r="A4203" s="1">
        <v>43652</v>
      </c>
      <c r="B4203">
        <v>187247411</v>
      </c>
      <c r="C4203">
        <v>32.53</v>
      </c>
      <c r="D4203">
        <v>2.9022487297642998E-3</v>
      </c>
      <c r="E4203">
        <v>4592571450</v>
      </c>
      <c r="F4203">
        <v>-5.5703337245702998E-3</v>
      </c>
      <c r="G4203">
        <v>-5.5029043106084004E-3</v>
      </c>
      <c r="H4203">
        <v>-2.5918019267242E-2</v>
      </c>
      <c r="I4203" t="s">
        <v>26</v>
      </c>
      <c r="J4203">
        <v>0</v>
      </c>
      <c r="K4203" t="s">
        <v>27</v>
      </c>
      <c r="L4203">
        <v>168137036</v>
      </c>
      <c r="M4203" t="s">
        <v>28</v>
      </c>
      <c r="O4203">
        <v>0</v>
      </c>
      <c r="P4203" t="s">
        <v>25</v>
      </c>
      <c r="Q4203" t="str">
        <f t="shared" si="65"/>
        <v>UP</v>
      </c>
    </row>
    <row r="4204" spans="1:17" x14ac:dyDescent="0.3">
      <c r="A4204" s="1">
        <v>43653</v>
      </c>
      <c r="B4204">
        <v>198859381</v>
      </c>
      <c r="C4204">
        <v>33.24</v>
      </c>
      <c r="D4204">
        <v>2.9028412737918999E-3</v>
      </c>
      <c r="E4204">
        <v>4692823028</v>
      </c>
      <c r="F4204">
        <v>2.1829073121987001E-2</v>
      </c>
      <c r="G4204">
        <v>2.1826006762988001E-2</v>
      </c>
      <c r="H4204">
        <v>2.0416721058166999E-4</v>
      </c>
      <c r="I4204" t="s">
        <v>26</v>
      </c>
      <c r="J4204">
        <v>0</v>
      </c>
      <c r="K4204" t="s">
        <v>27</v>
      </c>
      <c r="L4204">
        <v>168137036</v>
      </c>
      <c r="M4204" t="s">
        <v>28</v>
      </c>
      <c r="O4204">
        <v>0</v>
      </c>
      <c r="P4204" t="s">
        <v>25</v>
      </c>
      <c r="Q4204" t="str">
        <f t="shared" si="65"/>
        <v>UP</v>
      </c>
    </row>
    <row r="4205" spans="1:17" x14ac:dyDescent="0.3">
      <c r="A4205" s="1">
        <v>43654</v>
      </c>
      <c r="B4205">
        <v>257698795</v>
      </c>
      <c r="C4205">
        <v>33.47</v>
      </c>
      <c r="D4205">
        <v>2.7242478406245998E-3</v>
      </c>
      <c r="E4205">
        <v>4725098655</v>
      </c>
      <c r="F4205">
        <v>6.8776569684017002E-3</v>
      </c>
      <c r="G4205">
        <v>6.9193742478940003E-3</v>
      </c>
      <c r="H4205">
        <v>-6.1523664686641999E-2</v>
      </c>
      <c r="I4205" t="s">
        <v>26</v>
      </c>
      <c r="J4205">
        <v>0</v>
      </c>
      <c r="K4205" t="s">
        <v>27</v>
      </c>
      <c r="L4205">
        <v>168137036</v>
      </c>
      <c r="M4205" t="s">
        <v>28</v>
      </c>
      <c r="O4205">
        <v>0</v>
      </c>
      <c r="P4205" t="s">
        <v>25</v>
      </c>
      <c r="Q4205" t="str">
        <f t="shared" si="65"/>
        <v>DOWN</v>
      </c>
    </row>
    <row r="4206" spans="1:17" x14ac:dyDescent="0.3">
      <c r="A4206" s="1">
        <v>43655</v>
      </c>
      <c r="B4206">
        <v>210904382</v>
      </c>
      <c r="C4206">
        <v>32.71</v>
      </c>
      <c r="D4206">
        <v>2.6014390228577999E-3</v>
      </c>
      <c r="E4206">
        <v>4617518454</v>
      </c>
      <c r="F4206">
        <v>-2.2767821130287001E-2</v>
      </c>
      <c r="G4206">
        <v>-2.2706901703018E-2</v>
      </c>
      <c r="H4206">
        <v>-4.5079899095597002E-2</v>
      </c>
      <c r="I4206" t="s">
        <v>26</v>
      </c>
      <c r="J4206">
        <v>0</v>
      </c>
      <c r="K4206" t="s">
        <v>27</v>
      </c>
      <c r="L4206">
        <v>168137036</v>
      </c>
      <c r="M4206" t="s">
        <v>28</v>
      </c>
      <c r="O4206">
        <v>0</v>
      </c>
      <c r="P4206" t="s">
        <v>25</v>
      </c>
      <c r="Q4206" t="str">
        <f t="shared" si="65"/>
        <v>DOWN</v>
      </c>
    </row>
    <row r="4207" spans="1:17" x14ac:dyDescent="0.3">
      <c r="A4207" s="1">
        <v>43656</v>
      </c>
      <c r="B4207">
        <v>270511687</v>
      </c>
      <c r="C4207">
        <v>31.48</v>
      </c>
      <c r="D4207">
        <v>2.5895590099460999E-3</v>
      </c>
      <c r="E4207">
        <v>4443834091</v>
      </c>
      <c r="F4207">
        <v>-3.7614221736253999E-2</v>
      </c>
      <c r="G4207">
        <v>-3.7603179455823997E-2</v>
      </c>
      <c r="H4207">
        <v>-4.5667081977833002E-3</v>
      </c>
      <c r="I4207" t="s">
        <v>26</v>
      </c>
      <c r="J4207">
        <v>0</v>
      </c>
      <c r="K4207" t="s">
        <v>27</v>
      </c>
      <c r="L4207">
        <v>168137036</v>
      </c>
      <c r="M4207" t="s">
        <v>28</v>
      </c>
      <c r="O4207">
        <v>0</v>
      </c>
      <c r="P4207" t="s">
        <v>25</v>
      </c>
      <c r="Q4207" t="str">
        <f t="shared" si="65"/>
        <v>DOWN</v>
      </c>
    </row>
    <row r="4208" spans="1:17" x14ac:dyDescent="0.3">
      <c r="A4208" s="1">
        <v>43657</v>
      </c>
      <c r="B4208">
        <v>251161946</v>
      </c>
      <c r="C4208">
        <v>29.64</v>
      </c>
      <c r="D4208">
        <v>2.6094627359212999E-3</v>
      </c>
      <c r="E4208">
        <v>4184719947</v>
      </c>
      <c r="F4208">
        <v>-5.8308689904688002E-2</v>
      </c>
      <c r="G4208">
        <v>-5.8449809402794997E-2</v>
      </c>
      <c r="H4208">
        <v>7.6861449763284996E-3</v>
      </c>
      <c r="I4208" t="s">
        <v>26</v>
      </c>
      <c r="J4208">
        <v>0</v>
      </c>
      <c r="K4208" t="s">
        <v>27</v>
      </c>
      <c r="L4208">
        <v>168137036</v>
      </c>
      <c r="M4208" t="s">
        <v>28</v>
      </c>
      <c r="O4208">
        <v>0</v>
      </c>
      <c r="P4208" t="s">
        <v>25</v>
      </c>
      <c r="Q4208" t="str">
        <f t="shared" si="65"/>
        <v>UP</v>
      </c>
    </row>
    <row r="4209" spans="1:17" x14ac:dyDescent="0.3">
      <c r="A4209" s="1">
        <v>43658</v>
      </c>
      <c r="B4209">
        <v>417842730</v>
      </c>
      <c r="C4209">
        <v>31.69</v>
      </c>
      <c r="D4209">
        <v>2.6819589386924002E-3</v>
      </c>
      <c r="E4209">
        <v>4474462557</v>
      </c>
      <c r="F4209">
        <v>6.9238231869665004E-2</v>
      </c>
      <c r="G4209">
        <v>6.9163292847503E-2</v>
      </c>
      <c r="H4209">
        <v>2.7782041787038001E-2</v>
      </c>
      <c r="I4209" t="s">
        <v>26</v>
      </c>
      <c r="J4209">
        <v>0</v>
      </c>
      <c r="K4209" t="s">
        <v>27</v>
      </c>
      <c r="L4209">
        <v>168137036</v>
      </c>
      <c r="M4209" t="s">
        <v>28</v>
      </c>
      <c r="O4209">
        <v>0</v>
      </c>
      <c r="P4209" t="s">
        <v>25</v>
      </c>
      <c r="Q4209" t="str">
        <f t="shared" si="65"/>
        <v>DOWN</v>
      </c>
    </row>
    <row r="4210" spans="1:17" x14ac:dyDescent="0.3">
      <c r="A4210" s="1">
        <v>43659</v>
      </c>
      <c r="B4210">
        <v>273938894</v>
      </c>
      <c r="C4210">
        <v>31.51</v>
      </c>
      <c r="D4210">
        <v>2.7658838627223001E-3</v>
      </c>
      <c r="E4210">
        <v>4448006685</v>
      </c>
      <c r="F4210">
        <v>-5.9126368056453002E-3</v>
      </c>
      <c r="G4210">
        <v>-5.6800252445565998E-3</v>
      </c>
      <c r="H4210">
        <v>3.1292397068089998E-2</v>
      </c>
      <c r="I4210" t="s">
        <v>26</v>
      </c>
      <c r="J4210">
        <v>0</v>
      </c>
      <c r="K4210" t="s">
        <v>27</v>
      </c>
      <c r="L4210">
        <v>168137036</v>
      </c>
      <c r="M4210" t="s">
        <v>28</v>
      </c>
      <c r="O4210">
        <v>0</v>
      </c>
      <c r="P4210" t="s">
        <v>25</v>
      </c>
      <c r="Q4210" t="str">
        <f t="shared" si="65"/>
        <v>DOWN</v>
      </c>
    </row>
    <row r="4211" spans="1:17" x14ac:dyDescent="0.3">
      <c r="A4211" s="1">
        <v>43660</v>
      </c>
      <c r="B4211">
        <v>299523499</v>
      </c>
      <c r="C4211">
        <v>28.92</v>
      </c>
      <c r="D4211">
        <v>2.8197962960434999E-3</v>
      </c>
      <c r="E4211">
        <v>4083399701</v>
      </c>
      <c r="F4211">
        <v>-8.1970871408435994E-2</v>
      </c>
      <c r="G4211">
        <v>-8.2196128213265995E-2</v>
      </c>
      <c r="H4211">
        <v>1.9491936754051E-2</v>
      </c>
      <c r="I4211" t="s">
        <v>26</v>
      </c>
      <c r="J4211">
        <v>0</v>
      </c>
      <c r="K4211" t="s">
        <v>27</v>
      </c>
      <c r="L4211">
        <v>168137036</v>
      </c>
      <c r="M4211" t="s">
        <v>28</v>
      </c>
      <c r="O4211">
        <v>0</v>
      </c>
      <c r="P4211" t="s">
        <v>25</v>
      </c>
      <c r="Q4211" t="str">
        <f t="shared" si="65"/>
        <v>DOWN</v>
      </c>
    </row>
    <row r="4212" spans="1:17" x14ac:dyDescent="0.3">
      <c r="A4212" s="1">
        <v>43661</v>
      </c>
      <c r="B4212">
        <v>384045964</v>
      </c>
      <c r="C4212">
        <v>28.39</v>
      </c>
      <c r="D4212">
        <v>2.6057609436911E-3</v>
      </c>
      <c r="E4212">
        <v>3099868490</v>
      </c>
      <c r="F4212">
        <v>-0.24086087158187</v>
      </c>
      <c r="G4212">
        <v>-1.8326417704011E-2</v>
      </c>
      <c r="H4212">
        <v>-7.5904544116423001E-2</v>
      </c>
      <c r="I4212" t="s">
        <v>26</v>
      </c>
      <c r="J4212">
        <v>0</v>
      </c>
      <c r="K4212" t="s">
        <v>27</v>
      </c>
      <c r="L4212">
        <v>168137036</v>
      </c>
      <c r="M4212" t="s">
        <v>28</v>
      </c>
      <c r="O4212">
        <v>0</v>
      </c>
      <c r="P4212" t="s">
        <v>25</v>
      </c>
      <c r="Q4212" t="str">
        <f t="shared" si="65"/>
        <v>DOWN</v>
      </c>
    </row>
    <row r="4213" spans="1:17" x14ac:dyDescent="0.3">
      <c r="A4213" s="1">
        <v>43662</v>
      </c>
      <c r="B4213">
        <v>439515318</v>
      </c>
      <c r="C4213">
        <v>25.53</v>
      </c>
      <c r="D4213">
        <v>2.6937085603588999E-3</v>
      </c>
      <c r="E4213">
        <v>2786705508</v>
      </c>
      <c r="F4213">
        <v>-0.10102460249854001</v>
      </c>
      <c r="G4213">
        <v>-0.10073969707644</v>
      </c>
      <c r="H4213">
        <v>3.3751222221935002E-2</v>
      </c>
      <c r="I4213" t="s">
        <v>26</v>
      </c>
      <c r="J4213">
        <v>0</v>
      </c>
      <c r="K4213" t="s">
        <v>27</v>
      </c>
      <c r="L4213">
        <v>168137036</v>
      </c>
      <c r="M4213" t="s">
        <v>28</v>
      </c>
      <c r="O4213">
        <v>0</v>
      </c>
      <c r="P4213" t="s">
        <v>25</v>
      </c>
      <c r="Q4213" t="str">
        <f t="shared" si="65"/>
        <v>UP</v>
      </c>
    </row>
    <row r="4214" spans="1:17" x14ac:dyDescent="0.3">
      <c r="A4214" s="1">
        <v>43663</v>
      </c>
      <c r="B4214">
        <v>572389805</v>
      </c>
      <c r="C4214">
        <v>27.22</v>
      </c>
      <c r="D4214">
        <v>2.8079803585797001E-3</v>
      </c>
      <c r="E4214">
        <v>2971713195</v>
      </c>
      <c r="F4214">
        <v>6.6389392947653003E-2</v>
      </c>
      <c r="G4214">
        <v>6.6196631414023002E-2</v>
      </c>
      <c r="H4214">
        <v>4.2421737786503003E-2</v>
      </c>
      <c r="I4214" t="s">
        <v>26</v>
      </c>
      <c r="J4214">
        <v>0</v>
      </c>
      <c r="K4214" t="s">
        <v>27</v>
      </c>
      <c r="L4214">
        <v>168137036</v>
      </c>
      <c r="M4214" t="s">
        <v>28</v>
      </c>
      <c r="O4214">
        <v>0</v>
      </c>
      <c r="P4214" t="s">
        <v>25</v>
      </c>
      <c r="Q4214" t="str">
        <f t="shared" si="65"/>
        <v>UP</v>
      </c>
    </row>
    <row r="4215" spans="1:17" x14ac:dyDescent="0.3">
      <c r="A4215" s="1">
        <v>43664</v>
      </c>
      <c r="B4215">
        <v>711895799</v>
      </c>
      <c r="C4215">
        <v>28.92</v>
      </c>
      <c r="D4215">
        <v>2.7112974477053E-3</v>
      </c>
      <c r="E4215">
        <v>4498559027</v>
      </c>
      <c r="F4215">
        <v>0.51379313271852001</v>
      </c>
      <c r="G4215">
        <v>6.2454077883908998E-2</v>
      </c>
      <c r="H4215">
        <v>-3.4431476907936E-2</v>
      </c>
      <c r="I4215" t="s">
        <v>26</v>
      </c>
      <c r="J4215">
        <v>0</v>
      </c>
      <c r="K4215" t="s">
        <v>27</v>
      </c>
      <c r="L4215">
        <v>168137036</v>
      </c>
      <c r="M4215" t="s">
        <v>28</v>
      </c>
      <c r="O4215">
        <v>0</v>
      </c>
      <c r="P4215" t="s">
        <v>25</v>
      </c>
      <c r="Q4215" t="str">
        <f t="shared" si="65"/>
        <v>UP</v>
      </c>
    </row>
    <row r="4216" spans="1:17" x14ac:dyDescent="0.3">
      <c r="A4216" s="1">
        <v>43665</v>
      </c>
      <c r="B4216">
        <v>483963124</v>
      </c>
      <c r="C4216">
        <v>29.08</v>
      </c>
      <c r="D4216">
        <v>2.7614419893018001E-3</v>
      </c>
      <c r="E4216">
        <v>4522757866</v>
      </c>
      <c r="F4216">
        <v>5.3792422984250002E-3</v>
      </c>
      <c r="G4216">
        <v>5.5325034578145001E-3</v>
      </c>
      <c r="H4216">
        <v>1.8494666322534999E-2</v>
      </c>
      <c r="I4216" t="s">
        <v>26</v>
      </c>
      <c r="J4216">
        <v>0</v>
      </c>
      <c r="K4216" t="s">
        <v>27</v>
      </c>
      <c r="L4216">
        <v>168137036</v>
      </c>
      <c r="M4216" t="s">
        <v>28</v>
      </c>
      <c r="O4216">
        <v>0</v>
      </c>
      <c r="P4216" t="s">
        <v>25</v>
      </c>
      <c r="Q4216" t="str">
        <f t="shared" si="65"/>
        <v>UP</v>
      </c>
    </row>
    <row r="4217" spans="1:17" x14ac:dyDescent="0.3">
      <c r="A4217" s="1">
        <v>43666</v>
      </c>
      <c r="B4217">
        <v>367891866</v>
      </c>
      <c r="C4217">
        <v>30.87</v>
      </c>
      <c r="D4217">
        <v>2.8670566185635001E-3</v>
      </c>
      <c r="E4217">
        <v>4801767338</v>
      </c>
      <c r="F4217">
        <v>6.1690119229566999E-2</v>
      </c>
      <c r="G4217">
        <v>6.1554332874827998E-2</v>
      </c>
      <c r="H4217">
        <v>3.8246187923157003E-2</v>
      </c>
      <c r="I4217" t="s">
        <v>26</v>
      </c>
      <c r="J4217">
        <v>0</v>
      </c>
      <c r="K4217" t="s">
        <v>27</v>
      </c>
      <c r="L4217">
        <v>168137036</v>
      </c>
      <c r="M4217" t="s">
        <v>28</v>
      </c>
      <c r="O4217">
        <v>0</v>
      </c>
      <c r="P4217" t="s">
        <v>25</v>
      </c>
      <c r="Q4217" t="str">
        <f t="shared" si="65"/>
        <v>DOWN</v>
      </c>
    </row>
    <row r="4218" spans="1:17" x14ac:dyDescent="0.3">
      <c r="A4218" s="1">
        <v>43667</v>
      </c>
      <c r="B4218">
        <v>285097790</v>
      </c>
      <c r="C4218">
        <v>30.52</v>
      </c>
      <c r="D4218">
        <v>2.8794870512713002E-3</v>
      </c>
      <c r="E4218">
        <v>4746909287</v>
      </c>
      <c r="F4218">
        <v>-1.1424554156522E-2</v>
      </c>
      <c r="G4218">
        <v>-1.1337868480726E-2</v>
      </c>
      <c r="H4218">
        <v>4.3356076846489001E-3</v>
      </c>
      <c r="I4218" t="s">
        <v>26</v>
      </c>
      <c r="J4218">
        <v>0</v>
      </c>
      <c r="K4218" t="s">
        <v>27</v>
      </c>
      <c r="L4218">
        <v>168137036</v>
      </c>
      <c r="M4218" t="s">
        <v>28</v>
      </c>
      <c r="O4218">
        <v>0</v>
      </c>
      <c r="P4218" t="s">
        <v>25</v>
      </c>
      <c r="Q4218" t="str">
        <f t="shared" si="65"/>
        <v>DOWN</v>
      </c>
    </row>
    <row r="4219" spans="1:17" x14ac:dyDescent="0.3">
      <c r="A4219" s="1">
        <v>43669</v>
      </c>
      <c r="B4219">
        <v>324109274</v>
      </c>
      <c r="C4219">
        <v>29.59</v>
      </c>
      <c r="D4219">
        <v>2.9886564378326002E-3</v>
      </c>
      <c r="E4219">
        <v>4601584124</v>
      </c>
      <c r="F4219">
        <v>-3.4255090541858997E-2</v>
      </c>
      <c r="G4219">
        <v>-3.3953640222004998E-2</v>
      </c>
      <c r="H4219">
        <v>9.2067348583374994E-3</v>
      </c>
      <c r="I4219" t="s">
        <v>26</v>
      </c>
      <c r="J4219">
        <v>0</v>
      </c>
      <c r="K4219" t="s">
        <v>27</v>
      </c>
      <c r="L4219">
        <v>168137036</v>
      </c>
      <c r="M4219" t="s">
        <v>28</v>
      </c>
      <c r="O4219">
        <v>0</v>
      </c>
      <c r="P4219" t="s">
        <v>25</v>
      </c>
      <c r="Q4219" t="str">
        <f t="shared" si="65"/>
        <v>DOWN</v>
      </c>
    </row>
    <row r="4220" spans="1:17" x14ac:dyDescent="0.3">
      <c r="A4220" s="1">
        <v>43670</v>
      </c>
      <c r="B4220">
        <v>265315497</v>
      </c>
      <c r="C4220">
        <v>29.16</v>
      </c>
      <c r="D4220">
        <v>2.9718923799904999E-3</v>
      </c>
      <c r="E4220">
        <v>4536028908</v>
      </c>
      <c r="F4220">
        <v>-1.4246227871417E-2</v>
      </c>
      <c r="G4220">
        <v>-1.4531936465022001E-2</v>
      </c>
      <c r="H4220">
        <v>-5.6092288260103E-3</v>
      </c>
      <c r="I4220" t="s">
        <v>26</v>
      </c>
      <c r="J4220">
        <v>0</v>
      </c>
      <c r="K4220" t="s">
        <v>27</v>
      </c>
      <c r="L4220">
        <v>168137036</v>
      </c>
      <c r="M4220" t="s">
        <v>28</v>
      </c>
      <c r="O4220">
        <v>0</v>
      </c>
      <c r="P4220" t="s">
        <v>25</v>
      </c>
      <c r="Q4220" t="str">
        <f t="shared" si="65"/>
        <v>DOWN</v>
      </c>
    </row>
    <row r="4221" spans="1:17" x14ac:dyDescent="0.3">
      <c r="A4221" s="1">
        <v>43671</v>
      </c>
      <c r="B4221">
        <v>248126220</v>
      </c>
      <c r="C4221">
        <v>29</v>
      </c>
      <c r="D4221">
        <v>2.9257937981243E-3</v>
      </c>
      <c r="E4221">
        <v>4510942714</v>
      </c>
      <c r="F4221">
        <v>-5.5304308038594003E-3</v>
      </c>
      <c r="G4221">
        <v>-5.4869684499314004E-3</v>
      </c>
      <c r="H4221">
        <v>-1.5511524635480001E-2</v>
      </c>
      <c r="I4221" t="s">
        <v>26</v>
      </c>
      <c r="J4221">
        <v>0</v>
      </c>
      <c r="K4221" t="s">
        <v>27</v>
      </c>
      <c r="L4221">
        <v>168137036</v>
      </c>
      <c r="M4221" t="s">
        <v>28</v>
      </c>
      <c r="O4221">
        <v>0</v>
      </c>
      <c r="P4221" t="s">
        <v>25</v>
      </c>
      <c r="Q4221" t="str">
        <f t="shared" si="65"/>
        <v>DOWN</v>
      </c>
    </row>
    <row r="4222" spans="1:17" x14ac:dyDescent="0.3">
      <c r="A4222" s="1">
        <v>43672</v>
      </c>
      <c r="B4222">
        <v>231263489</v>
      </c>
      <c r="C4222">
        <v>28.98</v>
      </c>
      <c r="D4222">
        <v>2.9360809701832998E-3</v>
      </c>
      <c r="E4222">
        <v>4507327768</v>
      </c>
      <c r="F4222">
        <v>-8.0137262412594999E-4</v>
      </c>
      <c r="G4222">
        <v>-6.8965517241378004E-4</v>
      </c>
      <c r="H4222">
        <v>3.5160277069453002E-3</v>
      </c>
      <c r="I4222" t="s">
        <v>26</v>
      </c>
      <c r="J4222">
        <v>0</v>
      </c>
      <c r="K4222" t="s">
        <v>27</v>
      </c>
      <c r="L4222">
        <v>168137036</v>
      </c>
      <c r="M4222" t="s">
        <v>28</v>
      </c>
      <c r="O4222">
        <v>0</v>
      </c>
      <c r="P4222" t="s">
        <v>25</v>
      </c>
      <c r="Q4222" t="str">
        <f t="shared" si="65"/>
        <v>DOWN</v>
      </c>
    </row>
    <row r="4223" spans="1:17" x14ac:dyDescent="0.3">
      <c r="A4223" s="1">
        <v>43673</v>
      </c>
      <c r="B4223">
        <v>191655093</v>
      </c>
      <c r="C4223">
        <v>27.89</v>
      </c>
      <c r="D4223">
        <v>2.9427032775953999E-3</v>
      </c>
      <c r="E4223">
        <v>4337238486</v>
      </c>
      <c r="F4223">
        <v>-3.7736168913109998E-2</v>
      </c>
      <c r="G4223">
        <v>-3.7612146307798001E-2</v>
      </c>
      <c r="H4223">
        <v>2.2554920928049998E-3</v>
      </c>
      <c r="I4223" t="s">
        <v>26</v>
      </c>
      <c r="J4223">
        <v>0</v>
      </c>
      <c r="K4223" t="s">
        <v>27</v>
      </c>
      <c r="L4223">
        <v>168137036</v>
      </c>
      <c r="M4223" t="s">
        <v>28</v>
      </c>
      <c r="O4223">
        <v>0</v>
      </c>
      <c r="P4223" t="s">
        <v>25</v>
      </c>
      <c r="Q4223" t="str">
        <f t="shared" si="65"/>
        <v>DOWN</v>
      </c>
    </row>
    <row r="4224" spans="1:17" x14ac:dyDescent="0.3">
      <c r="A4224" s="1">
        <v>43674</v>
      </c>
      <c r="B4224">
        <v>163990878</v>
      </c>
      <c r="C4224">
        <v>27.84</v>
      </c>
      <c r="D4224">
        <v>2.9143104787467001E-3</v>
      </c>
      <c r="E4224">
        <v>4329390810</v>
      </c>
      <c r="F4224">
        <v>-1.8093715679530001E-3</v>
      </c>
      <c r="G4224">
        <v>-1.7927572606669E-3</v>
      </c>
      <c r="H4224">
        <v>-9.6485429111573002E-3</v>
      </c>
      <c r="I4224" t="s">
        <v>26</v>
      </c>
      <c r="J4224">
        <v>0</v>
      </c>
      <c r="K4224" t="s">
        <v>27</v>
      </c>
      <c r="L4224">
        <v>168137036</v>
      </c>
      <c r="M4224" t="s">
        <v>28</v>
      </c>
      <c r="O4224">
        <v>0</v>
      </c>
      <c r="P4224" t="s">
        <v>25</v>
      </c>
      <c r="Q4224" t="str">
        <f t="shared" si="65"/>
        <v>DOWN</v>
      </c>
    </row>
    <row r="4225" spans="1:17" x14ac:dyDescent="0.3">
      <c r="A4225" s="1">
        <v>43675</v>
      </c>
      <c r="B4225">
        <v>146207597</v>
      </c>
      <c r="C4225">
        <v>27.2</v>
      </c>
      <c r="D4225">
        <v>2.8573979819627002E-3</v>
      </c>
      <c r="E4225">
        <v>4231107382</v>
      </c>
      <c r="F4225">
        <v>-2.2701445148584E-2</v>
      </c>
      <c r="G4225">
        <v>-2.2988505747125999E-2</v>
      </c>
      <c r="H4225">
        <v>-1.9528631969398001E-2</v>
      </c>
      <c r="I4225" t="s">
        <v>26</v>
      </c>
      <c r="J4225">
        <v>0</v>
      </c>
      <c r="K4225" t="s">
        <v>27</v>
      </c>
      <c r="L4225">
        <v>168137036</v>
      </c>
      <c r="M4225" t="s">
        <v>28</v>
      </c>
      <c r="O4225">
        <v>0</v>
      </c>
      <c r="P4225" t="s">
        <v>25</v>
      </c>
      <c r="Q4225" t="str">
        <f t="shared" si="65"/>
        <v>DOWN</v>
      </c>
    </row>
    <row r="4226" spans="1:17" x14ac:dyDescent="0.3">
      <c r="A4226" s="1">
        <v>43676</v>
      </c>
      <c r="B4226">
        <v>148410035</v>
      </c>
      <c r="C4226">
        <v>26.94</v>
      </c>
      <c r="D4226">
        <v>2.8040826777635999E-3</v>
      </c>
      <c r="E4226">
        <v>4190517356</v>
      </c>
      <c r="F4226">
        <v>-9.5932393899239004E-3</v>
      </c>
      <c r="G4226">
        <v>-9.5588235294116995E-3</v>
      </c>
      <c r="H4226">
        <v>-1.8658690366403999E-2</v>
      </c>
      <c r="I4226" t="s">
        <v>26</v>
      </c>
      <c r="J4226">
        <v>0</v>
      </c>
      <c r="K4226" t="s">
        <v>27</v>
      </c>
      <c r="L4226">
        <v>168137036</v>
      </c>
      <c r="M4226" t="s">
        <v>28</v>
      </c>
      <c r="O4226">
        <v>0</v>
      </c>
      <c r="P4226" t="s">
        <v>25</v>
      </c>
      <c r="Q4226" t="str">
        <f t="shared" si="65"/>
        <v>UP</v>
      </c>
    </row>
    <row r="4227" spans="1:17" x14ac:dyDescent="0.3">
      <c r="A4227" s="1">
        <v>43677</v>
      </c>
      <c r="B4227">
        <v>202950576</v>
      </c>
      <c r="C4227">
        <v>27.64</v>
      </c>
      <c r="D4227">
        <v>2.7405328174839E-3</v>
      </c>
      <c r="E4227">
        <v>4299743458</v>
      </c>
      <c r="F4227">
        <v>2.6065063742931001E-2</v>
      </c>
      <c r="G4227">
        <v>2.5983667409056999E-2</v>
      </c>
      <c r="H4227">
        <v>-2.2663333283184001E-2</v>
      </c>
      <c r="I4227" t="s">
        <v>26</v>
      </c>
      <c r="J4227">
        <v>0</v>
      </c>
      <c r="K4227" t="s">
        <v>27</v>
      </c>
      <c r="L4227">
        <v>168137036</v>
      </c>
      <c r="M4227" t="s">
        <v>28</v>
      </c>
      <c r="O4227">
        <v>0</v>
      </c>
      <c r="P4227" t="s">
        <v>25</v>
      </c>
      <c r="Q4227" t="str">
        <f t="shared" ref="Q4227:Q4290" si="66">IF(C4228&gt;C4227,"UP","DOWN")</f>
        <v>UP</v>
      </c>
    </row>
    <row r="4228" spans="1:17" x14ac:dyDescent="0.3">
      <c r="A4228" s="1">
        <v>43678</v>
      </c>
      <c r="B4228">
        <v>287326494</v>
      </c>
      <c r="C4228">
        <v>28.77</v>
      </c>
      <c r="D4228">
        <v>2.7664339349228999E-3</v>
      </c>
      <c r="E4228">
        <v>4475300389</v>
      </c>
      <c r="F4228">
        <v>4.0829629189472E-2</v>
      </c>
      <c r="G4228">
        <v>4.0882778581765998E-2</v>
      </c>
      <c r="H4228">
        <v>9.4511247133429992E-3</v>
      </c>
      <c r="I4228" t="s">
        <v>26</v>
      </c>
      <c r="J4228">
        <v>0</v>
      </c>
      <c r="K4228" t="s">
        <v>27</v>
      </c>
      <c r="L4228">
        <v>168137036</v>
      </c>
      <c r="M4228" t="s">
        <v>28</v>
      </c>
      <c r="O4228">
        <v>0</v>
      </c>
      <c r="P4228" t="s">
        <v>25</v>
      </c>
      <c r="Q4228" t="str">
        <f t="shared" si="66"/>
        <v>DOWN</v>
      </c>
    </row>
    <row r="4229" spans="1:17" x14ac:dyDescent="0.3">
      <c r="A4229" s="1">
        <v>43679</v>
      </c>
      <c r="B4229">
        <v>197026849</v>
      </c>
      <c r="C4229">
        <v>28.04</v>
      </c>
      <c r="D4229">
        <v>2.6658629780656E-3</v>
      </c>
      <c r="E4229">
        <v>4361013466</v>
      </c>
      <c r="F4229">
        <v>-2.5537262991532E-2</v>
      </c>
      <c r="G4229">
        <v>-2.5373653110879E-2</v>
      </c>
      <c r="H4229">
        <v>-3.6354006357344003E-2</v>
      </c>
      <c r="I4229" t="s">
        <v>26</v>
      </c>
      <c r="J4229">
        <v>0</v>
      </c>
      <c r="K4229" t="s">
        <v>27</v>
      </c>
      <c r="L4229">
        <v>168137036</v>
      </c>
      <c r="M4229" t="s">
        <v>28</v>
      </c>
      <c r="O4229">
        <v>0</v>
      </c>
      <c r="P4229" t="s">
        <v>25</v>
      </c>
      <c r="Q4229" t="str">
        <f t="shared" si="66"/>
        <v>DOWN</v>
      </c>
    </row>
    <row r="4230" spans="1:17" x14ac:dyDescent="0.3">
      <c r="A4230" s="1">
        <v>43680</v>
      </c>
      <c r="B4230">
        <v>153702445</v>
      </c>
      <c r="C4230">
        <v>27.89</v>
      </c>
      <c r="D4230">
        <v>2.5772219414086001E-3</v>
      </c>
      <c r="E4230">
        <v>4337897094</v>
      </c>
      <c r="F4230">
        <v>-5.3006880579991996E-3</v>
      </c>
      <c r="G4230">
        <v>-5.3495007132667001E-3</v>
      </c>
      <c r="H4230">
        <v>-3.3250409862125997E-2</v>
      </c>
      <c r="I4230" t="s">
        <v>26</v>
      </c>
      <c r="J4230">
        <v>0</v>
      </c>
      <c r="K4230" t="s">
        <v>27</v>
      </c>
      <c r="L4230">
        <v>168137036</v>
      </c>
      <c r="M4230" t="s">
        <v>28</v>
      </c>
      <c r="O4230">
        <v>0</v>
      </c>
      <c r="P4230" t="s">
        <v>25</v>
      </c>
      <c r="Q4230" t="str">
        <f t="shared" si="66"/>
        <v>DOWN</v>
      </c>
    </row>
    <row r="4231" spans="1:17" x14ac:dyDescent="0.3">
      <c r="A4231" s="1">
        <v>43681</v>
      </c>
      <c r="B4231">
        <v>136844756</v>
      </c>
      <c r="C4231">
        <v>27.56</v>
      </c>
      <c r="D4231">
        <v>2.5122650676653001E-3</v>
      </c>
      <c r="E4231">
        <v>4285994667</v>
      </c>
      <c r="F4231">
        <v>-1.1964882032769001E-2</v>
      </c>
      <c r="G4231">
        <v>-1.1832197920402E-2</v>
      </c>
      <c r="H4231">
        <v>-2.5204221918067999E-2</v>
      </c>
      <c r="I4231" t="s">
        <v>26</v>
      </c>
      <c r="J4231">
        <v>0</v>
      </c>
      <c r="K4231" t="s">
        <v>27</v>
      </c>
      <c r="L4231">
        <v>168137036</v>
      </c>
      <c r="M4231" t="s">
        <v>28</v>
      </c>
      <c r="O4231">
        <v>0</v>
      </c>
      <c r="P4231" t="s">
        <v>25</v>
      </c>
      <c r="Q4231" t="str">
        <f t="shared" si="66"/>
        <v>UP</v>
      </c>
    </row>
    <row r="4232" spans="1:17" x14ac:dyDescent="0.3">
      <c r="A4232" s="1">
        <v>43682</v>
      </c>
      <c r="B4232">
        <v>183750146</v>
      </c>
      <c r="C4232">
        <v>28.01</v>
      </c>
      <c r="D4232">
        <v>2.3725927839636E-3</v>
      </c>
      <c r="E4232">
        <v>4356875572</v>
      </c>
      <c r="F4232">
        <v>1.6537795892689E-2</v>
      </c>
      <c r="G4232">
        <v>1.6328011611031E-2</v>
      </c>
      <c r="H4232">
        <v>-5.5596157228522E-2</v>
      </c>
      <c r="I4232" t="s">
        <v>26</v>
      </c>
      <c r="J4232">
        <v>0</v>
      </c>
      <c r="K4232" t="s">
        <v>27</v>
      </c>
      <c r="L4232">
        <v>168137036</v>
      </c>
      <c r="M4232" t="s">
        <v>28</v>
      </c>
      <c r="O4232">
        <v>0</v>
      </c>
      <c r="P4232" t="s">
        <v>25</v>
      </c>
      <c r="Q4232" t="str">
        <f t="shared" si="66"/>
        <v>DOWN</v>
      </c>
    </row>
    <row r="4233" spans="1:17" x14ac:dyDescent="0.3">
      <c r="A4233" s="1">
        <v>43683</v>
      </c>
      <c r="B4233">
        <v>192614971</v>
      </c>
      <c r="C4233">
        <v>27.64</v>
      </c>
      <c r="D4233">
        <v>2.4080493667544998E-3</v>
      </c>
      <c r="E4233">
        <v>4298737322</v>
      </c>
      <c r="F4233">
        <v>-1.3344023495559999E-2</v>
      </c>
      <c r="G4233">
        <v>-1.3209568011424999E-2</v>
      </c>
      <c r="H4233">
        <v>1.4944234438584E-2</v>
      </c>
      <c r="I4233" t="s">
        <v>26</v>
      </c>
      <c r="J4233">
        <v>0</v>
      </c>
      <c r="K4233" t="s">
        <v>27</v>
      </c>
      <c r="L4233">
        <v>168137036</v>
      </c>
      <c r="M4233" t="s">
        <v>28</v>
      </c>
      <c r="O4233">
        <v>0</v>
      </c>
      <c r="P4233" t="s">
        <v>25</v>
      </c>
      <c r="Q4233" t="str">
        <f t="shared" si="66"/>
        <v>UP</v>
      </c>
    </row>
    <row r="4234" spans="1:17" x14ac:dyDescent="0.3">
      <c r="A4234" s="1">
        <v>43684</v>
      </c>
      <c r="B4234">
        <v>314659493</v>
      </c>
      <c r="C4234">
        <v>29.35</v>
      </c>
      <c r="D4234">
        <v>2.4577184501385001E-3</v>
      </c>
      <c r="E4234">
        <v>4565682087</v>
      </c>
      <c r="F4234">
        <v>6.2098412860408E-2</v>
      </c>
      <c r="G4234">
        <v>6.1866859623733998E-2</v>
      </c>
      <c r="H4234">
        <v>2.0626272895289E-2</v>
      </c>
      <c r="I4234" t="s">
        <v>26</v>
      </c>
      <c r="J4234">
        <v>0</v>
      </c>
      <c r="K4234" t="s">
        <v>27</v>
      </c>
      <c r="L4234">
        <v>168137036</v>
      </c>
      <c r="M4234" t="s">
        <v>28</v>
      </c>
      <c r="O4234">
        <v>0</v>
      </c>
      <c r="P4234" t="s">
        <v>25</v>
      </c>
      <c r="Q4234" t="str">
        <f t="shared" si="66"/>
        <v>UP</v>
      </c>
    </row>
    <row r="4235" spans="1:17" x14ac:dyDescent="0.3">
      <c r="A4235" s="1">
        <v>43685</v>
      </c>
      <c r="B4235">
        <v>404379079</v>
      </c>
      <c r="C4235">
        <v>30.83</v>
      </c>
      <c r="D4235">
        <v>2.5763783791463001E-3</v>
      </c>
      <c r="E4235">
        <v>4795639295</v>
      </c>
      <c r="F4235">
        <v>5.0366452069617998E-2</v>
      </c>
      <c r="G4235">
        <v>5.0425894378194003E-2</v>
      </c>
      <c r="H4235">
        <v>4.8280521717671998E-2</v>
      </c>
      <c r="I4235" t="s">
        <v>26</v>
      </c>
      <c r="J4235">
        <v>0</v>
      </c>
      <c r="K4235" t="s">
        <v>27</v>
      </c>
      <c r="L4235">
        <v>168137036</v>
      </c>
      <c r="M4235" t="s">
        <v>28</v>
      </c>
      <c r="O4235">
        <v>0</v>
      </c>
      <c r="P4235" t="s">
        <v>25</v>
      </c>
      <c r="Q4235" t="str">
        <f t="shared" si="66"/>
        <v>DOWN</v>
      </c>
    </row>
    <row r="4236" spans="1:17" x14ac:dyDescent="0.3">
      <c r="A4236" s="1">
        <v>43686</v>
      </c>
      <c r="B4236">
        <v>222912268</v>
      </c>
      <c r="C4236">
        <v>29.96</v>
      </c>
      <c r="D4236">
        <v>2.5255122254686001E-3</v>
      </c>
      <c r="E4236">
        <v>4660109133</v>
      </c>
      <c r="F4236">
        <v>-2.8261125089476001E-2</v>
      </c>
      <c r="G4236">
        <v>-2.8219266947778002E-2</v>
      </c>
      <c r="H4236">
        <v>-1.9743277652636001E-2</v>
      </c>
      <c r="I4236" t="s">
        <v>26</v>
      </c>
      <c r="J4236">
        <v>0</v>
      </c>
      <c r="K4236" t="s">
        <v>27</v>
      </c>
      <c r="L4236">
        <v>168137036</v>
      </c>
      <c r="M4236" t="s">
        <v>28</v>
      </c>
      <c r="O4236">
        <v>0</v>
      </c>
      <c r="P4236" t="s">
        <v>25</v>
      </c>
      <c r="Q4236" t="str">
        <f t="shared" si="66"/>
        <v>UP</v>
      </c>
    </row>
    <row r="4237" spans="1:17" x14ac:dyDescent="0.3">
      <c r="A4237" s="1">
        <v>43688</v>
      </c>
      <c r="B4237">
        <v>263951565</v>
      </c>
      <c r="C4237">
        <v>30.06</v>
      </c>
      <c r="D4237">
        <v>2.6085643523974002E-3</v>
      </c>
      <c r="E4237">
        <v>4675006646</v>
      </c>
      <c r="F4237">
        <v>1.2647341459786E-2</v>
      </c>
      <c r="G4237">
        <v>1.2803234501348E-2</v>
      </c>
      <c r="H4237">
        <v>-2.0993319269714001E-3</v>
      </c>
      <c r="I4237" t="s">
        <v>26</v>
      </c>
      <c r="J4237">
        <v>0</v>
      </c>
      <c r="K4237" t="s">
        <v>27</v>
      </c>
      <c r="L4237">
        <v>168137036</v>
      </c>
      <c r="M4237" t="s">
        <v>28</v>
      </c>
      <c r="O4237">
        <v>0</v>
      </c>
      <c r="P4237" t="s">
        <v>25</v>
      </c>
      <c r="Q4237" t="str">
        <f t="shared" si="66"/>
        <v>UP</v>
      </c>
    </row>
    <row r="4238" spans="1:17" x14ac:dyDescent="0.3">
      <c r="A4238" s="1">
        <v>43689</v>
      </c>
      <c r="B4238">
        <v>278357603</v>
      </c>
      <c r="C4238">
        <v>30.17</v>
      </c>
      <c r="D4238">
        <v>2.6505321270498001E-3</v>
      </c>
      <c r="E4238">
        <v>4692057690</v>
      </c>
      <c r="F4238">
        <v>3.6472769540529001E-3</v>
      </c>
      <c r="G4238">
        <v>3.6593479707252999E-3</v>
      </c>
      <c r="H4238">
        <v>1.6088456707549999E-2</v>
      </c>
      <c r="I4238" t="s">
        <v>26</v>
      </c>
      <c r="J4238">
        <v>0</v>
      </c>
      <c r="K4238" t="s">
        <v>27</v>
      </c>
      <c r="L4238">
        <v>168137036</v>
      </c>
      <c r="M4238" t="s">
        <v>28</v>
      </c>
      <c r="O4238">
        <v>0</v>
      </c>
      <c r="P4238" t="s">
        <v>25</v>
      </c>
      <c r="Q4238" t="str">
        <f t="shared" si="66"/>
        <v>DOWN</v>
      </c>
    </row>
    <row r="4239" spans="1:17" x14ac:dyDescent="0.3">
      <c r="A4239" s="1">
        <v>43690</v>
      </c>
      <c r="B4239">
        <v>241841209</v>
      </c>
      <c r="C4239">
        <v>29.47</v>
      </c>
      <c r="D4239">
        <v>2.7047044603301998E-3</v>
      </c>
      <c r="E4239">
        <v>4583088148</v>
      </c>
      <c r="F4239">
        <v>-2.3224254516785E-2</v>
      </c>
      <c r="G4239">
        <v>-2.3201856148492E-2</v>
      </c>
      <c r="H4239">
        <v>2.0438285854959999E-2</v>
      </c>
      <c r="I4239" t="s">
        <v>26</v>
      </c>
      <c r="J4239">
        <v>0</v>
      </c>
      <c r="K4239" t="s">
        <v>27</v>
      </c>
      <c r="L4239">
        <v>168137036</v>
      </c>
      <c r="M4239" t="s">
        <v>28</v>
      </c>
      <c r="O4239">
        <v>0</v>
      </c>
      <c r="P4239" t="s">
        <v>25</v>
      </c>
      <c r="Q4239" t="str">
        <f t="shared" si="66"/>
        <v>DOWN</v>
      </c>
    </row>
    <row r="4240" spans="1:17" x14ac:dyDescent="0.3">
      <c r="A4240" s="1">
        <v>43691</v>
      </c>
      <c r="B4240">
        <v>227534067</v>
      </c>
      <c r="C4240">
        <v>27.11</v>
      </c>
      <c r="D4240">
        <v>2.6970562193459999E-3</v>
      </c>
      <c r="E4240">
        <v>4215913076</v>
      </c>
      <c r="F4240">
        <v>-8.0115210561732E-2</v>
      </c>
      <c r="G4240">
        <v>-8.0081438751271994E-2</v>
      </c>
      <c r="H4240">
        <v>-2.8277547866804999E-3</v>
      </c>
      <c r="I4240" t="s">
        <v>26</v>
      </c>
      <c r="J4240">
        <v>0</v>
      </c>
      <c r="K4240" t="s">
        <v>27</v>
      </c>
      <c r="L4240">
        <v>168137036</v>
      </c>
      <c r="M4240" t="s">
        <v>28</v>
      </c>
      <c r="O4240">
        <v>0</v>
      </c>
      <c r="P4240" t="s">
        <v>25</v>
      </c>
      <c r="Q4240" t="str">
        <f t="shared" si="66"/>
        <v>UP</v>
      </c>
    </row>
    <row r="4241" spans="1:17" x14ac:dyDescent="0.3">
      <c r="A4241" s="1">
        <v>43692</v>
      </c>
      <c r="B4241">
        <v>248072109</v>
      </c>
      <c r="C4241">
        <v>28.04</v>
      </c>
      <c r="D4241">
        <v>2.7192808064742998E-3</v>
      </c>
      <c r="E4241">
        <v>4361785696</v>
      </c>
      <c r="F4241">
        <v>3.4600480932686001E-2</v>
      </c>
      <c r="G4241">
        <v>3.4304684618222003E-2</v>
      </c>
      <c r="H4241">
        <v>8.2403128896220996E-3</v>
      </c>
      <c r="I4241" t="s">
        <v>26</v>
      </c>
      <c r="J4241">
        <v>0</v>
      </c>
      <c r="K4241" t="s">
        <v>27</v>
      </c>
      <c r="L4241">
        <v>168137036</v>
      </c>
      <c r="M4241" t="s">
        <v>28</v>
      </c>
      <c r="O4241">
        <v>0</v>
      </c>
      <c r="P4241" t="s">
        <v>25</v>
      </c>
      <c r="Q4241" t="str">
        <f t="shared" si="66"/>
        <v>DOWN</v>
      </c>
    </row>
    <row r="4242" spans="1:17" x14ac:dyDescent="0.3">
      <c r="A4242" s="1">
        <v>43693</v>
      </c>
      <c r="B4242">
        <v>203654965</v>
      </c>
      <c r="C4242">
        <v>27.64</v>
      </c>
      <c r="D4242">
        <v>2.6642658713711001E-3</v>
      </c>
      <c r="E4242">
        <v>4299745921</v>
      </c>
      <c r="F4242">
        <v>-1.4223480776897E-2</v>
      </c>
      <c r="G4242">
        <v>-1.4265335235378001E-2</v>
      </c>
      <c r="H4242">
        <v>-2.0231428461604001E-2</v>
      </c>
      <c r="I4242" t="s">
        <v>26</v>
      </c>
      <c r="J4242">
        <v>0</v>
      </c>
      <c r="K4242" t="s">
        <v>27</v>
      </c>
      <c r="L4242">
        <v>168137036</v>
      </c>
      <c r="M4242" t="s">
        <v>28</v>
      </c>
      <c r="O4242">
        <v>0</v>
      </c>
      <c r="P4242" t="s">
        <v>25</v>
      </c>
      <c r="Q4242" t="str">
        <f t="shared" si="66"/>
        <v>UP</v>
      </c>
    </row>
    <row r="4243" spans="1:17" x14ac:dyDescent="0.3">
      <c r="A4243" s="1">
        <v>43695</v>
      </c>
      <c r="B4243">
        <v>229491438</v>
      </c>
      <c r="C4243">
        <v>27.93</v>
      </c>
      <c r="D4243">
        <v>2.6996436238439E-3</v>
      </c>
      <c r="E4243">
        <v>4344520680</v>
      </c>
      <c r="F4243">
        <v>1.6445211171955E-2</v>
      </c>
      <c r="G4243">
        <v>1.6375545851527999E-2</v>
      </c>
      <c r="H4243">
        <v>5.1692740839931004E-3</v>
      </c>
      <c r="I4243" t="s">
        <v>26</v>
      </c>
      <c r="J4243">
        <v>0</v>
      </c>
      <c r="K4243" t="s">
        <v>27</v>
      </c>
      <c r="L4243">
        <v>168137036</v>
      </c>
      <c r="M4243" t="s">
        <v>28</v>
      </c>
      <c r="O4243">
        <v>0</v>
      </c>
      <c r="P4243" t="s">
        <v>25</v>
      </c>
      <c r="Q4243" t="str">
        <f t="shared" si="66"/>
        <v>UP</v>
      </c>
    </row>
    <row r="4244" spans="1:17" x14ac:dyDescent="0.3">
      <c r="A4244" s="1">
        <v>43696</v>
      </c>
      <c r="B4244">
        <v>259250527</v>
      </c>
      <c r="C4244">
        <v>28.81</v>
      </c>
      <c r="D4244">
        <v>2.6392330559131E-3</v>
      </c>
      <c r="E4244">
        <v>4480857766</v>
      </c>
      <c r="F4244">
        <v>3.1381387278837998E-2</v>
      </c>
      <c r="G4244">
        <v>3.1507339778016001E-2</v>
      </c>
      <c r="H4244">
        <v>-2.2377238016609E-2</v>
      </c>
      <c r="I4244" t="s">
        <v>26</v>
      </c>
      <c r="J4244">
        <v>0</v>
      </c>
      <c r="K4244" t="s">
        <v>27</v>
      </c>
      <c r="L4244">
        <v>168137036</v>
      </c>
      <c r="M4244" t="s">
        <v>28</v>
      </c>
      <c r="O4244">
        <v>0</v>
      </c>
      <c r="P4244" t="s">
        <v>25</v>
      </c>
      <c r="Q4244" t="str">
        <f t="shared" si="66"/>
        <v>DOWN</v>
      </c>
    </row>
    <row r="4245" spans="1:17" x14ac:dyDescent="0.3">
      <c r="A4245" s="1">
        <v>43697</v>
      </c>
      <c r="B4245">
        <v>209875661</v>
      </c>
      <c r="C4245">
        <v>28.17</v>
      </c>
      <c r="D4245">
        <v>2.6172440800763001E-3</v>
      </c>
      <c r="E4245">
        <v>4381078784</v>
      </c>
      <c r="F4245">
        <v>-2.2267830672312E-2</v>
      </c>
      <c r="G4245">
        <v>-2.2214508851092999E-2</v>
      </c>
      <c r="H4245">
        <v>-8.3315779133194007E-3</v>
      </c>
      <c r="I4245" t="s">
        <v>26</v>
      </c>
      <c r="J4245">
        <v>0</v>
      </c>
      <c r="K4245" t="s">
        <v>27</v>
      </c>
      <c r="L4245">
        <v>168137036</v>
      </c>
      <c r="M4245" t="s">
        <v>28</v>
      </c>
      <c r="O4245">
        <v>0</v>
      </c>
      <c r="P4245" t="s">
        <v>25</v>
      </c>
      <c r="Q4245" t="str">
        <f t="shared" si="66"/>
        <v>DOWN</v>
      </c>
    </row>
    <row r="4246" spans="1:17" x14ac:dyDescent="0.3">
      <c r="A4246" s="1">
        <v>43698</v>
      </c>
      <c r="B4246">
        <v>198468093</v>
      </c>
      <c r="C4246">
        <v>26.99</v>
      </c>
      <c r="D4246">
        <v>2.6622476709032001E-3</v>
      </c>
      <c r="E4246">
        <v>4198513863</v>
      </c>
      <c r="F4246">
        <v>-4.1671225285136997E-2</v>
      </c>
      <c r="G4246">
        <v>-4.1888533901314001E-2</v>
      </c>
      <c r="H4246">
        <v>1.7195030134727E-2</v>
      </c>
      <c r="I4246" t="s">
        <v>26</v>
      </c>
      <c r="J4246">
        <v>0</v>
      </c>
      <c r="K4246" t="s">
        <v>27</v>
      </c>
      <c r="L4246">
        <v>168137036</v>
      </c>
      <c r="M4246" t="s">
        <v>28</v>
      </c>
      <c r="O4246">
        <v>0</v>
      </c>
      <c r="P4246" t="s">
        <v>25</v>
      </c>
      <c r="Q4246" t="str">
        <f t="shared" si="66"/>
        <v>UP</v>
      </c>
    </row>
    <row r="4247" spans="1:17" x14ac:dyDescent="0.3">
      <c r="A4247" s="1">
        <v>43699</v>
      </c>
      <c r="B4247">
        <v>193368566</v>
      </c>
      <c r="C4247">
        <v>27.09</v>
      </c>
      <c r="D4247">
        <v>2.6739551438842999E-3</v>
      </c>
      <c r="E4247">
        <v>4213363666</v>
      </c>
      <c r="F4247">
        <v>3.5369188919121999E-3</v>
      </c>
      <c r="G4247">
        <v>3.7050759540571002E-3</v>
      </c>
      <c r="H4247">
        <v>4.3975897167747996E-3</v>
      </c>
      <c r="I4247" t="s">
        <v>26</v>
      </c>
      <c r="J4247">
        <v>0</v>
      </c>
      <c r="K4247" t="s">
        <v>27</v>
      </c>
      <c r="L4247">
        <v>168137036</v>
      </c>
      <c r="M4247" t="s">
        <v>28</v>
      </c>
      <c r="O4247">
        <v>0</v>
      </c>
      <c r="P4247" t="s">
        <v>25</v>
      </c>
      <c r="Q4247" t="str">
        <f t="shared" si="66"/>
        <v>UP</v>
      </c>
    </row>
    <row r="4248" spans="1:17" x14ac:dyDescent="0.3">
      <c r="A4248" s="1">
        <v>43700</v>
      </c>
      <c r="B4248">
        <v>195437616</v>
      </c>
      <c r="C4248">
        <v>27.17</v>
      </c>
      <c r="D4248">
        <v>2.610499453784E-3</v>
      </c>
      <c r="E4248">
        <v>4226014866</v>
      </c>
      <c r="F4248">
        <v>3.00263661124E-3</v>
      </c>
      <c r="G4248">
        <v>2.9531192321891001E-3</v>
      </c>
      <c r="H4248">
        <v>-2.3731022655863E-2</v>
      </c>
      <c r="I4248" t="s">
        <v>26</v>
      </c>
      <c r="J4248">
        <v>0</v>
      </c>
      <c r="K4248" t="s">
        <v>27</v>
      </c>
      <c r="L4248">
        <v>168137036</v>
      </c>
      <c r="M4248" t="s">
        <v>28</v>
      </c>
      <c r="O4248">
        <v>0</v>
      </c>
      <c r="P4248" t="s">
        <v>25</v>
      </c>
      <c r="Q4248" t="str">
        <f t="shared" si="66"/>
        <v>DOWN</v>
      </c>
    </row>
    <row r="4249" spans="1:17" x14ac:dyDescent="0.3">
      <c r="A4249" s="1">
        <v>43702</v>
      </c>
      <c r="B4249">
        <v>165296408</v>
      </c>
      <c r="C4249">
        <v>26.13</v>
      </c>
      <c r="D4249">
        <v>2.5772992507782002E-3</v>
      </c>
      <c r="E4249">
        <v>4064461677</v>
      </c>
      <c r="F4249">
        <v>-1.3731122265336E-2</v>
      </c>
      <c r="G4249">
        <v>-1.3962264150943E-2</v>
      </c>
      <c r="H4249">
        <v>-1.1877083172201E-2</v>
      </c>
      <c r="I4249" t="s">
        <v>26</v>
      </c>
      <c r="J4249">
        <v>0</v>
      </c>
      <c r="K4249" t="s">
        <v>27</v>
      </c>
      <c r="L4249">
        <v>168137036</v>
      </c>
      <c r="M4249" t="s">
        <v>28</v>
      </c>
      <c r="O4249">
        <v>0</v>
      </c>
      <c r="P4249" t="s">
        <v>25</v>
      </c>
      <c r="Q4249" t="str">
        <f t="shared" si="66"/>
        <v>DOWN</v>
      </c>
    </row>
    <row r="4250" spans="1:17" x14ac:dyDescent="0.3">
      <c r="A4250" s="1">
        <v>43703</v>
      </c>
      <c r="B4250">
        <v>277691463</v>
      </c>
      <c r="C4250">
        <v>26.11</v>
      </c>
      <c r="D4250">
        <v>2.5176408422863E-3</v>
      </c>
      <c r="E4250">
        <v>4060803662</v>
      </c>
      <c r="F4250">
        <v>-8.9999987469435E-4</v>
      </c>
      <c r="G4250">
        <v>-7.6540375047836002E-4</v>
      </c>
      <c r="H4250">
        <v>-2.3147645145928E-2</v>
      </c>
      <c r="I4250" t="s">
        <v>26</v>
      </c>
      <c r="J4250">
        <v>0</v>
      </c>
      <c r="K4250" t="s">
        <v>27</v>
      </c>
      <c r="L4250">
        <v>168137036</v>
      </c>
      <c r="M4250" t="s">
        <v>28</v>
      </c>
      <c r="O4250">
        <v>0</v>
      </c>
      <c r="P4250" t="s">
        <v>25</v>
      </c>
      <c r="Q4250" t="str">
        <f t="shared" si="66"/>
        <v>DOWN</v>
      </c>
    </row>
    <row r="4251" spans="1:17" x14ac:dyDescent="0.3">
      <c r="A4251" s="1">
        <v>43704</v>
      </c>
      <c r="B4251">
        <v>196715449</v>
      </c>
      <c r="C4251">
        <v>25.69</v>
      </c>
      <c r="D4251">
        <v>2.5222129497816E-3</v>
      </c>
      <c r="E4251">
        <v>3995579226</v>
      </c>
      <c r="F4251">
        <v>-1.6061952615525999E-2</v>
      </c>
      <c r="G4251">
        <v>-1.6085790884717999E-2</v>
      </c>
      <c r="H4251">
        <v>1.8160284892193E-3</v>
      </c>
      <c r="I4251" t="s">
        <v>26</v>
      </c>
      <c r="J4251">
        <v>0</v>
      </c>
      <c r="K4251" t="s">
        <v>27</v>
      </c>
      <c r="L4251">
        <v>168137036</v>
      </c>
      <c r="M4251" t="s">
        <v>28</v>
      </c>
      <c r="O4251">
        <v>0</v>
      </c>
      <c r="P4251" t="s">
        <v>25</v>
      </c>
      <c r="Q4251" t="str">
        <f t="shared" si="66"/>
        <v>DOWN</v>
      </c>
    </row>
    <row r="4252" spans="1:17" x14ac:dyDescent="0.3">
      <c r="A4252" s="1">
        <v>43705</v>
      </c>
      <c r="B4252">
        <v>206092745</v>
      </c>
      <c r="C4252">
        <v>23.7</v>
      </c>
      <c r="D4252">
        <v>2.4296677813749998E-3</v>
      </c>
      <c r="E4252">
        <v>3686666048</v>
      </c>
      <c r="F4252">
        <v>-7.7313741144172998E-2</v>
      </c>
      <c r="G4252">
        <v>-7.7462047489295999E-2</v>
      </c>
      <c r="H4252">
        <v>-3.6692051880297998E-2</v>
      </c>
      <c r="I4252" t="s">
        <v>26</v>
      </c>
      <c r="J4252">
        <v>0</v>
      </c>
      <c r="K4252" t="s">
        <v>27</v>
      </c>
      <c r="L4252">
        <v>168137036</v>
      </c>
      <c r="M4252" t="s">
        <v>28</v>
      </c>
      <c r="O4252">
        <v>0</v>
      </c>
      <c r="P4252" t="s">
        <v>25</v>
      </c>
      <c r="Q4252" t="str">
        <f t="shared" si="66"/>
        <v>DOWN</v>
      </c>
    </row>
    <row r="4253" spans="1:17" x14ac:dyDescent="0.3">
      <c r="A4253" s="1">
        <v>43706</v>
      </c>
      <c r="B4253">
        <v>200824073</v>
      </c>
      <c r="C4253">
        <v>21.89</v>
      </c>
      <c r="D4253">
        <v>2.3017391852958001E-3</v>
      </c>
      <c r="E4253">
        <v>3404637328</v>
      </c>
      <c r="F4253">
        <v>-7.6499665640449993E-2</v>
      </c>
      <c r="G4253">
        <v>-7.6371308016877998E-2</v>
      </c>
      <c r="H4253">
        <v>-5.2652711230678002E-2</v>
      </c>
      <c r="I4253" t="s">
        <v>26</v>
      </c>
      <c r="J4253">
        <v>0</v>
      </c>
      <c r="K4253" t="s">
        <v>27</v>
      </c>
      <c r="L4253">
        <v>168137036</v>
      </c>
      <c r="M4253" t="s">
        <v>28</v>
      </c>
      <c r="O4253">
        <v>0</v>
      </c>
      <c r="P4253" t="s">
        <v>25</v>
      </c>
      <c r="Q4253" t="str">
        <f t="shared" si="66"/>
        <v>UP</v>
      </c>
    </row>
    <row r="4254" spans="1:17" x14ac:dyDescent="0.3">
      <c r="A4254" s="1">
        <v>43707</v>
      </c>
      <c r="B4254">
        <v>196253457</v>
      </c>
      <c r="C4254">
        <v>22.22</v>
      </c>
      <c r="D4254">
        <v>2.3150246349044E-3</v>
      </c>
      <c r="E4254">
        <v>3455847937</v>
      </c>
      <c r="F4254">
        <v>1.5041428518345E-2</v>
      </c>
      <c r="G4254">
        <v>1.5075376884422001E-2</v>
      </c>
      <c r="H4254">
        <v>5.7719179016657999E-3</v>
      </c>
      <c r="I4254" t="s">
        <v>26</v>
      </c>
      <c r="J4254">
        <v>0</v>
      </c>
      <c r="K4254" t="s">
        <v>27</v>
      </c>
      <c r="L4254">
        <v>168137036</v>
      </c>
      <c r="M4254" t="s">
        <v>28</v>
      </c>
      <c r="O4254">
        <v>0</v>
      </c>
      <c r="P4254" t="s">
        <v>25</v>
      </c>
      <c r="Q4254" t="str">
        <f t="shared" si="66"/>
        <v>DOWN</v>
      </c>
    </row>
    <row r="4255" spans="1:17" x14ac:dyDescent="0.3">
      <c r="A4255" s="1">
        <v>43708</v>
      </c>
      <c r="B4255">
        <v>167589166</v>
      </c>
      <c r="C4255">
        <v>21.27</v>
      </c>
      <c r="D4255">
        <v>2.2085713751705E-3</v>
      </c>
      <c r="E4255">
        <v>3307630392</v>
      </c>
      <c r="F4255">
        <v>-4.2888908222237003E-2</v>
      </c>
      <c r="G4255">
        <v>-4.2754275427543002E-2</v>
      </c>
      <c r="H4255">
        <v>-4.5983640143081997E-2</v>
      </c>
      <c r="I4255" t="s">
        <v>26</v>
      </c>
      <c r="J4255">
        <v>0</v>
      </c>
      <c r="K4255" t="s">
        <v>27</v>
      </c>
      <c r="L4255">
        <v>168137036</v>
      </c>
      <c r="M4255" t="s">
        <v>28</v>
      </c>
      <c r="O4255">
        <v>0</v>
      </c>
      <c r="P4255" t="s">
        <v>25</v>
      </c>
      <c r="Q4255" t="str">
        <f t="shared" si="66"/>
        <v>UP</v>
      </c>
    </row>
    <row r="4256" spans="1:17" x14ac:dyDescent="0.3">
      <c r="A4256" s="1">
        <v>43709</v>
      </c>
      <c r="B4256">
        <v>173772205</v>
      </c>
      <c r="C4256">
        <v>21.57</v>
      </c>
      <c r="D4256">
        <v>2.2105007496436E-3</v>
      </c>
      <c r="E4256">
        <v>3354720068</v>
      </c>
      <c r="F4256">
        <v>1.4236680166531001E-2</v>
      </c>
      <c r="G4256">
        <v>1.410437235543E-2</v>
      </c>
      <c r="H4256">
        <v>8.7358484075558999E-4</v>
      </c>
      <c r="I4256" t="s">
        <v>26</v>
      </c>
      <c r="J4256">
        <v>0</v>
      </c>
      <c r="K4256" t="s">
        <v>27</v>
      </c>
      <c r="L4256">
        <v>168137036</v>
      </c>
      <c r="M4256" t="s">
        <v>28</v>
      </c>
      <c r="O4256">
        <v>0</v>
      </c>
      <c r="P4256" t="s">
        <v>25</v>
      </c>
      <c r="Q4256" t="str">
        <f t="shared" si="66"/>
        <v>UP</v>
      </c>
    </row>
    <row r="4257" spans="1:17" x14ac:dyDescent="0.3">
      <c r="A4257" s="1">
        <v>43710</v>
      </c>
      <c r="B4257">
        <v>237417710</v>
      </c>
      <c r="C4257">
        <v>22.77</v>
      </c>
      <c r="D4257">
        <v>2.2006889113114002E-3</v>
      </c>
      <c r="E4257">
        <v>3541124996</v>
      </c>
      <c r="F4257">
        <v>5.5564972403533003E-2</v>
      </c>
      <c r="G4257">
        <v>5.5632823365785997E-2</v>
      </c>
      <c r="H4257">
        <v>-4.4387401062134001E-3</v>
      </c>
      <c r="I4257" t="s">
        <v>26</v>
      </c>
      <c r="J4257">
        <v>0</v>
      </c>
      <c r="K4257" t="s">
        <v>27</v>
      </c>
      <c r="L4257">
        <v>168137036</v>
      </c>
      <c r="M4257" t="s">
        <v>28</v>
      </c>
      <c r="O4257">
        <v>0</v>
      </c>
      <c r="P4257" t="s">
        <v>25</v>
      </c>
      <c r="Q4257" t="str">
        <f t="shared" si="66"/>
        <v>DOWN</v>
      </c>
    </row>
    <row r="4258" spans="1:17" x14ac:dyDescent="0.3">
      <c r="A4258" s="1">
        <v>43711</v>
      </c>
      <c r="B4258">
        <v>181166381</v>
      </c>
      <c r="C4258">
        <v>22.51</v>
      </c>
      <c r="D4258">
        <v>2.1188793942508999E-3</v>
      </c>
      <c r="E4258">
        <v>3501837462</v>
      </c>
      <c r="F4258">
        <v>-1.1094647617460001E-2</v>
      </c>
      <c r="G4258">
        <v>-1.1418533157664E-2</v>
      </c>
      <c r="H4258">
        <v>-3.7174503238504998E-2</v>
      </c>
      <c r="I4258" t="s">
        <v>26</v>
      </c>
      <c r="J4258">
        <v>0</v>
      </c>
      <c r="K4258" t="s">
        <v>27</v>
      </c>
      <c r="L4258">
        <v>168137036</v>
      </c>
      <c r="M4258" t="s">
        <v>28</v>
      </c>
      <c r="O4258">
        <v>0</v>
      </c>
      <c r="P4258" t="s">
        <v>25</v>
      </c>
      <c r="Q4258" t="str">
        <f t="shared" si="66"/>
        <v>DOWN</v>
      </c>
    </row>
    <row r="4259" spans="1:17" x14ac:dyDescent="0.3">
      <c r="A4259" s="1">
        <v>43712</v>
      </c>
      <c r="B4259">
        <v>148909991</v>
      </c>
      <c r="C4259">
        <v>21.8</v>
      </c>
      <c r="D4259">
        <v>2.0576733754999002E-3</v>
      </c>
      <c r="E4259">
        <v>3390126221</v>
      </c>
      <c r="F4259">
        <v>-3.1900749881235001E-2</v>
      </c>
      <c r="G4259">
        <v>-3.1541537094624997E-2</v>
      </c>
      <c r="H4259">
        <v>-2.8886032360804999E-2</v>
      </c>
      <c r="I4259" t="s">
        <v>26</v>
      </c>
      <c r="J4259">
        <v>0</v>
      </c>
      <c r="K4259" t="s">
        <v>27</v>
      </c>
      <c r="L4259">
        <v>168137036</v>
      </c>
      <c r="M4259" t="s">
        <v>28</v>
      </c>
      <c r="O4259">
        <v>0</v>
      </c>
      <c r="P4259" t="s">
        <v>25</v>
      </c>
      <c r="Q4259" t="str">
        <f t="shared" si="66"/>
        <v>UP</v>
      </c>
    </row>
    <row r="4260" spans="1:17" x14ac:dyDescent="0.3">
      <c r="A4260" s="1">
        <v>43713</v>
      </c>
      <c r="B4260">
        <v>259054353</v>
      </c>
      <c r="C4260">
        <v>22.76</v>
      </c>
      <c r="D4260">
        <v>2.1521380015942001E-3</v>
      </c>
      <c r="E4260">
        <v>3540186403</v>
      </c>
      <c r="F4260">
        <v>4.4263892320721997E-2</v>
      </c>
      <c r="G4260">
        <v>4.4036697247706001E-2</v>
      </c>
      <c r="H4260">
        <v>4.5908464977533002E-2</v>
      </c>
      <c r="I4260" t="s">
        <v>26</v>
      </c>
      <c r="J4260">
        <v>0</v>
      </c>
      <c r="K4260" t="s">
        <v>27</v>
      </c>
      <c r="L4260">
        <v>168137036</v>
      </c>
      <c r="M4260" t="s">
        <v>28</v>
      </c>
      <c r="O4260">
        <v>0</v>
      </c>
      <c r="P4260" t="s">
        <v>25</v>
      </c>
      <c r="Q4260" t="str">
        <f t="shared" si="66"/>
        <v>DOWN</v>
      </c>
    </row>
    <row r="4261" spans="1:17" x14ac:dyDescent="0.3">
      <c r="A4261" s="1">
        <v>43714</v>
      </c>
      <c r="B4261">
        <v>240129733</v>
      </c>
      <c r="C4261">
        <v>22.15</v>
      </c>
      <c r="D4261">
        <v>2.1394144862025002E-3</v>
      </c>
      <c r="E4261">
        <v>3445627920</v>
      </c>
      <c r="F4261">
        <v>-2.6710029426662001E-2</v>
      </c>
      <c r="G4261">
        <v>-2.6801405975396E-2</v>
      </c>
      <c r="H4261">
        <v>-5.9120350936392001E-3</v>
      </c>
      <c r="I4261" t="s">
        <v>26</v>
      </c>
      <c r="J4261">
        <v>0</v>
      </c>
      <c r="K4261" t="s">
        <v>27</v>
      </c>
      <c r="L4261">
        <v>168137036</v>
      </c>
      <c r="M4261" t="s">
        <v>28</v>
      </c>
      <c r="O4261">
        <v>0</v>
      </c>
      <c r="P4261" t="s">
        <v>25</v>
      </c>
      <c r="Q4261" t="str">
        <f t="shared" si="66"/>
        <v>UP</v>
      </c>
    </row>
    <row r="4262" spans="1:17" x14ac:dyDescent="0.3">
      <c r="A4262" s="1">
        <v>43715</v>
      </c>
      <c r="B4262">
        <v>203280778</v>
      </c>
      <c r="C4262">
        <v>22.55</v>
      </c>
      <c r="D4262">
        <v>2.1440966031995002E-3</v>
      </c>
      <c r="E4262">
        <v>3507193557</v>
      </c>
      <c r="F4262">
        <v>1.7867755436576999E-2</v>
      </c>
      <c r="G4262">
        <v>1.8058690744920999E-2</v>
      </c>
      <c r="H4262">
        <v>2.1885039234962999E-3</v>
      </c>
      <c r="I4262" t="s">
        <v>26</v>
      </c>
      <c r="J4262">
        <v>0</v>
      </c>
      <c r="K4262" t="s">
        <v>27</v>
      </c>
      <c r="L4262">
        <v>168137036</v>
      </c>
      <c r="M4262" t="s">
        <v>28</v>
      </c>
      <c r="O4262">
        <v>0</v>
      </c>
      <c r="P4262" t="s">
        <v>25</v>
      </c>
      <c r="Q4262" t="str">
        <f t="shared" si="66"/>
        <v>UP</v>
      </c>
    </row>
    <row r="4263" spans="1:17" x14ac:dyDescent="0.3">
      <c r="A4263" s="1">
        <v>43716</v>
      </c>
      <c r="B4263">
        <v>175027324</v>
      </c>
      <c r="C4263">
        <v>22.56</v>
      </c>
      <c r="D4263">
        <v>2.1606546323822001E-3</v>
      </c>
      <c r="E4263">
        <v>3509171073</v>
      </c>
      <c r="F4263">
        <v>5.6384569823729003E-4</v>
      </c>
      <c r="G4263">
        <v>4.4345898004425997E-4</v>
      </c>
      <c r="H4263">
        <v>7.7226134111784998E-3</v>
      </c>
      <c r="I4263" t="s">
        <v>26</v>
      </c>
      <c r="J4263">
        <v>0</v>
      </c>
      <c r="K4263" t="s">
        <v>27</v>
      </c>
      <c r="L4263">
        <v>168137036</v>
      </c>
      <c r="M4263" t="s">
        <v>28</v>
      </c>
      <c r="O4263">
        <v>0</v>
      </c>
      <c r="P4263" t="s">
        <v>25</v>
      </c>
      <c r="Q4263" t="str">
        <f t="shared" si="66"/>
        <v>DOWN</v>
      </c>
    </row>
    <row r="4264" spans="1:17" x14ac:dyDescent="0.3">
      <c r="A4264" s="1">
        <v>43717</v>
      </c>
      <c r="B4264">
        <v>155543678</v>
      </c>
      <c r="C4264">
        <v>22.29</v>
      </c>
      <c r="D4264">
        <v>2.1567551720034E-3</v>
      </c>
      <c r="E4264">
        <v>3466507440</v>
      </c>
      <c r="F4264">
        <v>-1.2157752390089999E-2</v>
      </c>
      <c r="G4264">
        <v>-1.1968085106382999E-2</v>
      </c>
      <c r="H4264">
        <v>-1.8047587617161E-3</v>
      </c>
      <c r="I4264" t="s">
        <v>26</v>
      </c>
      <c r="J4264">
        <v>0</v>
      </c>
      <c r="K4264" t="s">
        <v>27</v>
      </c>
      <c r="L4264">
        <v>168137036</v>
      </c>
      <c r="M4264" t="s">
        <v>28</v>
      </c>
      <c r="O4264">
        <v>0</v>
      </c>
      <c r="P4264" t="s">
        <v>25</v>
      </c>
      <c r="Q4264" t="str">
        <f t="shared" si="66"/>
        <v>DOWN</v>
      </c>
    </row>
    <row r="4265" spans="1:17" x14ac:dyDescent="0.3">
      <c r="A4265" s="1">
        <v>43718</v>
      </c>
      <c r="B4265">
        <v>139754246</v>
      </c>
      <c r="C4265">
        <v>21.91</v>
      </c>
      <c r="D4265">
        <v>2.1658801223411002E-3</v>
      </c>
      <c r="E4265">
        <v>3407987322</v>
      </c>
      <c r="F4265">
        <v>-1.6881578653124001E-2</v>
      </c>
      <c r="G4265">
        <v>-1.7048003589053E-2</v>
      </c>
      <c r="H4265">
        <v>4.2308698067058002E-3</v>
      </c>
      <c r="I4265" t="s">
        <v>26</v>
      </c>
      <c r="J4265">
        <v>0</v>
      </c>
      <c r="K4265" t="s">
        <v>27</v>
      </c>
      <c r="L4265">
        <v>168137036</v>
      </c>
      <c r="M4265" t="s">
        <v>28</v>
      </c>
      <c r="O4265">
        <v>0</v>
      </c>
      <c r="P4265" t="s">
        <v>25</v>
      </c>
      <c r="Q4265" t="str">
        <f t="shared" si="66"/>
        <v>DOWN</v>
      </c>
    </row>
    <row r="4266" spans="1:17" x14ac:dyDescent="0.3">
      <c r="A4266" s="1">
        <v>43719</v>
      </c>
      <c r="B4266">
        <v>147044919</v>
      </c>
      <c r="C4266">
        <v>20.9</v>
      </c>
      <c r="D4266">
        <v>2.0533739685234002E-3</v>
      </c>
      <c r="E4266">
        <v>3250611594</v>
      </c>
      <c r="F4266">
        <v>-4.6178495730918E-2</v>
      </c>
      <c r="G4266">
        <v>-4.6097672295755003E-2</v>
      </c>
      <c r="H4266">
        <v>-5.1944774162308999E-2</v>
      </c>
      <c r="I4266" t="s">
        <v>26</v>
      </c>
      <c r="J4266">
        <v>0</v>
      </c>
      <c r="K4266" t="s">
        <v>27</v>
      </c>
      <c r="L4266">
        <v>168137036</v>
      </c>
      <c r="M4266" t="s">
        <v>28</v>
      </c>
      <c r="O4266">
        <v>0</v>
      </c>
      <c r="P4266" t="s">
        <v>25</v>
      </c>
      <c r="Q4266" t="str">
        <f t="shared" si="66"/>
        <v>UP</v>
      </c>
    </row>
    <row r="4267" spans="1:17" x14ac:dyDescent="0.3">
      <c r="A4267" s="1">
        <v>43720</v>
      </c>
      <c r="B4267">
        <v>202313591</v>
      </c>
      <c r="C4267">
        <v>20.92</v>
      </c>
      <c r="D4267">
        <v>2.0095810523019001E-3</v>
      </c>
      <c r="E4267">
        <v>3254182239</v>
      </c>
      <c r="F4267">
        <v>1.098453290018E-3</v>
      </c>
      <c r="G4267">
        <v>9.5693779904321001E-4</v>
      </c>
      <c r="H4267">
        <v>-2.1327296874712999E-2</v>
      </c>
      <c r="I4267" t="s">
        <v>26</v>
      </c>
      <c r="J4267">
        <v>0</v>
      </c>
      <c r="K4267" t="s">
        <v>27</v>
      </c>
      <c r="L4267">
        <v>168137036</v>
      </c>
      <c r="M4267" t="s">
        <v>28</v>
      </c>
      <c r="O4267">
        <v>0</v>
      </c>
      <c r="P4267" t="s">
        <v>25</v>
      </c>
      <c r="Q4267" t="str">
        <f t="shared" si="66"/>
        <v>DOWN</v>
      </c>
    </row>
    <row r="4268" spans="1:17" x14ac:dyDescent="0.3">
      <c r="A4268" s="1">
        <v>43721</v>
      </c>
      <c r="B4268">
        <v>171327680</v>
      </c>
      <c r="C4268">
        <v>20.89</v>
      </c>
      <c r="D4268">
        <v>2.0163022233375999E-3</v>
      </c>
      <c r="E4268">
        <v>3248767822</v>
      </c>
      <c r="F4268">
        <v>-1.6638333695975999E-3</v>
      </c>
      <c r="G4268">
        <v>-1.4340344168260999E-3</v>
      </c>
      <c r="H4268">
        <v>3.3445632998602001E-3</v>
      </c>
      <c r="I4268" t="s">
        <v>26</v>
      </c>
      <c r="J4268">
        <v>0</v>
      </c>
      <c r="K4268" t="s">
        <v>27</v>
      </c>
      <c r="L4268">
        <v>168137036</v>
      </c>
      <c r="M4268" t="s">
        <v>28</v>
      </c>
      <c r="O4268">
        <v>0</v>
      </c>
      <c r="P4268" t="s">
        <v>25</v>
      </c>
      <c r="Q4268" t="str">
        <f t="shared" si="66"/>
        <v>UP</v>
      </c>
    </row>
    <row r="4269" spans="1:17" x14ac:dyDescent="0.3">
      <c r="A4269" s="1">
        <v>43722</v>
      </c>
      <c r="B4269">
        <v>163028906</v>
      </c>
      <c r="C4269">
        <v>21.07</v>
      </c>
      <c r="D4269">
        <v>2.034166662644E-3</v>
      </c>
      <c r="E4269">
        <v>3277404969</v>
      </c>
      <c r="F4269">
        <v>8.8147718055058E-3</v>
      </c>
      <c r="G4269">
        <v>8.6165629487792994E-3</v>
      </c>
      <c r="H4269">
        <v>8.8600007973484995E-3</v>
      </c>
      <c r="I4269" t="s">
        <v>26</v>
      </c>
      <c r="J4269">
        <v>0</v>
      </c>
      <c r="K4269" t="s">
        <v>27</v>
      </c>
      <c r="L4269">
        <v>168137036</v>
      </c>
      <c r="M4269" t="s">
        <v>28</v>
      </c>
      <c r="O4269">
        <v>0</v>
      </c>
      <c r="P4269" t="s">
        <v>25</v>
      </c>
      <c r="Q4269" t="str">
        <f t="shared" si="66"/>
        <v>DOWN</v>
      </c>
    </row>
    <row r="4270" spans="1:17" x14ac:dyDescent="0.3">
      <c r="A4270" s="1">
        <v>43724</v>
      </c>
      <c r="B4270">
        <v>143466438</v>
      </c>
      <c r="C4270">
        <v>20.399999999999999</v>
      </c>
      <c r="D4270">
        <v>1.9850556448074001E-3</v>
      </c>
      <c r="E4270">
        <v>3172717473</v>
      </c>
      <c r="F4270">
        <v>-9.7300486199705001E-3</v>
      </c>
      <c r="G4270">
        <v>-9.7087378640777992E-3</v>
      </c>
      <c r="H4270">
        <v>-2.8747501781683999E-3</v>
      </c>
      <c r="I4270" t="s">
        <v>26</v>
      </c>
      <c r="J4270">
        <v>0</v>
      </c>
      <c r="K4270" t="s">
        <v>27</v>
      </c>
      <c r="L4270">
        <v>168137036</v>
      </c>
      <c r="M4270" t="s">
        <v>28</v>
      </c>
      <c r="O4270">
        <v>0</v>
      </c>
      <c r="P4270" t="s">
        <v>25</v>
      </c>
      <c r="Q4270" t="str">
        <f t="shared" si="66"/>
        <v>UP</v>
      </c>
    </row>
    <row r="4271" spans="1:17" x14ac:dyDescent="0.3">
      <c r="A4271" s="1">
        <v>43726</v>
      </c>
      <c r="B4271">
        <v>369440814</v>
      </c>
      <c r="C4271">
        <v>22.26</v>
      </c>
      <c r="D4271">
        <v>2.1827274287255002E-3</v>
      </c>
      <c r="E4271">
        <v>3461538669</v>
      </c>
      <c r="F4271">
        <v>5.9512253548243001E-2</v>
      </c>
      <c r="G4271">
        <v>5.9495478343645998E-2</v>
      </c>
      <c r="H4271">
        <v>6.3964823131070006E-2</v>
      </c>
      <c r="I4271" t="s">
        <v>26</v>
      </c>
      <c r="J4271">
        <v>0</v>
      </c>
      <c r="K4271" t="s">
        <v>27</v>
      </c>
      <c r="L4271">
        <v>168137036</v>
      </c>
      <c r="M4271" t="s">
        <v>28</v>
      </c>
      <c r="O4271">
        <v>0</v>
      </c>
      <c r="P4271" t="s">
        <v>25</v>
      </c>
      <c r="Q4271" t="str">
        <f t="shared" si="66"/>
        <v>DOWN</v>
      </c>
    </row>
    <row r="4272" spans="1:17" x14ac:dyDescent="0.3">
      <c r="A4272" s="1">
        <v>43727</v>
      </c>
      <c r="B4272">
        <v>249524458</v>
      </c>
      <c r="C4272">
        <v>21.61</v>
      </c>
      <c r="D4272">
        <v>2.1049227529390002E-3</v>
      </c>
      <c r="E4272">
        <v>3361863927</v>
      </c>
      <c r="F4272">
        <v>-2.8794923740891001E-2</v>
      </c>
      <c r="G4272">
        <v>-2.9200359389039001E-2</v>
      </c>
      <c r="H4272">
        <v>-3.5645621511245E-2</v>
      </c>
      <c r="I4272" t="s">
        <v>26</v>
      </c>
      <c r="J4272">
        <v>0</v>
      </c>
      <c r="K4272" t="s">
        <v>27</v>
      </c>
      <c r="L4272">
        <v>168137036</v>
      </c>
      <c r="M4272" t="s">
        <v>28</v>
      </c>
      <c r="O4272">
        <v>0</v>
      </c>
      <c r="P4272" t="s">
        <v>25</v>
      </c>
      <c r="Q4272" t="str">
        <f t="shared" si="66"/>
        <v>DOWN</v>
      </c>
    </row>
    <row r="4273" spans="1:17" x14ac:dyDescent="0.3">
      <c r="A4273" s="1">
        <v>43728</v>
      </c>
      <c r="B4273">
        <v>198988737</v>
      </c>
      <c r="C4273">
        <v>21.37</v>
      </c>
      <c r="D4273">
        <v>2.0988760160446001E-3</v>
      </c>
      <c r="E4273">
        <v>3324048452</v>
      </c>
      <c r="F4273">
        <v>-1.1248365734346E-2</v>
      </c>
      <c r="G4273">
        <v>-1.1105969458583999E-2</v>
      </c>
      <c r="H4273">
        <v>-2.8726645127209998E-3</v>
      </c>
      <c r="I4273" t="s">
        <v>26</v>
      </c>
      <c r="J4273">
        <v>0</v>
      </c>
      <c r="K4273" t="s">
        <v>27</v>
      </c>
      <c r="L4273">
        <v>168137036</v>
      </c>
      <c r="M4273" t="s">
        <v>28</v>
      </c>
      <c r="O4273">
        <v>0</v>
      </c>
      <c r="P4273" t="s">
        <v>25</v>
      </c>
      <c r="Q4273" t="str">
        <f t="shared" si="66"/>
        <v>DOWN</v>
      </c>
    </row>
    <row r="4274" spans="1:17" x14ac:dyDescent="0.3">
      <c r="A4274" s="1">
        <v>43729</v>
      </c>
      <c r="B4274">
        <v>175114438</v>
      </c>
      <c r="C4274">
        <v>21.08</v>
      </c>
      <c r="D4274">
        <v>2.1038512054228999E-3</v>
      </c>
      <c r="E4274">
        <v>3279053001</v>
      </c>
      <c r="F4274">
        <v>-1.3536340293994999E-2</v>
      </c>
      <c r="G4274">
        <v>-1.3570425830603999E-2</v>
      </c>
      <c r="H4274">
        <v>2.3704065129655999E-3</v>
      </c>
      <c r="I4274" t="s">
        <v>26</v>
      </c>
      <c r="J4274">
        <v>0</v>
      </c>
      <c r="K4274" t="s">
        <v>27</v>
      </c>
      <c r="L4274">
        <v>168137036</v>
      </c>
      <c r="M4274" t="s">
        <v>28</v>
      </c>
      <c r="O4274">
        <v>0</v>
      </c>
      <c r="P4274" t="s">
        <v>25</v>
      </c>
      <c r="Q4274" t="str">
        <f t="shared" si="66"/>
        <v>DOWN</v>
      </c>
    </row>
    <row r="4275" spans="1:17" x14ac:dyDescent="0.3">
      <c r="A4275" s="1">
        <v>43730</v>
      </c>
      <c r="B4275">
        <v>153747684</v>
      </c>
      <c r="C4275">
        <v>20.53</v>
      </c>
      <c r="D4275">
        <v>2.0386499430509E-3</v>
      </c>
      <c r="E4275">
        <v>3192478010</v>
      </c>
      <c r="F4275">
        <v>-2.6402437220014001E-2</v>
      </c>
      <c r="G4275">
        <v>-2.6091081593927999E-2</v>
      </c>
      <c r="H4275">
        <v>-3.0991384848880001E-2</v>
      </c>
      <c r="I4275" t="s">
        <v>26</v>
      </c>
      <c r="J4275">
        <v>0</v>
      </c>
      <c r="K4275" t="s">
        <v>27</v>
      </c>
      <c r="L4275">
        <v>168137036</v>
      </c>
      <c r="M4275" t="s">
        <v>28</v>
      </c>
      <c r="O4275">
        <v>0</v>
      </c>
      <c r="P4275" t="s">
        <v>25</v>
      </c>
      <c r="Q4275" t="str">
        <f t="shared" si="66"/>
        <v>DOWN</v>
      </c>
    </row>
    <row r="4276" spans="1:17" x14ac:dyDescent="0.3">
      <c r="A4276" s="1">
        <v>43731</v>
      </c>
      <c r="B4276">
        <v>146934616</v>
      </c>
      <c r="C4276">
        <v>19.489999999999998</v>
      </c>
      <c r="D4276">
        <v>2.0032232468456001E-3</v>
      </c>
      <c r="E4276">
        <v>3030706995</v>
      </c>
      <c r="F4276">
        <v>-5.0672554201869002E-2</v>
      </c>
      <c r="G4276">
        <v>-5.0657574281538997E-2</v>
      </c>
      <c r="H4276">
        <v>-1.7377527871328E-2</v>
      </c>
      <c r="I4276" t="s">
        <v>26</v>
      </c>
      <c r="J4276">
        <v>0</v>
      </c>
      <c r="K4276" t="s">
        <v>27</v>
      </c>
      <c r="L4276">
        <v>168137036</v>
      </c>
      <c r="M4276" t="s">
        <v>28</v>
      </c>
      <c r="O4276">
        <v>0</v>
      </c>
      <c r="P4276" t="s">
        <v>25</v>
      </c>
      <c r="Q4276" t="str">
        <f t="shared" si="66"/>
        <v>DOWN</v>
      </c>
    </row>
    <row r="4277" spans="1:17" x14ac:dyDescent="0.3">
      <c r="A4277" s="1">
        <v>43732</v>
      </c>
      <c r="B4277">
        <v>229488109</v>
      </c>
      <c r="C4277">
        <v>16.07</v>
      </c>
      <c r="D4277">
        <v>1.6760271793829001E-3</v>
      </c>
      <c r="E4277">
        <v>2499115713</v>
      </c>
      <c r="F4277">
        <v>-0.17540174054338001</v>
      </c>
      <c r="G4277">
        <v>-0.17547460236018</v>
      </c>
      <c r="H4277">
        <v>-0.16333479954266</v>
      </c>
      <c r="I4277" t="s">
        <v>26</v>
      </c>
      <c r="J4277">
        <v>0</v>
      </c>
      <c r="K4277" t="s">
        <v>27</v>
      </c>
      <c r="L4277">
        <v>168137036</v>
      </c>
      <c r="M4277" t="s">
        <v>28</v>
      </c>
      <c r="O4277">
        <v>0</v>
      </c>
      <c r="P4277" t="s">
        <v>25</v>
      </c>
      <c r="Q4277" t="str">
        <f t="shared" si="66"/>
        <v>UP</v>
      </c>
    </row>
    <row r="4278" spans="1:17" x14ac:dyDescent="0.3">
      <c r="A4278" s="1">
        <v>43733</v>
      </c>
      <c r="B4278">
        <v>179697117</v>
      </c>
      <c r="C4278">
        <v>16.260000000000002</v>
      </c>
      <c r="D4278">
        <v>1.9158735900477999E-3</v>
      </c>
      <c r="E4278">
        <v>2528773872</v>
      </c>
      <c r="F4278">
        <v>1.1867461296699E-2</v>
      </c>
      <c r="G4278">
        <v>1.1823273179838001E-2</v>
      </c>
      <c r="H4278">
        <v>0.16209834118130001</v>
      </c>
      <c r="I4278" t="s">
        <v>26</v>
      </c>
      <c r="J4278">
        <v>0</v>
      </c>
      <c r="K4278" t="s">
        <v>27</v>
      </c>
      <c r="L4278">
        <v>168137036</v>
      </c>
      <c r="M4278" t="s">
        <v>28</v>
      </c>
      <c r="O4278">
        <v>0</v>
      </c>
      <c r="P4278" t="s">
        <v>25</v>
      </c>
      <c r="Q4278" t="str">
        <f t="shared" si="66"/>
        <v>DOWN</v>
      </c>
    </row>
    <row r="4279" spans="1:17" x14ac:dyDescent="0.3">
      <c r="A4279" s="1">
        <v>43734</v>
      </c>
      <c r="B4279">
        <v>157594803</v>
      </c>
      <c r="C4279">
        <v>15.46</v>
      </c>
      <c r="D4279">
        <v>1.9041824270812999E-3</v>
      </c>
      <c r="E4279">
        <v>2404567795</v>
      </c>
      <c r="F4279">
        <v>-4.9117114968356003E-2</v>
      </c>
      <c r="G4279">
        <v>-4.920049200492E-2</v>
      </c>
      <c r="H4279">
        <v>-6.1022621885333996E-3</v>
      </c>
      <c r="I4279" t="s">
        <v>26</v>
      </c>
      <c r="J4279">
        <v>0</v>
      </c>
      <c r="K4279" t="s">
        <v>27</v>
      </c>
      <c r="L4279">
        <v>168137036</v>
      </c>
      <c r="M4279" t="s">
        <v>28</v>
      </c>
      <c r="O4279">
        <v>0</v>
      </c>
      <c r="P4279" t="s">
        <v>25</v>
      </c>
      <c r="Q4279" t="str">
        <f t="shared" si="66"/>
        <v>UP</v>
      </c>
    </row>
    <row r="4280" spans="1:17" x14ac:dyDescent="0.3">
      <c r="A4280" s="1">
        <v>43735</v>
      </c>
      <c r="B4280">
        <v>139548410</v>
      </c>
      <c r="C4280">
        <v>15.79</v>
      </c>
      <c r="D4280">
        <v>1.9135103037500999E-3</v>
      </c>
      <c r="E4280">
        <v>2455965666</v>
      </c>
      <c r="F4280">
        <v>2.1375097473598E-2</v>
      </c>
      <c r="G4280">
        <v>2.1345407503234E-2</v>
      </c>
      <c r="H4280">
        <v>4.8986255393071998E-3</v>
      </c>
      <c r="I4280" t="s">
        <v>26</v>
      </c>
      <c r="J4280">
        <v>0</v>
      </c>
      <c r="K4280" t="s">
        <v>27</v>
      </c>
      <c r="L4280">
        <v>168137036</v>
      </c>
      <c r="M4280" t="s">
        <v>28</v>
      </c>
      <c r="O4280">
        <v>0</v>
      </c>
      <c r="P4280" t="s">
        <v>25</v>
      </c>
      <c r="Q4280" t="str">
        <f t="shared" si="66"/>
        <v>UP</v>
      </c>
    </row>
    <row r="4281" spans="1:17" x14ac:dyDescent="0.3">
      <c r="A4281" s="1">
        <v>43736</v>
      </c>
      <c r="B4281">
        <v>123900187</v>
      </c>
      <c r="C4281">
        <v>15.85</v>
      </c>
      <c r="D4281">
        <v>1.9221627180472001E-3</v>
      </c>
      <c r="E4281">
        <v>2465477590</v>
      </c>
      <c r="F4281">
        <v>3.8729873677314001E-3</v>
      </c>
      <c r="G4281">
        <v>3.7998733375553999E-3</v>
      </c>
      <c r="H4281">
        <v>4.5217495198239003E-3</v>
      </c>
      <c r="I4281" t="s">
        <v>26</v>
      </c>
      <c r="J4281">
        <v>0</v>
      </c>
      <c r="K4281" t="s">
        <v>27</v>
      </c>
      <c r="L4281">
        <v>168137036</v>
      </c>
      <c r="M4281" t="s">
        <v>28</v>
      </c>
      <c r="O4281">
        <v>0</v>
      </c>
      <c r="P4281" t="s">
        <v>25</v>
      </c>
      <c r="Q4281" t="str">
        <f t="shared" si="66"/>
        <v>DOWN</v>
      </c>
    </row>
    <row r="4282" spans="1:17" x14ac:dyDescent="0.3">
      <c r="A4282" s="1">
        <v>43737</v>
      </c>
      <c r="B4282">
        <v>109712932</v>
      </c>
      <c r="C4282">
        <v>15.31</v>
      </c>
      <c r="D4282">
        <v>1.8891462317641001E-3</v>
      </c>
      <c r="E4282">
        <v>2380504960</v>
      </c>
      <c r="F4282">
        <v>-3.4464977635428003E-2</v>
      </c>
      <c r="G4282">
        <v>-3.4069400630915E-2</v>
      </c>
      <c r="H4282">
        <v>-1.7176738458806001E-2</v>
      </c>
      <c r="I4282" t="s">
        <v>26</v>
      </c>
      <c r="J4282">
        <v>0</v>
      </c>
      <c r="K4282" t="s">
        <v>27</v>
      </c>
      <c r="L4282">
        <v>168137036</v>
      </c>
      <c r="M4282" t="s">
        <v>28</v>
      </c>
      <c r="O4282">
        <v>0</v>
      </c>
      <c r="P4282" t="s">
        <v>25</v>
      </c>
      <c r="Q4282" t="str">
        <f t="shared" si="66"/>
        <v>UP</v>
      </c>
    </row>
    <row r="4283" spans="1:17" x14ac:dyDescent="0.3">
      <c r="A4283" s="1">
        <v>43738</v>
      </c>
      <c r="B4283">
        <v>124329060</v>
      </c>
      <c r="C4283">
        <v>15.86</v>
      </c>
      <c r="D4283">
        <v>1.9122556779887E-3</v>
      </c>
      <c r="E4283">
        <v>2467228254</v>
      </c>
      <c r="F4283">
        <v>3.6430629407299998E-2</v>
      </c>
      <c r="G4283">
        <v>3.5924232527760003E-2</v>
      </c>
      <c r="H4283">
        <v>1.2232746113593001E-2</v>
      </c>
      <c r="I4283" t="s">
        <v>26</v>
      </c>
      <c r="J4283">
        <v>0</v>
      </c>
      <c r="K4283" t="s">
        <v>27</v>
      </c>
      <c r="L4283">
        <v>168137036</v>
      </c>
      <c r="M4283" t="s">
        <v>28</v>
      </c>
      <c r="O4283">
        <v>0</v>
      </c>
      <c r="P4283" t="s">
        <v>25</v>
      </c>
      <c r="Q4283" t="str">
        <f t="shared" si="66"/>
        <v>UP</v>
      </c>
    </row>
    <row r="4284" spans="1:17" x14ac:dyDescent="0.3">
      <c r="A4284" s="1">
        <v>43739</v>
      </c>
      <c r="B4284">
        <v>125165661</v>
      </c>
      <c r="C4284">
        <v>15.9</v>
      </c>
      <c r="D4284">
        <v>1.9057253262505999E-3</v>
      </c>
      <c r="E4284">
        <v>2473533188</v>
      </c>
      <c r="F4284">
        <v>2.5554725185147E-3</v>
      </c>
      <c r="G4284">
        <v>2.5220680958386002E-3</v>
      </c>
      <c r="H4284">
        <v>-3.4149992667112002E-3</v>
      </c>
      <c r="I4284" t="s">
        <v>26</v>
      </c>
      <c r="J4284">
        <v>0</v>
      </c>
      <c r="K4284" t="s">
        <v>27</v>
      </c>
      <c r="L4284">
        <v>168137036</v>
      </c>
      <c r="M4284" t="s">
        <v>28</v>
      </c>
      <c r="O4284">
        <v>0</v>
      </c>
      <c r="P4284" t="s">
        <v>25</v>
      </c>
      <c r="Q4284" t="str">
        <f t="shared" si="66"/>
        <v>UP</v>
      </c>
    </row>
    <row r="4285" spans="1:17" x14ac:dyDescent="0.3">
      <c r="A4285" s="1">
        <v>43740</v>
      </c>
      <c r="B4285">
        <v>106103588</v>
      </c>
      <c r="C4285">
        <v>15.95</v>
      </c>
      <c r="D4285">
        <v>1.9003841278011E-3</v>
      </c>
      <c r="E4285">
        <v>2480818020</v>
      </c>
      <c r="F4285">
        <v>2.9451118890748001E-3</v>
      </c>
      <c r="G4285">
        <v>3.1446540880502001E-3</v>
      </c>
      <c r="H4285">
        <v>-2.8027115848670001E-3</v>
      </c>
      <c r="I4285" t="s">
        <v>26</v>
      </c>
      <c r="J4285">
        <v>0</v>
      </c>
      <c r="K4285" t="s">
        <v>27</v>
      </c>
      <c r="L4285">
        <v>168137036</v>
      </c>
      <c r="M4285" t="s">
        <v>28</v>
      </c>
      <c r="O4285">
        <v>0</v>
      </c>
      <c r="P4285" t="s">
        <v>25</v>
      </c>
      <c r="Q4285" t="str">
        <f t="shared" si="66"/>
        <v>DOWN</v>
      </c>
    </row>
    <row r="4286" spans="1:17" x14ac:dyDescent="0.3">
      <c r="A4286" s="1">
        <v>43741</v>
      </c>
      <c r="B4286">
        <v>117720712</v>
      </c>
      <c r="C4286">
        <v>15.73</v>
      </c>
      <c r="D4286">
        <v>1.9043606590323E-3</v>
      </c>
      <c r="E4286">
        <v>2446088605</v>
      </c>
      <c r="F4286">
        <v>-1.3999178787003E-2</v>
      </c>
      <c r="G4286">
        <v>-1.3793103448276001E-2</v>
      </c>
      <c r="H4286">
        <v>2.0924881306739001E-3</v>
      </c>
      <c r="I4286" t="s">
        <v>26</v>
      </c>
      <c r="J4286">
        <v>0</v>
      </c>
      <c r="K4286" t="s">
        <v>27</v>
      </c>
      <c r="L4286">
        <v>168137036</v>
      </c>
      <c r="M4286" t="s">
        <v>28</v>
      </c>
      <c r="O4286">
        <v>0</v>
      </c>
      <c r="P4286" t="s">
        <v>25</v>
      </c>
      <c r="Q4286" t="str">
        <f t="shared" si="66"/>
        <v>UP</v>
      </c>
    </row>
    <row r="4287" spans="1:17" x14ac:dyDescent="0.3">
      <c r="A4287" s="1">
        <v>43742</v>
      </c>
      <c r="B4287">
        <v>121510968</v>
      </c>
      <c r="C4287">
        <v>15.76</v>
      </c>
      <c r="D4287">
        <v>1.9205599845965001E-3</v>
      </c>
      <c r="E4287">
        <v>2450498699</v>
      </c>
      <c r="F4287">
        <v>1.8029167017848001E-3</v>
      </c>
      <c r="G4287">
        <v>1.9071837253655001E-3</v>
      </c>
      <c r="H4287">
        <v>8.5064378364551E-3</v>
      </c>
      <c r="I4287" t="s">
        <v>26</v>
      </c>
      <c r="J4287">
        <v>0</v>
      </c>
      <c r="K4287" t="s">
        <v>27</v>
      </c>
      <c r="L4287">
        <v>168137036</v>
      </c>
      <c r="M4287" t="s">
        <v>28</v>
      </c>
      <c r="O4287">
        <v>0</v>
      </c>
      <c r="P4287" t="s">
        <v>25</v>
      </c>
      <c r="Q4287" t="str">
        <f t="shared" si="66"/>
        <v>DOWN</v>
      </c>
    </row>
    <row r="4288" spans="1:17" x14ac:dyDescent="0.3">
      <c r="A4288" s="1">
        <v>43744</v>
      </c>
      <c r="B4288">
        <v>116659103</v>
      </c>
      <c r="C4288">
        <v>15.35</v>
      </c>
      <c r="D4288">
        <v>1.9215939590593999E-3</v>
      </c>
      <c r="E4288">
        <v>2387329910</v>
      </c>
      <c r="F4288">
        <v>-2.3824072987410998E-2</v>
      </c>
      <c r="G4288">
        <v>-2.35368956743E-2</v>
      </c>
      <c r="H4288">
        <v>-3.5704098426995999E-3</v>
      </c>
      <c r="I4288" t="s">
        <v>26</v>
      </c>
      <c r="J4288">
        <v>0</v>
      </c>
      <c r="K4288" t="s">
        <v>27</v>
      </c>
      <c r="L4288">
        <v>168137036</v>
      </c>
      <c r="M4288" t="s">
        <v>28</v>
      </c>
      <c r="O4288">
        <v>0</v>
      </c>
      <c r="P4288" t="s">
        <v>25</v>
      </c>
      <c r="Q4288" t="str">
        <f t="shared" si="66"/>
        <v>UP</v>
      </c>
    </row>
    <row r="4289" spans="1:17" x14ac:dyDescent="0.3">
      <c r="A4289" s="1">
        <v>43745</v>
      </c>
      <c r="B4289">
        <v>147393768</v>
      </c>
      <c r="C4289">
        <v>16.13</v>
      </c>
      <c r="D4289">
        <v>1.9561900742455E-3</v>
      </c>
      <c r="E4289">
        <v>2509483159</v>
      </c>
      <c r="F4289">
        <v>5.1167309758205999E-2</v>
      </c>
      <c r="G4289">
        <v>5.0814332247556999E-2</v>
      </c>
      <c r="H4289">
        <v>1.8003863419202001E-2</v>
      </c>
      <c r="I4289" t="s">
        <v>26</v>
      </c>
      <c r="J4289">
        <v>0</v>
      </c>
      <c r="K4289" t="s">
        <v>27</v>
      </c>
      <c r="L4289">
        <v>168137036</v>
      </c>
      <c r="M4289" t="s">
        <v>28</v>
      </c>
      <c r="O4289">
        <v>0</v>
      </c>
      <c r="P4289" t="s">
        <v>25</v>
      </c>
      <c r="Q4289" t="str">
        <f t="shared" si="66"/>
        <v>DOWN</v>
      </c>
    </row>
    <row r="4290" spans="1:17" x14ac:dyDescent="0.3">
      <c r="A4290" s="1">
        <v>43746</v>
      </c>
      <c r="B4290">
        <v>135346905</v>
      </c>
      <c r="C4290">
        <v>16.11</v>
      </c>
      <c r="D4290">
        <v>1.9577628761492999E-3</v>
      </c>
      <c r="E4290">
        <v>2505415410</v>
      </c>
      <c r="F4290">
        <v>-1.6209509059311E-3</v>
      </c>
      <c r="G4290">
        <v>-1.2399256044637E-3</v>
      </c>
      <c r="H4290">
        <v>8.0401282296078003E-4</v>
      </c>
      <c r="I4290" t="s">
        <v>26</v>
      </c>
      <c r="J4290">
        <v>0</v>
      </c>
      <c r="K4290" t="s">
        <v>27</v>
      </c>
      <c r="L4290">
        <v>168137036</v>
      </c>
      <c r="M4290" t="s">
        <v>28</v>
      </c>
      <c r="O4290">
        <v>0</v>
      </c>
      <c r="P4290" t="s">
        <v>25</v>
      </c>
      <c r="Q4290" t="str">
        <f t="shared" si="66"/>
        <v>UP</v>
      </c>
    </row>
    <row r="4291" spans="1:17" x14ac:dyDescent="0.3">
      <c r="A4291" s="1">
        <v>43747</v>
      </c>
      <c r="B4291">
        <v>295619363</v>
      </c>
      <c r="C4291">
        <v>17.809999999999999</v>
      </c>
      <c r="D4291">
        <v>2.0719565738376998E-3</v>
      </c>
      <c r="E4291">
        <v>2769576934</v>
      </c>
      <c r="F4291">
        <v>0.10543621746144</v>
      </c>
      <c r="G4291">
        <v>0.10552451893233999</v>
      </c>
      <c r="H4291">
        <v>5.8328666397548003E-2</v>
      </c>
      <c r="I4291" t="s">
        <v>26</v>
      </c>
      <c r="J4291">
        <v>0</v>
      </c>
      <c r="K4291" t="s">
        <v>27</v>
      </c>
      <c r="L4291">
        <v>168137036</v>
      </c>
      <c r="M4291" t="s">
        <v>28</v>
      </c>
      <c r="O4291">
        <v>0</v>
      </c>
      <c r="P4291" t="s">
        <v>25</v>
      </c>
      <c r="Q4291" t="str">
        <f t="shared" ref="Q4291:Q4354" si="67">IF(C4292&gt;C4291,"UP","DOWN")</f>
        <v>DOWN</v>
      </c>
    </row>
    <row r="4292" spans="1:17" x14ac:dyDescent="0.3">
      <c r="A4292" s="1">
        <v>43748</v>
      </c>
      <c r="B4292">
        <v>236960467</v>
      </c>
      <c r="C4292">
        <v>17.57</v>
      </c>
      <c r="D4292">
        <v>2.0462425187533001E-3</v>
      </c>
      <c r="E4292">
        <v>2732959386</v>
      </c>
      <c r="F4292">
        <v>-1.3221350723453E-2</v>
      </c>
      <c r="G4292">
        <v>-1.3475575519370999E-2</v>
      </c>
      <c r="H4292">
        <v>-1.2410518352114E-2</v>
      </c>
      <c r="I4292" t="s">
        <v>26</v>
      </c>
      <c r="J4292">
        <v>0</v>
      </c>
      <c r="K4292" t="s">
        <v>27</v>
      </c>
      <c r="L4292">
        <v>168137036</v>
      </c>
      <c r="M4292" t="s">
        <v>28</v>
      </c>
      <c r="O4292">
        <v>0</v>
      </c>
      <c r="P4292" t="s">
        <v>25</v>
      </c>
      <c r="Q4292" t="str">
        <f t="shared" si="67"/>
        <v>DOWN</v>
      </c>
    </row>
    <row r="4293" spans="1:17" x14ac:dyDescent="0.3">
      <c r="A4293" s="1">
        <v>43749</v>
      </c>
      <c r="B4293">
        <v>194750430</v>
      </c>
      <c r="C4293">
        <v>16.71</v>
      </c>
      <c r="D4293">
        <v>2.0079886946992001E-3</v>
      </c>
      <c r="E4293">
        <v>2598945538</v>
      </c>
      <c r="F4293">
        <v>-4.903616522313E-2</v>
      </c>
      <c r="G4293">
        <v>-4.8947068867387998E-2</v>
      </c>
      <c r="H4293">
        <v>-1.8694667764722998E-2</v>
      </c>
      <c r="I4293" t="s">
        <v>26</v>
      </c>
      <c r="J4293">
        <v>0</v>
      </c>
      <c r="K4293" t="s">
        <v>27</v>
      </c>
      <c r="L4293">
        <v>168137036</v>
      </c>
      <c r="M4293" t="s">
        <v>28</v>
      </c>
      <c r="O4293">
        <v>0</v>
      </c>
      <c r="P4293" t="s">
        <v>25</v>
      </c>
      <c r="Q4293" t="str">
        <f t="shared" si="67"/>
        <v>UP</v>
      </c>
    </row>
    <row r="4294" spans="1:17" x14ac:dyDescent="0.3">
      <c r="A4294" s="1">
        <v>43750</v>
      </c>
      <c r="B4294">
        <v>228500831</v>
      </c>
      <c r="C4294">
        <v>17.28</v>
      </c>
      <c r="D4294">
        <v>2.0727974128417E-3</v>
      </c>
      <c r="E4294">
        <v>2687348920</v>
      </c>
      <c r="F4294">
        <v>3.4015096010064999E-2</v>
      </c>
      <c r="G4294">
        <v>3.4111310592459997E-2</v>
      </c>
      <c r="H4294">
        <v>3.2275439754036003E-2</v>
      </c>
      <c r="I4294" t="s">
        <v>26</v>
      </c>
      <c r="J4294">
        <v>0</v>
      </c>
      <c r="K4294" t="s">
        <v>27</v>
      </c>
      <c r="L4294">
        <v>168137036</v>
      </c>
      <c r="M4294" t="s">
        <v>28</v>
      </c>
      <c r="O4294">
        <v>0</v>
      </c>
      <c r="P4294" t="s">
        <v>25</v>
      </c>
      <c r="Q4294" t="str">
        <f t="shared" si="67"/>
        <v>UP</v>
      </c>
    </row>
    <row r="4295" spans="1:17" x14ac:dyDescent="0.3">
      <c r="A4295" s="1">
        <v>43751</v>
      </c>
      <c r="B4295">
        <v>275090600</v>
      </c>
      <c r="C4295">
        <v>18.309999999999999</v>
      </c>
      <c r="D4295">
        <v>2.2004540314217E-3</v>
      </c>
      <c r="E4295">
        <v>2847569964</v>
      </c>
      <c r="F4295">
        <v>5.9620484265213998E-2</v>
      </c>
      <c r="G4295">
        <v>5.9606481481480997E-2</v>
      </c>
      <c r="H4295">
        <v>6.1586635427580999E-2</v>
      </c>
      <c r="I4295" t="s">
        <v>26</v>
      </c>
      <c r="J4295">
        <v>0</v>
      </c>
      <c r="K4295" t="s">
        <v>27</v>
      </c>
      <c r="L4295">
        <v>168137036</v>
      </c>
      <c r="M4295" t="s">
        <v>28</v>
      </c>
      <c r="O4295">
        <v>0</v>
      </c>
      <c r="P4295" t="s">
        <v>25</v>
      </c>
      <c r="Q4295" t="str">
        <f t="shared" si="67"/>
        <v>UP</v>
      </c>
    </row>
    <row r="4296" spans="1:17" x14ac:dyDescent="0.3">
      <c r="A4296" s="1">
        <v>43753</v>
      </c>
      <c r="B4296">
        <v>325479444</v>
      </c>
      <c r="C4296">
        <v>18.54</v>
      </c>
      <c r="D4296">
        <v>2.2594959154797001E-3</v>
      </c>
      <c r="E4296">
        <v>2884374240</v>
      </c>
      <c r="F4296">
        <v>4.6140856088250004E-3</v>
      </c>
      <c r="G4296">
        <v>4.3336944745394996E-3</v>
      </c>
      <c r="H4296">
        <v>2.5058388321181999E-2</v>
      </c>
      <c r="I4296" t="s">
        <v>26</v>
      </c>
      <c r="J4296">
        <v>0</v>
      </c>
      <c r="K4296" t="s">
        <v>27</v>
      </c>
      <c r="L4296">
        <v>168137036</v>
      </c>
      <c r="M4296" t="s">
        <v>28</v>
      </c>
      <c r="O4296">
        <v>0</v>
      </c>
      <c r="P4296" t="s">
        <v>25</v>
      </c>
      <c r="Q4296" t="str">
        <f t="shared" si="67"/>
        <v>DOWN</v>
      </c>
    </row>
    <row r="4297" spans="1:17" x14ac:dyDescent="0.3">
      <c r="A4297" s="1">
        <v>43754</v>
      </c>
      <c r="B4297">
        <v>229668087</v>
      </c>
      <c r="C4297">
        <v>17.84</v>
      </c>
      <c r="D4297">
        <v>2.2168292631404001E-3</v>
      </c>
      <c r="E4297">
        <v>2774782680</v>
      </c>
      <c r="F4297">
        <v>-3.7994917053482E-2</v>
      </c>
      <c r="G4297">
        <v>-3.7756202804746002E-2</v>
      </c>
      <c r="H4297">
        <v>-1.8883261548323999E-2</v>
      </c>
      <c r="I4297" t="s">
        <v>26</v>
      </c>
      <c r="J4297">
        <v>0</v>
      </c>
      <c r="K4297" t="s">
        <v>27</v>
      </c>
      <c r="L4297">
        <v>168137036</v>
      </c>
      <c r="M4297" t="s">
        <v>28</v>
      </c>
      <c r="O4297">
        <v>0</v>
      </c>
      <c r="P4297" t="s">
        <v>25</v>
      </c>
      <c r="Q4297" t="str">
        <f t="shared" si="67"/>
        <v>UP</v>
      </c>
    </row>
    <row r="4298" spans="1:17" x14ac:dyDescent="0.3">
      <c r="A4298" s="1">
        <v>43755</v>
      </c>
      <c r="B4298">
        <v>250474298</v>
      </c>
      <c r="C4298">
        <v>18.57</v>
      </c>
      <c r="D4298">
        <v>2.2914864553036998E-3</v>
      </c>
      <c r="E4298">
        <v>2888358527</v>
      </c>
      <c r="F4298">
        <v>4.0931438637925997E-2</v>
      </c>
      <c r="G4298">
        <v>4.0919282511210998E-2</v>
      </c>
      <c r="H4298">
        <v>3.3677466011769998E-2</v>
      </c>
      <c r="I4298" t="s">
        <v>26</v>
      </c>
      <c r="J4298">
        <v>0</v>
      </c>
      <c r="K4298" t="s">
        <v>27</v>
      </c>
      <c r="L4298">
        <v>168137036</v>
      </c>
      <c r="M4298" t="s">
        <v>28</v>
      </c>
      <c r="O4298">
        <v>0</v>
      </c>
      <c r="P4298" t="s">
        <v>25</v>
      </c>
      <c r="Q4298" t="str">
        <f t="shared" si="67"/>
        <v>DOWN</v>
      </c>
    </row>
    <row r="4299" spans="1:17" x14ac:dyDescent="0.3">
      <c r="A4299" s="1">
        <v>43756</v>
      </c>
      <c r="B4299">
        <v>208244557</v>
      </c>
      <c r="C4299">
        <v>18.25</v>
      </c>
      <c r="D4299">
        <v>2.2889150041199998E-3</v>
      </c>
      <c r="E4299">
        <v>2839196964</v>
      </c>
      <c r="F4299">
        <v>-1.7020588870960002E-2</v>
      </c>
      <c r="G4299">
        <v>-1.7232094776521E-2</v>
      </c>
      <c r="H4299">
        <v>-1.1221760345456E-3</v>
      </c>
      <c r="I4299" t="s">
        <v>26</v>
      </c>
      <c r="J4299">
        <v>0</v>
      </c>
      <c r="K4299" t="s">
        <v>27</v>
      </c>
      <c r="L4299">
        <v>168137036</v>
      </c>
      <c r="M4299" t="s">
        <v>28</v>
      </c>
      <c r="O4299">
        <v>0</v>
      </c>
      <c r="P4299" t="s">
        <v>25</v>
      </c>
      <c r="Q4299" t="str">
        <f t="shared" si="67"/>
        <v>UP</v>
      </c>
    </row>
    <row r="4300" spans="1:17" x14ac:dyDescent="0.3">
      <c r="A4300" s="1">
        <v>43758</v>
      </c>
      <c r="B4300">
        <v>225458859</v>
      </c>
      <c r="C4300">
        <v>18.440000000000001</v>
      </c>
      <c r="D4300">
        <v>2.2427414960691002E-3</v>
      </c>
      <c r="E4300">
        <v>2867774149</v>
      </c>
      <c r="F4300">
        <v>8.1678599023363996E-3</v>
      </c>
      <c r="G4300">
        <v>8.2012028430838001E-3</v>
      </c>
      <c r="H4300">
        <v>-2.0433296564355E-2</v>
      </c>
      <c r="I4300" t="s">
        <v>26</v>
      </c>
      <c r="J4300">
        <v>0</v>
      </c>
      <c r="K4300" t="s">
        <v>27</v>
      </c>
      <c r="L4300">
        <v>168137036</v>
      </c>
      <c r="M4300" t="s">
        <v>28</v>
      </c>
      <c r="O4300">
        <v>0</v>
      </c>
      <c r="P4300" t="s">
        <v>25</v>
      </c>
      <c r="Q4300" t="str">
        <f t="shared" si="67"/>
        <v>DOWN</v>
      </c>
    </row>
    <row r="4301" spans="1:17" x14ac:dyDescent="0.3">
      <c r="A4301" s="1">
        <v>43759</v>
      </c>
      <c r="B4301">
        <v>188130463</v>
      </c>
      <c r="C4301">
        <v>18.309999999999999</v>
      </c>
      <c r="D4301">
        <v>2.2210846559563E-3</v>
      </c>
      <c r="E4301">
        <v>2847185142</v>
      </c>
      <c r="F4301">
        <v>-7.1794381043498003E-3</v>
      </c>
      <c r="G4301">
        <v>-7.0498915401302998E-3</v>
      </c>
      <c r="H4301">
        <v>-9.6564138804173007E-3</v>
      </c>
      <c r="I4301" t="s">
        <v>26</v>
      </c>
      <c r="J4301">
        <v>0</v>
      </c>
      <c r="K4301" t="s">
        <v>27</v>
      </c>
      <c r="L4301">
        <v>168137036</v>
      </c>
      <c r="M4301" t="s">
        <v>28</v>
      </c>
      <c r="O4301">
        <v>0</v>
      </c>
      <c r="P4301" t="s">
        <v>25</v>
      </c>
      <c r="Q4301" t="str">
        <f t="shared" si="67"/>
        <v>DOWN</v>
      </c>
    </row>
    <row r="4302" spans="1:17" x14ac:dyDescent="0.3">
      <c r="A4302" s="1">
        <v>43760</v>
      </c>
      <c r="B4302">
        <v>234929207</v>
      </c>
      <c r="C4302">
        <v>18.2</v>
      </c>
      <c r="D4302">
        <v>2.2529771483746001E-3</v>
      </c>
      <c r="E4302">
        <v>2830084058</v>
      </c>
      <c r="F4302">
        <v>-6.0063126024840997E-3</v>
      </c>
      <c r="G4302">
        <v>-6.0076460950299997E-3</v>
      </c>
      <c r="H4302">
        <v>1.4358972015235999E-2</v>
      </c>
      <c r="I4302" t="s">
        <v>26</v>
      </c>
      <c r="J4302">
        <v>0</v>
      </c>
      <c r="K4302" t="s">
        <v>27</v>
      </c>
      <c r="L4302">
        <v>168137036</v>
      </c>
      <c r="M4302" t="s">
        <v>28</v>
      </c>
      <c r="O4302">
        <v>0</v>
      </c>
      <c r="P4302" t="s">
        <v>25</v>
      </c>
      <c r="Q4302" t="str">
        <f t="shared" si="67"/>
        <v>DOWN</v>
      </c>
    </row>
    <row r="4303" spans="1:17" x14ac:dyDescent="0.3">
      <c r="A4303" s="1">
        <v>43761</v>
      </c>
      <c r="B4303">
        <v>201092098</v>
      </c>
      <c r="C4303">
        <v>16.71</v>
      </c>
      <c r="D4303">
        <v>2.2236505395446999E-3</v>
      </c>
      <c r="E4303">
        <v>2599201125</v>
      </c>
      <c r="F4303">
        <v>-8.1581652088158998E-2</v>
      </c>
      <c r="G4303">
        <v>-8.1868131868131994E-2</v>
      </c>
      <c r="H4303">
        <v>-1.3016824804967001E-2</v>
      </c>
      <c r="I4303" t="s">
        <v>26</v>
      </c>
      <c r="J4303">
        <v>0</v>
      </c>
      <c r="K4303" t="s">
        <v>27</v>
      </c>
      <c r="L4303">
        <v>168137036</v>
      </c>
      <c r="M4303" t="s">
        <v>28</v>
      </c>
      <c r="O4303">
        <v>0</v>
      </c>
      <c r="P4303" t="s">
        <v>25</v>
      </c>
      <c r="Q4303" t="str">
        <f t="shared" si="67"/>
        <v>UP</v>
      </c>
    </row>
    <row r="4304" spans="1:17" x14ac:dyDescent="0.3">
      <c r="A4304" s="1">
        <v>43762</v>
      </c>
      <c r="B4304">
        <v>200253301</v>
      </c>
      <c r="C4304">
        <v>16.89</v>
      </c>
      <c r="D4304">
        <v>2.2539564341848999E-3</v>
      </c>
      <c r="E4304">
        <v>2627259624</v>
      </c>
      <c r="F4304">
        <v>1.0795047266686999E-2</v>
      </c>
      <c r="G4304">
        <v>1.0771992818671E-2</v>
      </c>
      <c r="H4304">
        <v>1.3628892715502E-2</v>
      </c>
      <c r="I4304" t="s">
        <v>26</v>
      </c>
      <c r="J4304">
        <v>0</v>
      </c>
      <c r="K4304" t="s">
        <v>27</v>
      </c>
      <c r="L4304">
        <v>168137036</v>
      </c>
      <c r="M4304" t="s">
        <v>28</v>
      </c>
      <c r="O4304">
        <v>0</v>
      </c>
      <c r="P4304" t="s">
        <v>25</v>
      </c>
      <c r="Q4304" t="str">
        <f t="shared" si="67"/>
        <v>UP</v>
      </c>
    </row>
    <row r="4305" spans="1:17" x14ac:dyDescent="0.3">
      <c r="A4305" s="1">
        <v>43763</v>
      </c>
      <c r="B4305">
        <v>344418868</v>
      </c>
      <c r="C4305">
        <v>18.62</v>
      </c>
      <c r="D4305">
        <v>2.1499416906255002E-3</v>
      </c>
      <c r="E4305">
        <v>2895480470</v>
      </c>
      <c r="F4305">
        <v>0.10209148861795</v>
      </c>
      <c r="G4305">
        <v>0.10242747187685</v>
      </c>
      <c r="H4305">
        <v>-4.6147628224687001E-2</v>
      </c>
      <c r="I4305" t="s">
        <v>26</v>
      </c>
      <c r="J4305">
        <v>0</v>
      </c>
      <c r="K4305" t="s">
        <v>27</v>
      </c>
      <c r="L4305">
        <v>168137036</v>
      </c>
      <c r="M4305" t="s">
        <v>28</v>
      </c>
      <c r="O4305">
        <v>0</v>
      </c>
      <c r="P4305" t="s">
        <v>25</v>
      </c>
      <c r="Q4305" t="str">
        <f t="shared" si="67"/>
        <v>UP</v>
      </c>
    </row>
    <row r="4306" spans="1:17" x14ac:dyDescent="0.3">
      <c r="A4306" s="1">
        <v>43764</v>
      </c>
      <c r="B4306">
        <v>292124012</v>
      </c>
      <c r="C4306">
        <v>18.89</v>
      </c>
      <c r="D4306">
        <v>2.0432732610273E-3</v>
      </c>
      <c r="E4306">
        <v>2938042518</v>
      </c>
      <c r="F4306">
        <v>1.4699476802204001E-2</v>
      </c>
      <c r="G4306">
        <v>1.4500537056928E-2</v>
      </c>
      <c r="H4306">
        <v>-4.9614568647714997E-2</v>
      </c>
      <c r="I4306" t="s">
        <v>26</v>
      </c>
      <c r="J4306">
        <v>0</v>
      </c>
      <c r="K4306" t="s">
        <v>27</v>
      </c>
      <c r="L4306">
        <v>168137036</v>
      </c>
      <c r="M4306" t="s">
        <v>28</v>
      </c>
      <c r="O4306">
        <v>0</v>
      </c>
      <c r="P4306" t="s">
        <v>25</v>
      </c>
      <c r="Q4306" t="str">
        <f t="shared" si="67"/>
        <v>UP</v>
      </c>
    </row>
    <row r="4307" spans="1:17" x14ac:dyDescent="0.3">
      <c r="A4307" s="1">
        <v>43765</v>
      </c>
      <c r="B4307">
        <v>292948855</v>
      </c>
      <c r="C4307">
        <v>19.350000000000001</v>
      </c>
      <c r="D4307">
        <v>2.0258152728673999E-3</v>
      </c>
      <c r="E4307">
        <v>3008958175</v>
      </c>
      <c r="F4307">
        <v>2.4137042457872002E-2</v>
      </c>
      <c r="G4307">
        <v>2.4351508734780002E-2</v>
      </c>
      <c r="H4307">
        <v>-8.5441279406742992E-3</v>
      </c>
      <c r="I4307" t="s">
        <v>26</v>
      </c>
      <c r="J4307">
        <v>0</v>
      </c>
      <c r="K4307" t="s">
        <v>27</v>
      </c>
      <c r="L4307">
        <v>168137036</v>
      </c>
      <c r="M4307" t="s">
        <v>28</v>
      </c>
      <c r="O4307">
        <v>0</v>
      </c>
      <c r="P4307" t="s">
        <v>25</v>
      </c>
      <c r="Q4307" t="str">
        <f t="shared" si="67"/>
        <v>UP</v>
      </c>
    </row>
    <row r="4308" spans="1:17" x14ac:dyDescent="0.3">
      <c r="A4308" s="1">
        <v>43767</v>
      </c>
      <c r="B4308">
        <v>317609149</v>
      </c>
      <c r="C4308">
        <v>20.48</v>
      </c>
      <c r="D4308">
        <v>2.1723242915284999E-3</v>
      </c>
      <c r="E4308">
        <v>3184941705</v>
      </c>
      <c r="F4308">
        <v>3.6378931697501997E-2</v>
      </c>
      <c r="G4308">
        <v>3.6437246963563E-2</v>
      </c>
      <c r="H4308">
        <v>1.7578921610890998E-2</v>
      </c>
      <c r="I4308" t="s">
        <v>26</v>
      </c>
      <c r="J4308">
        <v>0</v>
      </c>
      <c r="K4308" t="s">
        <v>27</v>
      </c>
      <c r="L4308">
        <v>168137036</v>
      </c>
      <c r="M4308" t="s">
        <v>28</v>
      </c>
      <c r="O4308">
        <v>0</v>
      </c>
      <c r="P4308" t="s">
        <v>25</v>
      </c>
      <c r="Q4308" t="str">
        <f t="shared" si="67"/>
        <v>DOWN</v>
      </c>
    </row>
    <row r="4309" spans="1:17" x14ac:dyDescent="0.3">
      <c r="A4309" s="1">
        <v>43768</v>
      </c>
      <c r="B4309">
        <v>250293832</v>
      </c>
      <c r="C4309">
        <v>20.09</v>
      </c>
      <c r="D4309">
        <v>2.1823364361110002E-3</v>
      </c>
      <c r="E4309">
        <v>3124258265</v>
      </c>
      <c r="F4309">
        <v>-1.9053234131328999E-2</v>
      </c>
      <c r="G4309">
        <v>-1.904296875E-2</v>
      </c>
      <c r="H4309">
        <v>4.6089548515233E-3</v>
      </c>
      <c r="I4309" t="s">
        <v>26</v>
      </c>
      <c r="J4309">
        <v>0</v>
      </c>
      <c r="K4309" t="s">
        <v>27</v>
      </c>
      <c r="L4309">
        <v>168137036</v>
      </c>
      <c r="M4309" t="s">
        <v>28</v>
      </c>
      <c r="O4309">
        <v>0</v>
      </c>
      <c r="P4309" t="s">
        <v>25</v>
      </c>
      <c r="Q4309" t="str">
        <f t="shared" si="67"/>
        <v>DOWN</v>
      </c>
    </row>
    <row r="4310" spans="1:17" x14ac:dyDescent="0.3">
      <c r="A4310" s="1">
        <v>43770</v>
      </c>
      <c r="B4310">
        <v>198377285</v>
      </c>
      <c r="C4310">
        <v>20.02</v>
      </c>
      <c r="D4310">
        <v>2.1617302480267E-3</v>
      </c>
      <c r="E4310">
        <v>3114078497</v>
      </c>
      <c r="F4310">
        <v>1.0633950591326E-3</v>
      </c>
      <c r="G4310">
        <v>9.9999999999998007E-4</v>
      </c>
      <c r="H4310">
        <v>-5.6494822429302002E-3</v>
      </c>
      <c r="I4310" t="s">
        <v>26</v>
      </c>
      <c r="J4310">
        <v>0</v>
      </c>
      <c r="K4310" t="s">
        <v>27</v>
      </c>
      <c r="L4310">
        <v>168137036</v>
      </c>
      <c r="M4310" t="s">
        <v>28</v>
      </c>
      <c r="O4310">
        <v>0</v>
      </c>
      <c r="P4310" t="s">
        <v>25</v>
      </c>
      <c r="Q4310" t="str">
        <f t="shared" si="67"/>
        <v>UP</v>
      </c>
    </row>
    <row r="4311" spans="1:17" x14ac:dyDescent="0.3">
      <c r="A4311" s="1">
        <v>43771</v>
      </c>
      <c r="B4311">
        <v>273890078</v>
      </c>
      <c r="C4311">
        <v>20.27</v>
      </c>
      <c r="D4311">
        <v>2.1737918135879999E-3</v>
      </c>
      <c r="E4311">
        <v>3152261627</v>
      </c>
      <c r="F4311">
        <v>1.2261453921853E-2</v>
      </c>
      <c r="G4311">
        <v>1.2487512487512E-2</v>
      </c>
      <c r="H4311">
        <v>5.5795886523244001E-3</v>
      </c>
      <c r="I4311" t="s">
        <v>26</v>
      </c>
      <c r="J4311">
        <v>0</v>
      </c>
      <c r="K4311" t="s">
        <v>27</v>
      </c>
      <c r="L4311">
        <v>168137036</v>
      </c>
      <c r="M4311" t="s">
        <v>28</v>
      </c>
      <c r="O4311">
        <v>0</v>
      </c>
      <c r="P4311" t="s">
        <v>25</v>
      </c>
      <c r="Q4311" t="str">
        <f t="shared" si="67"/>
        <v>DOWN</v>
      </c>
    </row>
    <row r="4312" spans="1:17" x14ac:dyDescent="0.3">
      <c r="A4312" s="1">
        <v>43772</v>
      </c>
      <c r="B4312">
        <v>257571666</v>
      </c>
      <c r="C4312">
        <v>20.21</v>
      </c>
      <c r="D4312">
        <v>2.1883307075530002E-3</v>
      </c>
      <c r="E4312">
        <v>3142781986</v>
      </c>
      <c r="F4312">
        <v>-3.0072507049555002E-3</v>
      </c>
      <c r="G4312">
        <v>-2.9600394671927999E-3</v>
      </c>
      <c r="H4312">
        <v>6.6882642000008E-3</v>
      </c>
      <c r="I4312" t="s">
        <v>26</v>
      </c>
      <c r="J4312">
        <v>0</v>
      </c>
      <c r="K4312" t="s">
        <v>27</v>
      </c>
      <c r="L4312">
        <v>168137036</v>
      </c>
      <c r="M4312" t="s">
        <v>28</v>
      </c>
      <c r="O4312">
        <v>0</v>
      </c>
      <c r="P4312" t="s">
        <v>25</v>
      </c>
      <c r="Q4312" t="str">
        <f t="shared" si="67"/>
        <v>UP</v>
      </c>
    </row>
    <row r="4313" spans="1:17" x14ac:dyDescent="0.3">
      <c r="A4313" s="1">
        <v>43773</v>
      </c>
      <c r="B4313">
        <v>296502530</v>
      </c>
      <c r="C4313">
        <v>20.74</v>
      </c>
      <c r="D4313">
        <v>2.2034271047032001E-3</v>
      </c>
      <c r="E4313">
        <v>3225517472</v>
      </c>
      <c r="F4313">
        <v>2.6325556901038001E-2</v>
      </c>
      <c r="G4313">
        <v>2.6224641266699999E-2</v>
      </c>
      <c r="H4313">
        <v>6.8985903721084998E-3</v>
      </c>
      <c r="I4313" t="s">
        <v>26</v>
      </c>
      <c r="J4313">
        <v>0</v>
      </c>
      <c r="K4313" t="s">
        <v>27</v>
      </c>
      <c r="L4313">
        <v>168137036</v>
      </c>
      <c r="M4313" t="s">
        <v>28</v>
      </c>
      <c r="O4313">
        <v>0</v>
      </c>
      <c r="P4313" t="s">
        <v>25</v>
      </c>
      <c r="Q4313" t="str">
        <f t="shared" si="67"/>
        <v>DOWN</v>
      </c>
    </row>
    <row r="4314" spans="1:17" x14ac:dyDescent="0.3">
      <c r="A4314" s="1">
        <v>43774</v>
      </c>
      <c r="B4314">
        <v>263685442</v>
      </c>
      <c r="C4314">
        <v>20.72</v>
      </c>
      <c r="D4314">
        <v>2.2178146604828002E-3</v>
      </c>
      <c r="E4314">
        <v>3223447634</v>
      </c>
      <c r="F4314">
        <v>-6.4170726649842005E-4</v>
      </c>
      <c r="G4314">
        <v>-9.643201542912E-4</v>
      </c>
      <c r="H4314">
        <v>6.5296263937625002E-3</v>
      </c>
      <c r="I4314" t="s">
        <v>26</v>
      </c>
      <c r="J4314">
        <v>0</v>
      </c>
      <c r="K4314" t="s">
        <v>27</v>
      </c>
      <c r="L4314">
        <v>168137036</v>
      </c>
      <c r="M4314" t="s">
        <v>28</v>
      </c>
      <c r="O4314">
        <v>0</v>
      </c>
      <c r="P4314" t="s">
        <v>25</v>
      </c>
      <c r="Q4314" t="str">
        <f t="shared" si="67"/>
        <v>UP</v>
      </c>
    </row>
    <row r="4315" spans="1:17" x14ac:dyDescent="0.3">
      <c r="A4315" s="1">
        <v>43775</v>
      </c>
      <c r="B4315">
        <v>241489968</v>
      </c>
      <c r="C4315">
        <v>20.82</v>
      </c>
      <c r="D4315">
        <v>2.2241498662519E-3</v>
      </c>
      <c r="E4315">
        <v>3237951225</v>
      </c>
      <c r="F4315">
        <v>4.4994033242606998E-3</v>
      </c>
      <c r="G4315">
        <v>4.8262548262548999E-3</v>
      </c>
      <c r="H4315">
        <v>2.8565082024266E-3</v>
      </c>
      <c r="I4315" t="s">
        <v>26</v>
      </c>
      <c r="J4315">
        <v>0</v>
      </c>
      <c r="K4315" t="s">
        <v>27</v>
      </c>
      <c r="L4315">
        <v>168137036</v>
      </c>
      <c r="M4315" t="s">
        <v>28</v>
      </c>
      <c r="O4315">
        <v>0</v>
      </c>
      <c r="P4315" t="s">
        <v>25</v>
      </c>
      <c r="Q4315" t="str">
        <f t="shared" si="67"/>
        <v>DOWN</v>
      </c>
    </row>
    <row r="4316" spans="1:17" x14ac:dyDescent="0.3">
      <c r="A4316" s="1">
        <v>43776</v>
      </c>
      <c r="B4316">
        <v>222003636</v>
      </c>
      <c r="C4316">
        <v>20.65</v>
      </c>
      <c r="D4316">
        <v>2.2342028872609E-3</v>
      </c>
      <c r="E4316">
        <v>3211356528</v>
      </c>
      <c r="F4316">
        <v>-8.2134334806108992E-3</v>
      </c>
      <c r="G4316">
        <v>-8.1652257444764995E-3</v>
      </c>
      <c r="H4316">
        <v>4.5199386793042E-3</v>
      </c>
      <c r="I4316" t="s">
        <v>26</v>
      </c>
      <c r="J4316">
        <v>0</v>
      </c>
      <c r="K4316" t="s">
        <v>27</v>
      </c>
      <c r="L4316">
        <v>168137036</v>
      </c>
      <c r="M4316" t="s">
        <v>28</v>
      </c>
      <c r="O4316">
        <v>0</v>
      </c>
      <c r="P4316" t="s">
        <v>25</v>
      </c>
      <c r="Q4316" t="str">
        <f t="shared" si="67"/>
        <v>DOWN</v>
      </c>
    </row>
    <row r="4317" spans="1:17" x14ac:dyDescent="0.3">
      <c r="A4317" s="1">
        <v>43777</v>
      </c>
      <c r="B4317">
        <v>184596047</v>
      </c>
      <c r="C4317">
        <v>19.690000000000001</v>
      </c>
      <c r="D4317">
        <v>2.2268591559649999E-3</v>
      </c>
      <c r="E4317">
        <v>3062638047</v>
      </c>
      <c r="F4317">
        <v>-4.6310174439778001E-2</v>
      </c>
      <c r="G4317">
        <v>-4.6489104116223E-2</v>
      </c>
      <c r="H4317">
        <v>-3.2869581083445E-3</v>
      </c>
      <c r="I4317" t="s">
        <v>26</v>
      </c>
      <c r="J4317">
        <v>0</v>
      </c>
      <c r="K4317" t="s">
        <v>27</v>
      </c>
      <c r="L4317">
        <v>168137036</v>
      </c>
      <c r="M4317" t="s">
        <v>28</v>
      </c>
      <c r="O4317">
        <v>0</v>
      </c>
      <c r="P4317" t="s">
        <v>25</v>
      </c>
      <c r="Q4317" t="str">
        <f t="shared" si="67"/>
        <v>UP</v>
      </c>
    </row>
    <row r="4318" spans="1:17" x14ac:dyDescent="0.3">
      <c r="A4318" s="1">
        <v>43778</v>
      </c>
      <c r="B4318">
        <v>176812608</v>
      </c>
      <c r="C4318">
        <v>19.739999999999998</v>
      </c>
      <c r="D4318">
        <v>2.2383591716030001E-3</v>
      </c>
      <c r="E4318">
        <v>3069586392</v>
      </c>
      <c r="F4318">
        <v>2.2687450796890999E-3</v>
      </c>
      <c r="G4318">
        <v>2.5393600812593999E-3</v>
      </c>
      <c r="H4318">
        <v>5.1642312479589997E-3</v>
      </c>
      <c r="I4318" t="s">
        <v>26</v>
      </c>
      <c r="J4318">
        <v>0</v>
      </c>
      <c r="K4318" t="s">
        <v>27</v>
      </c>
      <c r="L4318">
        <v>168137036</v>
      </c>
      <c r="M4318" t="s">
        <v>28</v>
      </c>
      <c r="O4318">
        <v>0</v>
      </c>
      <c r="P4318" t="s">
        <v>25</v>
      </c>
      <c r="Q4318" t="str">
        <f t="shared" si="67"/>
        <v>UP</v>
      </c>
    </row>
    <row r="4319" spans="1:17" x14ac:dyDescent="0.3">
      <c r="A4319" s="1">
        <v>43779</v>
      </c>
      <c r="B4319">
        <v>239714468</v>
      </c>
      <c r="C4319">
        <v>20.48</v>
      </c>
      <c r="D4319">
        <v>2.2623834563209998E-3</v>
      </c>
      <c r="E4319">
        <v>3185665329</v>
      </c>
      <c r="F4319">
        <v>3.7815823429021997E-2</v>
      </c>
      <c r="G4319">
        <v>3.7487335359676001E-2</v>
      </c>
      <c r="H4319">
        <v>1.0732989156861E-2</v>
      </c>
      <c r="I4319" t="s">
        <v>26</v>
      </c>
      <c r="J4319">
        <v>0</v>
      </c>
      <c r="K4319" t="s">
        <v>27</v>
      </c>
      <c r="L4319">
        <v>168137036</v>
      </c>
      <c r="M4319" t="s">
        <v>28</v>
      </c>
      <c r="O4319">
        <v>0</v>
      </c>
      <c r="P4319" t="s">
        <v>25</v>
      </c>
      <c r="Q4319" t="str">
        <f t="shared" si="67"/>
        <v>DOWN</v>
      </c>
    </row>
    <row r="4320" spans="1:17" x14ac:dyDescent="0.3">
      <c r="A4320" s="1">
        <v>43780</v>
      </c>
      <c r="B4320">
        <v>209454454</v>
      </c>
      <c r="C4320">
        <v>20.13</v>
      </c>
      <c r="D4320">
        <v>2.2965190566589001E-3</v>
      </c>
      <c r="E4320">
        <v>3131442373</v>
      </c>
      <c r="F4320">
        <v>-1.7020920404411E-2</v>
      </c>
      <c r="G4320">
        <v>-1.708984375E-2</v>
      </c>
      <c r="H4320">
        <v>1.5088335375919E-2</v>
      </c>
      <c r="I4320" t="s">
        <v>26</v>
      </c>
      <c r="J4320">
        <v>0</v>
      </c>
      <c r="K4320" t="s">
        <v>27</v>
      </c>
      <c r="L4320">
        <v>168137036</v>
      </c>
      <c r="M4320" t="s">
        <v>28</v>
      </c>
      <c r="O4320">
        <v>0</v>
      </c>
      <c r="P4320" t="s">
        <v>25</v>
      </c>
      <c r="Q4320" t="str">
        <f t="shared" si="67"/>
        <v>UP</v>
      </c>
    </row>
    <row r="4321" spans="1:17" x14ac:dyDescent="0.3">
      <c r="A4321" s="1">
        <v>43781</v>
      </c>
      <c r="B4321">
        <v>227650068</v>
      </c>
      <c r="C4321">
        <v>20.86</v>
      </c>
      <c r="D4321">
        <v>2.3764063632096999E-3</v>
      </c>
      <c r="E4321">
        <v>3244098617</v>
      </c>
      <c r="F4321">
        <v>3.5975831767285998E-2</v>
      </c>
      <c r="G4321">
        <v>3.6264282165922E-2</v>
      </c>
      <c r="H4321">
        <v>3.4786258933562998E-2</v>
      </c>
      <c r="I4321" t="s">
        <v>26</v>
      </c>
      <c r="J4321">
        <v>0</v>
      </c>
      <c r="K4321" t="s">
        <v>27</v>
      </c>
      <c r="L4321">
        <v>168137036</v>
      </c>
      <c r="M4321" t="s">
        <v>28</v>
      </c>
      <c r="O4321">
        <v>0</v>
      </c>
      <c r="P4321" t="s">
        <v>25</v>
      </c>
      <c r="Q4321" t="str">
        <f t="shared" si="67"/>
        <v>UP</v>
      </c>
    </row>
    <row r="4322" spans="1:17" x14ac:dyDescent="0.3">
      <c r="A4322" s="1">
        <v>43782</v>
      </c>
      <c r="B4322">
        <v>252296146</v>
      </c>
      <c r="C4322">
        <v>21.25</v>
      </c>
      <c r="D4322">
        <v>2.4129191666401998E-3</v>
      </c>
      <c r="E4322">
        <v>3305222292</v>
      </c>
      <c r="F4322">
        <v>1.8841497197309001E-2</v>
      </c>
      <c r="G4322">
        <v>1.8696069031639999E-2</v>
      </c>
      <c r="H4322">
        <v>1.5364713710486999E-2</v>
      </c>
      <c r="I4322" t="s">
        <v>26</v>
      </c>
      <c r="J4322">
        <v>0</v>
      </c>
      <c r="K4322" t="s">
        <v>27</v>
      </c>
      <c r="L4322">
        <v>168137036</v>
      </c>
      <c r="M4322" t="s">
        <v>28</v>
      </c>
      <c r="O4322">
        <v>0</v>
      </c>
      <c r="P4322" t="s">
        <v>25</v>
      </c>
      <c r="Q4322" t="str">
        <f t="shared" si="67"/>
        <v>UP</v>
      </c>
    </row>
    <row r="4323" spans="1:17" x14ac:dyDescent="0.3">
      <c r="A4323" s="1">
        <v>43783</v>
      </c>
      <c r="B4323">
        <v>237992230</v>
      </c>
      <c r="C4323">
        <v>21.26</v>
      </c>
      <c r="D4323">
        <v>2.4411556334316999E-3</v>
      </c>
      <c r="E4323">
        <v>3307441359</v>
      </c>
      <c r="F4323">
        <v>6.7138207477635003E-4</v>
      </c>
      <c r="G4323">
        <v>4.7058823529418998E-4</v>
      </c>
      <c r="H4323">
        <v>1.1702201707322999E-2</v>
      </c>
      <c r="I4323" t="s">
        <v>26</v>
      </c>
      <c r="J4323">
        <v>0</v>
      </c>
      <c r="K4323" t="s">
        <v>27</v>
      </c>
      <c r="L4323">
        <v>168137036</v>
      </c>
      <c r="M4323" t="s">
        <v>28</v>
      </c>
      <c r="O4323">
        <v>0</v>
      </c>
      <c r="P4323" t="s">
        <v>25</v>
      </c>
      <c r="Q4323" t="str">
        <f t="shared" si="67"/>
        <v>DOWN</v>
      </c>
    </row>
    <row r="4324" spans="1:17" x14ac:dyDescent="0.3">
      <c r="A4324" s="1">
        <v>43784</v>
      </c>
      <c r="B4324">
        <v>225530775</v>
      </c>
      <c r="C4324">
        <v>20.32</v>
      </c>
      <c r="D4324">
        <v>2.3903857555595E-3</v>
      </c>
      <c r="E4324">
        <v>3159918981</v>
      </c>
      <c r="F4324">
        <v>-4.4603172660513002E-2</v>
      </c>
      <c r="G4324">
        <v>-4.4214487300094002E-2</v>
      </c>
      <c r="H4324">
        <v>-2.0797476890386999E-2</v>
      </c>
      <c r="I4324" t="s">
        <v>26</v>
      </c>
      <c r="J4324">
        <v>0</v>
      </c>
      <c r="K4324" t="s">
        <v>27</v>
      </c>
      <c r="L4324">
        <v>168137036</v>
      </c>
      <c r="M4324" t="s">
        <v>28</v>
      </c>
      <c r="O4324">
        <v>0</v>
      </c>
      <c r="P4324" t="s">
        <v>25</v>
      </c>
      <c r="Q4324" t="str">
        <f t="shared" si="67"/>
        <v>DOWN</v>
      </c>
    </row>
    <row r="4325" spans="1:17" x14ac:dyDescent="0.3">
      <c r="A4325" s="1">
        <v>43785</v>
      </c>
      <c r="B4325">
        <v>211016746</v>
      </c>
      <c r="C4325">
        <v>20.28</v>
      </c>
      <c r="D4325">
        <v>2.3764743105235998E-3</v>
      </c>
      <c r="E4325">
        <v>3154697160</v>
      </c>
      <c r="F4325">
        <v>-1.6525173687672999E-3</v>
      </c>
      <c r="G4325">
        <v>-1.9685039370077998E-3</v>
      </c>
      <c r="H4325">
        <v>-5.8197489687766002E-3</v>
      </c>
      <c r="I4325" t="s">
        <v>26</v>
      </c>
      <c r="J4325">
        <v>0</v>
      </c>
      <c r="K4325" t="s">
        <v>27</v>
      </c>
      <c r="L4325">
        <v>168137036</v>
      </c>
      <c r="M4325" t="s">
        <v>28</v>
      </c>
      <c r="O4325">
        <v>0</v>
      </c>
      <c r="P4325" t="s">
        <v>25</v>
      </c>
      <c r="Q4325" t="str">
        <f t="shared" si="67"/>
        <v>DOWN</v>
      </c>
    </row>
    <row r="4326" spans="1:17" x14ac:dyDescent="0.3">
      <c r="A4326" s="1">
        <v>43786</v>
      </c>
      <c r="B4326">
        <v>224982344</v>
      </c>
      <c r="C4326">
        <v>20.260000000000002</v>
      </c>
      <c r="D4326">
        <v>2.3300211611004002E-3</v>
      </c>
      <c r="E4326">
        <v>3151297091</v>
      </c>
      <c r="F4326">
        <v>-1.0777798398879999E-3</v>
      </c>
      <c r="G4326">
        <v>-9.8619329388557994E-4</v>
      </c>
      <c r="H4326">
        <v>-1.9547086714781E-2</v>
      </c>
      <c r="I4326" t="s">
        <v>26</v>
      </c>
      <c r="J4326">
        <v>0</v>
      </c>
      <c r="K4326" t="s">
        <v>27</v>
      </c>
      <c r="L4326">
        <v>168137036</v>
      </c>
      <c r="M4326" t="s">
        <v>28</v>
      </c>
      <c r="O4326">
        <v>0</v>
      </c>
      <c r="P4326" t="s">
        <v>25</v>
      </c>
      <c r="Q4326" t="str">
        <f t="shared" si="67"/>
        <v>DOWN</v>
      </c>
    </row>
    <row r="4327" spans="1:17" x14ac:dyDescent="0.3">
      <c r="A4327" s="1">
        <v>43787</v>
      </c>
      <c r="B4327">
        <v>224380017</v>
      </c>
      <c r="C4327">
        <v>19.32</v>
      </c>
      <c r="D4327">
        <v>2.332181325891E-3</v>
      </c>
      <c r="E4327">
        <v>3004482390</v>
      </c>
      <c r="F4327">
        <v>-4.6588657546538001E-2</v>
      </c>
      <c r="G4327">
        <v>-4.6396841066139997E-2</v>
      </c>
      <c r="H4327">
        <v>9.2710093223250997E-4</v>
      </c>
      <c r="I4327" t="s">
        <v>26</v>
      </c>
      <c r="J4327">
        <v>0</v>
      </c>
      <c r="K4327" t="s">
        <v>27</v>
      </c>
      <c r="L4327">
        <v>168137036</v>
      </c>
      <c r="M4327" t="s">
        <v>28</v>
      </c>
      <c r="O4327">
        <v>0</v>
      </c>
      <c r="P4327" t="s">
        <v>25</v>
      </c>
      <c r="Q4327" t="str">
        <f t="shared" si="67"/>
        <v>DOWN</v>
      </c>
    </row>
    <row r="4328" spans="1:17" x14ac:dyDescent="0.3">
      <c r="A4328" s="1">
        <v>43788</v>
      </c>
      <c r="B4328">
        <v>206923366</v>
      </c>
      <c r="C4328">
        <v>18.7</v>
      </c>
      <c r="D4328">
        <v>2.2839136753911001E-3</v>
      </c>
      <c r="E4328">
        <v>2909049614</v>
      </c>
      <c r="F4328">
        <v>-3.1763466585005E-2</v>
      </c>
      <c r="G4328">
        <v>-3.2091097308488997E-2</v>
      </c>
      <c r="H4328">
        <v>-2.0696354080178E-2</v>
      </c>
      <c r="I4328" t="s">
        <v>26</v>
      </c>
      <c r="J4328">
        <v>0</v>
      </c>
      <c r="K4328" t="s">
        <v>27</v>
      </c>
      <c r="L4328">
        <v>168137036</v>
      </c>
      <c r="M4328" t="s">
        <v>28</v>
      </c>
      <c r="O4328">
        <v>0</v>
      </c>
      <c r="P4328" t="s">
        <v>25</v>
      </c>
      <c r="Q4328" t="str">
        <f t="shared" si="67"/>
        <v>DOWN</v>
      </c>
    </row>
    <row r="4329" spans="1:17" x14ac:dyDescent="0.3">
      <c r="A4329" s="1">
        <v>43789</v>
      </c>
      <c r="B4329">
        <v>210091849</v>
      </c>
      <c r="C4329">
        <v>18.170000000000002</v>
      </c>
      <c r="D4329">
        <v>2.2576701142626998E-3</v>
      </c>
      <c r="E4329">
        <v>2826455734</v>
      </c>
      <c r="F4329">
        <v>-2.8392049280462999E-2</v>
      </c>
      <c r="G4329">
        <v>-2.8342245989305001E-2</v>
      </c>
      <c r="H4329">
        <v>-1.1490609917177E-2</v>
      </c>
      <c r="I4329" t="s">
        <v>26</v>
      </c>
      <c r="J4329">
        <v>0</v>
      </c>
      <c r="K4329" t="s">
        <v>27</v>
      </c>
      <c r="L4329">
        <v>168137036</v>
      </c>
      <c r="M4329" t="s">
        <v>28</v>
      </c>
      <c r="O4329">
        <v>0</v>
      </c>
      <c r="P4329" t="s">
        <v>25</v>
      </c>
      <c r="Q4329" t="str">
        <f t="shared" si="67"/>
        <v>DOWN</v>
      </c>
    </row>
    <row r="4330" spans="1:17" x14ac:dyDescent="0.3">
      <c r="A4330" s="1">
        <v>43790</v>
      </c>
      <c r="B4330">
        <v>228429806</v>
      </c>
      <c r="C4330">
        <v>16.84</v>
      </c>
      <c r="D4330">
        <v>2.2126219307097E-3</v>
      </c>
      <c r="E4330">
        <v>2619271948</v>
      </c>
      <c r="F4330">
        <v>-7.3301620650818994E-2</v>
      </c>
      <c r="G4330">
        <v>-7.3197578425977003E-2</v>
      </c>
      <c r="H4330">
        <v>-1.9953394992652002E-2</v>
      </c>
      <c r="I4330" t="s">
        <v>26</v>
      </c>
      <c r="J4330">
        <v>0</v>
      </c>
      <c r="K4330" t="s">
        <v>27</v>
      </c>
      <c r="L4330">
        <v>168137036</v>
      </c>
      <c r="M4330" t="s">
        <v>28</v>
      </c>
      <c r="O4330">
        <v>0</v>
      </c>
      <c r="P4330" t="s">
        <v>25</v>
      </c>
      <c r="Q4330" t="str">
        <f t="shared" si="67"/>
        <v>DOWN</v>
      </c>
    </row>
    <row r="4331" spans="1:17" x14ac:dyDescent="0.3">
      <c r="A4331" s="1">
        <v>43791</v>
      </c>
      <c r="B4331">
        <v>341456274</v>
      </c>
      <c r="C4331">
        <v>15.58</v>
      </c>
      <c r="D4331">
        <v>2.1151034405049E-3</v>
      </c>
      <c r="E4331">
        <v>2423526845</v>
      </c>
      <c r="F4331">
        <v>-7.4732638262118997E-2</v>
      </c>
      <c r="G4331">
        <v>-7.4821852731591004E-2</v>
      </c>
      <c r="H4331">
        <v>-4.4073724865202002E-2</v>
      </c>
      <c r="I4331" t="s">
        <v>26</v>
      </c>
      <c r="J4331">
        <v>0</v>
      </c>
      <c r="K4331" t="s">
        <v>27</v>
      </c>
      <c r="L4331">
        <v>168137036</v>
      </c>
      <c r="M4331" t="s">
        <v>28</v>
      </c>
      <c r="O4331">
        <v>0</v>
      </c>
      <c r="P4331" t="s">
        <v>25</v>
      </c>
      <c r="Q4331" t="str">
        <f t="shared" si="67"/>
        <v>UP</v>
      </c>
    </row>
    <row r="4332" spans="1:17" x14ac:dyDescent="0.3">
      <c r="A4332" s="1">
        <v>43792</v>
      </c>
      <c r="B4332">
        <v>255961052</v>
      </c>
      <c r="C4332">
        <v>16.420000000000002</v>
      </c>
      <c r="D4332">
        <v>2.2364722034563002E-3</v>
      </c>
      <c r="E4332">
        <v>2553835169</v>
      </c>
      <c r="F4332">
        <v>5.3768054712840997E-2</v>
      </c>
      <c r="G4332">
        <v>5.3915275994865001E-2</v>
      </c>
      <c r="H4332">
        <v>5.7381951457861E-2</v>
      </c>
      <c r="I4332" t="s">
        <v>26</v>
      </c>
      <c r="J4332">
        <v>0</v>
      </c>
      <c r="K4332" t="s">
        <v>27</v>
      </c>
      <c r="L4332">
        <v>168137036</v>
      </c>
      <c r="M4332" t="s">
        <v>28</v>
      </c>
      <c r="O4332">
        <v>0</v>
      </c>
      <c r="P4332" t="s">
        <v>25</v>
      </c>
      <c r="Q4332" t="str">
        <f t="shared" si="67"/>
        <v>DOWN</v>
      </c>
    </row>
    <row r="4333" spans="1:17" x14ac:dyDescent="0.3">
      <c r="A4333" s="1">
        <v>43793</v>
      </c>
      <c r="B4333">
        <v>232363837</v>
      </c>
      <c r="C4333">
        <v>15.28</v>
      </c>
      <c r="D4333">
        <v>2.1551450562129E-3</v>
      </c>
      <c r="E4333">
        <v>2376408889</v>
      </c>
      <c r="F4333">
        <v>-6.9474444613225994E-2</v>
      </c>
      <c r="G4333">
        <v>-6.9427527405602998E-2</v>
      </c>
      <c r="H4333">
        <v>-3.6364032210073997E-2</v>
      </c>
      <c r="I4333" t="s">
        <v>26</v>
      </c>
      <c r="J4333">
        <v>0</v>
      </c>
      <c r="K4333" t="s">
        <v>27</v>
      </c>
      <c r="L4333">
        <v>168137036</v>
      </c>
      <c r="M4333" t="s">
        <v>28</v>
      </c>
      <c r="O4333">
        <v>0</v>
      </c>
      <c r="P4333" t="s">
        <v>25</v>
      </c>
      <c r="Q4333" t="str">
        <f t="shared" si="67"/>
        <v>DOWN</v>
      </c>
    </row>
    <row r="4334" spans="1:17" x14ac:dyDescent="0.3">
      <c r="A4334" s="1">
        <v>43794</v>
      </c>
      <c r="B4334">
        <v>242510343</v>
      </c>
      <c r="C4334">
        <v>15.27</v>
      </c>
      <c r="D4334">
        <v>2.1329258378752999E-3</v>
      </c>
      <c r="E4334">
        <v>2374635550</v>
      </c>
      <c r="F4334">
        <v>-7.4622637888979997E-4</v>
      </c>
      <c r="G4334">
        <v>-6.5445026178009001E-4</v>
      </c>
      <c r="H4334">
        <v>-1.030984818101E-2</v>
      </c>
      <c r="I4334" t="s">
        <v>26</v>
      </c>
      <c r="J4334">
        <v>0</v>
      </c>
      <c r="K4334" t="s">
        <v>27</v>
      </c>
      <c r="L4334">
        <v>168137036</v>
      </c>
      <c r="M4334" t="s">
        <v>28</v>
      </c>
      <c r="O4334">
        <v>0</v>
      </c>
      <c r="P4334" t="s">
        <v>25</v>
      </c>
      <c r="Q4334" t="str">
        <f t="shared" si="67"/>
        <v>UP</v>
      </c>
    </row>
    <row r="4335" spans="1:17" x14ac:dyDescent="0.3">
      <c r="A4335" s="1">
        <v>43795</v>
      </c>
      <c r="B4335">
        <v>205893351</v>
      </c>
      <c r="C4335">
        <v>15.53</v>
      </c>
      <c r="D4335">
        <v>2.1597881655291001E-3</v>
      </c>
      <c r="E4335">
        <v>2415058208</v>
      </c>
      <c r="F4335">
        <v>1.7022678701158998E-2</v>
      </c>
      <c r="G4335">
        <v>1.7026850032744002E-2</v>
      </c>
      <c r="H4335">
        <v>1.2594121734926E-2</v>
      </c>
      <c r="I4335" t="s">
        <v>26</v>
      </c>
      <c r="J4335">
        <v>0</v>
      </c>
      <c r="K4335" t="s">
        <v>27</v>
      </c>
      <c r="L4335">
        <v>168137036</v>
      </c>
      <c r="M4335" t="s">
        <v>28</v>
      </c>
      <c r="O4335">
        <v>0</v>
      </c>
      <c r="P4335" t="s">
        <v>25</v>
      </c>
      <c r="Q4335" t="str">
        <f t="shared" si="67"/>
        <v>UP</v>
      </c>
    </row>
    <row r="4336" spans="1:17" x14ac:dyDescent="0.3">
      <c r="A4336" s="1">
        <v>43796</v>
      </c>
      <c r="B4336">
        <v>255021618</v>
      </c>
      <c r="C4336">
        <v>16.100000000000001</v>
      </c>
      <c r="D4336">
        <v>2.1237219744546999E-3</v>
      </c>
      <c r="E4336">
        <v>2503874750</v>
      </c>
      <c r="F4336">
        <v>3.6776149620655001E-2</v>
      </c>
      <c r="G4336">
        <v>3.6703155183516002E-2</v>
      </c>
      <c r="H4336">
        <v>-1.6698948373747E-2</v>
      </c>
      <c r="I4336" t="s">
        <v>26</v>
      </c>
      <c r="J4336">
        <v>0</v>
      </c>
      <c r="K4336" t="s">
        <v>27</v>
      </c>
      <c r="L4336">
        <v>168137036</v>
      </c>
      <c r="M4336" t="s">
        <v>28</v>
      </c>
      <c r="O4336">
        <v>0</v>
      </c>
      <c r="P4336" t="s">
        <v>25</v>
      </c>
      <c r="Q4336" t="str">
        <f t="shared" si="67"/>
        <v>DOWN</v>
      </c>
    </row>
    <row r="4337" spans="1:17" x14ac:dyDescent="0.3">
      <c r="A4337" s="1">
        <v>43797</v>
      </c>
      <c r="B4337">
        <v>194516396</v>
      </c>
      <c r="C4337">
        <v>15.68</v>
      </c>
      <c r="D4337">
        <v>2.0485538620726999E-3</v>
      </c>
      <c r="E4337">
        <v>2439314462</v>
      </c>
      <c r="F4337">
        <v>-2.5784152342285E-2</v>
      </c>
      <c r="G4337">
        <v>-2.6086956521739001E-2</v>
      </c>
      <c r="H4337">
        <v>-3.5394516460286997E-2</v>
      </c>
      <c r="I4337" t="s">
        <v>26</v>
      </c>
      <c r="J4337">
        <v>0</v>
      </c>
      <c r="K4337" t="s">
        <v>27</v>
      </c>
      <c r="L4337">
        <v>168137036</v>
      </c>
      <c r="M4337" t="s">
        <v>28</v>
      </c>
      <c r="O4337">
        <v>0</v>
      </c>
      <c r="P4337" t="s">
        <v>25</v>
      </c>
      <c r="Q4337" t="str">
        <f t="shared" si="67"/>
        <v>UP</v>
      </c>
    </row>
    <row r="4338" spans="1:17" x14ac:dyDescent="0.3">
      <c r="A4338" s="1">
        <v>43798</v>
      </c>
      <c r="B4338">
        <v>250074235</v>
      </c>
      <c r="C4338">
        <v>16.27</v>
      </c>
      <c r="D4338">
        <v>2.0938082730522002E-3</v>
      </c>
      <c r="E4338">
        <v>2531096195</v>
      </c>
      <c r="F4338">
        <v>3.7626035687399001E-2</v>
      </c>
      <c r="G4338">
        <v>3.7627551020407997E-2</v>
      </c>
      <c r="H4338">
        <v>2.2090906086121E-2</v>
      </c>
      <c r="I4338" t="s">
        <v>26</v>
      </c>
      <c r="J4338">
        <v>0</v>
      </c>
      <c r="K4338" t="s">
        <v>27</v>
      </c>
      <c r="L4338">
        <v>168137036</v>
      </c>
      <c r="M4338" t="s">
        <v>28</v>
      </c>
      <c r="O4338">
        <v>0</v>
      </c>
      <c r="P4338" t="s">
        <v>25</v>
      </c>
      <c r="Q4338" t="str">
        <f t="shared" si="67"/>
        <v>DOWN</v>
      </c>
    </row>
    <row r="4339" spans="1:17" x14ac:dyDescent="0.3">
      <c r="A4339" s="1">
        <v>43799</v>
      </c>
      <c r="B4339">
        <v>213428131</v>
      </c>
      <c r="C4339">
        <v>15.72</v>
      </c>
      <c r="D4339">
        <v>2.0881402401360999E-3</v>
      </c>
      <c r="E4339">
        <v>2444407390</v>
      </c>
      <c r="F4339">
        <v>-3.4249510220609999E-2</v>
      </c>
      <c r="G4339">
        <v>-3.3804548248310001E-2</v>
      </c>
      <c r="H4339">
        <v>-2.7070448564852998E-3</v>
      </c>
      <c r="I4339" t="s">
        <v>26</v>
      </c>
      <c r="J4339">
        <v>0</v>
      </c>
      <c r="K4339" t="s">
        <v>27</v>
      </c>
      <c r="L4339">
        <v>168137036</v>
      </c>
      <c r="M4339" t="s">
        <v>28</v>
      </c>
      <c r="O4339">
        <v>0</v>
      </c>
      <c r="P4339" t="s">
        <v>25</v>
      </c>
      <c r="Q4339" t="str">
        <f t="shared" si="67"/>
        <v>DOWN</v>
      </c>
    </row>
    <row r="4340" spans="1:17" x14ac:dyDescent="0.3">
      <c r="A4340" s="1">
        <v>43800</v>
      </c>
      <c r="B4340">
        <v>203268417</v>
      </c>
      <c r="C4340">
        <v>15.5</v>
      </c>
      <c r="D4340">
        <v>2.0974459873828E-3</v>
      </c>
      <c r="E4340">
        <v>2410249227</v>
      </c>
      <c r="F4340">
        <v>-1.3974005781417999E-2</v>
      </c>
      <c r="G4340">
        <v>-1.3994910941476001E-2</v>
      </c>
      <c r="H4340">
        <v>4.4564761828992001E-3</v>
      </c>
      <c r="I4340" t="s">
        <v>26</v>
      </c>
      <c r="J4340">
        <v>0</v>
      </c>
      <c r="K4340" t="s">
        <v>27</v>
      </c>
      <c r="L4340">
        <v>168137036</v>
      </c>
      <c r="M4340" t="s">
        <v>28</v>
      </c>
      <c r="O4340">
        <v>0</v>
      </c>
      <c r="P4340" t="s">
        <v>25</v>
      </c>
      <c r="Q4340" t="str">
        <f t="shared" si="67"/>
        <v>DOWN</v>
      </c>
    </row>
    <row r="4341" spans="1:17" x14ac:dyDescent="0.3">
      <c r="A4341" s="1">
        <v>43801</v>
      </c>
      <c r="B4341">
        <v>200809249</v>
      </c>
      <c r="C4341">
        <v>15.19</v>
      </c>
      <c r="D4341">
        <v>2.0759108246655002E-3</v>
      </c>
      <c r="E4341">
        <v>2362891697</v>
      </c>
      <c r="F4341">
        <v>-1.9648395472756E-2</v>
      </c>
      <c r="G4341">
        <v>-0.02</v>
      </c>
      <c r="H4341">
        <v>-1.0267326475585E-2</v>
      </c>
      <c r="I4341" t="s">
        <v>26</v>
      </c>
      <c r="J4341">
        <v>0</v>
      </c>
      <c r="K4341" t="s">
        <v>27</v>
      </c>
      <c r="L4341">
        <v>168137036</v>
      </c>
      <c r="M4341" t="s">
        <v>28</v>
      </c>
      <c r="O4341">
        <v>0</v>
      </c>
      <c r="P4341" t="s">
        <v>25</v>
      </c>
      <c r="Q4341" t="str">
        <f t="shared" si="67"/>
        <v>UP</v>
      </c>
    </row>
    <row r="4342" spans="1:17" x14ac:dyDescent="0.3">
      <c r="A4342" s="1">
        <v>43802</v>
      </c>
      <c r="B4342">
        <v>219927266</v>
      </c>
      <c r="C4342">
        <v>15.31</v>
      </c>
      <c r="D4342">
        <v>2.0844225155753002E-3</v>
      </c>
      <c r="E4342">
        <v>2381198047</v>
      </c>
      <c r="F4342">
        <v>7.7474350700213E-3</v>
      </c>
      <c r="G4342">
        <v>7.8999341672152997E-3</v>
      </c>
      <c r="H4342">
        <v>4.1002199172957996E-3</v>
      </c>
      <c r="I4342" t="s">
        <v>26</v>
      </c>
      <c r="J4342">
        <v>0</v>
      </c>
      <c r="K4342" t="s">
        <v>27</v>
      </c>
      <c r="L4342">
        <v>168137036</v>
      </c>
      <c r="M4342" t="s">
        <v>28</v>
      </c>
      <c r="O4342">
        <v>0</v>
      </c>
      <c r="P4342" t="s">
        <v>25</v>
      </c>
      <c r="Q4342" t="str">
        <f t="shared" si="67"/>
        <v>DOWN</v>
      </c>
    </row>
    <row r="4343" spans="1:17" x14ac:dyDescent="0.3">
      <c r="A4343" s="1">
        <v>43803</v>
      </c>
      <c r="B4343">
        <v>237605471</v>
      </c>
      <c r="C4343">
        <v>15.28</v>
      </c>
      <c r="D4343">
        <v>2.0500848611698002E-3</v>
      </c>
      <c r="E4343">
        <v>2376597490</v>
      </c>
      <c r="F4343">
        <v>-1.9320345931730001E-3</v>
      </c>
      <c r="G4343">
        <v>-1.9595035924233001E-3</v>
      </c>
      <c r="H4343">
        <v>-1.6473461665722E-2</v>
      </c>
      <c r="I4343" t="s">
        <v>26</v>
      </c>
      <c r="J4343">
        <v>0</v>
      </c>
      <c r="K4343" t="s">
        <v>27</v>
      </c>
      <c r="L4343">
        <v>168137036</v>
      </c>
      <c r="M4343" t="s">
        <v>28</v>
      </c>
      <c r="O4343">
        <v>0</v>
      </c>
      <c r="P4343" t="s">
        <v>25</v>
      </c>
      <c r="Q4343" t="str">
        <f t="shared" si="67"/>
        <v>UP</v>
      </c>
    </row>
    <row r="4344" spans="1:17" x14ac:dyDescent="0.3">
      <c r="A4344" s="1">
        <v>43804</v>
      </c>
      <c r="B4344">
        <v>255410908</v>
      </c>
      <c r="C4344">
        <v>15.76</v>
      </c>
      <c r="D4344">
        <v>2.1159162279764999E-3</v>
      </c>
      <c r="E4344">
        <v>2451700222</v>
      </c>
      <c r="F4344">
        <v>3.1600947285356E-2</v>
      </c>
      <c r="G4344">
        <v>3.1413612565444997E-2</v>
      </c>
      <c r="H4344">
        <v>3.2111532577814003E-2</v>
      </c>
      <c r="I4344" t="s">
        <v>26</v>
      </c>
      <c r="J4344">
        <v>0</v>
      </c>
      <c r="K4344" t="s">
        <v>27</v>
      </c>
      <c r="L4344">
        <v>168137036</v>
      </c>
      <c r="M4344" t="s">
        <v>28</v>
      </c>
      <c r="O4344">
        <v>0</v>
      </c>
      <c r="P4344" t="s">
        <v>25</v>
      </c>
      <c r="Q4344" t="str">
        <f t="shared" si="67"/>
        <v>DOWN</v>
      </c>
    </row>
    <row r="4345" spans="1:17" x14ac:dyDescent="0.3">
      <c r="A4345" s="1">
        <v>43805</v>
      </c>
      <c r="B4345">
        <v>236694082</v>
      </c>
      <c r="C4345">
        <v>15.71</v>
      </c>
      <c r="D4345">
        <v>2.0816218364912999E-3</v>
      </c>
      <c r="E4345">
        <v>2443683754</v>
      </c>
      <c r="F4345">
        <v>-3.2697586466997001E-3</v>
      </c>
      <c r="G4345">
        <v>-3.1725888324871999E-3</v>
      </c>
      <c r="H4345">
        <v>-1.6207821005287001E-2</v>
      </c>
      <c r="I4345" t="s">
        <v>26</v>
      </c>
      <c r="J4345">
        <v>0</v>
      </c>
      <c r="K4345" t="s">
        <v>27</v>
      </c>
      <c r="L4345">
        <v>168137036</v>
      </c>
      <c r="M4345" t="s">
        <v>28</v>
      </c>
      <c r="O4345">
        <v>0</v>
      </c>
      <c r="P4345" t="s">
        <v>25</v>
      </c>
      <c r="Q4345" t="str">
        <f t="shared" si="67"/>
        <v>DOWN</v>
      </c>
    </row>
    <row r="4346" spans="1:17" x14ac:dyDescent="0.3">
      <c r="A4346" s="1">
        <v>43806</v>
      </c>
      <c r="B4346">
        <v>242693199</v>
      </c>
      <c r="C4346">
        <v>15.67</v>
      </c>
      <c r="D4346">
        <v>2.0737827279176E-3</v>
      </c>
      <c r="E4346">
        <v>2436807070</v>
      </c>
      <c r="F4346">
        <v>-2.8140646222096998E-3</v>
      </c>
      <c r="G4346">
        <v>-2.5461489497136001E-3</v>
      </c>
      <c r="H4346">
        <v>-3.7658658437911001E-3</v>
      </c>
      <c r="I4346" t="s">
        <v>26</v>
      </c>
      <c r="J4346">
        <v>0</v>
      </c>
      <c r="K4346" t="s">
        <v>27</v>
      </c>
      <c r="L4346">
        <v>168137036</v>
      </c>
      <c r="M4346" t="s">
        <v>28</v>
      </c>
      <c r="O4346">
        <v>0</v>
      </c>
      <c r="P4346" t="s">
        <v>25</v>
      </c>
      <c r="Q4346" t="str">
        <f t="shared" si="67"/>
        <v>DOWN</v>
      </c>
    </row>
    <row r="4347" spans="1:17" x14ac:dyDescent="0.3">
      <c r="A4347" s="1">
        <v>43807</v>
      </c>
      <c r="B4347">
        <v>223721643</v>
      </c>
      <c r="C4347">
        <v>15.67</v>
      </c>
      <c r="D4347">
        <v>2.0715593540753998E-3</v>
      </c>
      <c r="E4347">
        <v>2437963813</v>
      </c>
      <c r="F4347">
        <v>4.7469617691153998E-4</v>
      </c>
      <c r="G4347">
        <v>0</v>
      </c>
      <c r="H4347">
        <v>-1.0721344200097999E-3</v>
      </c>
      <c r="I4347" t="s">
        <v>26</v>
      </c>
      <c r="J4347">
        <v>0</v>
      </c>
      <c r="K4347" t="s">
        <v>27</v>
      </c>
      <c r="L4347">
        <v>168137036</v>
      </c>
      <c r="M4347" t="s">
        <v>28</v>
      </c>
      <c r="O4347">
        <v>0</v>
      </c>
      <c r="P4347" t="s">
        <v>25</v>
      </c>
      <c r="Q4347" t="str">
        <f t="shared" si="67"/>
        <v>DOWN</v>
      </c>
    </row>
    <row r="4348" spans="1:17" x14ac:dyDescent="0.3">
      <c r="A4348" s="1">
        <v>43808</v>
      </c>
      <c r="B4348">
        <v>209955476</v>
      </c>
      <c r="C4348">
        <v>15.45</v>
      </c>
      <c r="D4348">
        <v>2.0875839424935E-3</v>
      </c>
      <c r="E4348">
        <v>2402814942</v>
      </c>
      <c r="F4348">
        <v>-1.4417306283455E-2</v>
      </c>
      <c r="G4348">
        <v>-1.4039566049777E-2</v>
      </c>
      <c r="H4348">
        <v>7.7355198085872004E-3</v>
      </c>
      <c r="I4348" t="s">
        <v>26</v>
      </c>
      <c r="J4348">
        <v>0</v>
      </c>
      <c r="K4348" t="s">
        <v>27</v>
      </c>
      <c r="L4348">
        <v>168137036</v>
      </c>
      <c r="M4348" t="s">
        <v>28</v>
      </c>
      <c r="O4348">
        <v>0</v>
      </c>
      <c r="P4348" t="s">
        <v>25</v>
      </c>
      <c r="Q4348" t="str">
        <f t="shared" si="67"/>
        <v>DOWN</v>
      </c>
    </row>
    <row r="4349" spans="1:17" x14ac:dyDescent="0.3">
      <c r="A4349" s="1">
        <v>43809</v>
      </c>
      <c r="B4349">
        <v>192615787</v>
      </c>
      <c r="C4349">
        <v>14.96</v>
      </c>
      <c r="D4349">
        <v>2.0554758646463998E-3</v>
      </c>
      <c r="E4349">
        <v>2326653545</v>
      </c>
      <c r="F4349">
        <v>-3.1696738549747E-2</v>
      </c>
      <c r="G4349">
        <v>-3.1715210355986997E-2</v>
      </c>
      <c r="H4349">
        <v>-1.5380496656227999E-2</v>
      </c>
      <c r="I4349" t="s">
        <v>26</v>
      </c>
      <c r="J4349">
        <v>0</v>
      </c>
      <c r="K4349" t="s">
        <v>27</v>
      </c>
      <c r="L4349">
        <v>168137036</v>
      </c>
      <c r="M4349" t="s">
        <v>28</v>
      </c>
      <c r="O4349">
        <v>0</v>
      </c>
      <c r="P4349" t="s">
        <v>25</v>
      </c>
      <c r="Q4349" t="str">
        <f t="shared" si="67"/>
        <v>DOWN</v>
      </c>
    </row>
    <row r="4350" spans="1:17" x14ac:dyDescent="0.3">
      <c r="A4350" s="1">
        <v>43810</v>
      </c>
      <c r="B4350">
        <v>170909631</v>
      </c>
      <c r="C4350">
        <v>14.82</v>
      </c>
      <c r="D4350">
        <v>2.0533624849843001E-3</v>
      </c>
      <c r="E4350">
        <v>2305761910</v>
      </c>
      <c r="F4350">
        <v>-8.9792633909316997E-3</v>
      </c>
      <c r="G4350">
        <v>-9.3582887700534995E-3</v>
      </c>
      <c r="H4350">
        <v>-1.0281705071059999E-3</v>
      </c>
      <c r="I4350" t="s">
        <v>26</v>
      </c>
      <c r="J4350">
        <v>0</v>
      </c>
      <c r="K4350" t="s">
        <v>27</v>
      </c>
      <c r="L4350">
        <v>168137036</v>
      </c>
      <c r="M4350" t="s">
        <v>28</v>
      </c>
      <c r="O4350">
        <v>0</v>
      </c>
      <c r="P4350" t="s">
        <v>25</v>
      </c>
      <c r="Q4350" t="str">
        <f t="shared" si="67"/>
        <v>DOWN</v>
      </c>
    </row>
    <row r="4351" spans="1:17" x14ac:dyDescent="0.3">
      <c r="A4351" s="1">
        <v>43811</v>
      </c>
      <c r="B4351">
        <v>165964330</v>
      </c>
      <c r="C4351">
        <v>14.82</v>
      </c>
      <c r="D4351">
        <v>2.0460767651553999E-3</v>
      </c>
      <c r="E4351">
        <v>2304769038</v>
      </c>
      <c r="F4351">
        <v>-4.3060473663561997E-4</v>
      </c>
      <c r="G4351">
        <v>0</v>
      </c>
      <c r="H4351">
        <v>-3.5481898019226001E-3</v>
      </c>
      <c r="I4351" t="s">
        <v>26</v>
      </c>
      <c r="J4351">
        <v>0</v>
      </c>
      <c r="K4351" t="s">
        <v>27</v>
      </c>
      <c r="L4351">
        <v>168137036</v>
      </c>
      <c r="M4351" t="s">
        <v>28</v>
      </c>
      <c r="O4351">
        <v>0</v>
      </c>
      <c r="P4351" t="s">
        <v>25</v>
      </c>
      <c r="Q4351" t="str">
        <f t="shared" si="67"/>
        <v>UP</v>
      </c>
    </row>
    <row r="4352" spans="1:17" x14ac:dyDescent="0.3">
      <c r="A4352" s="1">
        <v>43812</v>
      </c>
      <c r="B4352">
        <v>177476227</v>
      </c>
      <c r="C4352">
        <v>14.88</v>
      </c>
      <c r="D4352">
        <v>2.0468576333483998E-3</v>
      </c>
      <c r="E4352">
        <v>2314190903</v>
      </c>
      <c r="F4352">
        <v>4.0879866245408999E-3</v>
      </c>
      <c r="G4352">
        <v>4.0485829959515003E-3</v>
      </c>
      <c r="H4352">
        <v>3.8164168924423E-4</v>
      </c>
      <c r="I4352" t="s">
        <v>26</v>
      </c>
      <c r="J4352">
        <v>0</v>
      </c>
      <c r="K4352" t="s">
        <v>27</v>
      </c>
      <c r="L4352">
        <v>168137036</v>
      </c>
      <c r="M4352" t="s">
        <v>28</v>
      </c>
      <c r="O4352">
        <v>0</v>
      </c>
      <c r="P4352" t="s">
        <v>25</v>
      </c>
      <c r="Q4352" t="str">
        <f t="shared" si="67"/>
        <v>DOWN</v>
      </c>
    </row>
    <row r="4353" spans="1:17" x14ac:dyDescent="0.3">
      <c r="A4353" s="1">
        <v>43813</v>
      </c>
      <c r="B4353">
        <v>173092733</v>
      </c>
      <c r="C4353">
        <v>14.51</v>
      </c>
      <c r="D4353">
        <v>2.0365855541379001E-3</v>
      </c>
      <c r="E4353">
        <v>2256062410</v>
      </c>
      <c r="F4353">
        <v>-2.5118279103354998E-2</v>
      </c>
      <c r="G4353">
        <v>-2.4865591397849999E-2</v>
      </c>
      <c r="H4353">
        <v>-5.0184629566165997E-3</v>
      </c>
      <c r="I4353" t="s">
        <v>26</v>
      </c>
      <c r="J4353">
        <v>0</v>
      </c>
      <c r="K4353" t="s">
        <v>27</v>
      </c>
      <c r="L4353">
        <v>168137036</v>
      </c>
      <c r="M4353" t="s">
        <v>28</v>
      </c>
      <c r="O4353">
        <v>0</v>
      </c>
      <c r="P4353" t="s">
        <v>25</v>
      </c>
      <c r="Q4353" t="str">
        <f t="shared" si="67"/>
        <v>DOWN</v>
      </c>
    </row>
    <row r="4354" spans="1:17" x14ac:dyDescent="0.3">
      <c r="A4354" s="1">
        <v>43814</v>
      </c>
      <c r="B4354">
        <v>167670329</v>
      </c>
      <c r="C4354">
        <v>14.49</v>
      </c>
      <c r="D4354">
        <v>2.0259217314710001E-3</v>
      </c>
      <c r="E4354">
        <v>2253796378</v>
      </c>
      <c r="F4354">
        <v>-1.0044190222557E-3</v>
      </c>
      <c r="G4354">
        <v>-1.3783597518952E-3</v>
      </c>
      <c r="H4354">
        <v>-5.2361280110643999E-3</v>
      </c>
      <c r="I4354" t="s">
        <v>26</v>
      </c>
      <c r="J4354">
        <v>0</v>
      </c>
      <c r="K4354" t="s">
        <v>27</v>
      </c>
      <c r="L4354">
        <v>168137036</v>
      </c>
      <c r="M4354" t="s">
        <v>28</v>
      </c>
      <c r="O4354">
        <v>0</v>
      </c>
      <c r="P4354" t="s">
        <v>25</v>
      </c>
      <c r="Q4354" t="str">
        <f t="shared" si="67"/>
        <v>DOWN</v>
      </c>
    </row>
    <row r="4355" spans="1:17" x14ac:dyDescent="0.3">
      <c r="A4355" s="1">
        <v>43815</v>
      </c>
      <c r="B4355">
        <v>178952097</v>
      </c>
      <c r="C4355">
        <v>13.56</v>
      </c>
      <c r="D4355">
        <v>1.9560099704579001E-3</v>
      </c>
      <c r="E4355">
        <v>2108889027</v>
      </c>
      <c r="F4355">
        <v>-6.4294783865342001E-2</v>
      </c>
      <c r="G4355">
        <v>-6.4182194616976995E-2</v>
      </c>
      <c r="H4355">
        <v>-3.4508618929878998E-2</v>
      </c>
      <c r="I4355" t="s">
        <v>26</v>
      </c>
      <c r="J4355">
        <v>0</v>
      </c>
      <c r="K4355" t="s">
        <v>27</v>
      </c>
      <c r="L4355">
        <v>168137036</v>
      </c>
      <c r="M4355" t="s">
        <v>28</v>
      </c>
      <c r="O4355">
        <v>0</v>
      </c>
      <c r="P4355" t="s">
        <v>25</v>
      </c>
      <c r="Q4355" t="str">
        <f t="shared" ref="Q4355:Q4418" si="68">IF(C4356&gt;C4355,"UP","DOWN")</f>
        <v>DOWN</v>
      </c>
    </row>
    <row r="4356" spans="1:17" x14ac:dyDescent="0.3">
      <c r="A4356" s="1">
        <v>43816</v>
      </c>
      <c r="B4356">
        <v>186995962</v>
      </c>
      <c r="C4356">
        <v>12.39</v>
      </c>
      <c r="D4356">
        <v>1.8658177371652001E-3</v>
      </c>
      <c r="E4356">
        <v>1926624068</v>
      </c>
      <c r="F4356">
        <v>-8.6427003349379999E-2</v>
      </c>
      <c r="G4356">
        <v>-8.6283185840708002E-2</v>
      </c>
      <c r="H4356">
        <v>-4.6110313676789E-2</v>
      </c>
      <c r="I4356" t="s">
        <v>26</v>
      </c>
      <c r="J4356">
        <v>0</v>
      </c>
      <c r="K4356" t="s">
        <v>27</v>
      </c>
      <c r="L4356">
        <v>168137036</v>
      </c>
      <c r="M4356" t="s">
        <v>28</v>
      </c>
      <c r="O4356">
        <v>0</v>
      </c>
      <c r="P4356" t="s">
        <v>25</v>
      </c>
      <c r="Q4356" t="str">
        <f t="shared" si="68"/>
        <v>UP</v>
      </c>
    </row>
    <row r="4357" spans="1:17" x14ac:dyDescent="0.3">
      <c r="A4357" s="1">
        <v>43817</v>
      </c>
      <c r="B4357">
        <v>234697405</v>
      </c>
      <c r="C4357">
        <v>13.54</v>
      </c>
      <c r="D4357">
        <v>1.8607080035180001E-3</v>
      </c>
      <c r="E4357">
        <v>2105229821</v>
      </c>
      <c r="F4357">
        <v>9.2703997612470002E-2</v>
      </c>
      <c r="G4357">
        <v>9.2816787732041994E-2</v>
      </c>
      <c r="H4357">
        <v>-2.7386027827645001E-3</v>
      </c>
      <c r="I4357" t="s">
        <v>26</v>
      </c>
      <c r="J4357">
        <v>0</v>
      </c>
      <c r="K4357" t="s">
        <v>27</v>
      </c>
      <c r="L4357">
        <v>168137036</v>
      </c>
      <c r="M4357" t="s">
        <v>28</v>
      </c>
      <c r="O4357">
        <v>0</v>
      </c>
      <c r="P4357" t="s">
        <v>25</v>
      </c>
      <c r="Q4357" t="str">
        <f t="shared" si="68"/>
        <v>DOWN</v>
      </c>
    </row>
    <row r="4358" spans="1:17" x14ac:dyDescent="0.3">
      <c r="A4358" s="1">
        <v>43818</v>
      </c>
      <c r="B4358">
        <v>174965245</v>
      </c>
      <c r="C4358">
        <v>13.45</v>
      </c>
      <c r="D4358">
        <v>1.8673190019492E-3</v>
      </c>
      <c r="E4358">
        <v>2091312286</v>
      </c>
      <c r="F4358">
        <v>-6.6109338093021004E-3</v>
      </c>
      <c r="G4358">
        <v>-6.6469719350074003E-3</v>
      </c>
      <c r="H4358">
        <v>3.5529478127152999E-3</v>
      </c>
      <c r="I4358" t="s">
        <v>26</v>
      </c>
      <c r="J4358">
        <v>0</v>
      </c>
      <c r="K4358" t="s">
        <v>27</v>
      </c>
      <c r="L4358">
        <v>168137036</v>
      </c>
      <c r="M4358" t="s">
        <v>28</v>
      </c>
      <c r="O4358">
        <v>0</v>
      </c>
      <c r="P4358" t="s">
        <v>25</v>
      </c>
      <c r="Q4358" t="str">
        <f t="shared" si="68"/>
        <v>UP</v>
      </c>
    </row>
    <row r="4359" spans="1:17" x14ac:dyDescent="0.3">
      <c r="A4359" s="1">
        <v>43819</v>
      </c>
      <c r="B4359">
        <v>203861105</v>
      </c>
      <c r="C4359">
        <v>13.57</v>
      </c>
      <c r="D4359">
        <v>1.8798086113797001E-3</v>
      </c>
      <c r="E4359">
        <v>2110754367</v>
      </c>
      <c r="F4359">
        <v>9.2965938803843007E-3</v>
      </c>
      <c r="G4359">
        <v>8.9219330855019006E-3</v>
      </c>
      <c r="H4359">
        <v>6.6885247873719996E-3</v>
      </c>
      <c r="I4359" t="s">
        <v>26</v>
      </c>
      <c r="J4359">
        <v>0</v>
      </c>
      <c r="K4359" t="s">
        <v>27</v>
      </c>
      <c r="L4359">
        <v>168137036</v>
      </c>
      <c r="M4359" t="s">
        <v>28</v>
      </c>
      <c r="O4359">
        <v>0</v>
      </c>
      <c r="P4359" t="s">
        <v>25</v>
      </c>
      <c r="Q4359" t="str">
        <f t="shared" si="68"/>
        <v>DOWN</v>
      </c>
    </row>
    <row r="4360" spans="1:17" x14ac:dyDescent="0.3">
      <c r="A4360" s="1">
        <v>43820</v>
      </c>
      <c r="B4360">
        <v>192827533</v>
      </c>
      <c r="C4360">
        <v>13.38</v>
      </c>
      <c r="D4360">
        <v>1.8606177584701001E-3</v>
      </c>
      <c r="E4360">
        <v>2081183680</v>
      </c>
      <c r="F4360">
        <v>-1.4009534914301E-2</v>
      </c>
      <c r="G4360">
        <v>-1.4001473839351001E-2</v>
      </c>
      <c r="H4360">
        <v>-1.0208939778976999E-2</v>
      </c>
      <c r="I4360" t="s">
        <v>26</v>
      </c>
      <c r="J4360">
        <v>0</v>
      </c>
      <c r="K4360" t="s">
        <v>27</v>
      </c>
      <c r="L4360">
        <v>168137036</v>
      </c>
      <c r="M4360" t="s">
        <v>28</v>
      </c>
      <c r="O4360">
        <v>0</v>
      </c>
      <c r="P4360" t="s">
        <v>25</v>
      </c>
      <c r="Q4360" t="str">
        <f t="shared" si="68"/>
        <v>UP</v>
      </c>
    </row>
    <row r="4361" spans="1:17" x14ac:dyDescent="0.3">
      <c r="A4361" s="1">
        <v>43821</v>
      </c>
      <c r="B4361">
        <v>204111890</v>
      </c>
      <c r="C4361">
        <v>13.84</v>
      </c>
      <c r="D4361">
        <v>1.8424860781805E-3</v>
      </c>
      <c r="E4361">
        <v>2151987387</v>
      </c>
      <c r="F4361">
        <v>3.4020883250438998E-2</v>
      </c>
      <c r="G4361">
        <v>3.4379671150971999E-2</v>
      </c>
      <c r="H4361">
        <v>-9.7449786271588002E-3</v>
      </c>
      <c r="I4361" t="s">
        <v>26</v>
      </c>
      <c r="J4361">
        <v>0</v>
      </c>
      <c r="K4361" t="s">
        <v>27</v>
      </c>
      <c r="L4361">
        <v>168137036</v>
      </c>
      <c r="M4361" t="s">
        <v>28</v>
      </c>
      <c r="O4361">
        <v>0</v>
      </c>
      <c r="P4361" t="s">
        <v>25</v>
      </c>
      <c r="Q4361" t="str">
        <f t="shared" si="68"/>
        <v>DOWN</v>
      </c>
    </row>
    <row r="4362" spans="1:17" x14ac:dyDescent="0.3">
      <c r="A4362" s="1">
        <v>43822</v>
      </c>
      <c r="B4362">
        <v>159105887</v>
      </c>
      <c r="C4362">
        <v>13.37</v>
      </c>
      <c r="D4362">
        <v>1.8176553198027E-3</v>
      </c>
      <c r="E4362">
        <v>2079375570</v>
      </c>
      <c r="F4362">
        <v>-3.3741748412952001E-2</v>
      </c>
      <c r="G4362">
        <v>-3.3959537572253999E-2</v>
      </c>
      <c r="H4362">
        <v>-1.347676852049E-2</v>
      </c>
      <c r="I4362" t="s">
        <v>26</v>
      </c>
      <c r="J4362">
        <v>0</v>
      </c>
      <c r="K4362" t="s">
        <v>27</v>
      </c>
      <c r="L4362">
        <v>168137036</v>
      </c>
      <c r="M4362" t="s">
        <v>28</v>
      </c>
      <c r="O4362">
        <v>0</v>
      </c>
      <c r="P4362" t="s">
        <v>25</v>
      </c>
      <c r="Q4362" t="str">
        <f t="shared" si="68"/>
        <v>UP</v>
      </c>
    </row>
    <row r="4363" spans="1:17" x14ac:dyDescent="0.3">
      <c r="A4363" s="1">
        <v>43823</v>
      </c>
      <c r="B4363">
        <v>177372409</v>
      </c>
      <c r="C4363">
        <v>13.44</v>
      </c>
      <c r="D4363">
        <v>1.8354311965946E-3</v>
      </c>
      <c r="E4363">
        <v>2091124420</v>
      </c>
      <c r="F4363">
        <v>5.6501817995293999E-3</v>
      </c>
      <c r="G4363">
        <v>5.2356020942408996E-3</v>
      </c>
      <c r="H4363">
        <v>9.7795641441498007E-3</v>
      </c>
      <c r="I4363" t="s">
        <v>26</v>
      </c>
      <c r="J4363">
        <v>0</v>
      </c>
      <c r="K4363" t="s">
        <v>27</v>
      </c>
      <c r="L4363">
        <v>168137036</v>
      </c>
      <c r="M4363" t="s">
        <v>28</v>
      </c>
      <c r="O4363">
        <v>0</v>
      </c>
      <c r="P4363" t="s">
        <v>25</v>
      </c>
      <c r="Q4363" t="str">
        <f t="shared" si="68"/>
        <v>DOWN</v>
      </c>
    </row>
    <row r="4364" spans="1:17" x14ac:dyDescent="0.3">
      <c r="A4364" s="1">
        <v>43824</v>
      </c>
      <c r="B4364">
        <v>152718120</v>
      </c>
      <c r="C4364">
        <v>13.17</v>
      </c>
      <c r="D4364">
        <v>1.8102694648639999E-3</v>
      </c>
      <c r="E4364">
        <v>2049171218</v>
      </c>
      <c r="F4364">
        <v>-2.0062508762630001E-2</v>
      </c>
      <c r="G4364">
        <v>-2.0089285714286E-2</v>
      </c>
      <c r="H4364">
        <v>-1.3708894006651E-2</v>
      </c>
      <c r="I4364" t="s">
        <v>26</v>
      </c>
      <c r="J4364">
        <v>0</v>
      </c>
      <c r="K4364" t="s">
        <v>27</v>
      </c>
      <c r="L4364">
        <v>168137036</v>
      </c>
      <c r="M4364" t="s">
        <v>28</v>
      </c>
      <c r="O4364">
        <v>0</v>
      </c>
      <c r="P4364" t="s">
        <v>25</v>
      </c>
      <c r="Q4364" t="str">
        <f t="shared" si="68"/>
        <v>UP</v>
      </c>
    </row>
    <row r="4365" spans="1:17" x14ac:dyDescent="0.3">
      <c r="A4365" s="1">
        <v>43825</v>
      </c>
      <c r="B4365">
        <v>157660620</v>
      </c>
      <c r="C4365">
        <v>13.21</v>
      </c>
      <c r="D4365">
        <v>1.8248452473211001E-3</v>
      </c>
      <c r="E4365">
        <v>2054427896</v>
      </c>
      <c r="F4365">
        <v>2.5652702682065001E-3</v>
      </c>
      <c r="G4365">
        <v>3.037205770691E-3</v>
      </c>
      <c r="H4365">
        <v>8.0517197798443997E-3</v>
      </c>
      <c r="I4365" t="s">
        <v>26</v>
      </c>
      <c r="J4365">
        <v>0</v>
      </c>
      <c r="K4365" t="s">
        <v>27</v>
      </c>
      <c r="L4365">
        <v>168137036</v>
      </c>
      <c r="M4365" t="s">
        <v>28</v>
      </c>
      <c r="O4365">
        <v>0</v>
      </c>
      <c r="P4365" t="s">
        <v>25</v>
      </c>
      <c r="Q4365" t="str">
        <f t="shared" si="68"/>
        <v>UP</v>
      </c>
    </row>
    <row r="4366" spans="1:17" x14ac:dyDescent="0.3">
      <c r="A4366" s="1">
        <v>43826</v>
      </c>
      <c r="B4366">
        <v>164413385</v>
      </c>
      <c r="C4366">
        <v>13.36</v>
      </c>
      <c r="D4366">
        <v>1.8326248372790999E-3</v>
      </c>
      <c r="E4366">
        <v>2078393489</v>
      </c>
      <c r="F4366">
        <v>1.1665336635402E-2</v>
      </c>
      <c r="G4366">
        <v>1.1355034065102E-2</v>
      </c>
      <c r="H4366">
        <v>4.2631505161462996E-3</v>
      </c>
      <c r="I4366" t="s">
        <v>26</v>
      </c>
      <c r="J4366">
        <v>0</v>
      </c>
      <c r="K4366" t="s">
        <v>27</v>
      </c>
      <c r="L4366">
        <v>168137036</v>
      </c>
      <c r="M4366" t="s">
        <v>28</v>
      </c>
      <c r="O4366">
        <v>0</v>
      </c>
      <c r="P4366" t="s">
        <v>25</v>
      </c>
      <c r="Q4366" t="str">
        <f t="shared" si="68"/>
        <v>UP</v>
      </c>
    </row>
    <row r="4367" spans="1:17" x14ac:dyDescent="0.3">
      <c r="A4367" s="1">
        <v>43827</v>
      </c>
      <c r="B4367">
        <v>197525901</v>
      </c>
      <c r="C4367">
        <v>13.71</v>
      </c>
      <c r="D4367">
        <v>1.8734652548036E-3</v>
      </c>
      <c r="E4367">
        <v>2131695468</v>
      </c>
      <c r="F4367">
        <v>2.5645759228029998E-2</v>
      </c>
      <c r="G4367">
        <v>2.6197604790419E-2</v>
      </c>
      <c r="H4367">
        <v>2.2285203547229002E-2</v>
      </c>
      <c r="I4367" t="s">
        <v>26</v>
      </c>
      <c r="J4367">
        <v>0</v>
      </c>
      <c r="K4367" t="s">
        <v>27</v>
      </c>
      <c r="L4367">
        <v>168137036</v>
      </c>
      <c r="M4367" t="s">
        <v>28</v>
      </c>
      <c r="O4367">
        <v>0</v>
      </c>
      <c r="P4367" t="s">
        <v>25</v>
      </c>
      <c r="Q4367" t="str">
        <f t="shared" si="68"/>
        <v>UP</v>
      </c>
    </row>
    <row r="4368" spans="1:17" x14ac:dyDescent="0.3">
      <c r="A4368" s="1">
        <v>43828</v>
      </c>
      <c r="B4368">
        <v>225354585</v>
      </c>
      <c r="C4368">
        <v>14.15</v>
      </c>
      <c r="D4368">
        <v>1.9063272550908E-3</v>
      </c>
      <c r="E4368">
        <v>2200851434</v>
      </c>
      <c r="F4368">
        <v>3.244176620823E-2</v>
      </c>
      <c r="G4368">
        <v>3.2093362509116999E-2</v>
      </c>
      <c r="H4368">
        <v>1.7540757803222999E-2</v>
      </c>
      <c r="I4368" t="s">
        <v>26</v>
      </c>
      <c r="J4368">
        <v>0</v>
      </c>
      <c r="K4368" t="s">
        <v>27</v>
      </c>
      <c r="L4368">
        <v>168137036</v>
      </c>
      <c r="M4368" t="s">
        <v>28</v>
      </c>
      <c r="O4368">
        <v>0</v>
      </c>
      <c r="P4368" t="s">
        <v>25</v>
      </c>
      <c r="Q4368" t="str">
        <f t="shared" si="68"/>
        <v>DOWN</v>
      </c>
    </row>
    <row r="4369" spans="1:17" x14ac:dyDescent="0.3">
      <c r="A4369" s="1">
        <v>43829</v>
      </c>
      <c r="B4369">
        <v>187275635</v>
      </c>
      <c r="C4369">
        <v>13.95</v>
      </c>
      <c r="D4369">
        <v>1.9127930892637E-3</v>
      </c>
      <c r="E4369">
        <v>2169339286</v>
      </c>
      <c r="F4369">
        <v>-1.4318162286278E-2</v>
      </c>
      <c r="G4369">
        <v>-1.4134275618375E-2</v>
      </c>
      <c r="H4369">
        <v>3.3917755493310998E-3</v>
      </c>
      <c r="I4369" t="s">
        <v>26</v>
      </c>
      <c r="J4369">
        <v>0</v>
      </c>
      <c r="K4369" t="s">
        <v>27</v>
      </c>
      <c r="L4369">
        <v>168137036</v>
      </c>
      <c r="M4369" t="s">
        <v>28</v>
      </c>
      <c r="O4369">
        <v>0</v>
      </c>
      <c r="P4369" t="s">
        <v>25</v>
      </c>
      <c r="Q4369" t="str">
        <f t="shared" si="68"/>
        <v>DOWN</v>
      </c>
    </row>
    <row r="4370" spans="1:17" x14ac:dyDescent="0.3">
      <c r="A4370" s="1">
        <v>43830</v>
      </c>
      <c r="B4370">
        <v>166278254</v>
      </c>
      <c r="C4370">
        <v>13.73</v>
      </c>
      <c r="D4370">
        <v>1.9086410142348999E-3</v>
      </c>
      <c r="E4370">
        <v>2135152371</v>
      </c>
      <c r="F4370">
        <v>-1.5759136996517001E-2</v>
      </c>
      <c r="G4370">
        <v>-1.5770609318996001E-2</v>
      </c>
      <c r="H4370">
        <v>-2.1706869666705E-3</v>
      </c>
      <c r="I4370" t="s">
        <v>26</v>
      </c>
      <c r="J4370">
        <v>0</v>
      </c>
      <c r="K4370" t="s">
        <v>27</v>
      </c>
      <c r="L4370">
        <v>168137036</v>
      </c>
      <c r="M4370" t="s">
        <v>28</v>
      </c>
      <c r="O4370">
        <v>0</v>
      </c>
      <c r="P4370" t="s">
        <v>25</v>
      </c>
      <c r="Q4370" t="str">
        <f t="shared" si="68"/>
        <v>DOWN</v>
      </c>
    </row>
    <row r="4371" spans="1:17" x14ac:dyDescent="0.3">
      <c r="A4371" s="1">
        <v>43831</v>
      </c>
      <c r="B4371">
        <v>172980718</v>
      </c>
      <c r="C4371">
        <v>13.69</v>
      </c>
      <c r="D4371">
        <v>1.9013439960444999E-3</v>
      </c>
      <c r="E4371">
        <v>2129155037</v>
      </c>
      <c r="F4371">
        <v>-2.8088552749007002E-3</v>
      </c>
      <c r="G4371">
        <v>-2.9133284777859E-3</v>
      </c>
      <c r="H4371">
        <v>-3.8231485836864002E-3</v>
      </c>
      <c r="I4371" t="s">
        <v>26</v>
      </c>
      <c r="J4371">
        <v>0</v>
      </c>
      <c r="K4371" t="s">
        <v>27</v>
      </c>
      <c r="L4371">
        <v>168137036</v>
      </c>
      <c r="M4371" t="s">
        <v>28</v>
      </c>
      <c r="O4371">
        <v>0</v>
      </c>
      <c r="P4371" t="s">
        <v>25</v>
      </c>
      <c r="Q4371" t="str">
        <f t="shared" si="68"/>
        <v>DOWN</v>
      </c>
    </row>
    <row r="4372" spans="1:17" x14ac:dyDescent="0.3">
      <c r="A4372" s="1">
        <v>43832</v>
      </c>
      <c r="B4372">
        <v>156376427</v>
      </c>
      <c r="C4372">
        <v>13.03</v>
      </c>
      <c r="D4372">
        <v>1.8653004021204E-3</v>
      </c>
      <c r="E4372">
        <v>2026178426</v>
      </c>
      <c r="F4372">
        <v>-4.8365012979560001E-2</v>
      </c>
      <c r="G4372">
        <v>-4.8210372534697003E-2</v>
      </c>
      <c r="H4372">
        <v>-1.8956903116489999E-2</v>
      </c>
      <c r="I4372" t="s">
        <v>26</v>
      </c>
      <c r="J4372">
        <v>0</v>
      </c>
      <c r="K4372" t="s">
        <v>27</v>
      </c>
      <c r="L4372">
        <v>168137036</v>
      </c>
      <c r="M4372" t="s">
        <v>28</v>
      </c>
      <c r="O4372">
        <v>0</v>
      </c>
      <c r="P4372" t="s">
        <v>25</v>
      </c>
      <c r="Q4372" t="str">
        <f t="shared" si="68"/>
        <v>UP</v>
      </c>
    </row>
    <row r="4373" spans="1:17" x14ac:dyDescent="0.3">
      <c r="A4373" s="1">
        <v>43833</v>
      </c>
      <c r="B4373">
        <v>173683857</v>
      </c>
      <c r="C4373">
        <v>13.66</v>
      </c>
      <c r="D4373">
        <v>1.8597989347682001E-3</v>
      </c>
      <c r="E4373">
        <v>2124701780</v>
      </c>
      <c r="F4373">
        <v>4.8625211252743002E-2</v>
      </c>
      <c r="G4373">
        <v>4.8349961627014999E-2</v>
      </c>
      <c r="H4373">
        <v>-2.9493733802783001E-3</v>
      </c>
      <c r="I4373" t="s">
        <v>26</v>
      </c>
      <c r="J4373">
        <v>0</v>
      </c>
      <c r="K4373" t="s">
        <v>27</v>
      </c>
      <c r="L4373">
        <v>168137036</v>
      </c>
      <c r="M4373" t="s">
        <v>28</v>
      </c>
      <c r="O4373">
        <v>0</v>
      </c>
      <c r="P4373" t="s">
        <v>25</v>
      </c>
      <c r="Q4373" t="str">
        <f t="shared" si="68"/>
        <v>UP</v>
      </c>
    </row>
    <row r="4374" spans="1:17" x14ac:dyDescent="0.3">
      <c r="A4374" s="1">
        <v>43834</v>
      </c>
      <c r="B4374">
        <v>182230374</v>
      </c>
      <c r="C4374">
        <v>13.89</v>
      </c>
      <c r="D4374">
        <v>1.8743269830218E-3</v>
      </c>
      <c r="E4374">
        <v>2160640037</v>
      </c>
      <c r="F4374">
        <v>1.6914494701463001E-2</v>
      </c>
      <c r="G4374">
        <v>1.6837481698389001E-2</v>
      </c>
      <c r="H4374">
        <v>7.8116230641896997E-3</v>
      </c>
      <c r="I4374" t="s">
        <v>26</v>
      </c>
      <c r="J4374">
        <v>0</v>
      </c>
      <c r="K4374" t="s">
        <v>27</v>
      </c>
      <c r="L4374">
        <v>168137036</v>
      </c>
      <c r="M4374" t="s">
        <v>28</v>
      </c>
      <c r="O4374">
        <v>0</v>
      </c>
      <c r="P4374" t="s">
        <v>25</v>
      </c>
      <c r="Q4374" t="str">
        <f t="shared" si="68"/>
        <v>UP</v>
      </c>
    </row>
    <row r="4375" spans="1:17" x14ac:dyDescent="0.3">
      <c r="A4375" s="1">
        <v>43835</v>
      </c>
      <c r="B4375">
        <v>202552703</v>
      </c>
      <c r="C4375">
        <v>14.11</v>
      </c>
      <c r="D4375">
        <v>1.9038443893935001E-3</v>
      </c>
      <c r="E4375">
        <v>2194781443</v>
      </c>
      <c r="F4375">
        <v>1.5801524277687998E-2</v>
      </c>
      <c r="G4375">
        <v>1.5838732901367999E-2</v>
      </c>
      <c r="H4375">
        <v>1.5748269453060001E-2</v>
      </c>
      <c r="I4375" t="s">
        <v>26</v>
      </c>
      <c r="J4375">
        <v>0</v>
      </c>
      <c r="K4375" t="s">
        <v>27</v>
      </c>
      <c r="L4375">
        <v>168137036</v>
      </c>
      <c r="M4375" t="s">
        <v>28</v>
      </c>
      <c r="O4375">
        <v>0</v>
      </c>
      <c r="P4375" t="s">
        <v>25</v>
      </c>
      <c r="Q4375" t="str">
        <f t="shared" si="68"/>
        <v>UP</v>
      </c>
    </row>
    <row r="4376" spans="1:17" x14ac:dyDescent="0.3">
      <c r="A4376" s="1">
        <v>43836</v>
      </c>
      <c r="B4376">
        <v>224800409</v>
      </c>
      <c r="C4376">
        <v>14.96</v>
      </c>
      <c r="D4376">
        <v>1.9255472235308001E-3</v>
      </c>
      <c r="E4376">
        <v>2326488219</v>
      </c>
      <c r="F4376">
        <v>6.0009062141501E-2</v>
      </c>
      <c r="G4376">
        <v>6.0240963855421999E-2</v>
      </c>
      <c r="H4376">
        <v>1.1399479000590001E-2</v>
      </c>
      <c r="I4376" t="s">
        <v>26</v>
      </c>
      <c r="J4376">
        <v>0</v>
      </c>
      <c r="K4376" t="s">
        <v>27</v>
      </c>
      <c r="L4376">
        <v>168137036</v>
      </c>
      <c r="M4376" t="s">
        <v>28</v>
      </c>
      <c r="O4376">
        <v>0</v>
      </c>
      <c r="P4376" t="s">
        <v>25</v>
      </c>
      <c r="Q4376" t="str">
        <f t="shared" si="68"/>
        <v>UP</v>
      </c>
    </row>
    <row r="4377" spans="1:17" x14ac:dyDescent="0.3">
      <c r="A4377" s="1">
        <v>43837</v>
      </c>
      <c r="B4377">
        <v>191948560</v>
      </c>
      <c r="C4377">
        <v>15.01</v>
      </c>
      <c r="D4377">
        <v>1.8386293453083E-3</v>
      </c>
      <c r="E4377">
        <v>2334489402</v>
      </c>
      <c r="F4377">
        <v>3.4391676410203999E-3</v>
      </c>
      <c r="G4377">
        <v>3.3422459893047E-3</v>
      </c>
      <c r="H4377">
        <v>-4.5139312690090999E-2</v>
      </c>
      <c r="I4377" t="s">
        <v>26</v>
      </c>
      <c r="J4377">
        <v>0</v>
      </c>
      <c r="K4377" t="s">
        <v>27</v>
      </c>
      <c r="L4377">
        <v>168137036</v>
      </c>
      <c r="M4377" t="s">
        <v>28</v>
      </c>
      <c r="O4377">
        <v>0</v>
      </c>
      <c r="P4377" t="s">
        <v>25</v>
      </c>
      <c r="Q4377" t="str">
        <f t="shared" si="68"/>
        <v>DOWN</v>
      </c>
    </row>
    <row r="4378" spans="1:17" x14ac:dyDescent="0.3">
      <c r="A4378" s="1">
        <v>43838</v>
      </c>
      <c r="B4378">
        <v>183632222</v>
      </c>
      <c r="C4378">
        <v>14.6</v>
      </c>
      <c r="D4378">
        <v>1.8069620018169E-3</v>
      </c>
      <c r="E4378">
        <v>2271292397</v>
      </c>
      <c r="F4378">
        <v>-2.7071018161769E-2</v>
      </c>
      <c r="G4378">
        <v>-2.7315123251166001E-2</v>
      </c>
      <c r="H4378">
        <v>-1.7223342797315001E-2</v>
      </c>
      <c r="I4378" t="s">
        <v>26</v>
      </c>
      <c r="J4378">
        <v>0</v>
      </c>
      <c r="K4378" t="s">
        <v>27</v>
      </c>
      <c r="L4378">
        <v>168137036</v>
      </c>
      <c r="M4378" t="s">
        <v>28</v>
      </c>
      <c r="O4378">
        <v>0</v>
      </c>
      <c r="P4378" t="s">
        <v>25</v>
      </c>
      <c r="Q4378" t="str">
        <f t="shared" si="68"/>
        <v>DOWN</v>
      </c>
    </row>
    <row r="4379" spans="1:17" x14ac:dyDescent="0.3">
      <c r="A4379" s="1">
        <v>43839</v>
      </c>
      <c r="B4379">
        <v>169699829</v>
      </c>
      <c r="C4379">
        <v>14.5</v>
      </c>
      <c r="D4379">
        <v>1.8403187178181999E-3</v>
      </c>
      <c r="E4379">
        <v>2255020118</v>
      </c>
      <c r="F4379">
        <v>-7.1643259236428003E-3</v>
      </c>
      <c r="G4379">
        <v>-6.8493150684931E-3</v>
      </c>
      <c r="H4379">
        <v>1.8460109270596999E-2</v>
      </c>
      <c r="I4379" t="s">
        <v>26</v>
      </c>
      <c r="J4379">
        <v>0</v>
      </c>
      <c r="K4379" t="s">
        <v>27</v>
      </c>
      <c r="L4379">
        <v>168137036</v>
      </c>
      <c r="M4379" t="s">
        <v>28</v>
      </c>
      <c r="O4379">
        <v>0</v>
      </c>
      <c r="P4379" t="s">
        <v>25</v>
      </c>
      <c r="Q4379" t="str">
        <f t="shared" si="68"/>
        <v>UP</v>
      </c>
    </row>
    <row r="4380" spans="1:17" x14ac:dyDescent="0.3">
      <c r="A4380" s="1">
        <v>43840</v>
      </c>
      <c r="B4380">
        <v>200173072</v>
      </c>
      <c r="C4380">
        <v>15.03</v>
      </c>
      <c r="D4380">
        <v>1.8404344551860999E-3</v>
      </c>
      <c r="E4380">
        <v>2337067557</v>
      </c>
      <c r="F4380">
        <v>3.6384349010939003E-2</v>
      </c>
      <c r="G4380">
        <v>3.6551724137931001E-2</v>
      </c>
      <c r="H4380">
        <v>6.2889849868961E-5</v>
      </c>
      <c r="I4380" t="s">
        <v>26</v>
      </c>
      <c r="J4380">
        <v>0</v>
      </c>
      <c r="K4380" t="s">
        <v>27</v>
      </c>
      <c r="L4380">
        <v>168137036</v>
      </c>
      <c r="M4380" t="s">
        <v>28</v>
      </c>
      <c r="O4380">
        <v>0</v>
      </c>
      <c r="P4380" t="s">
        <v>25</v>
      </c>
      <c r="Q4380" t="str">
        <f t="shared" si="68"/>
        <v>DOWN</v>
      </c>
    </row>
    <row r="4381" spans="1:17" x14ac:dyDescent="0.3">
      <c r="A4381" s="1">
        <v>43841</v>
      </c>
      <c r="B4381">
        <v>201663503</v>
      </c>
      <c r="C4381">
        <v>14.95</v>
      </c>
      <c r="D4381">
        <v>1.8600218474807001E-3</v>
      </c>
      <c r="E4381">
        <v>2324702656</v>
      </c>
      <c r="F4381">
        <v>-5.2907760252649001E-3</v>
      </c>
      <c r="G4381">
        <v>-5.3226879574184999E-3</v>
      </c>
      <c r="H4381">
        <v>1.0642808951661999E-2</v>
      </c>
      <c r="I4381" t="s">
        <v>26</v>
      </c>
      <c r="J4381">
        <v>0</v>
      </c>
      <c r="K4381" t="s">
        <v>27</v>
      </c>
      <c r="L4381">
        <v>168137036</v>
      </c>
      <c r="M4381" t="s">
        <v>28</v>
      </c>
      <c r="O4381">
        <v>0</v>
      </c>
      <c r="P4381" t="s">
        <v>25</v>
      </c>
      <c r="Q4381" t="str">
        <f t="shared" si="68"/>
        <v>UP</v>
      </c>
    </row>
    <row r="4382" spans="1:17" x14ac:dyDescent="0.3">
      <c r="A4382" s="1">
        <v>43842</v>
      </c>
      <c r="B4382">
        <v>231150158</v>
      </c>
      <c r="C4382">
        <v>15.32</v>
      </c>
      <c r="D4382">
        <v>1.8700053341536001E-3</v>
      </c>
      <c r="E4382">
        <v>2383146449</v>
      </c>
      <c r="F4382">
        <v>2.5140330462976999E-2</v>
      </c>
      <c r="G4382">
        <v>2.4749163879598999E-2</v>
      </c>
      <c r="H4382">
        <v>5.3674029078863003E-3</v>
      </c>
      <c r="I4382" t="s">
        <v>26</v>
      </c>
      <c r="J4382">
        <v>0</v>
      </c>
      <c r="K4382" t="s">
        <v>27</v>
      </c>
      <c r="L4382">
        <v>168137036</v>
      </c>
      <c r="M4382" t="s">
        <v>28</v>
      </c>
      <c r="O4382">
        <v>0</v>
      </c>
      <c r="P4382" t="s">
        <v>25</v>
      </c>
      <c r="Q4382" t="str">
        <f t="shared" si="68"/>
        <v>DOWN</v>
      </c>
    </row>
    <row r="4383" spans="1:17" x14ac:dyDescent="0.3">
      <c r="A4383" s="1">
        <v>43843</v>
      </c>
      <c r="B4383">
        <v>211785744</v>
      </c>
      <c r="C4383">
        <v>15.23</v>
      </c>
      <c r="D4383">
        <v>1.8700447803894999E-3</v>
      </c>
      <c r="E4383">
        <v>2368399884</v>
      </c>
      <c r="F4383">
        <v>-6.1878551383981999E-3</v>
      </c>
      <c r="G4383">
        <v>-5.8746736292427998E-3</v>
      </c>
      <c r="H4383">
        <v>2.1094183603885999E-5</v>
      </c>
      <c r="I4383" t="s">
        <v>26</v>
      </c>
      <c r="J4383">
        <v>0</v>
      </c>
      <c r="K4383" t="s">
        <v>27</v>
      </c>
      <c r="L4383">
        <v>168137036</v>
      </c>
      <c r="M4383" t="s">
        <v>28</v>
      </c>
      <c r="O4383">
        <v>0</v>
      </c>
      <c r="P4383" t="s">
        <v>25</v>
      </c>
      <c r="Q4383" t="str">
        <f t="shared" si="68"/>
        <v>UP</v>
      </c>
    </row>
    <row r="4384" spans="1:17" x14ac:dyDescent="0.3">
      <c r="A4384" s="1">
        <v>43844</v>
      </c>
      <c r="B4384">
        <v>299316969</v>
      </c>
      <c r="C4384">
        <v>16.63</v>
      </c>
      <c r="D4384">
        <v>1.8838300995949E-3</v>
      </c>
      <c r="E4384">
        <v>2585972299</v>
      </c>
      <c r="F4384">
        <v>9.1864729630260003E-2</v>
      </c>
      <c r="G4384">
        <v>9.1923834537098001E-2</v>
      </c>
      <c r="H4384">
        <v>7.3716519251413003E-3</v>
      </c>
      <c r="I4384" t="s">
        <v>26</v>
      </c>
      <c r="J4384">
        <v>0</v>
      </c>
      <c r="K4384" t="s">
        <v>27</v>
      </c>
      <c r="L4384">
        <v>168137036</v>
      </c>
      <c r="M4384" t="s">
        <v>28</v>
      </c>
      <c r="O4384">
        <v>0</v>
      </c>
      <c r="P4384" t="s">
        <v>25</v>
      </c>
      <c r="Q4384" t="str">
        <f t="shared" si="68"/>
        <v>UP</v>
      </c>
    </row>
    <row r="4385" spans="1:17" x14ac:dyDescent="0.3">
      <c r="A4385" s="1">
        <v>43845</v>
      </c>
      <c r="B4385">
        <v>380806616</v>
      </c>
      <c r="C4385">
        <v>17.649999999999999</v>
      </c>
      <c r="D4385">
        <v>2.0040853819855002E-3</v>
      </c>
      <c r="E4385">
        <v>2745971388</v>
      </c>
      <c r="F4385">
        <v>6.1871926880992002E-2</v>
      </c>
      <c r="G4385">
        <v>6.1334936861094001E-2</v>
      </c>
      <c r="H4385">
        <v>6.3835524454371004E-2</v>
      </c>
      <c r="I4385" t="s">
        <v>26</v>
      </c>
      <c r="J4385">
        <v>0</v>
      </c>
      <c r="K4385" t="s">
        <v>27</v>
      </c>
      <c r="L4385">
        <v>168137036</v>
      </c>
      <c r="M4385" t="s">
        <v>28</v>
      </c>
      <c r="O4385">
        <v>0</v>
      </c>
      <c r="P4385" t="s">
        <v>25</v>
      </c>
      <c r="Q4385" t="str">
        <f t="shared" si="68"/>
        <v>DOWN</v>
      </c>
    </row>
    <row r="4386" spans="1:17" x14ac:dyDescent="0.3">
      <c r="A4386" s="1">
        <v>43846</v>
      </c>
      <c r="B4386">
        <v>260423404</v>
      </c>
      <c r="C4386">
        <v>17.079999999999998</v>
      </c>
      <c r="D4386">
        <v>1.9578646436927E-3</v>
      </c>
      <c r="E4386">
        <v>2656091975</v>
      </c>
      <c r="F4386">
        <v>-3.2731372727617003E-2</v>
      </c>
      <c r="G4386">
        <v>-3.2294617563738998E-2</v>
      </c>
      <c r="H4386">
        <v>-2.3063258036935E-2</v>
      </c>
      <c r="I4386" t="s">
        <v>26</v>
      </c>
      <c r="J4386">
        <v>0</v>
      </c>
      <c r="K4386" t="s">
        <v>27</v>
      </c>
      <c r="L4386">
        <v>168137036</v>
      </c>
      <c r="M4386" t="s">
        <v>28</v>
      </c>
      <c r="O4386">
        <v>0</v>
      </c>
      <c r="P4386" t="s">
        <v>25</v>
      </c>
      <c r="Q4386" t="str">
        <f t="shared" si="68"/>
        <v>UP</v>
      </c>
    </row>
    <row r="4387" spans="1:17" x14ac:dyDescent="0.3">
      <c r="A4387" s="1">
        <v>43847</v>
      </c>
      <c r="B4387">
        <v>347229168</v>
      </c>
      <c r="C4387">
        <v>18.14</v>
      </c>
      <c r="D4387">
        <v>2.0315733830288999E-3</v>
      </c>
      <c r="E4387">
        <v>2820689255</v>
      </c>
      <c r="F4387">
        <v>6.1969721511620002E-2</v>
      </c>
      <c r="G4387">
        <v>6.2060889929742999E-2</v>
      </c>
      <c r="H4387">
        <v>3.7647515405933002E-2</v>
      </c>
      <c r="I4387" t="s">
        <v>26</v>
      </c>
      <c r="J4387">
        <v>0</v>
      </c>
      <c r="K4387" t="s">
        <v>27</v>
      </c>
      <c r="L4387">
        <v>168137036</v>
      </c>
      <c r="M4387" t="s">
        <v>28</v>
      </c>
      <c r="O4387">
        <v>0</v>
      </c>
      <c r="P4387" t="s">
        <v>25</v>
      </c>
      <c r="Q4387" t="str">
        <f t="shared" si="68"/>
        <v>DOWN</v>
      </c>
    </row>
    <row r="4388" spans="1:17" x14ac:dyDescent="0.3">
      <c r="A4388" s="1">
        <v>43848</v>
      </c>
      <c r="B4388">
        <v>257317647</v>
      </c>
      <c r="C4388">
        <v>17.82</v>
      </c>
      <c r="D4388">
        <v>1.9926622616381002E-3</v>
      </c>
      <c r="E4388">
        <v>2772273817</v>
      </c>
      <c r="F4388">
        <v>-1.7164399770084E-2</v>
      </c>
      <c r="G4388">
        <v>-1.7640573318633002E-2</v>
      </c>
      <c r="H4388">
        <v>-1.9153195112611002E-2</v>
      </c>
      <c r="I4388" t="s">
        <v>26</v>
      </c>
      <c r="J4388">
        <v>0</v>
      </c>
      <c r="K4388" t="s">
        <v>27</v>
      </c>
      <c r="L4388">
        <v>168137036</v>
      </c>
      <c r="M4388" t="s">
        <v>28</v>
      </c>
      <c r="O4388">
        <v>0</v>
      </c>
      <c r="P4388" t="s">
        <v>25</v>
      </c>
      <c r="Q4388" t="str">
        <f t="shared" si="68"/>
        <v>DOWN</v>
      </c>
    </row>
    <row r="4389" spans="1:17" x14ac:dyDescent="0.3">
      <c r="A4389" s="1">
        <v>43849</v>
      </c>
      <c r="B4389">
        <v>266285621</v>
      </c>
      <c r="C4389">
        <v>17.37</v>
      </c>
      <c r="D4389">
        <v>1.9951184493897998E-3</v>
      </c>
      <c r="E4389">
        <v>2701556607</v>
      </c>
      <c r="F4389">
        <v>-2.5508739276168001E-2</v>
      </c>
      <c r="G4389">
        <v>-2.5252525252524999E-2</v>
      </c>
      <c r="H4389">
        <v>1.2326161833699999E-3</v>
      </c>
      <c r="I4389" t="s">
        <v>26</v>
      </c>
      <c r="J4389">
        <v>0</v>
      </c>
      <c r="K4389" t="s">
        <v>27</v>
      </c>
      <c r="L4389">
        <v>168137036</v>
      </c>
      <c r="M4389" t="s">
        <v>28</v>
      </c>
      <c r="O4389">
        <v>0</v>
      </c>
      <c r="P4389" t="s">
        <v>25</v>
      </c>
      <c r="Q4389" t="str">
        <f t="shared" si="68"/>
        <v>DOWN</v>
      </c>
    </row>
    <row r="4390" spans="1:17" x14ac:dyDescent="0.3">
      <c r="A4390" s="1">
        <v>43850</v>
      </c>
      <c r="B4390">
        <v>245125919</v>
      </c>
      <c r="C4390">
        <v>17.329999999999998</v>
      </c>
      <c r="D4390">
        <v>2.0017002323959002E-3</v>
      </c>
      <c r="E4390">
        <v>2694716492</v>
      </c>
      <c r="F4390">
        <v>-2.5319162227718998E-3</v>
      </c>
      <c r="G4390">
        <v>-2.3028209556709002E-3</v>
      </c>
      <c r="H4390">
        <v>3.2989434828303E-3</v>
      </c>
      <c r="I4390" t="s">
        <v>26</v>
      </c>
      <c r="J4390">
        <v>0</v>
      </c>
      <c r="K4390" t="s">
        <v>27</v>
      </c>
      <c r="L4390">
        <v>168137036</v>
      </c>
      <c r="M4390" t="s">
        <v>28</v>
      </c>
      <c r="O4390">
        <v>0</v>
      </c>
      <c r="P4390" t="s">
        <v>25</v>
      </c>
      <c r="Q4390" t="str">
        <f t="shared" si="68"/>
        <v>UP</v>
      </c>
    </row>
    <row r="4391" spans="1:17" x14ac:dyDescent="0.3">
      <c r="A4391" s="1">
        <v>43851</v>
      </c>
      <c r="B4391">
        <v>295922233</v>
      </c>
      <c r="C4391">
        <v>18.13</v>
      </c>
      <c r="D4391">
        <v>2.0729737053633E-3</v>
      </c>
      <c r="E4391">
        <v>2819517646</v>
      </c>
      <c r="F4391">
        <v>4.6313277990656002E-2</v>
      </c>
      <c r="G4391">
        <v>4.6162723600691999E-2</v>
      </c>
      <c r="H4391">
        <v>3.5606466849491002E-2</v>
      </c>
      <c r="I4391" t="s">
        <v>26</v>
      </c>
      <c r="J4391">
        <v>0</v>
      </c>
      <c r="K4391" t="s">
        <v>27</v>
      </c>
      <c r="L4391">
        <v>168137036</v>
      </c>
      <c r="M4391" t="s">
        <v>28</v>
      </c>
      <c r="O4391">
        <v>0</v>
      </c>
      <c r="P4391" t="s">
        <v>25</v>
      </c>
      <c r="Q4391" t="str">
        <f t="shared" si="68"/>
        <v>DOWN</v>
      </c>
    </row>
    <row r="4392" spans="1:17" x14ac:dyDescent="0.3">
      <c r="A4392" s="1">
        <v>43852</v>
      </c>
      <c r="B4392">
        <v>237634401</v>
      </c>
      <c r="C4392">
        <v>17.8</v>
      </c>
      <c r="D4392">
        <v>2.0504833611339002E-3</v>
      </c>
      <c r="E4392">
        <v>2768298455</v>
      </c>
      <c r="F4392">
        <v>-1.8165940927046001E-2</v>
      </c>
      <c r="G4392">
        <v>-1.8201875344731999E-2</v>
      </c>
      <c r="H4392">
        <v>-1.0849314765178E-2</v>
      </c>
      <c r="I4392" t="s">
        <v>26</v>
      </c>
      <c r="J4392">
        <v>0</v>
      </c>
      <c r="K4392" t="s">
        <v>27</v>
      </c>
      <c r="L4392">
        <v>168137036</v>
      </c>
      <c r="M4392" t="s">
        <v>28</v>
      </c>
      <c r="O4392">
        <v>0</v>
      </c>
      <c r="P4392" t="s">
        <v>25</v>
      </c>
      <c r="Q4392" t="str">
        <f t="shared" si="68"/>
        <v>DOWN</v>
      </c>
    </row>
    <row r="4393" spans="1:17" x14ac:dyDescent="0.3">
      <c r="A4393" s="1">
        <v>43854</v>
      </c>
      <c r="B4393">
        <v>213341615</v>
      </c>
      <c r="C4393">
        <v>17.05</v>
      </c>
      <c r="D4393">
        <v>2.0188433271012001E-3</v>
      </c>
      <c r="E4393">
        <v>2651498156</v>
      </c>
      <c r="F4393">
        <v>1.5278006548463E-3</v>
      </c>
      <c r="G4393">
        <v>1.7626321974149001E-3</v>
      </c>
      <c r="H4393">
        <v>-2.8527140926853998E-3</v>
      </c>
      <c r="I4393" t="s">
        <v>26</v>
      </c>
      <c r="J4393">
        <v>0</v>
      </c>
      <c r="K4393" t="s">
        <v>27</v>
      </c>
      <c r="L4393">
        <v>168137036</v>
      </c>
      <c r="M4393" t="s">
        <v>28</v>
      </c>
      <c r="O4393">
        <v>0</v>
      </c>
      <c r="P4393" t="s">
        <v>25</v>
      </c>
      <c r="Q4393" t="str">
        <f t="shared" si="68"/>
        <v>DOWN</v>
      </c>
    </row>
    <row r="4394" spans="1:17" x14ac:dyDescent="0.3">
      <c r="A4394" s="1">
        <v>43855</v>
      </c>
      <c r="B4394">
        <v>208315919</v>
      </c>
      <c r="C4394">
        <v>16.98</v>
      </c>
      <c r="D4394">
        <v>2.0291950740035001E-3</v>
      </c>
      <c r="E4394">
        <v>2640407667</v>
      </c>
      <c r="F4394">
        <v>-4.1827255187425003E-3</v>
      </c>
      <c r="G4394">
        <v>-4.1055718475073001E-3</v>
      </c>
      <c r="H4394">
        <v>5.1275632751431001E-3</v>
      </c>
      <c r="I4394" t="s">
        <v>26</v>
      </c>
      <c r="J4394">
        <v>0</v>
      </c>
      <c r="K4394" t="s">
        <v>27</v>
      </c>
      <c r="L4394">
        <v>168137036</v>
      </c>
      <c r="M4394" t="s">
        <v>28</v>
      </c>
      <c r="O4394">
        <v>0</v>
      </c>
      <c r="P4394" t="s">
        <v>25</v>
      </c>
      <c r="Q4394" t="str">
        <f t="shared" si="68"/>
        <v>UP</v>
      </c>
    </row>
    <row r="4395" spans="1:17" x14ac:dyDescent="0.3">
      <c r="A4395" s="1">
        <v>43856</v>
      </c>
      <c r="B4395">
        <v>248646036</v>
      </c>
      <c r="C4395">
        <v>17.440000000000001</v>
      </c>
      <c r="D4395">
        <v>2.0286547483200001E-3</v>
      </c>
      <c r="E4395">
        <v>2712347641</v>
      </c>
      <c r="F4395">
        <v>2.7245782876300001E-2</v>
      </c>
      <c r="G4395">
        <v>2.7090694935217999E-2</v>
      </c>
      <c r="H4395">
        <v>-2.6627586986548E-4</v>
      </c>
      <c r="I4395" t="s">
        <v>26</v>
      </c>
      <c r="J4395">
        <v>0</v>
      </c>
      <c r="K4395" t="s">
        <v>27</v>
      </c>
      <c r="L4395">
        <v>168137036</v>
      </c>
      <c r="M4395" t="s">
        <v>28</v>
      </c>
      <c r="O4395">
        <v>0</v>
      </c>
      <c r="P4395" t="s">
        <v>25</v>
      </c>
      <c r="Q4395" t="str">
        <f t="shared" si="68"/>
        <v>UP</v>
      </c>
    </row>
    <row r="4396" spans="1:17" x14ac:dyDescent="0.3">
      <c r="A4396" s="1">
        <v>43857</v>
      </c>
      <c r="B4396">
        <v>227584506</v>
      </c>
      <c r="C4396">
        <v>17.690000000000001</v>
      </c>
      <c r="D4396">
        <v>1.9854497621724998E-3</v>
      </c>
      <c r="E4396">
        <v>2751653009</v>
      </c>
      <c r="F4396">
        <v>1.4491272212255E-2</v>
      </c>
      <c r="G4396">
        <v>1.4334862385320999E-2</v>
      </c>
      <c r="H4396">
        <v>-2.1297357859081E-2</v>
      </c>
      <c r="I4396" t="s">
        <v>26</v>
      </c>
      <c r="J4396">
        <v>0</v>
      </c>
      <c r="K4396" t="s">
        <v>27</v>
      </c>
      <c r="L4396">
        <v>168137036</v>
      </c>
      <c r="M4396" t="s">
        <v>28</v>
      </c>
      <c r="O4396">
        <v>0</v>
      </c>
      <c r="P4396" t="s">
        <v>25</v>
      </c>
      <c r="Q4396" t="str">
        <f t="shared" si="68"/>
        <v>UP</v>
      </c>
    </row>
    <row r="4397" spans="1:17" x14ac:dyDescent="0.3">
      <c r="A4397" s="1">
        <v>43858</v>
      </c>
      <c r="B4397">
        <v>257579475</v>
      </c>
      <c r="C4397">
        <v>18.12</v>
      </c>
      <c r="D4397">
        <v>1.9361891054101E-3</v>
      </c>
      <c r="E4397">
        <v>2817568636</v>
      </c>
      <c r="F4397">
        <v>2.3954919746206001E-2</v>
      </c>
      <c r="G4397">
        <v>2.4307518371962E-2</v>
      </c>
      <c r="H4397">
        <v>-2.4810830120684E-2</v>
      </c>
      <c r="I4397" t="s">
        <v>26</v>
      </c>
      <c r="J4397">
        <v>0</v>
      </c>
      <c r="K4397" t="s">
        <v>27</v>
      </c>
      <c r="L4397">
        <v>168137036</v>
      </c>
      <c r="M4397" t="s">
        <v>28</v>
      </c>
      <c r="O4397">
        <v>0</v>
      </c>
      <c r="P4397" t="s">
        <v>25</v>
      </c>
      <c r="Q4397" t="str">
        <f t="shared" si="68"/>
        <v>DOWN</v>
      </c>
    </row>
    <row r="4398" spans="1:17" x14ac:dyDescent="0.3">
      <c r="A4398" s="1">
        <v>43859</v>
      </c>
      <c r="B4398">
        <v>221674739</v>
      </c>
      <c r="C4398">
        <v>17.91</v>
      </c>
      <c r="D4398">
        <v>1.9223689252444E-3</v>
      </c>
      <c r="E4398">
        <v>2786094248</v>
      </c>
      <c r="F4398">
        <v>-1.1170761768800001E-2</v>
      </c>
      <c r="G4398">
        <v>-1.158940397351E-2</v>
      </c>
      <c r="H4398">
        <v>-7.1378256013655004E-3</v>
      </c>
      <c r="I4398" t="s">
        <v>26</v>
      </c>
      <c r="J4398">
        <v>0</v>
      </c>
      <c r="K4398" t="s">
        <v>27</v>
      </c>
      <c r="L4398">
        <v>168137036</v>
      </c>
      <c r="M4398" t="s">
        <v>28</v>
      </c>
      <c r="O4398">
        <v>0</v>
      </c>
      <c r="P4398" t="s">
        <v>25</v>
      </c>
      <c r="Q4398" t="str">
        <f t="shared" si="68"/>
        <v>UP</v>
      </c>
    </row>
    <row r="4399" spans="1:17" x14ac:dyDescent="0.3">
      <c r="A4399" s="1">
        <v>43860</v>
      </c>
      <c r="B4399">
        <v>264686498</v>
      </c>
      <c r="C4399">
        <v>18.59</v>
      </c>
      <c r="D4399">
        <v>1.9549920654034002E-3</v>
      </c>
      <c r="E4399">
        <v>2891490938</v>
      </c>
      <c r="F4399">
        <v>3.7829549404388998E-2</v>
      </c>
      <c r="G4399">
        <v>3.7967615857063E-2</v>
      </c>
      <c r="H4399">
        <v>1.6970280642043999E-2</v>
      </c>
      <c r="I4399" t="s">
        <v>26</v>
      </c>
      <c r="J4399">
        <v>0</v>
      </c>
      <c r="K4399" t="s">
        <v>27</v>
      </c>
      <c r="L4399">
        <v>168137036</v>
      </c>
      <c r="M4399" t="s">
        <v>28</v>
      </c>
      <c r="O4399">
        <v>0</v>
      </c>
      <c r="P4399" t="s">
        <v>25</v>
      </c>
      <c r="Q4399" t="str">
        <f t="shared" si="68"/>
        <v>DOWN</v>
      </c>
    </row>
    <row r="4400" spans="1:17" x14ac:dyDescent="0.3">
      <c r="A4400" s="1">
        <v>43861</v>
      </c>
      <c r="B4400">
        <v>245035922</v>
      </c>
      <c r="C4400">
        <v>18.21</v>
      </c>
      <c r="D4400">
        <v>1.9474831907924E-3</v>
      </c>
      <c r="E4400">
        <v>2832476037</v>
      </c>
      <c r="F4400">
        <v>-2.0409851618217002E-2</v>
      </c>
      <c r="G4400">
        <v>-2.0441097364173998E-2</v>
      </c>
      <c r="H4400">
        <v>-3.8408721671349998E-3</v>
      </c>
      <c r="I4400" t="s">
        <v>26</v>
      </c>
      <c r="J4400">
        <v>0</v>
      </c>
      <c r="K4400" t="s">
        <v>27</v>
      </c>
      <c r="L4400">
        <v>168137036</v>
      </c>
      <c r="M4400" t="s">
        <v>28</v>
      </c>
      <c r="O4400">
        <v>0</v>
      </c>
      <c r="P4400" t="s">
        <v>25</v>
      </c>
      <c r="Q4400" t="str">
        <f t="shared" si="68"/>
        <v>UP</v>
      </c>
    </row>
    <row r="4401" spans="1:17" x14ac:dyDescent="0.3">
      <c r="A4401" s="1">
        <v>43862</v>
      </c>
      <c r="B4401">
        <v>238461925</v>
      </c>
      <c r="C4401">
        <v>18.22</v>
      </c>
      <c r="D4401">
        <v>1.939767142772E-3</v>
      </c>
      <c r="E4401">
        <v>2833617693</v>
      </c>
      <c r="F4401">
        <v>4.0305936752395999E-4</v>
      </c>
      <c r="G4401">
        <v>5.4914881932993003E-4</v>
      </c>
      <c r="H4401">
        <v>-3.9620614220973E-3</v>
      </c>
      <c r="I4401" t="s">
        <v>26</v>
      </c>
      <c r="J4401">
        <v>0</v>
      </c>
      <c r="K4401" t="s">
        <v>27</v>
      </c>
      <c r="L4401">
        <v>168137036</v>
      </c>
      <c r="M4401" t="s">
        <v>28</v>
      </c>
      <c r="O4401">
        <v>0</v>
      </c>
      <c r="P4401" t="s">
        <v>25</v>
      </c>
      <c r="Q4401" t="str">
        <f t="shared" si="68"/>
        <v>UP</v>
      </c>
    </row>
    <row r="4402" spans="1:17" x14ac:dyDescent="0.3">
      <c r="A4402" s="1">
        <v>43863</v>
      </c>
      <c r="B4402">
        <v>256209045</v>
      </c>
      <c r="C4402">
        <v>18.45</v>
      </c>
      <c r="D4402">
        <v>1.9744509260656001E-3</v>
      </c>
      <c r="E4402">
        <v>2869369978</v>
      </c>
      <c r="F4402">
        <v>1.2617187240297E-2</v>
      </c>
      <c r="G4402">
        <v>1.2623490669593999E-2</v>
      </c>
      <c r="H4402">
        <v>1.7880384984821002E-2</v>
      </c>
      <c r="I4402" t="s">
        <v>26</v>
      </c>
      <c r="J4402">
        <v>0</v>
      </c>
      <c r="K4402" t="s">
        <v>27</v>
      </c>
      <c r="L4402">
        <v>168137036</v>
      </c>
      <c r="M4402" t="s">
        <v>28</v>
      </c>
      <c r="O4402">
        <v>0</v>
      </c>
      <c r="P4402" t="s">
        <v>25</v>
      </c>
      <c r="Q4402" t="str">
        <f t="shared" si="68"/>
        <v>UP</v>
      </c>
    </row>
    <row r="4403" spans="1:17" x14ac:dyDescent="0.3">
      <c r="A4403" s="1">
        <v>43864</v>
      </c>
      <c r="B4403">
        <v>227749150</v>
      </c>
      <c r="C4403">
        <v>18.46</v>
      </c>
      <c r="D4403">
        <v>1.9863302602243001E-3</v>
      </c>
      <c r="E4403">
        <v>2871636149</v>
      </c>
      <c r="F4403">
        <v>7.8977999260296001E-4</v>
      </c>
      <c r="G4403">
        <v>5.4200542005428999E-4</v>
      </c>
      <c r="H4403">
        <v>6.0165254055506998E-3</v>
      </c>
      <c r="I4403" t="s">
        <v>26</v>
      </c>
      <c r="J4403">
        <v>0</v>
      </c>
      <c r="K4403" t="s">
        <v>27</v>
      </c>
      <c r="L4403">
        <v>168137036</v>
      </c>
      <c r="M4403" t="s">
        <v>28</v>
      </c>
      <c r="O4403">
        <v>0</v>
      </c>
      <c r="P4403" t="s">
        <v>25</v>
      </c>
      <c r="Q4403" t="str">
        <f t="shared" si="68"/>
        <v>DOWN</v>
      </c>
    </row>
    <row r="4404" spans="1:17" x14ac:dyDescent="0.3">
      <c r="A4404" s="1">
        <v>43865</v>
      </c>
      <c r="B4404">
        <v>213533737</v>
      </c>
      <c r="C4404">
        <v>18.18</v>
      </c>
      <c r="D4404">
        <v>1.9801850786845998E-3</v>
      </c>
      <c r="E4404">
        <v>2827247893</v>
      </c>
      <c r="F4404">
        <v>-1.5457479184979001E-2</v>
      </c>
      <c r="G4404">
        <v>-1.5167930660888E-2</v>
      </c>
      <c r="H4404">
        <v>-3.0937360532645002E-3</v>
      </c>
      <c r="I4404" t="s">
        <v>26</v>
      </c>
      <c r="J4404">
        <v>0</v>
      </c>
      <c r="K4404" t="s">
        <v>27</v>
      </c>
      <c r="L4404">
        <v>168137036</v>
      </c>
      <c r="M4404" t="s">
        <v>28</v>
      </c>
      <c r="O4404">
        <v>0</v>
      </c>
      <c r="P4404" t="s">
        <v>25</v>
      </c>
      <c r="Q4404" t="str">
        <f t="shared" si="68"/>
        <v>UP</v>
      </c>
    </row>
    <row r="4405" spans="1:17" x14ac:dyDescent="0.3">
      <c r="A4405" s="1">
        <v>43866</v>
      </c>
      <c r="B4405">
        <v>301486499</v>
      </c>
      <c r="C4405">
        <v>19.22</v>
      </c>
      <c r="D4405">
        <v>1.9992884946251998E-3</v>
      </c>
      <c r="E4405">
        <v>2988645526</v>
      </c>
      <c r="F4405">
        <v>5.7086480955421001E-2</v>
      </c>
      <c r="G4405">
        <v>5.7205720572057001E-2</v>
      </c>
      <c r="H4405">
        <v>9.6472880976002998E-3</v>
      </c>
      <c r="I4405" t="s">
        <v>26</v>
      </c>
      <c r="J4405">
        <v>0</v>
      </c>
      <c r="K4405" t="s">
        <v>27</v>
      </c>
      <c r="L4405">
        <v>168137036</v>
      </c>
      <c r="M4405" t="s">
        <v>28</v>
      </c>
      <c r="O4405">
        <v>0</v>
      </c>
      <c r="P4405" t="s">
        <v>25</v>
      </c>
      <c r="Q4405" t="str">
        <f t="shared" si="68"/>
        <v>UP</v>
      </c>
    </row>
    <row r="4406" spans="1:17" x14ac:dyDescent="0.3">
      <c r="A4406" s="1">
        <v>43867</v>
      </c>
      <c r="B4406">
        <v>394704716</v>
      </c>
      <c r="C4406">
        <v>20.6</v>
      </c>
      <c r="D4406">
        <v>2.1172069312833E-3</v>
      </c>
      <c r="E4406">
        <v>3203319484</v>
      </c>
      <c r="F4406">
        <v>7.1829849385757996E-2</v>
      </c>
      <c r="G4406">
        <v>7.1800208116545E-2</v>
      </c>
      <c r="H4406">
        <v>5.8980200693926003E-2</v>
      </c>
      <c r="I4406" t="s">
        <v>26</v>
      </c>
      <c r="J4406">
        <v>0</v>
      </c>
      <c r="K4406" t="s">
        <v>27</v>
      </c>
      <c r="L4406">
        <v>168137036</v>
      </c>
      <c r="M4406" t="s">
        <v>28</v>
      </c>
      <c r="O4406">
        <v>0</v>
      </c>
      <c r="P4406" t="s">
        <v>25</v>
      </c>
      <c r="Q4406" t="str">
        <f t="shared" si="68"/>
        <v>UP</v>
      </c>
    </row>
    <row r="4407" spans="1:17" x14ac:dyDescent="0.3">
      <c r="A4407" s="1">
        <v>43868</v>
      </c>
      <c r="B4407">
        <v>485529457</v>
      </c>
      <c r="C4407">
        <v>22.06</v>
      </c>
      <c r="D4407">
        <v>2.2519533602697E-3</v>
      </c>
      <c r="E4407">
        <v>3431490967</v>
      </c>
      <c r="F4407">
        <v>7.1229699110461994E-2</v>
      </c>
      <c r="G4407">
        <v>7.0873786407766995E-2</v>
      </c>
      <c r="H4407">
        <v>6.3643485667561006E-2</v>
      </c>
      <c r="I4407" t="s">
        <v>26</v>
      </c>
      <c r="J4407">
        <v>0</v>
      </c>
      <c r="K4407" t="s">
        <v>27</v>
      </c>
      <c r="L4407">
        <v>168137036</v>
      </c>
      <c r="M4407" t="s">
        <v>28</v>
      </c>
      <c r="O4407">
        <v>0</v>
      </c>
      <c r="P4407" t="s">
        <v>25</v>
      </c>
      <c r="Q4407" t="str">
        <f t="shared" si="68"/>
        <v>DOWN</v>
      </c>
    </row>
    <row r="4408" spans="1:17" x14ac:dyDescent="0.3">
      <c r="A4408" s="1">
        <v>43869</v>
      </c>
      <c r="B4408">
        <v>376067881</v>
      </c>
      <c r="C4408">
        <v>21.78</v>
      </c>
      <c r="D4408">
        <v>2.2077785166323E-3</v>
      </c>
      <c r="E4408">
        <v>3387965858</v>
      </c>
      <c r="F4408">
        <v>-1.2684022606666999E-2</v>
      </c>
      <c r="G4408">
        <v>-1.2692656391659E-2</v>
      </c>
      <c r="H4408">
        <v>-1.9616233806919001E-2</v>
      </c>
      <c r="I4408" t="s">
        <v>26</v>
      </c>
      <c r="J4408">
        <v>0</v>
      </c>
      <c r="K4408" t="s">
        <v>27</v>
      </c>
      <c r="L4408">
        <v>168137036</v>
      </c>
      <c r="M4408" t="s">
        <v>28</v>
      </c>
      <c r="O4408">
        <v>0</v>
      </c>
      <c r="P4408" t="s">
        <v>25</v>
      </c>
      <c r="Q4408" t="str">
        <f t="shared" si="68"/>
        <v>UP</v>
      </c>
    </row>
    <row r="4409" spans="1:17" x14ac:dyDescent="0.3">
      <c r="A4409" s="1">
        <v>43870</v>
      </c>
      <c r="B4409">
        <v>523664695</v>
      </c>
      <c r="C4409">
        <v>24.31</v>
      </c>
      <c r="D4409">
        <v>2.4029646118732999E-3</v>
      </c>
      <c r="E4409">
        <v>3780873790</v>
      </c>
      <c r="F4409">
        <v>0.11597163267516999</v>
      </c>
      <c r="G4409">
        <v>0.11616161616162</v>
      </c>
      <c r="H4409">
        <v>8.8408367855062994E-2</v>
      </c>
      <c r="I4409" t="s">
        <v>26</v>
      </c>
      <c r="J4409">
        <v>0</v>
      </c>
      <c r="K4409" t="s">
        <v>27</v>
      </c>
      <c r="L4409">
        <v>168137036</v>
      </c>
      <c r="M4409" t="s">
        <v>28</v>
      </c>
      <c r="O4409">
        <v>0</v>
      </c>
      <c r="P4409" t="s">
        <v>25</v>
      </c>
      <c r="Q4409" t="str">
        <f t="shared" si="68"/>
        <v>UP</v>
      </c>
    </row>
    <row r="4410" spans="1:17" x14ac:dyDescent="0.3">
      <c r="A4410" s="1">
        <v>43871</v>
      </c>
      <c r="B4410">
        <v>730144278</v>
      </c>
      <c r="C4410">
        <v>25.22</v>
      </c>
      <c r="D4410">
        <v>2.5586890421758E-3</v>
      </c>
      <c r="E4410">
        <v>3922374050</v>
      </c>
      <c r="F4410">
        <v>3.7425279937735999E-2</v>
      </c>
      <c r="G4410">
        <v>3.7433155080213998E-2</v>
      </c>
      <c r="H4410">
        <v>6.4805128437196005E-2</v>
      </c>
      <c r="I4410" t="s">
        <v>26</v>
      </c>
      <c r="J4410">
        <v>0</v>
      </c>
      <c r="K4410" t="s">
        <v>27</v>
      </c>
      <c r="L4410">
        <v>168137036</v>
      </c>
      <c r="M4410" t="s">
        <v>28</v>
      </c>
      <c r="O4410">
        <v>0</v>
      </c>
      <c r="P4410" t="s">
        <v>25</v>
      </c>
      <c r="Q4410" t="str">
        <f t="shared" si="68"/>
        <v>UP</v>
      </c>
    </row>
    <row r="4411" spans="1:17" x14ac:dyDescent="0.3">
      <c r="A4411" s="1">
        <v>43872</v>
      </c>
      <c r="B4411">
        <v>567226060</v>
      </c>
      <c r="C4411">
        <v>25.64</v>
      </c>
      <c r="D4411">
        <v>2.5116964334694E-3</v>
      </c>
      <c r="E4411">
        <v>3987557482</v>
      </c>
      <c r="F4411">
        <v>1.6618362035105E-2</v>
      </c>
      <c r="G4411">
        <v>1.665344964314E-2</v>
      </c>
      <c r="H4411">
        <v>-1.8365892819224999E-2</v>
      </c>
      <c r="I4411" t="s">
        <v>26</v>
      </c>
      <c r="J4411">
        <v>0</v>
      </c>
      <c r="K4411" t="s">
        <v>27</v>
      </c>
      <c r="L4411">
        <v>168137036</v>
      </c>
      <c r="M4411" t="s">
        <v>28</v>
      </c>
      <c r="O4411">
        <v>0</v>
      </c>
      <c r="P4411" t="s">
        <v>25</v>
      </c>
      <c r="Q4411" t="str">
        <f t="shared" si="68"/>
        <v>UP</v>
      </c>
    </row>
    <row r="4412" spans="1:17" x14ac:dyDescent="0.3">
      <c r="A4412" s="1">
        <v>43873</v>
      </c>
      <c r="B4412">
        <v>492328618</v>
      </c>
      <c r="C4412">
        <v>26.47</v>
      </c>
      <c r="D4412">
        <v>2.56341970066E-3</v>
      </c>
      <c r="E4412">
        <v>4116553352</v>
      </c>
      <c r="F4412">
        <v>3.2349595104846002E-2</v>
      </c>
      <c r="G4412">
        <v>3.2371294851793998E-2</v>
      </c>
      <c r="H4412">
        <v>2.0592961195993E-2</v>
      </c>
      <c r="I4412" t="s">
        <v>26</v>
      </c>
      <c r="J4412">
        <v>0</v>
      </c>
      <c r="K4412" t="s">
        <v>27</v>
      </c>
      <c r="L4412">
        <v>168137036</v>
      </c>
      <c r="M4412" t="s">
        <v>28</v>
      </c>
      <c r="O4412">
        <v>0</v>
      </c>
      <c r="P4412" t="s">
        <v>25</v>
      </c>
      <c r="Q4412" t="str">
        <f t="shared" si="68"/>
        <v>DOWN</v>
      </c>
    </row>
    <row r="4413" spans="1:17" x14ac:dyDescent="0.3">
      <c r="A4413" s="1">
        <v>43874</v>
      </c>
      <c r="B4413">
        <v>463998187</v>
      </c>
      <c r="C4413">
        <v>25.44</v>
      </c>
      <c r="D4413">
        <v>2.4906063804165999E-3</v>
      </c>
      <c r="E4413">
        <v>3956869413</v>
      </c>
      <c r="F4413">
        <v>-3.8790688555614003E-2</v>
      </c>
      <c r="G4413">
        <v>-3.8911975821684999E-2</v>
      </c>
      <c r="H4413">
        <v>-2.8404759557947998E-2</v>
      </c>
      <c r="I4413" t="s">
        <v>26</v>
      </c>
      <c r="J4413">
        <v>0</v>
      </c>
      <c r="K4413" t="s">
        <v>27</v>
      </c>
      <c r="L4413">
        <v>168137036</v>
      </c>
      <c r="M4413" t="s">
        <v>28</v>
      </c>
      <c r="O4413">
        <v>0</v>
      </c>
      <c r="P4413" t="s">
        <v>25</v>
      </c>
      <c r="Q4413" t="str">
        <f t="shared" si="68"/>
        <v>UP</v>
      </c>
    </row>
    <row r="4414" spans="1:17" x14ac:dyDescent="0.3">
      <c r="A4414" s="1">
        <v>43875</v>
      </c>
      <c r="B4414">
        <v>471534694</v>
      </c>
      <c r="C4414">
        <v>26.3</v>
      </c>
      <c r="D4414">
        <v>2.5503970085686001E-3</v>
      </c>
      <c r="E4414">
        <v>4090142477</v>
      </c>
      <c r="F4414">
        <v>3.3681441081210003E-2</v>
      </c>
      <c r="G4414">
        <v>3.3805031446540998E-2</v>
      </c>
      <c r="H4414">
        <v>2.4006454260318999E-2</v>
      </c>
      <c r="I4414" t="s">
        <v>26</v>
      </c>
      <c r="J4414">
        <v>0</v>
      </c>
      <c r="K4414" t="s">
        <v>27</v>
      </c>
      <c r="L4414">
        <v>168137036</v>
      </c>
      <c r="M4414" t="s">
        <v>28</v>
      </c>
      <c r="O4414">
        <v>0</v>
      </c>
      <c r="P4414" t="s">
        <v>25</v>
      </c>
      <c r="Q4414" t="str">
        <f t="shared" si="68"/>
        <v>DOWN</v>
      </c>
    </row>
    <row r="4415" spans="1:17" x14ac:dyDescent="0.3">
      <c r="A4415" s="1">
        <v>43876</v>
      </c>
      <c r="B4415">
        <v>454859713</v>
      </c>
      <c r="C4415">
        <v>24.15</v>
      </c>
      <c r="D4415">
        <v>2.4420036766564998E-3</v>
      </c>
      <c r="E4415">
        <v>3756157245</v>
      </c>
      <c r="F4415">
        <v>-8.1656136400649004E-2</v>
      </c>
      <c r="G4415">
        <v>-8.1749049429657994E-2</v>
      </c>
      <c r="H4415">
        <v>-4.2500572086589999E-2</v>
      </c>
      <c r="I4415" t="s">
        <v>26</v>
      </c>
      <c r="J4415">
        <v>0</v>
      </c>
      <c r="K4415" t="s">
        <v>27</v>
      </c>
      <c r="L4415">
        <v>168137036</v>
      </c>
      <c r="M4415" t="s">
        <v>28</v>
      </c>
      <c r="O4415">
        <v>0</v>
      </c>
      <c r="P4415" t="s">
        <v>25</v>
      </c>
      <c r="Q4415" t="str">
        <f t="shared" si="68"/>
        <v>DOWN</v>
      </c>
    </row>
    <row r="4416" spans="1:17" x14ac:dyDescent="0.3">
      <c r="A4416" s="1">
        <v>43877</v>
      </c>
      <c r="B4416">
        <v>471225913</v>
      </c>
      <c r="C4416">
        <v>23.47</v>
      </c>
      <c r="D4416">
        <v>2.36249085252E-3</v>
      </c>
      <c r="E4416">
        <v>3649884929</v>
      </c>
      <c r="F4416">
        <v>-2.8292829364762E-2</v>
      </c>
      <c r="G4416">
        <v>-2.815734989648E-2</v>
      </c>
      <c r="H4416">
        <v>-3.2560485021611997E-2</v>
      </c>
      <c r="I4416" t="s">
        <v>26</v>
      </c>
      <c r="J4416">
        <v>0</v>
      </c>
      <c r="K4416" t="s">
        <v>27</v>
      </c>
      <c r="L4416">
        <v>168137036</v>
      </c>
      <c r="M4416" t="s">
        <v>28</v>
      </c>
      <c r="O4416">
        <v>0</v>
      </c>
      <c r="P4416" t="s">
        <v>25</v>
      </c>
      <c r="Q4416" t="str">
        <f t="shared" si="68"/>
        <v>UP</v>
      </c>
    </row>
    <row r="4417" spans="1:17" x14ac:dyDescent="0.3">
      <c r="A4417" s="1">
        <v>43878</v>
      </c>
      <c r="B4417">
        <v>418783808</v>
      </c>
      <c r="C4417">
        <v>23.55</v>
      </c>
      <c r="D4417">
        <v>2.4303054445034E-3</v>
      </c>
      <c r="E4417">
        <v>3663104094</v>
      </c>
      <c r="F4417">
        <v>3.6218032231558001E-3</v>
      </c>
      <c r="G4417">
        <v>3.4086067319984001E-3</v>
      </c>
      <c r="H4417">
        <v>2.8704700342468002E-2</v>
      </c>
      <c r="I4417" t="s">
        <v>26</v>
      </c>
      <c r="J4417">
        <v>0</v>
      </c>
      <c r="K4417" t="s">
        <v>27</v>
      </c>
      <c r="L4417">
        <v>168137036</v>
      </c>
      <c r="M4417" t="s">
        <v>28</v>
      </c>
      <c r="O4417">
        <v>0</v>
      </c>
      <c r="P4417" t="s">
        <v>25</v>
      </c>
      <c r="Q4417" t="str">
        <f t="shared" si="68"/>
        <v>UP</v>
      </c>
    </row>
    <row r="4418" spans="1:17" x14ac:dyDescent="0.3">
      <c r="A4418" s="1">
        <v>43879</v>
      </c>
      <c r="B4418">
        <v>392689678</v>
      </c>
      <c r="C4418">
        <v>24.06</v>
      </c>
      <c r="D4418">
        <v>2.3723131532241998E-3</v>
      </c>
      <c r="E4418">
        <v>3741929997</v>
      </c>
      <c r="F4418">
        <v>2.1518881521580002E-2</v>
      </c>
      <c r="G4418">
        <v>2.1656050955414001E-2</v>
      </c>
      <c r="H4418">
        <v>-2.3862141036767998E-2</v>
      </c>
      <c r="I4418" t="s">
        <v>26</v>
      </c>
      <c r="J4418">
        <v>0</v>
      </c>
      <c r="K4418" t="s">
        <v>27</v>
      </c>
      <c r="L4418">
        <v>168137036</v>
      </c>
      <c r="M4418" t="s">
        <v>28</v>
      </c>
      <c r="O4418">
        <v>0</v>
      </c>
      <c r="P4418" t="s">
        <v>25</v>
      </c>
      <c r="Q4418" t="str">
        <f t="shared" si="68"/>
        <v>DOWN</v>
      </c>
    </row>
    <row r="4419" spans="1:17" x14ac:dyDescent="0.3">
      <c r="A4419" s="1">
        <v>43880</v>
      </c>
      <c r="B4419">
        <v>298250332</v>
      </c>
      <c r="C4419">
        <v>22.33</v>
      </c>
      <c r="D4419">
        <v>2.3179794444115999E-3</v>
      </c>
      <c r="E4419">
        <v>3473680872</v>
      </c>
      <c r="F4419">
        <v>-7.1687371280344997E-2</v>
      </c>
      <c r="G4419">
        <v>-7.1903574397340006E-2</v>
      </c>
      <c r="H4419">
        <v>-2.2903261628339E-2</v>
      </c>
      <c r="I4419" t="s">
        <v>26</v>
      </c>
      <c r="J4419">
        <v>0</v>
      </c>
      <c r="K4419" t="s">
        <v>27</v>
      </c>
      <c r="L4419">
        <v>168137036</v>
      </c>
      <c r="M4419" t="s">
        <v>28</v>
      </c>
      <c r="O4419">
        <v>0</v>
      </c>
      <c r="P4419" t="s">
        <v>25</v>
      </c>
      <c r="Q4419" t="str">
        <f t="shared" ref="Q4419:Q4482" si="69">IF(C4420&gt;C4419,"UP","DOWN")</f>
        <v>DOWN</v>
      </c>
    </row>
    <row r="4420" spans="1:17" x14ac:dyDescent="0.3">
      <c r="A4420" s="1">
        <v>43881</v>
      </c>
      <c r="B4420">
        <v>358656850</v>
      </c>
      <c r="C4420">
        <v>22.23</v>
      </c>
      <c r="D4420">
        <v>2.3135813364861002E-3</v>
      </c>
      <c r="E4420">
        <v>3457448465</v>
      </c>
      <c r="F4420">
        <v>-4.6729701426642999E-3</v>
      </c>
      <c r="G4420">
        <v>-4.4782803403491996E-3</v>
      </c>
      <c r="H4420">
        <v>-1.8973886658364999E-3</v>
      </c>
      <c r="I4420" t="s">
        <v>26</v>
      </c>
      <c r="J4420">
        <v>0</v>
      </c>
      <c r="K4420" t="s">
        <v>27</v>
      </c>
      <c r="L4420">
        <v>168137036</v>
      </c>
      <c r="M4420" t="s">
        <v>28</v>
      </c>
      <c r="O4420">
        <v>0</v>
      </c>
      <c r="P4420" t="s">
        <v>25</v>
      </c>
      <c r="Q4420" t="str">
        <f t="shared" si="69"/>
        <v>DOWN</v>
      </c>
    </row>
    <row r="4421" spans="1:17" x14ac:dyDescent="0.3">
      <c r="A4421" s="1">
        <v>43882</v>
      </c>
      <c r="B4421">
        <v>396181352</v>
      </c>
      <c r="C4421">
        <v>22.18</v>
      </c>
      <c r="D4421">
        <v>2.2897989354190001E-3</v>
      </c>
      <c r="E4421">
        <v>3450562889</v>
      </c>
      <c r="F4421">
        <v>-1.9915194889246002E-3</v>
      </c>
      <c r="G4421">
        <v>-2.2492127755286001E-3</v>
      </c>
      <c r="H4421">
        <v>-1.0279474809053999E-2</v>
      </c>
      <c r="I4421" t="s">
        <v>26</v>
      </c>
      <c r="J4421">
        <v>0</v>
      </c>
      <c r="K4421" t="s">
        <v>27</v>
      </c>
      <c r="L4421">
        <v>168137036</v>
      </c>
      <c r="M4421" t="s">
        <v>28</v>
      </c>
      <c r="O4421">
        <v>0</v>
      </c>
      <c r="P4421" t="s">
        <v>25</v>
      </c>
      <c r="Q4421" t="str">
        <f t="shared" si="69"/>
        <v>DOWN</v>
      </c>
    </row>
    <row r="4422" spans="1:17" x14ac:dyDescent="0.3">
      <c r="A4422" s="1">
        <v>43883</v>
      </c>
      <c r="B4422">
        <v>328794302</v>
      </c>
      <c r="C4422">
        <v>21.97</v>
      </c>
      <c r="D4422">
        <v>2.2735786769987002E-3</v>
      </c>
      <c r="E4422">
        <v>3416905532</v>
      </c>
      <c r="F4422">
        <v>-9.7541641994979E-3</v>
      </c>
      <c r="G4422">
        <v>-9.4679891794409998E-3</v>
      </c>
      <c r="H4422">
        <v>-7.0837042368354997E-3</v>
      </c>
      <c r="I4422" t="s">
        <v>26</v>
      </c>
      <c r="J4422">
        <v>0</v>
      </c>
      <c r="K4422" t="s">
        <v>27</v>
      </c>
      <c r="L4422">
        <v>168137036</v>
      </c>
      <c r="M4422" t="s">
        <v>28</v>
      </c>
      <c r="O4422">
        <v>0</v>
      </c>
      <c r="P4422" t="s">
        <v>25</v>
      </c>
      <c r="Q4422" t="str">
        <f t="shared" si="69"/>
        <v>UP</v>
      </c>
    </row>
    <row r="4423" spans="1:17" x14ac:dyDescent="0.3">
      <c r="A4423" s="1">
        <v>43884</v>
      </c>
      <c r="B4423">
        <v>439036993</v>
      </c>
      <c r="C4423">
        <v>22.83</v>
      </c>
      <c r="D4423">
        <v>2.3003631409882E-3</v>
      </c>
      <c r="E4423">
        <v>3550727461</v>
      </c>
      <c r="F4423">
        <v>3.9164655781885001E-2</v>
      </c>
      <c r="G4423">
        <v>3.9144287664998001E-2</v>
      </c>
      <c r="H4423">
        <v>1.1780750875472999E-2</v>
      </c>
      <c r="I4423" t="s">
        <v>26</v>
      </c>
      <c r="J4423">
        <v>0</v>
      </c>
      <c r="K4423" t="s">
        <v>27</v>
      </c>
      <c r="L4423">
        <v>168137036</v>
      </c>
      <c r="M4423" t="s">
        <v>28</v>
      </c>
      <c r="O4423">
        <v>0</v>
      </c>
      <c r="P4423" t="s">
        <v>25</v>
      </c>
      <c r="Q4423" t="str">
        <f t="shared" si="69"/>
        <v>DOWN</v>
      </c>
    </row>
    <row r="4424" spans="1:17" x14ac:dyDescent="0.3">
      <c r="A4424" s="1">
        <v>43885</v>
      </c>
      <c r="B4424">
        <v>357640680</v>
      </c>
      <c r="C4424">
        <v>22.04</v>
      </c>
      <c r="D4424">
        <v>2.2838975893689E-3</v>
      </c>
      <c r="E4424">
        <v>3428670929</v>
      </c>
      <c r="F4424">
        <v>-3.4375077597654999E-2</v>
      </c>
      <c r="G4424">
        <v>-3.4603591765221001E-2</v>
      </c>
      <c r="H4424">
        <v>-7.1578053594674E-3</v>
      </c>
      <c r="I4424" t="s">
        <v>26</v>
      </c>
      <c r="J4424">
        <v>0</v>
      </c>
      <c r="K4424" t="s">
        <v>27</v>
      </c>
      <c r="L4424">
        <v>168137036</v>
      </c>
      <c r="M4424" t="s">
        <v>28</v>
      </c>
      <c r="O4424">
        <v>0</v>
      </c>
      <c r="P4424" t="s">
        <v>25</v>
      </c>
      <c r="Q4424" t="str">
        <f t="shared" si="69"/>
        <v>DOWN</v>
      </c>
    </row>
    <row r="4425" spans="1:17" x14ac:dyDescent="0.3">
      <c r="A4425" s="1">
        <v>43886</v>
      </c>
      <c r="B4425">
        <v>356163893</v>
      </c>
      <c r="C4425">
        <v>20.34</v>
      </c>
      <c r="D4425">
        <v>2.1773315592112999E-3</v>
      </c>
      <c r="E4425">
        <v>3164000936</v>
      </c>
      <c r="F4425">
        <v>-7.7193174405101997E-2</v>
      </c>
      <c r="G4425">
        <v>-7.7132486388385005E-2</v>
      </c>
      <c r="H4425">
        <v>-4.6659723559241001E-2</v>
      </c>
      <c r="I4425" t="s">
        <v>26</v>
      </c>
      <c r="J4425">
        <v>0</v>
      </c>
      <c r="K4425" t="s">
        <v>27</v>
      </c>
      <c r="L4425">
        <v>168137036</v>
      </c>
      <c r="M4425" t="s">
        <v>28</v>
      </c>
      <c r="O4425">
        <v>0</v>
      </c>
      <c r="P4425" t="s">
        <v>25</v>
      </c>
      <c r="Q4425" t="str">
        <f t="shared" si="69"/>
        <v>DOWN</v>
      </c>
    </row>
    <row r="4426" spans="1:17" x14ac:dyDescent="0.3">
      <c r="A4426" s="1">
        <v>43887</v>
      </c>
      <c r="B4426">
        <v>443909390</v>
      </c>
      <c r="C4426">
        <v>18.8</v>
      </c>
      <c r="D4426">
        <v>2.1313936139819001E-3</v>
      </c>
      <c r="E4426">
        <v>2923955254</v>
      </c>
      <c r="F4426">
        <v>-7.5867765798916006E-2</v>
      </c>
      <c r="G4426">
        <v>-7.5712881022615003E-2</v>
      </c>
      <c r="H4426">
        <v>-2.1098277400626999E-2</v>
      </c>
      <c r="I4426" t="s">
        <v>26</v>
      </c>
      <c r="J4426">
        <v>0</v>
      </c>
      <c r="K4426" t="s">
        <v>27</v>
      </c>
      <c r="L4426">
        <v>168137036</v>
      </c>
      <c r="M4426" t="s">
        <v>28</v>
      </c>
      <c r="O4426">
        <v>0</v>
      </c>
      <c r="P4426" t="s">
        <v>25</v>
      </c>
      <c r="Q4426" t="str">
        <f t="shared" si="69"/>
        <v>UP</v>
      </c>
    </row>
    <row r="4427" spans="1:17" x14ac:dyDescent="0.3">
      <c r="A4427" s="1">
        <v>43888</v>
      </c>
      <c r="B4427">
        <v>406092296</v>
      </c>
      <c r="C4427">
        <v>19.12</v>
      </c>
      <c r="D4427">
        <v>2.1765634658357999E-3</v>
      </c>
      <c r="E4427">
        <v>2974261568</v>
      </c>
      <c r="F4427">
        <v>1.7204885037546001E-2</v>
      </c>
      <c r="G4427">
        <v>1.7021276595745E-2</v>
      </c>
      <c r="H4427">
        <v>2.1192637323089E-2</v>
      </c>
      <c r="I4427" t="s">
        <v>26</v>
      </c>
      <c r="J4427">
        <v>0</v>
      </c>
      <c r="K4427" t="s">
        <v>27</v>
      </c>
      <c r="L4427">
        <v>168137036</v>
      </c>
      <c r="M4427" t="s">
        <v>28</v>
      </c>
      <c r="O4427">
        <v>0</v>
      </c>
      <c r="P4427" t="s">
        <v>25</v>
      </c>
      <c r="Q4427" t="str">
        <f t="shared" si="69"/>
        <v>DOWN</v>
      </c>
    </row>
    <row r="4428" spans="1:17" x14ac:dyDescent="0.3">
      <c r="A4428" s="1">
        <v>43889</v>
      </c>
      <c r="B4428">
        <v>461435237</v>
      </c>
      <c r="C4428">
        <v>18.850000000000001</v>
      </c>
      <c r="D4428">
        <v>2.1735470673834001E-3</v>
      </c>
      <c r="E4428">
        <v>2932619604</v>
      </c>
      <c r="F4428">
        <v>-1.4000773989761E-2</v>
      </c>
      <c r="G4428">
        <v>-1.4121338912133999E-2</v>
      </c>
      <c r="H4428">
        <v>-1.3858536632340001E-3</v>
      </c>
      <c r="I4428" t="s">
        <v>26</v>
      </c>
      <c r="J4428">
        <v>0</v>
      </c>
      <c r="K4428" t="s">
        <v>27</v>
      </c>
      <c r="L4428">
        <v>168137036</v>
      </c>
      <c r="M4428" t="s">
        <v>28</v>
      </c>
      <c r="O4428">
        <v>0</v>
      </c>
      <c r="P4428" t="s">
        <v>25</v>
      </c>
      <c r="Q4428" t="str">
        <f t="shared" si="69"/>
        <v>UP</v>
      </c>
    </row>
    <row r="4429" spans="1:17" x14ac:dyDescent="0.3">
      <c r="A4429" s="1">
        <v>43890</v>
      </c>
      <c r="B4429">
        <v>584219366</v>
      </c>
      <c r="C4429">
        <v>19.579999999999998</v>
      </c>
      <c r="D4429">
        <v>2.2768739149090999E-3</v>
      </c>
      <c r="E4429">
        <v>3046045200</v>
      </c>
      <c r="F4429">
        <v>3.8677227638147002E-2</v>
      </c>
      <c r="G4429">
        <v>3.8726790450928E-2</v>
      </c>
      <c r="H4429">
        <v>4.7538352896159999E-2</v>
      </c>
      <c r="I4429" t="s">
        <v>26</v>
      </c>
      <c r="J4429">
        <v>0</v>
      </c>
      <c r="K4429" t="s">
        <v>27</v>
      </c>
      <c r="L4429">
        <v>168137036</v>
      </c>
      <c r="M4429" t="s">
        <v>28</v>
      </c>
      <c r="O4429">
        <v>0</v>
      </c>
      <c r="P4429" t="s">
        <v>25</v>
      </c>
      <c r="Q4429" t="str">
        <f t="shared" si="69"/>
        <v>DOWN</v>
      </c>
    </row>
    <row r="4430" spans="1:17" x14ac:dyDescent="0.3">
      <c r="A4430" s="1">
        <v>43891</v>
      </c>
      <c r="B4430">
        <v>380913102</v>
      </c>
      <c r="C4430">
        <v>18.96</v>
      </c>
      <c r="D4430">
        <v>2.2143194996758998E-3</v>
      </c>
      <c r="E4430">
        <v>2949478830</v>
      </c>
      <c r="F4430">
        <v>-3.1702211772825999E-2</v>
      </c>
      <c r="G4430">
        <v>-3.1664964249233998E-2</v>
      </c>
      <c r="H4430">
        <v>-2.7473816105312E-2</v>
      </c>
      <c r="I4430" t="s">
        <v>26</v>
      </c>
      <c r="J4430">
        <v>0</v>
      </c>
      <c r="K4430" t="s">
        <v>27</v>
      </c>
      <c r="L4430">
        <v>168137036</v>
      </c>
      <c r="M4430" t="s">
        <v>28</v>
      </c>
      <c r="O4430">
        <v>0</v>
      </c>
      <c r="P4430" t="s">
        <v>25</v>
      </c>
      <c r="Q4430" t="str">
        <f t="shared" si="69"/>
        <v>UP</v>
      </c>
    </row>
    <row r="4431" spans="1:17" x14ac:dyDescent="0.3">
      <c r="A4431" s="1">
        <v>43892</v>
      </c>
      <c r="B4431">
        <v>428747453</v>
      </c>
      <c r="C4431">
        <v>19.809999999999999</v>
      </c>
      <c r="D4431">
        <v>2.2334540067443002E-3</v>
      </c>
      <c r="E4431">
        <v>3081814362</v>
      </c>
      <c r="F4431">
        <v>4.4867429002702998E-2</v>
      </c>
      <c r="G4431">
        <v>4.4831223628691998E-2</v>
      </c>
      <c r="H4431">
        <v>8.6412584413503996E-3</v>
      </c>
      <c r="I4431" t="s">
        <v>26</v>
      </c>
      <c r="J4431">
        <v>0</v>
      </c>
      <c r="K4431" t="s">
        <v>27</v>
      </c>
      <c r="L4431">
        <v>168137036</v>
      </c>
      <c r="M4431" t="s">
        <v>28</v>
      </c>
      <c r="O4431">
        <v>0</v>
      </c>
      <c r="P4431" t="s">
        <v>25</v>
      </c>
      <c r="Q4431" t="str">
        <f t="shared" si="69"/>
        <v>DOWN</v>
      </c>
    </row>
    <row r="4432" spans="1:17" x14ac:dyDescent="0.3">
      <c r="A4432" s="1">
        <v>43893</v>
      </c>
      <c r="B4432">
        <v>355662760</v>
      </c>
      <c r="C4432">
        <v>19.64</v>
      </c>
      <c r="D4432">
        <v>2.234919132114E-3</v>
      </c>
      <c r="E4432">
        <v>3054303981</v>
      </c>
      <c r="F4432">
        <v>-8.9266833652325E-3</v>
      </c>
      <c r="G4432">
        <v>-8.5815244825845002E-3</v>
      </c>
      <c r="H4432">
        <v>6.5599083985341995E-4</v>
      </c>
      <c r="I4432" t="s">
        <v>26</v>
      </c>
      <c r="J4432">
        <v>0</v>
      </c>
      <c r="K4432" t="s">
        <v>27</v>
      </c>
      <c r="L4432">
        <v>168137036</v>
      </c>
      <c r="M4432" t="s">
        <v>28</v>
      </c>
      <c r="O4432">
        <v>0</v>
      </c>
      <c r="P4432" t="s">
        <v>25</v>
      </c>
      <c r="Q4432" t="str">
        <f t="shared" si="69"/>
        <v>UP</v>
      </c>
    </row>
    <row r="4433" spans="1:17" x14ac:dyDescent="0.3">
      <c r="A4433" s="1">
        <v>43894</v>
      </c>
      <c r="B4433">
        <v>363898093</v>
      </c>
      <c r="C4433">
        <v>19.96</v>
      </c>
      <c r="D4433">
        <v>2.2797749921475998E-3</v>
      </c>
      <c r="E4433">
        <v>3104386463</v>
      </c>
      <c r="F4433">
        <v>1.6397346927991E-2</v>
      </c>
      <c r="G4433">
        <v>1.6293279022403E-2</v>
      </c>
      <c r="H4433">
        <v>2.0070462232407001E-2</v>
      </c>
      <c r="I4433" t="s">
        <v>26</v>
      </c>
      <c r="J4433">
        <v>0</v>
      </c>
      <c r="K4433" t="s">
        <v>27</v>
      </c>
      <c r="L4433">
        <v>168137036</v>
      </c>
      <c r="M4433" t="s">
        <v>28</v>
      </c>
      <c r="O4433">
        <v>0</v>
      </c>
      <c r="P4433" t="s">
        <v>25</v>
      </c>
      <c r="Q4433" t="str">
        <f t="shared" si="69"/>
        <v>UP</v>
      </c>
    </row>
    <row r="4434" spans="1:17" x14ac:dyDescent="0.3">
      <c r="A4434" s="1">
        <v>43895</v>
      </c>
      <c r="B4434">
        <v>424802925</v>
      </c>
      <c r="C4434">
        <v>20.8</v>
      </c>
      <c r="D4434">
        <v>2.2910617749561002E-3</v>
      </c>
      <c r="E4434">
        <v>3235479596</v>
      </c>
      <c r="F4434">
        <v>4.2228354801327E-2</v>
      </c>
      <c r="G4434">
        <v>4.2084168336673E-2</v>
      </c>
      <c r="H4434">
        <v>4.9508319230445004E-3</v>
      </c>
      <c r="I4434" t="s">
        <v>26</v>
      </c>
      <c r="J4434">
        <v>0</v>
      </c>
      <c r="K4434" t="s">
        <v>27</v>
      </c>
      <c r="L4434">
        <v>168137036</v>
      </c>
      <c r="M4434" t="s">
        <v>28</v>
      </c>
      <c r="O4434">
        <v>0</v>
      </c>
      <c r="P4434" t="s">
        <v>25</v>
      </c>
      <c r="Q4434" t="str">
        <f t="shared" si="69"/>
        <v>UP</v>
      </c>
    </row>
    <row r="4435" spans="1:17" x14ac:dyDescent="0.3">
      <c r="A4435" s="1">
        <v>43896</v>
      </c>
      <c r="B4435">
        <v>449180749</v>
      </c>
      <c r="C4435">
        <v>21.29</v>
      </c>
      <c r="D4435">
        <v>2.3337772881486E-3</v>
      </c>
      <c r="E4435">
        <v>3311126110</v>
      </c>
      <c r="F4435">
        <v>2.3380309396332E-2</v>
      </c>
      <c r="G4435">
        <v>2.3557692307691998E-2</v>
      </c>
      <c r="H4435">
        <v>1.8644417911153E-2</v>
      </c>
      <c r="I4435" t="s">
        <v>26</v>
      </c>
      <c r="J4435">
        <v>0</v>
      </c>
      <c r="K4435" t="s">
        <v>27</v>
      </c>
      <c r="L4435">
        <v>168137036</v>
      </c>
      <c r="M4435" t="s">
        <v>28</v>
      </c>
      <c r="O4435">
        <v>0</v>
      </c>
      <c r="P4435" t="s">
        <v>25</v>
      </c>
      <c r="Q4435" t="str">
        <f t="shared" si="69"/>
        <v>DOWN</v>
      </c>
    </row>
    <row r="4436" spans="1:17" x14ac:dyDescent="0.3">
      <c r="A4436" s="1">
        <v>43897</v>
      </c>
      <c r="B4436">
        <v>337204407</v>
      </c>
      <c r="C4436">
        <v>20.18</v>
      </c>
      <c r="D4436">
        <v>2.2648836413223E-3</v>
      </c>
      <c r="E4436">
        <v>3138663736</v>
      </c>
      <c r="F4436">
        <v>-5.2085715937892997E-2</v>
      </c>
      <c r="G4436">
        <v>-5.2137153593236001E-2</v>
      </c>
      <c r="H4436">
        <v>-2.9520231933061001E-2</v>
      </c>
      <c r="I4436" t="s">
        <v>26</v>
      </c>
      <c r="J4436">
        <v>0</v>
      </c>
      <c r="K4436" t="s">
        <v>27</v>
      </c>
      <c r="L4436">
        <v>168137036</v>
      </c>
      <c r="M4436" t="s">
        <v>28</v>
      </c>
      <c r="O4436">
        <v>0</v>
      </c>
      <c r="P4436" t="s">
        <v>25</v>
      </c>
      <c r="Q4436" t="str">
        <f t="shared" si="69"/>
        <v>DOWN</v>
      </c>
    </row>
    <row r="4437" spans="1:17" x14ac:dyDescent="0.3">
      <c r="A4437" s="1">
        <v>43898</v>
      </c>
      <c r="B4437">
        <v>365362955</v>
      </c>
      <c r="C4437">
        <v>16.97</v>
      </c>
      <c r="D4437">
        <v>2.0929635969866999E-3</v>
      </c>
      <c r="E4437">
        <v>2640090329</v>
      </c>
      <c r="F4437">
        <v>-0.15884893984706</v>
      </c>
      <c r="G4437">
        <v>-0.15906838453915001</v>
      </c>
      <c r="H4437">
        <v>-7.5906788851741E-2</v>
      </c>
      <c r="I4437" t="s">
        <v>26</v>
      </c>
      <c r="J4437">
        <v>0</v>
      </c>
      <c r="K4437" t="s">
        <v>27</v>
      </c>
      <c r="L4437">
        <v>168137036</v>
      </c>
      <c r="M4437" t="s">
        <v>28</v>
      </c>
      <c r="O4437">
        <v>0</v>
      </c>
      <c r="P4437" t="s">
        <v>25</v>
      </c>
      <c r="Q4437" t="str">
        <f t="shared" si="69"/>
        <v>DOWN</v>
      </c>
    </row>
    <row r="4438" spans="1:17" x14ac:dyDescent="0.3">
      <c r="A4438" s="1">
        <v>43899</v>
      </c>
      <c r="B4438">
        <v>417649798</v>
      </c>
      <c r="C4438">
        <v>16.57</v>
      </c>
      <c r="D4438">
        <v>2.0912106052268999E-3</v>
      </c>
      <c r="E4438">
        <v>2577359027</v>
      </c>
      <c r="F4438">
        <v>-2.3761043821467001E-2</v>
      </c>
      <c r="G4438">
        <v>-2.3571007660577001E-2</v>
      </c>
      <c r="H4438">
        <v>-8.3756438112787997E-4</v>
      </c>
      <c r="I4438" t="s">
        <v>26</v>
      </c>
      <c r="J4438">
        <v>0</v>
      </c>
      <c r="K4438" t="s">
        <v>27</v>
      </c>
      <c r="L4438">
        <v>168137036</v>
      </c>
      <c r="M4438" t="s">
        <v>28</v>
      </c>
      <c r="O4438">
        <v>0</v>
      </c>
      <c r="P4438" t="s">
        <v>25</v>
      </c>
      <c r="Q4438" t="str">
        <f t="shared" si="69"/>
        <v>UP</v>
      </c>
    </row>
    <row r="4439" spans="1:17" x14ac:dyDescent="0.3">
      <c r="A4439" s="1">
        <v>43900</v>
      </c>
      <c r="B4439">
        <v>360300206</v>
      </c>
      <c r="C4439">
        <v>16.88</v>
      </c>
      <c r="D4439">
        <v>2.1340804300525999E-3</v>
      </c>
      <c r="E4439">
        <v>2624783869</v>
      </c>
      <c r="F4439">
        <v>1.8400557121916E-2</v>
      </c>
      <c r="G4439">
        <v>1.8708509354254999E-2</v>
      </c>
      <c r="H4439">
        <v>2.0500003547496998E-2</v>
      </c>
      <c r="I4439" t="s">
        <v>26</v>
      </c>
      <c r="J4439">
        <v>0</v>
      </c>
      <c r="K4439" t="s">
        <v>27</v>
      </c>
      <c r="L4439">
        <v>168137036</v>
      </c>
      <c r="M4439" t="s">
        <v>28</v>
      </c>
      <c r="O4439">
        <v>0</v>
      </c>
      <c r="P4439" t="s">
        <v>25</v>
      </c>
      <c r="Q4439" t="str">
        <f t="shared" si="69"/>
        <v>DOWN</v>
      </c>
    </row>
    <row r="4440" spans="1:17" x14ac:dyDescent="0.3">
      <c r="A4440" s="1">
        <v>43901</v>
      </c>
      <c r="B4440">
        <v>288383091</v>
      </c>
      <c r="C4440">
        <v>16.52</v>
      </c>
      <c r="D4440">
        <v>2.0881180772629E-3</v>
      </c>
      <c r="E4440">
        <v>2570218252</v>
      </c>
      <c r="F4440">
        <v>-2.0788613357636002E-2</v>
      </c>
      <c r="G4440">
        <v>-2.1327014218009002E-2</v>
      </c>
      <c r="H4440">
        <v>-2.1537310469867E-2</v>
      </c>
      <c r="I4440" t="s">
        <v>26</v>
      </c>
      <c r="J4440">
        <v>0</v>
      </c>
      <c r="K4440" t="s">
        <v>27</v>
      </c>
      <c r="L4440">
        <v>168137036</v>
      </c>
      <c r="M4440" t="s">
        <v>28</v>
      </c>
      <c r="O4440">
        <v>0</v>
      </c>
      <c r="P4440" t="s">
        <v>25</v>
      </c>
      <c r="Q4440" t="str">
        <f t="shared" si="69"/>
        <v>DOWN</v>
      </c>
    </row>
    <row r="4441" spans="1:17" x14ac:dyDescent="0.3">
      <c r="A4441" s="1">
        <v>43902</v>
      </c>
      <c r="B4441">
        <v>444641540</v>
      </c>
      <c r="C4441">
        <v>9.6</v>
      </c>
      <c r="D4441">
        <v>1.9312825526727E-3</v>
      </c>
      <c r="E4441">
        <v>1493178250</v>
      </c>
      <c r="F4441">
        <v>-0.41904612620422999</v>
      </c>
      <c r="G4441">
        <v>-0.41888619854721998</v>
      </c>
      <c r="H4441">
        <v>-7.5108551713590002E-2</v>
      </c>
      <c r="I4441" t="s">
        <v>26</v>
      </c>
      <c r="J4441">
        <v>0</v>
      </c>
      <c r="K4441" t="s">
        <v>27</v>
      </c>
      <c r="L4441">
        <v>168137036</v>
      </c>
      <c r="M4441" t="s">
        <v>28</v>
      </c>
      <c r="O4441">
        <v>0</v>
      </c>
      <c r="P4441" t="s">
        <v>25</v>
      </c>
      <c r="Q4441" t="str">
        <f t="shared" si="69"/>
        <v>UP</v>
      </c>
    </row>
    <row r="4442" spans="1:17" x14ac:dyDescent="0.3">
      <c r="A4442" s="1">
        <v>43903</v>
      </c>
      <c r="B4442">
        <v>681143272</v>
      </c>
      <c r="C4442">
        <v>10.83</v>
      </c>
      <c r="D4442">
        <v>1.9465428643836999E-3</v>
      </c>
      <c r="E4442">
        <v>1684938085</v>
      </c>
      <c r="F4442">
        <v>0.12842394067821</v>
      </c>
      <c r="G4442">
        <v>0.12812499999999999</v>
      </c>
      <c r="H4442">
        <v>7.9016463385043999E-3</v>
      </c>
      <c r="I4442" t="s">
        <v>26</v>
      </c>
      <c r="J4442">
        <v>0</v>
      </c>
      <c r="K4442" t="s">
        <v>27</v>
      </c>
      <c r="L4442">
        <v>168137036</v>
      </c>
      <c r="M4442" t="s">
        <v>28</v>
      </c>
      <c r="O4442">
        <v>0</v>
      </c>
      <c r="P4442" t="s">
        <v>25</v>
      </c>
      <c r="Q4442" t="str">
        <f t="shared" si="69"/>
        <v>DOWN</v>
      </c>
    </row>
    <row r="4443" spans="1:17" x14ac:dyDescent="0.3">
      <c r="A4443" s="1">
        <v>43904</v>
      </c>
      <c r="B4443">
        <v>301943026</v>
      </c>
      <c r="C4443">
        <v>10.14</v>
      </c>
      <c r="D4443">
        <v>1.9498612598719E-3</v>
      </c>
      <c r="E4443">
        <v>1577212181</v>
      </c>
      <c r="F4443">
        <v>-6.3934636506242995E-2</v>
      </c>
      <c r="G4443">
        <v>-6.3711911357341E-2</v>
      </c>
      <c r="H4443">
        <v>1.7047636345203E-3</v>
      </c>
      <c r="I4443" t="s">
        <v>26</v>
      </c>
      <c r="J4443">
        <v>0</v>
      </c>
      <c r="K4443" t="s">
        <v>27</v>
      </c>
      <c r="L4443">
        <v>168137036</v>
      </c>
      <c r="M4443" t="s">
        <v>28</v>
      </c>
      <c r="O4443">
        <v>0</v>
      </c>
      <c r="P4443" t="s">
        <v>25</v>
      </c>
      <c r="Q4443" t="str">
        <f t="shared" si="69"/>
        <v>UP</v>
      </c>
    </row>
    <row r="4444" spans="1:17" x14ac:dyDescent="0.3">
      <c r="A4444" s="1">
        <v>43905</v>
      </c>
      <c r="B4444">
        <v>336142093</v>
      </c>
      <c r="C4444">
        <v>10.44</v>
      </c>
      <c r="D4444">
        <v>1.9360904695760999E-3</v>
      </c>
      <c r="E4444">
        <v>1623183882</v>
      </c>
      <c r="F4444">
        <v>2.9147442274286998E-2</v>
      </c>
      <c r="G4444">
        <v>2.9585798816568001E-2</v>
      </c>
      <c r="H4444">
        <v>-7.0624462258819E-3</v>
      </c>
      <c r="I4444" t="s">
        <v>26</v>
      </c>
      <c r="J4444">
        <v>0</v>
      </c>
      <c r="K4444" t="s">
        <v>27</v>
      </c>
      <c r="L4444">
        <v>168137036</v>
      </c>
      <c r="M4444" t="s">
        <v>28</v>
      </c>
      <c r="O4444">
        <v>0</v>
      </c>
      <c r="P4444" t="s">
        <v>25</v>
      </c>
      <c r="Q4444" t="str">
        <f t="shared" si="69"/>
        <v>DOWN</v>
      </c>
    </row>
    <row r="4445" spans="1:17" x14ac:dyDescent="0.3">
      <c r="A4445" s="1">
        <v>43906</v>
      </c>
      <c r="B4445">
        <v>314940366</v>
      </c>
      <c r="C4445">
        <v>9.39</v>
      </c>
      <c r="D4445">
        <v>1.8725770169589E-3</v>
      </c>
      <c r="E4445">
        <v>1459875427</v>
      </c>
      <c r="F4445">
        <v>-0.10060995356779</v>
      </c>
      <c r="G4445">
        <v>-0.10057471264367999</v>
      </c>
      <c r="H4445">
        <v>-3.2805002460002002E-2</v>
      </c>
      <c r="I4445" t="s">
        <v>26</v>
      </c>
      <c r="J4445">
        <v>0</v>
      </c>
      <c r="K4445" t="s">
        <v>27</v>
      </c>
      <c r="L4445">
        <v>168137036</v>
      </c>
      <c r="M4445" t="s">
        <v>28</v>
      </c>
      <c r="O4445">
        <v>0</v>
      </c>
      <c r="P4445" t="s">
        <v>25</v>
      </c>
      <c r="Q4445" t="str">
        <f t="shared" si="69"/>
        <v>UP</v>
      </c>
    </row>
    <row r="4446" spans="1:17" x14ac:dyDescent="0.3">
      <c r="A4446" s="1">
        <v>43907</v>
      </c>
      <c r="B4446">
        <v>288591005</v>
      </c>
      <c r="C4446">
        <v>10.08</v>
      </c>
      <c r="D4446">
        <v>1.9289540208548999E-3</v>
      </c>
      <c r="E4446">
        <v>1567370634</v>
      </c>
      <c r="F4446">
        <v>7.3633136781333999E-2</v>
      </c>
      <c r="G4446">
        <v>7.3482428115015999E-2</v>
      </c>
      <c r="H4446">
        <v>3.0106640947443E-2</v>
      </c>
      <c r="I4446" t="s">
        <v>26</v>
      </c>
      <c r="J4446">
        <v>0</v>
      </c>
      <c r="K4446" t="s">
        <v>27</v>
      </c>
      <c r="L4446">
        <v>168137036</v>
      </c>
      <c r="M4446" t="s">
        <v>28</v>
      </c>
      <c r="O4446">
        <v>0</v>
      </c>
      <c r="P4446" t="s">
        <v>25</v>
      </c>
      <c r="Q4446" t="str">
        <f t="shared" si="69"/>
        <v>UP</v>
      </c>
    </row>
    <row r="4447" spans="1:17" x14ac:dyDescent="0.3">
      <c r="A4447" s="1">
        <v>43908</v>
      </c>
      <c r="B4447">
        <v>264539835</v>
      </c>
      <c r="C4447">
        <v>10.119999999999999</v>
      </c>
      <c r="D4447">
        <v>1.9318728476416999E-3</v>
      </c>
      <c r="E4447">
        <v>1573897290</v>
      </c>
      <c r="F4447">
        <v>4.1640795472502002E-3</v>
      </c>
      <c r="G4447">
        <v>3.9682539682539004E-3</v>
      </c>
      <c r="H4447">
        <v>1.5131655577094001E-3</v>
      </c>
      <c r="I4447" t="s">
        <v>26</v>
      </c>
      <c r="J4447">
        <v>0</v>
      </c>
      <c r="K4447" t="s">
        <v>27</v>
      </c>
      <c r="L4447">
        <v>168137036</v>
      </c>
      <c r="M4447" t="s">
        <v>28</v>
      </c>
      <c r="O4447">
        <v>0</v>
      </c>
      <c r="P4447" t="s">
        <v>25</v>
      </c>
      <c r="Q4447" t="str">
        <f t="shared" si="69"/>
        <v>UP</v>
      </c>
    </row>
    <row r="4448" spans="1:17" x14ac:dyDescent="0.3">
      <c r="A4448" s="1">
        <v>43909</v>
      </c>
      <c r="B4448">
        <v>407534104</v>
      </c>
      <c r="C4448">
        <v>12.28</v>
      </c>
      <c r="D4448">
        <v>1.9834635990819E-3</v>
      </c>
      <c r="E4448">
        <v>1909934856</v>
      </c>
      <c r="F4448">
        <v>0.21350666789698999</v>
      </c>
      <c r="G4448">
        <v>0.21343873517786999</v>
      </c>
      <c r="H4448">
        <v>2.6705045056788002E-2</v>
      </c>
      <c r="I4448" t="s">
        <v>26</v>
      </c>
      <c r="J4448">
        <v>0</v>
      </c>
      <c r="K4448" t="s">
        <v>27</v>
      </c>
      <c r="L4448">
        <v>168137036</v>
      </c>
      <c r="M4448" t="s">
        <v>28</v>
      </c>
      <c r="O4448">
        <v>0</v>
      </c>
      <c r="P4448" t="s">
        <v>25</v>
      </c>
      <c r="Q4448" t="str">
        <f t="shared" si="69"/>
        <v>DOWN</v>
      </c>
    </row>
    <row r="4449" spans="1:17" x14ac:dyDescent="0.3">
      <c r="A4449" s="1">
        <v>43910</v>
      </c>
      <c r="B4449">
        <v>433929425</v>
      </c>
      <c r="C4449">
        <v>11.88</v>
      </c>
      <c r="D4449">
        <v>1.9165061512104E-3</v>
      </c>
      <c r="E4449">
        <v>1847133244</v>
      </c>
      <c r="F4449">
        <v>-3.2881546615431002E-2</v>
      </c>
      <c r="G4449">
        <v>-3.2573289902279999E-2</v>
      </c>
      <c r="H4449">
        <v>-3.3757840528313002E-2</v>
      </c>
      <c r="I4449" t="s">
        <v>26</v>
      </c>
      <c r="J4449">
        <v>0</v>
      </c>
      <c r="K4449" t="s">
        <v>27</v>
      </c>
      <c r="L4449">
        <v>168137036</v>
      </c>
      <c r="M4449" t="s">
        <v>28</v>
      </c>
      <c r="O4449">
        <v>0</v>
      </c>
      <c r="P4449" t="s">
        <v>25</v>
      </c>
      <c r="Q4449" t="str">
        <f t="shared" si="69"/>
        <v>UP</v>
      </c>
    </row>
    <row r="4450" spans="1:17" x14ac:dyDescent="0.3">
      <c r="A4450" s="1">
        <v>43911</v>
      </c>
      <c r="B4450">
        <v>386174572</v>
      </c>
      <c r="C4450">
        <v>12.06</v>
      </c>
      <c r="D4450">
        <v>1.9498566709834999E-3</v>
      </c>
      <c r="E4450">
        <v>1875460321</v>
      </c>
      <c r="F4450">
        <v>1.5335697677475999E-2</v>
      </c>
      <c r="G4450">
        <v>1.5151515151514999E-2</v>
      </c>
      <c r="H4450">
        <v>1.7401728531918001E-2</v>
      </c>
      <c r="I4450" t="s">
        <v>26</v>
      </c>
      <c r="J4450">
        <v>0</v>
      </c>
      <c r="K4450" t="s">
        <v>27</v>
      </c>
      <c r="L4450">
        <v>168137036</v>
      </c>
      <c r="M4450" t="s">
        <v>28</v>
      </c>
      <c r="O4450">
        <v>0</v>
      </c>
      <c r="P4450" t="s">
        <v>25</v>
      </c>
      <c r="Q4450" t="str">
        <f t="shared" si="69"/>
        <v>DOWN</v>
      </c>
    </row>
    <row r="4451" spans="1:17" x14ac:dyDescent="0.3">
      <c r="A4451" s="1">
        <v>43912</v>
      </c>
      <c r="B4451">
        <v>308670064</v>
      </c>
      <c r="C4451">
        <v>11.16</v>
      </c>
      <c r="D4451">
        <v>1.9141546245873E-3</v>
      </c>
      <c r="E4451">
        <v>1735514181</v>
      </c>
      <c r="F4451">
        <v>-7.4619621877886996E-2</v>
      </c>
      <c r="G4451">
        <v>-7.4626865671642006E-2</v>
      </c>
      <c r="H4451">
        <v>-1.8310087570808001E-2</v>
      </c>
      <c r="I4451" t="s">
        <v>26</v>
      </c>
      <c r="J4451">
        <v>0</v>
      </c>
      <c r="K4451" t="s">
        <v>27</v>
      </c>
      <c r="L4451">
        <v>168137036</v>
      </c>
      <c r="M4451" t="s">
        <v>28</v>
      </c>
      <c r="O4451">
        <v>0</v>
      </c>
      <c r="P4451" t="s">
        <v>25</v>
      </c>
      <c r="Q4451" t="str">
        <f t="shared" si="69"/>
        <v>UP</v>
      </c>
    </row>
    <row r="4452" spans="1:17" x14ac:dyDescent="0.3">
      <c r="A4452" s="1">
        <v>43913</v>
      </c>
      <c r="B4452">
        <v>359015601</v>
      </c>
      <c r="C4452">
        <v>12.12</v>
      </c>
      <c r="D4452">
        <v>1.8889361642439001E-3</v>
      </c>
      <c r="E4452">
        <v>1884749571</v>
      </c>
      <c r="F4452">
        <v>8.5989150439560999E-2</v>
      </c>
      <c r="G4452">
        <v>8.6021505376343996E-2</v>
      </c>
      <c r="H4452">
        <v>-1.3174724768531E-2</v>
      </c>
      <c r="I4452" t="s">
        <v>26</v>
      </c>
      <c r="J4452">
        <v>0</v>
      </c>
      <c r="K4452" t="s">
        <v>27</v>
      </c>
      <c r="L4452">
        <v>168137036</v>
      </c>
      <c r="M4452" t="s">
        <v>28</v>
      </c>
      <c r="O4452">
        <v>0</v>
      </c>
      <c r="P4452" t="s">
        <v>25</v>
      </c>
      <c r="Q4452" t="str">
        <f t="shared" si="69"/>
        <v>UP</v>
      </c>
    </row>
    <row r="4453" spans="1:17" x14ac:dyDescent="0.3">
      <c r="A4453" s="1">
        <v>43914</v>
      </c>
      <c r="B4453">
        <v>333522129</v>
      </c>
      <c r="C4453">
        <v>12.4</v>
      </c>
      <c r="D4453">
        <v>1.8411831086298E-3</v>
      </c>
      <c r="E4453">
        <v>1928844946</v>
      </c>
      <c r="F4453">
        <v>2.3395880109739999E-2</v>
      </c>
      <c r="G4453">
        <v>2.3102310231023E-2</v>
      </c>
      <c r="H4453">
        <v>-2.5280396721741E-2</v>
      </c>
      <c r="I4453" t="s">
        <v>26</v>
      </c>
      <c r="J4453">
        <v>0</v>
      </c>
      <c r="K4453" t="s">
        <v>27</v>
      </c>
      <c r="L4453">
        <v>168137036</v>
      </c>
      <c r="M4453" t="s">
        <v>28</v>
      </c>
      <c r="O4453">
        <v>0</v>
      </c>
      <c r="P4453" t="s">
        <v>25</v>
      </c>
      <c r="Q4453" t="str">
        <f t="shared" si="69"/>
        <v>DOWN</v>
      </c>
    </row>
    <row r="4454" spans="1:17" x14ac:dyDescent="0.3">
      <c r="A4454" s="1">
        <v>43915</v>
      </c>
      <c r="B4454">
        <v>288895593</v>
      </c>
      <c r="C4454">
        <v>12.32</v>
      </c>
      <c r="D4454">
        <v>1.8440187634896001E-3</v>
      </c>
      <c r="E4454">
        <v>1916881081</v>
      </c>
      <c r="F4454">
        <v>-6.2026058780984003E-3</v>
      </c>
      <c r="G4454">
        <v>-6.4516129032258004E-3</v>
      </c>
      <c r="H4454">
        <v>1.5401264798333E-3</v>
      </c>
      <c r="I4454" t="s">
        <v>26</v>
      </c>
      <c r="J4454">
        <v>0</v>
      </c>
      <c r="K4454" t="s">
        <v>27</v>
      </c>
      <c r="L4454">
        <v>168137036</v>
      </c>
      <c r="M4454" t="s">
        <v>28</v>
      </c>
      <c r="O4454">
        <v>0</v>
      </c>
      <c r="P4454" t="s">
        <v>25</v>
      </c>
      <c r="Q4454" t="str">
        <f t="shared" si="69"/>
        <v>UP</v>
      </c>
    </row>
    <row r="4455" spans="1:17" x14ac:dyDescent="0.3">
      <c r="A4455" s="1">
        <v>43916</v>
      </c>
      <c r="B4455">
        <v>299218749</v>
      </c>
      <c r="C4455">
        <v>13.22</v>
      </c>
      <c r="D4455">
        <v>1.9683046375759002E-3</v>
      </c>
      <c r="E4455">
        <v>2055823709</v>
      </c>
      <c r="F4455">
        <v>7.2483697281584006E-2</v>
      </c>
      <c r="G4455">
        <v>7.3051948051948007E-2</v>
      </c>
      <c r="H4455">
        <v>6.7399462818390002E-2</v>
      </c>
      <c r="I4455" t="s">
        <v>26</v>
      </c>
      <c r="J4455">
        <v>0</v>
      </c>
      <c r="K4455" t="s">
        <v>27</v>
      </c>
      <c r="L4455">
        <v>168137036</v>
      </c>
      <c r="M4455" t="s">
        <v>28</v>
      </c>
      <c r="O4455">
        <v>0</v>
      </c>
      <c r="P4455" t="s">
        <v>25</v>
      </c>
      <c r="Q4455" t="str">
        <f t="shared" si="69"/>
        <v>DOWN</v>
      </c>
    </row>
    <row r="4456" spans="1:17" x14ac:dyDescent="0.3">
      <c r="A4456" s="1">
        <v>43917</v>
      </c>
      <c r="B4456">
        <v>263730266</v>
      </c>
      <c r="C4456">
        <v>12.52</v>
      </c>
      <c r="D4456">
        <v>1.9351448267334E-3</v>
      </c>
      <c r="E4456">
        <v>1947826173</v>
      </c>
      <c r="F4456">
        <v>-5.2532488815654997E-2</v>
      </c>
      <c r="G4456">
        <v>-5.2950075642965E-2</v>
      </c>
      <c r="H4456">
        <v>-1.6846889556313999E-2</v>
      </c>
      <c r="I4456" t="s">
        <v>26</v>
      </c>
      <c r="J4456">
        <v>0</v>
      </c>
      <c r="K4456" t="s">
        <v>27</v>
      </c>
      <c r="L4456">
        <v>168137036</v>
      </c>
      <c r="M4456" t="s">
        <v>28</v>
      </c>
      <c r="O4456">
        <v>0</v>
      </c>
      <c r="P4456" t="s">
        <v>25</v>
      </c>
      <c r="Q4456" t="str">
        <f t="shared" si="69"/>
        <v>DOWN</v>
      </c>
    </row>
    <row r="4457" spans="1:17" x14ac:dyDescent="0.3">
      <c r="A4457" s="1">
        <v>43918</v>
      </c>
      <c r="B4457">
        <v>256061862</v>
      </c>
      <c r="C4457">
        <v>12.19</v>
      </c>
      <c r="D4457">
        <v>1.9528402692004E-3</v>
      </c>
      <c r="E4457">
        <v>1896476688</v>
      </c>
      <c r="F4457">
        <v>-2.6362457652426001E-2</v>
      </c>
      <c r="G4457">
        <v>-2.6357827476038001E-2</v>
      </c>
      <c r="H4457">
        <v>9.1442470984586001E-3</v>
      </c>
      <c r="I4457" t="s">
        <v>26</v>
      </c>
      <c r="J4457">
        <v>0</v>
      </c>
      <c r="K4457" t="s">
        <v>27</v>
      </c>
      <c r="L4457">
        <v>168137036</v>
      </c>
      <c r="M4457" t="s">
        <v>28</v>
      </c>
      <c r="O4457">
        <v>0</v>
      </c>
      <c r="P4457" t="s">
        <v>25</v>
      </c>
      <c r="Q4457" t="str">
        <f t="shared" si="69"/>
        <v>DOWN</v>
      </c>
    </row>
    <row r="4458" spans="1:17" x14ac:dyDescent="0.3">
      <c r="A4458" s="1">
        <v>43919</v>
      </c>
      <c r="B4458">
        <v>218854042</v>
      </c>
      <c r="C4458">
        <v>11.44</v>
      </c>
      <c r="D4458">
        <v>1.9317667560503E-3</v>
      </c>
      <c r="E4458">
        <v>1779529888</v>
      </c>
      <c r="F4458">
        <v>-6.1665297939058998E-2</v>
      </c>
      <c r="G4458">
        <v>-6.1525840853158001E-2</v>
      </c>
      <c r="H4458">
        <v>-1.0791211899139E-2</v>
      </c>
      <c r="I4458" t="s">
        <v>26</v>
      </c>
      <c r="J4458">
        <v>0</v>
      </c>
      <c r="K4458" t="s">
        <v>27</v>
      </c>
      <c r="L4458">
        <v>168137036</v>
      </c>
      <c r="M4458" t="s">
        <v>28</v>
      </c>
      <c r="O4458">
        <v>0</v>
      </c>
      <c r="P4458" t="s">
        <v>25</v>
      </c>
      <c r="Q4458" t="str">
        <f t="shared" si="69"/>
        <v>UP</v>
      </c>
    </row>
    <row r="4459" spans="1:17" x14ac:dyDescent="0.3">
      <c r="A4459" s="1">
        <v>43920</v>
      </c>
      <c r="B4459">
        <v>305631180</v>
      </c>
      <c r="C4459">
        <v>12.29</v>
      </c>
      <c r="D4459">
        <v>1.9114005947271E-3</v>
      </c>
      <c r="E4459">
        <v>1911055190</v>
      </c>
      <c r="F4459">
        <v>7.3910139350242002E-2</v>
      </c>
      <c r="G4459">
        <v>7.4300699300699005E-2</v>
      </c>
      <c r="H4459">
        <v>-1.0542764161049999E-2</v>
      </c>
      <c r="I4459" t="s">
        <v>26</v>
      </c>
      <c r="J4459">
        <v>0</v>
      </c>
      <c r="K4459" t="s">
        <v>27</v>
      </c>
      <c r="L4459">
        <v>168137036</v>
      </c>
      <c r="M4459" t="s">
        <v>28</v>
      </c>
      <c r="O4459">
        <v>0</v>
      </c>
      <c r="P4459" t="s">
        <v>25</v>
      </c>
      <c r="Q4459" t="str">
        <f t="shared" si="69"/>
        <v>UP</v>
      </c>
    </row>
    <row r="4460" spans="1:17" x14ac:dyDescent="0.3">
      <c r="A4460" s="1">
        <v>43921</v>
      </c>
      <c r="B4460">
        <v>372566080</v>
      </c>
      <c r="C4460">
        <v>12.58</v>
      </c>
      <c r="D4460">
        <v>1.9538287588683001E-3</v>
      </c>
      <c r="E4460">
        <v>1956901646</v>
      </c>
      <c r="F4460">
        <v>2.3990126627374E-2</v>
      </c>
      <c r="G4460">
        <v>2.359641985354E-2</v>
      </c>
      <c r="H4460">
        <v>2.2197421230428001E-2</v>
      </c>
      <c r="I4460" t="s">
        <v>26</v>
      </c>
      <c r="J4460">
        <v>0</v>
      </c>
      <c r="K4460" t="s">
        <v>27</v>
      </c>
      <c r="L4460">
        <v>168137036</v>
      </c>
      <c r="M4460" t="s">
        <v>28</v>
      </c>
      <c r="O4460">
        <v>0</v>
      </c>
      <c r="P4460" t="s">
        <v>25</v>
      </c>
      <c r="Q4460" t="str">
        <f t="shared" si="69"/>
        <v>UP</v>
      </c>
    </row>
    <row r="4461" spans="1:17" x14ac:dyDescent="0.3">
      <c r="A4461" s="1">
        <v>43922</v>
      </c>
      <c r="B4461">
        <v>332222983</v>
      </c>
      <c r="C4461">
        <v>12.74</v>
      </c>
      <c r="D4461">
        <v>1.9283221175821999E-3</v>
      </c>
      <c r="E4461">
        <v>1981787101</v>
      </c>
      <c r="F4461">
        <v>1.2716763282849E-2</v>
      </c>
      <c r="G4461">
        <v>1.2718600953894999E-2</v>
      </c>
      <c r="H4461">
        <v>-1.3054696410992E-2</v>
      </c>
      <c r="I4461" t="s">
        <v>26</v>
      </c>
      <c r="J4461">
        <v>0</v>
      </c>
      <c r="K4461" t="s">
        <v>27</v>
      </c>
      <c r="L4461">
        <v>168137036</v>
      </c>
      <c r="M4461" t="s">
        <v>28</v>
      </c>
      <c r="O4461">
        <v>0</v>
      </c>
      <c r="P4461" t="s">
        <v>25</v>
      </c>
      <c r="Q4461" t="str">
        <f t="shared" si="69"/>
        <v>UP</v>
      </c>
    </row>
    <row r="4462" spans="1:17" x14ac:dyDescent="0.3">
      <c r="A4462" s="1">
        <v>43923</v>
      </c>
      <c r="B4462">
        <v>398592822</v>
      </c>
      <c r="C4462">
        <v>13.07</v>
      </c>
      <c r="D4462">
        <v>1.9238638605044E-3</v>
      </c>
      <c r="E4462">
        <v>2032342068</v>
      </c>
      <c r="F4462">
        <v>2.5509787087871001E-2</v>
      </c>
      <c r="G4462">
        <v>2.5902668759812002E-2</v>
      </c>
      <c r="H4462">
        <v>-2.3119877312908002E-3</v>
      </c>
      <c r="I4462" t="s">
        <v>26</v>
      </c>
      <c r="J4462">
        <v>0</v>
      </c>
      <c r="K4462" t="s">
        <v>27</v>
      </c>
      <c r="L4462">
        <v>168137036</v>
      </c>
      <c r="M4462" t="s">
        <v>28</v>
      </c>
      <c r="O4462">
        <v>0</v>
      </c>
      <c r="P4462" t="s">
        <v>25</v>
      </c>
      <c r="Q4462" t="str">
        <f t="shared" si="69"/>
        <v>UP</v>
      </c>
    </row>
    <row r="4463" spans="1:17" x14ac:dyDescent="0.3">
      <c r="A4463" s="1">
        <v>43924</v>
      </c>
      <c r="B4463">
        <v>406426751</v>
      </c>
      <c r="C4463">
        <v>13.37</v>
      </c>
      <c r="D4463">
        <v>1.9856268536354001E-3</v>
      </c>
      <c r="E4463">
        <v>2079993665</v>
      </c>
      <c r="F4463">
        <v>2.3446642054155999E-2</v>
      </c>
      <c r="G4463">
        <v>2.2953328232594002E-2</v>
      </c>
      <c r="H4463">
        <v>3.2103619387487001E-2</v>
      </c>
      <c r="I4463" t="s">
        <v>26</v>
      </c>
      <c r="J4463">
        <v>0</v>
      </c>
      <c r="K4463" t="s">
        <v>27</v>
      </c>
      <c r="L4463">
        <v>168137036</v>
      </c>
      <c r="M4463" t="s">
        <v>28</v>
      </c>
      <c r="O4463">
        <v>0</v>
      </c>
      <c r="P4463" t="s">
        <v>25</v>
      </c>
      <c r="Q4463" t="str">
        <f t="shared" si="69"/>
        <v>UP</v>
      </c>
    </row>
    <row r="4464" spans="1:17" x14ac:dyDescent="0.3">
      <c r="A4464" s="1">
        <v>43925</v>
      </c>
      <c r="B4464">
        <v>416644565</v>
      </c>
      <c r="C4464">
        <v>13.82</v>
      </c>
      <c r="D4464">
        <v>2.0123683478630999E-3</v>
      </c>
      <c r="E4464">
        <v>2150221628</v>
      </c>
      <c r="F4464">
        <v>3.3763546582724999E-2</v>
      </c>
      <c r="G4464">
        <v>3.3657442034405002E-2</v>
      </c>
      <c r="H4464">
        <v>1.3467532521889E-2</v>
      </c>
      <c r="I4464" t="s">
        <v>26</v>
      </c>
      <c r="J4464">
        <v>0</v>
      </c>
      <c r="K4464" t="s">
        <v>27</v>
      </c>
      <c r="L4464">
        <v>168137036</v>
      </c>
      <c r="M4464" t="s">
        <v>28</v>
      </c>
      <c r="O4464">
        <v>0</v>
      </c>
      <c r="P4464" t="s">
        <v>25</v>
      </c>
      <c r="Q4464" t="str">
        <f t="shared" si="69"/>
        <v>DOWN</v>
      </c>
    </row>
    <row r="4465" spans="1:17" x14ac:dyDescent="0.3">
      <c r="A4465" s="1">
        <v>43926</v>
      </c>
      <c r="B4465">
        <v>398954313</v>
      </c>
      <c r="C4465">
        <v>13.73</v>
      </c>
      <c r="D4465">
        <v>2.0217548478676998E-3</v>
      </c>
      <c r="E4465">
        <v>2136159300</v>
      </c>
      <c r="F4465">
        <v>-6.5399435187896999E-3</v>
      </c>
      <c r="G4465">
        <v>-6.5123010130246003E-3</v>
      </c>
      <c r="H4465">
        <v>4.6644045135379002E-3</v>
      </c>
      <c r="I4465" t="s">
        <v>26</v>
      </c>
      <c r="J4465">
        <v>0</v>
      </c>
      <c r="K4465" t="s">
        <v>27</v>
      </c>
      <c r="L4465">
        <v>168137036</v>
      </c>
      <c r="M4465" t="s">
        <v>28</v>
      </c>
      <c r="O4465">
        <v>0</v>
      </c>
      <c r="P4465" t="s">
        <v>25</v>
      </c>
      <c r="Q4465" t="str">
        <f t="shared" si="69"/>
        <v>UP</v>
      </c>
    </row>
    <row r="4466" spans="1:17" x14ac:dyDescent="0.3">
      <c r="A4466" s="1">
        <v>43927</v>
      </c>
      <c r="B4466">
        <v>491814166</v>
      </c>
      <c r="C4466">
        <v>15.08</v>
      </c>
      <c r="D4466">
        <v>2.0737701085565999E-3</v>
      </c>
      <c r="E4466">
        <v>2346196872</v>
      </c>
      <c r="F4466">
        <v>9.8324863693452003E-2</v>
      </c>
      <c r="G4466">
        <v>9.8324836125272999E-2</v>
      </c>
      <c r="H4466">
        <v>2.5727778392007E-2</v>
      </c>
      <c r="I4466" t="s">
        <v>26</v>
      </c>
      <c r="J4466">
        <v>0</v>
      </c>
      <c r="K4466" t="s">
        <v>27</v>
      </c>
      <c r="L4466">
        <v>168137036</v>
      </c>
      <c r="M4466" t="s">
        <v>28</v>
      </c>
      <c r="O4466">
        <v>0</v>
      </c>
      <c r="P4466" t="s">
        <v>25</v>
      </c>
      <c r="Q4466" t="str">
        <f t="shared" si="69"/>
        <v>DOWN</v>
      </c>
    </row>
    <row r="4467" spans="1:17" x14ac:dyDescent="0.3">
      <c r="A4467" s="1">
        <v>43928</v>
      </c>
      <c r="B4467">
        <v>452816635</v>
      </c>
      <c r="C4467">
        <v>14.68</v>
      </c>
      <c r="D4467">
        <v>2.0455910406457002E-3</v>
      </c>
      <c r="E4467">
        <v>2283519607</v>
      </c>
      <c r="F4467">
        <v>-2.6714409923568001E-2</v>
      </c>
      <c r="G4467">
        <v>-2.6525198938991999E-2</v>
      </c>
      <c r="H4467">
        <v>-1.3588327748913999E-2</v>
      </c>
      <c r="I4467" t="s">
        <v>26</v>
      </c>
      <c r="J4467">
        <v>0</v>
      </c>
      <c r="K4467" t="s">
        <v>27</v>
      </c>
      <c r="L4467">
        <v>168137036</v>
      </c>
      <c r="M4467" t="s">
        <v>28</v>
      </c>
      <c r="O4467">
        <v>0</v>
      </c>
      <c r="P4467" t="s">
        <v>25</v>
      </c>
      <c r="Q4467" t="str">
        <f t="shared" si="69"/>
        <v>UP</v>
      </c>
    </row>
    <row r="4468" spans="1:17" x14ac:dyDescent="0.3">
      <c r="A4468" s="1">
        <v>43929</v>
      </c>
      <c r="B4468">
        <v>434986928</v>
      </c>
      <c r="C4468">
        <v>15.06</v>
      </c>
      <c r="D4468">
        <v>2.0534216877326002E-3</v>
      </c>
      <c r="E4468">
        <v>2341772649</v>
      </c>
      <c r="F4468">
        <v>2.5510200053210998E-2</v>
      </c>
      <c r="G4468">
        <v>2.5885558583106E-2</v>
      </c>
      <c r="H4468">
        <v>3.8280609033678002E-3</v>
      </c>
      <c r="I4468" t="s">
        <v>26</v>
      </c>
      <c r="J4468">
        <v>0</v>
      </c>
      <c r="K4468" t="s">
        <v>27</v>
      </c>
      <c r="L4468">
        <v>168137036</v>
      </c>
      <c r="M4468" t="s">
        <v>28</v>
      </c>
      <c r="O4468">
        <v>0</v>
      </c>
      <c r="P4468" t="s">
        <v>25</v>
      </c>
      <c r="Q4468" t="str">
        <f t="shared" si="69"/>
        <v>DOWN</v>
      </c>
    </row>
    <row r="4469" spans="1:17" x14ac:dyDescent="0.3">
      <c r="A4469" s="1">
        <v>43930</v>
      </c>
      <c r="B4469">
        <v>444821353</v>
      </c>
      <c r="C4469">
        <v>15.06</v>
      </c>
      <c r="D4469">
        <v>2.0624232240358999E-3</v>
      </c>
      <c r="E4469">
        <v>2342787878</v>
      </c>
      <c r="F4469">
        <v>4.3353012959371998E-4</v>
      </c>
      <c r="G4469">
        <v>0</v>
      </c>
      <c r="H4469">
        <v>4.3836764542753998E-3</v>
      </c>
      <c r="I4469" t="s">
        <v>26</v>
      </c>
      <c r="J4469">
        <v>0</v>
      </c>
      <c r="K4469" t="s">
        <v>27</v>
      </c>
      <c r="L4469">
        <v>168137036</v>
      </c>
      <c r="M4469" t="s">
        <v>28</v>
      </c>
      <c r="O4469">
        <v>0</v>
      </c>
      <c r="P4469" t="s">
        <v>25</v>
      </c>
      <c r="Q4469" t="str">
        <f t="shared" si="69"/>
        <v>DOWN</v>
      </c>
    </row>
    <row r="4470" spans="1:17" x14ac:dyDescent="0.3">
      <c r="A4470" s="1">
        <v>43931</v>
      </c>
      <c r="B4470">
        <v>394331907</v>
      </c>
      <c r="C4470">
        <v>13.74</v>
      </c>
      <c r="D4470">
        <v>2.0013138173676998E-3</v>
      </c>
      <c r="E4470">
        <v>2136720360</v>
      </c>
      <c r="F4470">
        <v>-8.7958248348081997E-2</v>
      </c>
      <c r="G4470">
        <v>-8.7649402390438003E-2</v>
      </c>
      <c r="H4470">
        <v>-2.9629906197691999E-2</v>
      </c>
      <c r="I4470" t="s">
        <v>26</v>
      </c>
      <c r="J4470">
        <v>0</v>
      </c>
      <c r="K4470" t="s">
        <v>27</v>
      </c>
      <c r="L4470">
        <v>168137036</v>
      </c>
      <c r="M4470" t="s">
        <v>28</v>
      </c>
      <c r="O4470">
        <v>0</v>
      </c>
      <c r="P4470" t="s">
        <v>25</v>
      </c>
      <c r="Q4470" t="str">
        <f t="shared" si="69"/>
        <v>UP</v>
      </c>
    </row>
    <row r="4471" spans="1:17" x14ac:dyDescent="0.3">
      <c r="A4471" s="1">
        <v>43932</v>
      </c>
      <c r="B4471">
        <v>364313702</v>
      </c>
      <c r="C4471">
        <v>13.8</v>
      </c>
      <c r="D4471">
        <v>2.0119316293147E-3</v>
      </c>
      <c r="E4471">
        <v>2147073560</v>
      </c>
      <c r="F4471">
        <v>4.8453696580118E-3</v>
      </c>
      <c r="G4471">
        <v>4.3668122270742998E-3</v>
      </c>
      <c r="H4471">
        <v>5.3054207964997003E-3</v>
      </c>
      <c r="I4471" t="s">
        <v>26</v>
      </c>
      <c r="J4471">
        <v>0</v>
      </c>
      <c r="K4471" t="s">
        <v>27</v>
      </c>
      <c r="L4471">
        <v>168137036</v>
      </c>
      <c r="M4471" t="s">
        <v>28</v>
      </c>
      <c r="O4471">
        <v>0</v>
      </c>
      <c r="P4471" t="s">
        <v>25</v>
      </c>
      <c r="Q4471" t="str">
        <f t="shared" si="69"/>
        <v>UP</v>
      </c>
    </row>
    <row r="4472" spans="1:17" x14ac:dyDescent="0.3">
      <c r="A4472" s="1">
        <v>43933</v>
      </c>
      <c r="B4472">
        <v>414752932</v>
      </c>
      <c r="C4472">
        <v>14.38</v>
      </c>
      <c r="D4472">
        <v>2.0628050993460002E-3</v>
      </c>
      <c r="E4472">
        <v>2235857452</v>
      </c>
      <c r="F4472">
        <v>4.1351117937477998E-2</v>
      </c>
      <c r="G4472">
        <v>4.2028985507246E-2</v>
      </c>
      <c r="H4472">
        <v>2.5285884117554999E-2</v>
      </c>
      <c r="I4472" t="s">
        <v>26</v>
      </c>
      <c r="J4472">
        <v>0</v>
      </c>
      <c r="K4472" t="s">
        <v>27</v>
      </c>
      <c r="L4472">
        <v>168137036</v>
      </c>
      <c r="M4472" t="s">
        <v>28</v>
      </c>
      <c r="O4472">
        <v>0</v>
      </c>
      <c r="P4472" t="s">
        <v>25</v>
      </c>
      <c r="Q4472" t="str">
        <f t="shared" si="69"/>
        <v>UP</v>
      </c>
    </row>
    <row r="4473" spans="1:17" x14ac:dyDescent="0.3">
      <c r="A4473" s="1">
        <v>43934</v>
      </c>
      <c r="B4473">
        <v>459561236</v>
      </c>
      <c r="C4473">
        <v>15.03</v>
      </c>
      <c r="D4473">
        <v>2.1957504996318999E-3</v>
      </c>
      <c r="E4473">
        <v>2338405291</v>
      </c>
      <c r="F4473">
        <v>4.5865105983509999E-2</v>
      </c>
      <c r="G4473">
        <v>4.5201668984701002E-2</v>
      </c>
      <c r="H4473">
        <v>6.4448842175146001E-2</v>
      </c>
      <c r="I4473" t="s">
        <v>26</v>
      </c>
      <c r="J4473">
        <v>0</v>
      </c>
      <c r="K4473" t="s">
        <v>27</v>
      </c>
      <c r="L4473">
        <v>168137036</v>
      </c>
      <c r="M4473" t="s">
        <v>28</v>
      </c>
      <c r="O4473">
        <v>0</v>
      </c>
      <c r="P4473" t="s">
        <v>25</v>
      </c>
      <c r="Q4473" t="str">
        <f t="shared" si="69"/>
        <v>UP</v>
      </c>
    </row>
    <row r="4474" spans="1:17" x14ac:dyDescent="0.3">
      <c r="A4474" s="1">
        <v>43935</v>
      </c>
      <c r="B4474">
        <v>515331620</v>
      </c>
      <c r="C4474">
        <v>15.53</v>
      </c>
      <c r="D4474">
        <v>2.2696615091421998E-3</v>
      </c>
      <c r="E4474">
        <v>2414719312</v>
      </c>
      <c r="F4474">
        <v>3.2635070273624001E-2</v>
      </c>
      <c r="G4474">
        <v>3.3266799733866002E-2</v>
      </c>
      <c r="H4474">
        <v>3.3660932570783002E-2</v>
      </c>
      <c r="I4474" t="s">
        <v>26</v>
      </c>
      <c r="J4474">
        <v>0</v>
      </c>
      <c r="K4474" t="s">
        <v>27</v>
      </c>
      <c r="L4474">
        <v>168137036</v>
      </c>
      <c r="M4474" t="s">
        <v>28</v>
      </c>
      <c r="O4474">
        <v>0</v>
      </c>
      <c r="P4474" t="s">
        <v>25</v>
      </c>
      <c r="Q4474" t="str">
        <f t="shared" si="69"/>
        <v>DOWN</v>
      </c>
    </row>
    <row r="4475" spans="1:17" x14ac:dyDescent="0.3">
      <c r="A4475" s="1">
        <v>43936</v>
      </c>
      <c r="B4475">
        <v>425648054</v>
      </c>
      <c r="C4475">
        <v>14.59</v>
      </c>
      <c r="D4475">
        <v>2.1965911434770002E-3</v>
      </c>
      <c r="E4475">
        <v>2269891487</v>
      </c>
      <c r="F4475">
        <v>-5.9977084823182002E-2</v>
      </c>
      <c r="G4475">
        <v>-6.0528010302639997E-2</v>
      </c>
      <c r="H4475">
        <v>-3.2194389062374998E-2</v>
      </c>
      <c r="I4475" t="s">
        <v>26</v>
      </c>
      <c r="J4475">
        <v>0</v>
      </c>
      <c r="K4475" t="s">
        <v>27</v>
      </c>
      <c r="L4475">
        <v>168137036</v>
      </c>
      <c r="M4475" t="s">
        <v>28</v>
      </c>
      <c r="O4475">
        <v>0</v>
      </c>
      <c r="P4475" t="s">
        <v>25</v>
      </c>
      <c r="Q4475" t="str">
        <f t="shared" si="69"/>
        <v>UP</v>
      </c>
    </row>
    <row r="4476" spans="1:17" x14ac:dyDescent="0.3">
      <c r="A4476" s="1">
        <v>43937</v>
      </c>
      <c r="B4476">
        <v>478820058</v>
      </c>
      <c r="C4476">
        <v>15.7</v>
      </c>
      <c r="D4476">
        <v>2.2060476618704999E-3</v>
      </c>
      <c r="E4476">
        <v>2442350989</v>
      </c>
      <c r="F4476">
        <v>7.5976980832652002E-2</v>
      </c>
      <c r="G4476">
        <v>7.6079506511309E-2</v>
      </c>
      <c r="H4476">
        <v>4.3050881005270002E-3</v>
      </c>
      <c r="I4476" t="s">
        <v>26</v>
      </c>
      <c r="J4476">
        <v>0</v>
      </c>
      <c r="K4476" t="s">
        <v>27</v>
      </c>
      <c r="L4476">
        <v>168137036</v>
      </c>
      <c r="M4476" t="s">
        <v>28</v>
      </c>
      <c r="O4476">
        <v>0</v>
      </c>
      <c r="P4476" t="s">
        <v>25</v>
      </c>
      <c r="Q4476" t="str">
        <f t="shared" si="69"/>
        <v>UP</v>
      </c>
    </row>
    <row r="4477" spans="1:17" x14ac:dyDescent="0.3">
      <c r="A4477" s="1">
        <v>43938</v>
      </c>
      <c r="B4477">
        <v>396448352</v>
      </c>
      <c r="C4477">
        <v>15.74</v>
      </c>
      <c r="D4477">
        <v>2.2180948059377999E-3</v>
      </c>
      <c r="E4477">
        <v>2447383046</v>
      </c>
      <c r="F4477">
        <v>2.0603332701416002E-3</v>
      </c>
      <c r="G4477">
        <v>2.5477707006369998E-3</v>
      </c>
      <c r="H4477">
        <v>5.4609627323845998E-3</v>
      </c>
      <c r="I4477" t="s">
        <v>26</v>
      </c>
      <c r="J4477">
        <v>0</v>
      </c>
      <c r="K4477" t="s">
        <v>27</v>
      </c>
      <c r="L4477">
        <v>168137036</v>
      </c>
      <c r="M4477" t="s">
        <v>28</v>
      </c>
      <c r="O4477">
        <v>0</v>
      </c>
      <c r="P4477" t="s">
        <v>25</v>
      </c>
      <c r="Q4477" t="str">
        <f t="shared" si="69"/>
        <v>UP</v>
      </c>
    </row>
    <row r="4478" spans="1:17" x14ac:dyDescent="0.3">
      <c r="A4478" s="1">
        <v>43939</v>
      </c>
      <c r="B4478">
        <v>479760692</v>
      </c>
      <c r="C4478">
        <v>16.59</v>
      </c>
      <c r="D4478">
        <v>2.2858607319715001E-3</v>
      </c>
      <c r="E4478">
        <v>2580847660</v>
      </c>
      <c r="F4478">
        <v>5.4533602419994998E-2</v>
      </c>
      <c r="G4478">
        <v>5.4002541296061003E-2</v>
      </c>
      <c r="H4478">
        <v>3.0551410991185E-2</v>
      </c>
      <c r="I4478" t="s">
        <v>26</v>
      </c>
      <c r="J4478">
        <v>0</v>
      </c>
      <c r="K4478" t="s">
        <v>27</v>
      </c>
      <c r="L4478">
        <v>168137036</v>
      </c>
      <c r="M4478" t="s">
        <v>28</v>
      </c>
      <c r="O4478">
        <v>0</v>
      </c>
      <c r="P4478" t="s">
        <v>25</v>
      </c>
      <c r="Q4478" t="str">
        <f t="shared" si="69"/>
        <v>DOWN</v>
      </c>
    </row>
    <row r="4479" spans="1:17" x14ac:dyDescent="0.3">
      <c r="A4479" s="1">
        <v>43940</v>
      </c>
      <c r="B4479">
        <v>402957217</v>
      </c>
      <c r="C4479">
        <v>16.14</v>
      </c>
      <c r="D4479">
        <v>2.2449655187762002E-3</v>
      </c>
      <c r="E4479">
        <v>2510351930</v>
      </c>
      <c r="F4479">
        <v>-2.7314952018516001E-2</v>
      </c>
      <c r="G4479">
        <v>-2.7124773960217001E-2</v>
      </c>
      <c r="H4479">
        <v>-1.7890509523732001E-2</v>
      </c>
      <c r="I4479" t="s">
        <v>26</v>
      </c>
      <c r="J4479">
        <v>0</v>
      </c>
      <c r="K4479" t="s">
        <v>27</v>
      </c>
      <c r="L4479">
        <v>168137036</v>
      </c>
      <c r="M4479" t="s">
        <v>28</v>
      </c>
      <c r="O4479">
        <v>0</v>
      </c>
      <c r="P4479" t="s">
        <v>25</v>
      </c>
      <c r="Q4479" t="str">
        <f t="shared" si="69"/>
        <v>DOWN</v>
      </c>
    </row>
    <row r="4480" spans="1:17" x14ac:dyDescent="0.3">
      <c r="A4480" s="1">
        <v>43941</v>
      </c>
      <c r="B4480">
        <v>398870343</v>
      </c>
      <c r="C4480">
        <v>15.09</v>
      </c>
      <c r="D4480">
        <v>2.1926892920039998E-3</v>
      </c>
      <c r="E4480">
        <v>2346334037</v>
      </c>
      <c r="F4480">
        <v>-6.5336613181563002E-2</v>
      </c>
      <c r="G4480">
        <v>-6.5055762081783999E-2</v>
      </c>
      <c r="H4480">
        <v>-2.3285982049593999E-2</v>
      </c>
      <c r="I4480" t="s">
        <v>26</v>
      </c>
      <c r="J4480">
        <v>0</v>
      </c>
      <c r="K4480" t="s">
        <v>27</v>
      </c>
      <c r="L4480">
        <v>168137036</v>
      </c>
      <c r="M4480" t="s">
        <v>28</v>
      </c>
      <c r="O4480">
        <v>0</v>
      </c>
      <c r="P4480" t="s">
        <v>25</v>
      </c>
      <c r="Q4480" t="str">
        <f t="shared" si="69"/>
        <v>UP</v>
      </c>
    </row>
    <row r="4481" spans="1:17" x14ac:dyDescent="0.3">
      <c r="A4481" s="1">
        <v>43942</v>
      </c>
      <c r="B4481">
        <v>390367736</v>
      </c>
      <c r="C4481">
        <v>15.21</v>
      </c>
      <c r="D4481">
        <v>2.2106529928841E-3</v>
      </c>
      <c r="E4481">
        <v>2365055829</v>
      </c>
      <c r="F4481">
        <v>7.9791673754762999E-3</v>
      </c>
      <c r="G4481">
        <v>7.9522862823062004E-3</v>
      </c>
      <c r="H4481">
        <v>8.1925428037332004E-3</v>
      </c>
      <c r="I4481" t="s">
        <v>26</v>
      </c>
      <c r="J4481">
        <v>0</v>
      </c>
      <c r="K4481" t="s">
        <v>27</v>
      </c>
      <c r="L4481">
        <v>168137036</v>
      </c>
      <c r="M4481" t="s">
        <v>28</v>
      </c>
      <c r="O4481">
        <v>0</v>
      </c>
      <c r="P4481" t="s">
        <v>25</v>
      </c>
      <c r="Q4481" t="str">
        <f t="shared" si="69"/>
        <v>UP</v>
      </c>
    </row>
    <row r="4482" spans="1:17" x14ac:dyDescent="0.3">
      <c r="A4482" s="1">
        <v>43943</v>
      </c>
      <c r="B4482">
        <v>395820106</v>
      </c>
      <c r="C4482">
        <v>15.69</v>
      </c>
      <c r="D4482">
        <v>2.2045155334745E-3</v>
      </c>
      <c r="E4482">
        <v>2440862572</v>
      </c>
      <c r="F4482">
        <v>3.2052834470319001E-2</v>
      </c>
      <c r="G4482">
        <v>3.1558185404339002E-2</v>
      </c>
      <c r="H4482">
        <v>-2.7763106327926002E-3</v>
      </c>
      <c r="I4482" t="s">
        <v>26</v>
      </c>
      <c r="J4482">
        <v>0</v>
      </c>
      <c r="K4482" t="s">
        <v>27</v>
      </c>
      <c r="L4482">
        <v>168137036</v>
      </c>
      <c r="M4482" t="s">
        <v>28</v>
      </c>
      <c r="O4482">
        <v>0</v>
      </c>
      <c r="P4482" t="s">
        <v>25</v>
      </c>
      <c r="Q4482" t="str">
        <f t="shared" si="69"/>
        <v>UP</v>
      </c>
    </row>
    <row r="4483" spans="1:17" x14ac:dyDescent="0.3">
      <c r="A4483" s="1">
        <v>43944</v>
      </c>
      <c r="B4483">
        <v>446947832</v>
      </c>
      <c r="C4483">
        <v>16.010000000000002</v>
      </c>
      <c r="D4483">
        <v>2.1548591333185999E-3</v>
      </c>
      <c r="E4483">
        <v>2489553066</v>
      </c>
      <c r="F4483">
        <v>1.9948068587942999E-2</v>
      </c>
      <c r="G4483">
        <v>2.0395156150413998E-2</v>
      </c>
      <c r="H4483">
        <v>-2.2524858365418E-2</v>
      </c>
      <c r="I4483" t="s">
        <v>26</v>
      </c>
      <c r="J4483">
        <v>0</v>
      </c>
      <c r="K4483" t="s">
        <v>27</v>
      </c>
      <c r="L4483">
        <v>168137036</v>
      </c>
      <c r="M4483" t="s">
        <v>28</v>
      </c>
      <c r="O4483">
        <v>0</v>
      </c>
      <c r="P4483" t="s">
        <v>25</v>
      </c>
      <c r="Q4483" t="str">
        <f t="shared" ref="Q4483:Q4546" si="70">IF(C4484&gt;C4483,"UP","DOWN")</f>
        <v>UP</v>
      </c>
    </row>
    <row r="4484" spans="1:17" x14ac:dyDescent="0.3">
      <c r="A4484" s="1">
        <v>43945</v>
      </c>
      <c r="B4484">
        <v>375266800</v>
      </c>
      <c r="C4484">
        <v>16.02</v>
      </c>
      <c r="D4484">
        <v>2.1216013985088E-3</v>
      </c>
      <c r="E4484">
        <v>2491141137</v>
      </c>
      <c r="F4484">
        <v>6.3789401466808995E-4</v>
      </c>
      <c r="G4484">
        <v>6.2460961898800997E-4</v>
      </c>
      <c r="H4484">
        <v>-1.5433832446677001E-2</v>
      </c>
      <c r="I4484" t="s">
        <v>26</v>
      </c>
      <c r="J4484">
        <v>0</v>
      </c>
      <c r="K4484" t="s">
        <v>27</v>
      </c>
      <c r="L4484">
        <v>168137036</v>
      </c>
      <c r="M4484" t="s">
        <v>28</v>
      </c>
      <c r="O4484">
        <v>0</v>
      </c>
      <c r="P4484" t="s">
        <v>25</v>
      </c>
      <c r="Q4484" t="str">
        <f t="shared" si="70"/>
        <v>UP</v>
      </c>
    </row>
    <row r="4485" spans="1:17" x14ac:dyDescent="0.3">
      <c r="A4485" s="1">
        <v>43946</v>
      </c>
      <c r="B4485">
        <v>362345240</v>
      </c>
      <c r="C4485">
        <v>16.309999999999999</v>
      </c>
      <c r="D4485">
        <v>2.1545745408813998E-3</v>
      </c>
      <c r="E4485">
        <v>2536091111</v>
      </c>
      <c r="F4485">
        <v>1.8043929078273999E-2</v>
      </c>
      <c r="G4485">
        <v>1.8102372034955998E-2</v>
      </c>
      <c r="H4485">
        <v>1.5541629259776001E-2</v>
      </c>
      <c r="I4485" t="s">
        <v>26</v>
      </c>
      <c r="J4485">
        <v>0</v>
      </c>
      <c r="K4485" t="s">
        <v>27</v>
      </c>
      <c r="L4485">
        <v>168137036</v>
      </c>
      <c r="M4485" t="s">
        <v>28</v>
      </c>
      <c r="O4485">
        <v>0</v>
      </c>
      <c r="P4485" t="s">
        <v>25</v>
      </c>
      <c r="Q4485" t="str">
        <f t="shared" si="70"/>
        <v>UP</v>
      </c>
    </row>
    <row r="4486" spans="1:17" x14ac:dyDescent="0.3">
      <c r="A4486" s="1">
        <v>43947</v>
      </c>
      <c r="B4486">
        <v>400076436</v>
      </c>
      <c r="C4486">
        <v>16.38</v>
      </c>
      <c r="D4486">
        <v>2.132848602906E-3</v>
      </c>
      <c r="E4486">
        <v>2548277411</v>
      </c>
      <c r="F4486">
        <v>4.8051507089564996E-3</v>
      </c>
      <c r="G4486">
        <v>4.2918454935621997E-3</v>
      </c>
      <c r="H4486">
        <v>-1.0083632551653E-2</v>
      </c>
      <c r="I4486" t="s">
        <v>26</v>
      </c>
      <c r="J4486">
        <v>0</v>
      </c>
      <c r="K4486" t="s">
        <v>27</v>
      </c>
      <c r="L4486">
        <v>168137036</v>
      </c>
      <c r="M4486" t="s">
        <v>28</v>
      </c>
      <c r="O4486">
        <v>0</v>
      </c>
      <c r="P4486" t="s">
        <v>25</v>
      </c>
      <c r="Q4486" t="str">
        <f t="shared" si="70"/>
        <v>UP</v>
      </c>
    </row>
    <row r="4487" spans="1:17" x14ac:dyDescent="0.3">
      <c r="A4487" s="1">
        <v>43948</v>
      </c>
      <c r="B4487">
        <v>389838383</v>
      </c>
      <c r="C4487">
        <v>16.46</v>
      </c>
      <c r="D4487">
        <v>2.1114474831956001E-3</v>
      </c>
      <c r="E4487">
        <v>2560634167</v>
      </c>
      <c r="F4487">
        <v>4.8490623299725002E-3</v>
      </c>
      <c r="G4487">
        <v>4.8840048840050002E-3</v>
      </c>
      <c r="H4487">
        <v>-1.003405477596E-2</v>
      </c>
      <c r="I4487" t="s">
        <v>26</v>
      </c>
      <c r="J4487">
        <v>0</v>
      </c>
      <c r="K4487" t="s">
        <v>27</v>
      </c>
      <c r="L4487">
        <v>168137036</v>
      </c>
      <c r="M4487" t="s">
        <v>28</v>
      </c>
      <c r="O4487">
        <v>0</v>
      </c>
      <c r="P4487" t="s">
        <v>25</v>
      </c>
      <c r="Q4487" t="str">
        <f t="shared" si="70"/>
        <v>DOWN</v>
      </c>
    </row>
    <row r="4488" spans="1:17" x14ac:dyDescent="0.3">
      <c r="A4488" s="1">
        <v>43949</v>
      </c>
      <c r="B4488">
        <v>361059754</v>
      </c>
      <c r="C4488">
        <v>16.440000000000001</v>
      </c>
      <c r="D4488">
        <v>2.1057863011171999E-3</v>
      </c>
      <c r="E4488">
        <v>2557690119</v>
      </c>
      <c r="F4488">
        <v>-1.1497339362027E-3</v>
      </c>
      <c r="G4488">
        <v>-1.2150668286756E-3</v>
      </c>
      <c r="H4488">
        <v>-2.6811853591009998E-3</v>
      </c>
      <c r="I4488" t="s">
        <v>26</v>
      </c>
      <c r="J4488">
        <v>0</v>
      </c>
      <c r="K4488" t="s">
        <v>27</v>
      </c>
      <c r="L4488">
        <v>168137036</v>
      </c>
      <c r="M4488" t="s">
        <v>28</v>
      </c>
      <c r="O4488">
        <v>0</v>
      </c>
      <c r="P4488" t="s">
        <v>25</v>
      </c>
      <c r="Q4488" t="str">
        <f t="shared" si="70"/>
        <v>UP</v>
      </c>
    </row>
    <row r="4489" spans="1:17" x14ac:dyDescent="0.3">
      <c r="A4489" s="1">
        <v>43950</v>
      </c>
      <c r="B4489">
        <v>463165164</v>
      </c>
      <c r="C4489">
        <v>17.489999999999998</v>
      </c>
      <c r="D4489">
        <v>1.9872651413924002E-3</v>
      </c>
      <c r="E4489">
        <v>2720924144</v>
      </c>
      <c r="F4489">
        <v>6.3820876417906999E-2</v>
      </c>
      <c r="G4489">
        <v>6.3868613138685998E-2</v>
      </c>
      <c r="H4489">
        <v>-5.6283564795692999E-2</v>
      </c>
      <c r="I4489" t="s">
        <v>26</v>
      </c>
      <c r="J4489">
        <v>0</v>
      </c>
      <c r="K4489" t="s">
        <v>27</v>
      </c>
      <c r="L4489">
        <v>168137036</v>
      </c>
      <c r="M4489" t="s">
        <v>28</v>
      </c>
      <c r="O4489">
        <v>0</v>
      </c>
      <c r="P4489" t="s">
        <v>25</v>
      </c>
      <c r="Q4489" t="str">
        <f t="shared" si="70"/>
        <v>DOWN</v>
      </c>
    </row>
    <row r="4490" spans="1:17" x14ac:dyDescent="0.3">
      <c r="A4490" s="1">
        <v>43951</v>
      </c>
      <c r="B4490">
        <v>498015944</v>
      </c>
      <c r="C4490">
        <v>17.03</v>
      </c>
      <c r="D4490">
        <v>1.9668420232025001E-3</v>
      </c>
      <c r="E4490">
        <v>2649408578</v>
      </c>
      <c r="F4490">
        <v>-2.6283557429449999E-2</v>
      </c>
      <c r="G4490">
        <v>-2.6300743281875E-2</v>
      </c>
      <c r="H4490">
        <v>-1.0276997147734E-2</v>
      </c>
      <c r="I4490" t="s">
        <v>26</v>
      </c>
      <c r="J4490">
        <v>0</v>
      </c>
      <c r="K4490" t="s">
        <v>27</v>
      </c>
      <c r="L4490">
        <v>168137036</v>
      </c>
      <c r="M4490" t="s">
        <v>28</v>
      </c>
      <c r="O4490">
        <v>0</v>
      </c>
      <c r="P4490" t="s">
        <v>25</v>
      </c>
      <c r="Q4490" t="str">
        <f t="shared" si="70"/>
        <v>UP</v>
      </c>
    </row>
    <row r="4491" spans="1:17" x14ac:dyDescent="0.3">
      <c r="A4491" s="1">
        <v>43952</v>
      </c>
      <c r="B4491">
        <v>453439052</v>
      </c>
      <c r="C4491">
        <v>17.559999999999999</v>
      </c>
      <c r="D4491">
        <v>1.9808748563132001E-3</v>
      </c>
      <c r="E4491">
        <v>2732001168</v>
      </c>
      <c r="F4491">
        <v>3.1173972442691E-2</v>
      </c>
      <c r="G4491">
        <v>3.1121550205520002E-2</v>
      </c>
      <c r="H4491">
        <v>7.1347027088124E-3</v>
      </c>
      <c r="I4491" t="s">
        <v>26</v>
      </c>
      <c r="J4491">
        <v>0</v>
      </c>
      <c r="K4491" t="s">
        <v>27</v>
      </c>
      <c r="L4491">
        <v>168137036</v>
      </c>
      <c r="M4491" t="s">
        <v>28</v>
      </c>
      <c r="O4491">
        <v>0</v>
      </c>
      <c r="P4491" t="s">
        <v>25</v>
      </c>
      <c r="Q4491" t="str">
        <f t="shared" si="70"/>
        <v>UP</v>
      </c>
    </row>
    <row r="4492" spans="1:17" x14ac:dyDescent="0.3">
      <c r="A4492" s="1">
        <v>43953</v>
      </c>
      <c r="B4492">
        <v>393955300</v>
      </c>
      <c r="C4492">
        <v>17.579999999999998</v>
      </c>
      <c r="D4492">
        <v>1.9558106935452001E-3</v>
      </c>
      <c r="E4492">
        <v>2735098062</v>
      </c>
      <c r="F4492">
        <v>1.1335624729133E-3</v>
      </c>
      <c r="G4492">
        <v>1.1389521640091001E-3</v>
      </c>
      <c r="H4492">
        <v>-1.2653077345199E-2</v>
      </c>
      <c r="I4492" t="s">
        <v>26</v>
      </c>
      <c r="J4492">
        <v>0</v>
      </c>
      <c r="K4492" t="s">
        <v>27</v>
      </c>
      <c r="L4492">
        <v>168137036</v>
      </c>
      <c r="M4492" t="s">
        <v>28</v>
      </c>
      <c r="O4492">
        <v>0</v>
      </c>
      <c r="P4492" t="s">
        <v>25</v>
      </c>
      <c r="Q4492" t="str">
        <f t="shared" si="70"/>
        <v>DOWN</v>
      </c>
    </row>
    <row r="4493" spans="1:17" x14ac:dyDescent="0.3">
      <c r="A4493" s="1">
        <v>43954</v>
      </c>
      <c r="B4493">
        <v>381109061</v>
      </c>
      <c r="C4493">
        <v>17.13</v>
      </c>
      <c r="D4493">
        <v>1.9252663959529999E-3</v>
      </c>
      <c r="E4493">
        <v>2663768293</v>
      </c>
      <c r="F4493">
        <v>-2.6079419232172E-2</v>
      </c>
      <c r="G4493">
        <v>-2.5597269624573E-2</v>
      </c>
      <c r="H4493">
        <v>-1.5617205536792E-2</v>
      </c>
      <c r="I4493" t="s">
        <v>26</v>
      </c>
      <c r="J4493">
        <v>0</v>
      </c>
      <c r="K4493" t="s">
        <v>27</v>
      </c>
      <c r="L4493">
        <v>168137036</v>
      </c>
      <c r="M4493" t="s">
        <v>28</v>
      </c>
      <c r="O4493">
        <v>0</v>
      </c>
      <c r="P4493" t="s">
        <v>25</v>
      </c>
      <c r="Q4493" t="str">
        <f t="shared" si="70"/>
        <v>DOWN</v>
      </c>
    </row>
    <row r="4494" spans="1:17" x14ac:dyDescent="0.3">
      <c r="A4494" s="1">
        <v>43955</v>
      </c>
      <c r="B4494">
        <v>390548947</v>
      </c>
      <c r="C4494">
        <v>17.100000000000001</v>
      </c>
      <c r="D4494">
        <v>1.9186212854763001E-3</v>
      </c>
      <c r="E4494">
        <v>2659795202</v>
      </c>
      <c r="F4494">
        <v>-1.4915302545048001E-3</v>
      </c>
      <c r="G4494">
        <v>-1.7513134851137001E-3</v>
      </c>
      <c r="H4494">
        <v>-3.4515277941347001E-3</v>
      </c>
      <c r="I4494" t="s">
        <v>26</v>
      </c>
      <c r="J4494">
        <v>0</v>
      </c>
      <c r="K4494" t="s">
        <v>27</v>
      </c>
      <c r="L4494">
        <v>168137036</v>
      </c>
      <c r="M4494" t="s">
        <v>28</v>
      </c>
      <c r="O4494">
        <v>0</v>
      </c>
      <c r="P4494" t="s">
        <v>25</v>
      </c>
      <c r="Q4494" t="str">
        <f t="shared" si="70"/>
        <v>DOWN</v>
      </c>
    </row>
    <row r="4495" spans="1:17" x14ac:dyDescent="0.3">
      <c r="A4495" s="1">
        <v>43956</v>
      </c>
      <c r="B4495">
        <v>358987881</v>
      </c>
      <c r="C4495">
        <v>16.920000000000002</v>
      </c>
      <c r="D4495">
        <v>1.8793589297872999E-3</v>
      </c>
      <c r="E4495">
        <v>2631646244</v>
      </c>
      <c r="F4495">
        <v>-1.0583129851063E-2</v>
      </c>
      <c r="G4495">
        <v>-1.0526315789474E-2</v>
      </c>
      <c r="H4495">
        <v>-2.0463838270840001E-2</v>
      </c>
      <c r="I4495" t="s">
        <v>26</v>
      </c>
      <c r="J4495">
        <v>0</v>
      </c>
      <c r="K4495" t="s">
        <v>27</v>
      </c>
      <c r="L4495">
        <v>168137036</v>
      </c>
      <c r="M4495" t="s">
        <v>28</v>
      </c>
      <c r="O4495">
        <v>0</v>
      </c>
      <c r="P4495" t="s">
        <v>25</v>
      </c>
      <c r="Q4495" t="str">
        <f t="shared" si="70"/>
        <v>DOWN</v>
      </c>
    </row>
    <row r="4496" spans="1:17" x14ac:dyDescent="0.3">
      <c r="A4496" s="1">
        <v>43957</v>
      </c>
      <c r="B4496">
        <v>364717662</v>
      </c>
      <c r="C4496">
        <v>16.66</v>
      </c>
      <c r="D4496">
        <v>1.7974356871901E-3</v>
      </c>
      <c r="E4496">
        <v>2590782069</v>
      </c>
      <c r="F4496">
        <v>-1.5527989407074999E-2</v>
      </c>
      <c r="G4496">
        <v>-1.5366430260047E-2</v>
      </c>
      <c r="H4496">
        <v>-4.3591057194416999E-2</v>
      </c>
      <c r="I4496" t="s">
        <v>26</v>
      </c>
      <c r="J4496">
        <v>0</v>
      </c>
      <c r="K4496" t="s">
        <v>27</v>
      </c>
      <c r="L4496">
        <v>168137036</v>
      </c>
      <c r="M4496" t="s">
        <v>28</v>
      </c>
      <c r="O4496">
        <v>0</v>
      </c>
      <c r="P4496" t="s">
        <v>25</v>
      </c>
      <c r="Q4496" t="str">
        <f t="shared" si="70"/>
        <v>UP</v>
      </c>
    </row>
    <row r="4497" spans="1:17" x14ac:dyDescent="0.3">
      <c r="A4497" s="1">
        <v>43958</v>
      </c>
      <c r="B4497">
        <v>414976837</v>
      </c>
      <c r="C4497">
        <v>17.010000000000002</v>
      </c>
      <c r="D4497">
        <v>1.7092866215412E-3</v>
      </c>
      <c r="E4497">
        <v>2646177022</v>
      </c>
      <c r="F4497">
        <v>2.1381556427624002E-2</v>
      </c>
      <c r="G4497">
        <v>2.1008403361345001E-2</v>
      </c>
      <c r="H4497">
        <v>-4.9041568650869997E-2</v>
      </c>
      <c r="I4497" t="s">
        <v>26</v>
      </c>
      <c r="J4497">
        <v>0</v>
      </c>
      <c r="K4497" t="s">
        <v>27</v>
      </c>
      <c r="L4497">
        <v>168137036</v>
      </c>
      <c r="M4497" t="s">
        <v>28</v>
      </c>
      <c r="O4497">
        <v>0</v>
      </c>
      <c r="P4497" t="s">
        <v>25</v>
      </c>
      <c r="Q4497" t="str">
        <f t="shared" si="70"/>
        <v>UP</v>
      </c>
    </row>
    <row r="4498" spans="1:17" x14ac:dyDescent="0.3">
      <c r="A4498" s="1">
        <v>43959</v>
      </c>
      <c r="B4498">
        <v>382131707</v>
      </c>
      <c r="C4498">
        <v>17.239999999999998</v>
      </c>
      <c r="D4498">
        <v>1.7515572502177E-3</v>
      </c>
      <c r="E4498">
        <v>2681682517</v>
      </c>
      <c r="F4498">
        <v>1.3417656757205E-2</v>
      </c>
      <c r="G4498">
        <v>1.3521457965902E-2</v>
      </c>
      <c r="H4498">
        <v>2.472998275639E-2</v>
      </c>
      <c r="I4498" t="s">
        <v>26</v>
      </c>
      <c r="J4498">
        <v>0</v>
      </c>
      <c r="K4498" t="s">
        <v>27</v>
      </c>
      <c r="L4498">
        <v>168137036</v>
      </c>
      <c r="M4498" t="s">
        <v>28</v>
      </c>
      <c r="O4498">
        <v>0</v>
      </c>
      <c r="P4498" t="s">
        <v>25</v>
      </c>
      <c r="Q4498" t="str">
        <f t="shared" si="70"/>
        <v>DOWN</v>
      </c>
    </row>
    <row r="4499" spans="1:17" x14ac:dyDescent="0.3">
      <c r="A4499" s="1">
        <v>43960</v>
      </c>
      <c r="B4499">
        <v>365221789</v>
      </c>
      <c r="C4499">
        <v>16.940000000000001</v>
      </c>
      <c r="D4499">
        <v>1.7657052919042E-3</v>
      </c>
      <c r="E4499">
        <v>2634163527</v>
      </c>
      <c r="F4499">
        <v>-1.7719841815263999E-2</v>
      </c>
      <c r="G4499">
        <v>-1.7401392111368999E-2</v>
      </c>
      <c r="H4499">
        <v>8.0774075096878995E-3</v>
      </c>
      <c r="I4499" t="s">
        <v>26</v>
      </c>
      <c r="J4499">
        <v>0</v>
      </c>
      <c r="K4499" t="s">
        <v>27</v>
      </c>
      <c r="L4499">
        <v>168137036</v>
      </c>
      <c r="M4499" t="s">
        <v>28</v>
      </c>
      <c r="O4499">
        <v>0</v>
      </c>
      <c r="P4499" t="s">
        <v>25</v>
      </c>
      <c r="Q4499" t="str">
        <f t="shared" si="70"/>
        <v>DOWN</v>
      </c>
    </row>
    <row r="4500" spans="1:17" x14ac:dyDescent="0.3">
      <c r="A4500" s="1">
        <v>43961</v>
      </c>
      <c r="B4500">
        <v>436166815</v>
      </c>
      <c r="C4500">
        <v>15.3</v>
      </c>
      <c r="D4500">
        <v>1.7472874219288E-3</v>
      </c>
      <c r="E4500">
        <v>2379038126</v>
      </c>
      <c r="F4500">
        <v>-9.6852529611386004E-2</v>
      </c>
      <c r="G4500">
        <v>-9.6812278630460005E-2</v>
      </c>
      <c r="H4500">
        <v>-1.0430885640926001E-2</v>
      </c>
      <c r="I4500" t="s">
        <v>26</v>
      </c>
      <c r="J4500">
        <v>0</v>
      </c>
      <c r="K4500" t="s">
        <v>27</v>
      </c>
      <c r="L4500">
        <v>168137036</v>
      </c>
      <c r="M4500" t="s">
        <v>28</v>
      </c>
      <c r="O4500">
        <v>0</v>
      </c>
      <c r="P4500" t="s">
        <v>25</v>
      </c>
      <c r="Q4500" t="str">
        <f t="shared" si="70"/>
        <v>DOWN</v>
      </c>
    </row>
    <row r="4501" spans="1:17" x14ac:dyDescent="0.3">
      <c r="A4501" s="1">
        <v>43962</v>
      </c>
      <c r="B4501">
        <v>404659513</v>
      </c>
      <c r="C4501">
        <v>15.1</v>
      </c>
      <c r="D4501">
        <v>1.7554465344463001E-3</v>
      </c>
      <c r="E4501">
        <v>2348222492</v>
      </c>
      <c r="F4501">
        <v>-1.2952980308816E-2</v>
      </c>
      <c r="G4501">
        <v>-1.3071895424837001E-2</v>
      </c>
      <c r="H4501">
        <v>4.6695880798320001E-3</v>
      </c>
      <c r="I4501" t="s">
        <v>26</v>
      </c>
      <c r="J4501">
        <v>0</v>
      </c>
      <c r="K4501" t="s">
        <v>27</v>
      </c>
      <c r="L4501">
        <v>168137036</v>
      </c>
      <c r="M4501" t="s">
        <v>28</v>
      </c>
      <c r="O4501">
        <v>0</v>
      </c>
      <c r="P4501" t="s">
        <v>25</v>
      </c>
      <c r="Q4501" t="str">
        <f t="shared" si="70"/>
        <v>UP</v>
      </c>
    </row>
    <row r="4502" spans="1:17" x14ac:dyDescent="0.3">
      <c r="A4502" s="1">
        <v>43963</v>
      </c>
      <c r="B4502">
        <v>394508013</v>
      </c>
      <c r="C4502">
        <v>15.74</v>
      </c>
      <c r="D4502">
        <v>1.7877262484553001E-3</v>
      </c>
      <c r="E4502">
        <v>2448311765</v>
      </c>
      <c r="F4502">
        <v>4.2623419774312998E-2</v>
      </c>
      <c r="G4502">
        <v>4.2384105960264998E-2</v>
      </c>
      <c r="H4502">
        <v>1.8388320792256999E-2</v>
      </c>
      <c r="I4502" t="s">
        <v>26</v>
      </c>
      <c r="J4502">
        <v>0</v>
      </c>
      <c r="K4502" t="s">
        <v>27</v>
      </c>
      <c r="L4502">
        <v>168137036</v>
      </c>
      <c r="M4502" t="s">
        <v>28</v>
      </c>
      <c r="O4502">
        <v>0</v>
      </c>
      <c r="P4502" t="s">
        <v>25</v>
      </c>
      <c r="Q4502" t="str">
        <f t="shared" si="70"/>
        <v>UP</v>
      </c>
    </row>
    <row r="4503" spans="1:17" x14ac:dyDescent="0.3">
      <c r="A4503" s="1">
        <v>43964</v>
      </c>
      <c r="B4503">
        <v>359517914</v>
      </c>
      <c r="C4503">
        <v>16.14</v>
      </c>
      <c r="D4503">
        <v>1.7411022018361999E-3</v>
      </c>
      <c r="E4503">
        <v>2510187961</v>
      </c>
      <c r="F4503">
        <v>2.5273005213043001E-2</v>
      </c>
      <c r="G4503">
        <v>2.5412960609910999E-2</v>
      </c>
      <c r="H4503">
        <v>-2.6080081701194E-2</v>
      </c>
      <c r="I4503" t="s">
        <v>26</v>
      </c>
      <c r="J4503">
        <v>0</v>
      </c>
      <c r="K4503" t="s">
        <v>27</v>
      </c>
      <c r="L4503">
        <v>168137036</v>
      </c>
      <c r="M4503" t="s">
        <v>28</v>
      </c>
      <c r="O4503">
        <v>0</v>
      </c>
      <c r="P4503" t="s">
        <v>25</v>
      </c>
      <c r="Q4503" t="str">
        <f t="shared" si="70"/>
        <v>UP</v>
      </c>
    </row>
    <row r="4504" spans="1:17" x14ac:dyDescent="0.3">
      <c r="A4504" s="1">
        <v>43965</v>
      </c>
      <c r="B4504">
        <v>388231861</v>
      </c>
      <c r="C4504">
        <v>16.36</v>
      </c>
      <c r="D4504">
        <v>1.6807551480831999E-3</v>
      </c>
      <c r="E4504">
        <v>2544238407</v>
      </c>
      <c r="F4504">
        <v>1.3564898935471E-2</v>
      </c>
      <c r="G4504">
        <v>1.3630731102849999E-2</v>
      </c>
      <c r="H4504">
        <v>-3.4660259282564998E-2</v>
      </c>
      <c r="I4504" t="s">
        <v>26</v>
      </c>
      <c r="J4504">
        <v>0</v>
      </c>
      <c r="K4504" t="s">
        <v>27</v>
      </c>
      <c r="L4504">
        <v>168137036</v>
      </c>
      <c r="M4504" t="s">
        <v>28</v>
      </c>
      <c r="O4504">
        <v>0</v>
      </c>
      <c r="P4504" t="s">
        <v>25</v>
      </c>
      <c r="Q4504" t="str">
        <f t="shared" si="70"/>
        <v>DOWN</v>
      </c>
    </row>
    <row r="4505" spans="1:17" x14ac:dyDescent="0.3">
      <c r="A4505" s="1">
        <v>43966</v>
      </c>
      <c r="B4505">
        <v>340889408</v>
      </c>
      <c r="C4505">
        <v>15.75</v>
      </c>
      <c r="D4505">
        <v>1.6884286357496999E-3</v>
      </c>
      <c r="E4505">
        <v>2450383625</v>
      </c>
      <c r="F4505">
        <v>-3.6889145978528E-2</v>
      </c>
      <c r="G4505">
        <v>-3.7286063569681997E-2</v>
      </c>
      <c r="H4505">
        <v>4.5655000225674003E-3</v>
      </c>
      <c r="I4505" t="s">
        <v>26</v>
      </c>
      <c r="J4505">
        <v>0</v>
      </c>
      <c r="K4505" t="s">
        <v>27</v>
      </c>
      <c r="L4505">
        <v>168137036</v>
      </c>
      <c r="M4505" t="s">
        <v>28</v>
      </c>
      <c r="O4505">
        <v>0</v>
      </c>
      <c r="P4505" t="s">
        <v>25</v>
      </c>
      <c r="Q4505" t="str">
        <f t="shared" si="70"/>
        <v>UP</v>
      </c>
    </row>
    <row r="4506" spans="1:17" x14ac:dyDescent="0.3">
      <c r="A4506" s="1">
        <v>43967</v>
      </c>
      <c r="B4506">
        <v>339913391</v>
      </c>
      <c r="C4506">
        <v>16.05</v>
      </c>
      <c r="D4506">
        <v>1.7116330258793E-3</v>
      </c>
      <c r="E4506">
        <v>2496641247</v>
      </c>
      <c r="F4506">
        <v>1.8877706138768002E-2</v>
      </c>
      <c r="G4506">
        <v>1.9047619047619001E-2</v>
      </c>
      <c r="H4506">
        <v>1.3743186794085E-2</v>
      </c>
      <c r="I4506" t="s">
        <v>26</v>
      </c>
      <c r="J4506">
        <v>0</v>
      </c>
      <c r="K4506" t="s">
        <v>27</v>
      </c>
      <c r="L4506">
        <v>168137036</v>
      </c>
      <c r="M4506" t="s">
        <v>28</v>
      </c>
      <c r="O4506">
        <v>0</v>
      </c>
      <c r="P4506" t="s">
        <v>25</v>
      </c>
      <c r="Q4506" t="str">
        <f t="shared" si="70"/>
        <v>UP</v>
      </c>
    </row>
    <row r="4507" spans="1:17" x14ac:dyDescent="0.3">
      <c r="A4507" s="1">
        <v>43968</v>
      </c>
      <c r="B4507">
        <v>329675187</v>
      </c>
      <c r="C4507">
        <v>16.309999999999999</v>
      </c>
      <c r="D4507">
        <v>1.6865307101628E-3</v>
      </c>
      <c r="E4507">
        <v>2537526373</v>
      </c>
      <c r="F4507">
        <v>1.6376051645035999E-2</v>
      </c>
      <c r="G4507">
        <v>1.619937694704E-2</v>
      </c>
      <c r="H4507">
        <v>-1.4665711245865E-2</v>
      </c>
      <c r="I4507" t="s">
        <v>26</v>
      </c>
      <c r="J4507">
        <v>0</v>
      </c>
      <c r="K4507" t="s">
        <v>27</v>
      </c>
      <c r="L4507">
        <v>168137036</v>
      </c>
      <c r="M4507" t="s">
        <v>28</v>
      </c>
      <c r="O4507">
        <v>0</v>
      </c>
      <c r="P4507" t="s">
        <v>25</v>
      </c>
      <c r="Q4507" t="str">
        <f t="shared" si="70"/>
        <v>UP</v>
      </c>
    </row>
    <row r="4508" spans="1:17" x14ac:dyDescent="0.3">
      <c r="A4508" s="1">
        <v>43969</v>
      </c>
      <c r="B4508">
        <v>337613743</v>
      </c>
      <c r="C4508">
        <v>16.64</v>
      </c>
      <c r="D4508">
        <v>1.7107777973119E-3</v>
      </c>
      <c r="E4508">
        <v>2587549865</v>
      </c>
      <c r="F4508">
        <v>1.9713486540381998E-2</v>
      </c>
      <c r="G4508">
        <v>2.0232985898221999E-2</v>
      </c>
      <c r="H4508">
        <v>1.4376902242555001E-2</v>
      </c>
      <c r="I4508" t="s">
        <v>26</v>
      </c>
      <c r="J4508">
        <v>0</v>
      </c>
      <c r="K4508" t="s">
        <v>27</v>
      </c>
      <c r="L4508">
        <v>168137036</v>
      </c>
      <c r="M4508" t="s">
        <v>28</v>
      </c>
      <c r="O4508">
        <v>0</v>
      </c>
      <c r="P4508" t="s">
        <v>25</v>
      </c>
      <c r="Q4508" t="str">
        <f t="shared" si="70"/>
        <v>UP</v>
      </c>
    </row>
    <row r="4509" spans="1:17" x14ac:dyDescent="0.3">
      <c r="A4509" s="1">
        <v>43970</v>
      </c>
      <c r="B4509">
        <v>351679092</v>
      </c>
      <c r="C4509">
        <v>17.149999999999999</v>
      </c>
      <c r="D4509">
        <v>1.7627638492595001E-3</v>
      </c>
      <c r="E4509">
        <v>2668180081</v>
      </c>
      <c r="F4509">
        <v>3.1160835619297E-2</v>
      </c>
      <c r="G4509">
        <v>3.0649038461537999E-2</v>
      </c>
      <c r="H4509">
        <v>3.0387378202664E-2</v>
      </c>
      <c r="I4509" t="s">
        <v>26</v>
      </c>
      <c r="J4509">
        <v>0</v>
      </c>
      <c r="K4509" t="s">
        <v>27</v>
      </c>
      <c r="L4509">
        <v>168137036</v>
      </c>
      <c r="M4509" t="s">
        <v>28</v>
      </c>
      <c r="O4509">
        <v>0</v>
      </c>
      <c r="P4509" t="s">
        <v>25</v>
      </c>
      <c r="Q4509" t="str">
        <f t="shared" si="70"/>
        <v>DOWN</v>
      </c>
    </row>
    <row r="4510" spans="1:17" x14ac:dyDescent="0.3">
      <c r="A4510" s="1">
        <v>43971</v>
      </c>
      <c r="B4510">
        <v>305581860</v>
      </c>
      <c r="C4510">
        <v>16.89</v>
      </c>
      <c r="D4510">
        <v>1.7736044809503E-3</v>
      </c>
      <c r="E4510">
        <v>2626708056</v>
      </c>
      <c r="F4510">
        <v>-1.5543188143604E-2</v>
      </c>
      <c r="G4510">
        <v>-1.5160349854227E-2</v>
      </c>
      <c r="H4510">
        <v>6.1497923816106002E-3</v>
      </c>
      <c r="I4510" t="s">
        <v>26</v>
      </c>
      <c r="J4510">
        <v>0</v>
      </c>
      <c r="K4510" t="s">
        <v>27</v>
      </c>
      <c r="L4510">
        <v>168137036</v>
      </c>
      <c r="M4510" t="s">
        <v>28</v>
      </c>
      <c r="O4510">
        <v>0</v>
      </c>
      <c r="P4510" t="s">
        <v>25</v>
      </c>
      <c r="Q4510" t="str">
        <f t="shared" si="70"/>
        <v>DOWN</v>
      </c>
    </row>
    <row r="4511" spans="1:17" x14ac:dyDescent="0.3">
      <c r="A4511" s="1">
        <v>43972</v>
      </c>
      <c r="B4511">
        <v>283593221</v>
      </c>
      <c r="C4511">
        <v>16.12</v>
      </c>
      <c r="D4511">
        <v>1.7749863462588999E-3</v>
      </c>
      <c r="E4511">
        <v>2507622080</v>
      </c>
      <c r="F4511">
        <v>-4.5336586122686998E-2</v>
      </c>
      <c r="G4511">
        <v>-4.5589105979870002E-2</v>
      </c>
      <c r="H4511">
        <v>7.7912822358436004E-4</v>
      </c>
      <c r="I4511" t="s">
        <v>26</v>
      </c>
      <c r="J4511">
        <v>0</v>
      </c>
      <c r="K4511" t="s">
        <v>27</v>
      </c>
      <c r="L4511">
        <v>168137036</v>
      </c>
      <c r="M4511" t="s">
        <v>28</v>
      </c>
      <c r="O4511">
        <v>0</v>
      </c>
      <c r="P4511" t="s">
        <v>25</v>
      </c>
      <c r="Q4511" t="str">
        <f t="shared" si="70"/>
        <v>UP</v>
      </c>
    </row>
    <row r="4512" spans="1:17" x14ac:dyDescent="0.3">
      <c r="A4512" s="1">
        <v>43973</v>
      </c>
      <c r="B4512">
        <v>308017283</v>
      </c>
      <c r="C4512">
        <v>16.64</v>
      </c>
      <c r="D4512">
        <v>1.8121268750177001E-3</v>
      </c>
      <c r="E4512">
        <v>2588067684</v>
      </c>
      <c r="F4512">
        <v>3.2080433747018001E-2</v>
      </c>
      <c r="G4512">
        <v>3.2258064516128997E-2</v>
      </c>
      <c r="H4512">
        <v>2.0924402509969998E-2</v>
      </c>
      <c r="I4512" t="s">
        <v>26</v>
      </c>
      <c r="J4512">
        <v>0</v>
      </c>
      <c r="K4512" t="s">
        <v>27</v>
      </c>
      <c r="L4512">
        <v>168137036</v>
      </c>
      <c r="M4512" t="s">
        <v>28</v>
      </c>
      <c r="O4512">
        <v>0</v>
      </c>
      <c r="P4512" t="s">
        <v>25</v>
      </c>
      <c r="Q4512" t="str">
        <f t="shared" si="70"/>
        <v>DOWN</v>
      </c>
    </row>
    <row r="4513" spans="1:17" x14ac:dyDescent="0.3">
      <c r="A4513" s="1">
        <v>43974</v>
      </c>
      <c r="B4513">
        <v>281071630</v>
      </c>
      <c r="C4513">
        <v>16.59</v>
      </c>
      <c r="D4513">
        <v>1.8014418049599999E-3</v>
      </c>
      <c r="E4513">
        <v>2580073085</v>
      </c>
      <c r="F4513">
        <v>-3.0890223812245999E-3</v>
      </c>
      <c r="G4513">
        <v>-3.0048076923076998E-3</v>
      </c>
      <c r="H4513">
        <v>-5.8964249164954003E-3</v>
      </c>
      <c r="I4513" t="s">
        <v>26</v>
      </c>
      <c r="J4513">
        <v>0</v>
      </c>
      <c r="K4513" t="s">
        <v>27</v>
      </c>
      <c r="L4513">
        <v>168137036</v>
      </c>
      <c r="M4513" t="s">
        <v>28</v>
      </c>
      <c r="O4513">
        <v>0</v>
      </c>
      <c r="P4513" t="s">
        <v>25</v>
      </c>
      <c r="Q4513" t="str">
        <f t="shared" si="70"/>
        <v>DOWN</v>
      </c>
    </row>
    <row r="4514" spans="1:17" x14ac:dyDescent="0.3">
      <c r="A4514" s="1">
        <v>43975</v>
      </c>
      <c r="B4514">
        <v>250849075</v>
      </c>
      <c r="C4514">
        <v>16.079999999999998</v>
      </c>
      <c r="D4514">
        <v>1.8292745356565999E-3</v>
      </c>
      <c r="E4514">
        <v>2501565035</v>
      </c>
      <c r="F4514">
        <v>-3.0428614777011E-2</v>
      </c>
      <c r="G4514">
        <v>-3.0741410488245999E-2</v>
      </c>
      <c r="H4514">
        <v>1.5450252469998999E-2</v>
      </c>
      <c r="I4514" t="s">
        <v>26</v>
      </c>
      <c r="J4514">
        <v>0</v>
      </c>
      <c r="K4514" t="s">
        <v>27</v>
      </c>
      <c r="L4514">
        <v>168137036</v>
      </c>
      <c r="M4514" t="s">
        <v>28</v>
      </c>
      <c r="O4514">
        <v>0</v>
      </c>
      <c r="P4514" t="s">
        <v>25</v>
      </c>
      <c r="Q4514" t="str">
        <f t="shared" si="70"/>
        <v>UP</v>
      </c>
    </row>
    <row r="4515" spans="1:17" x14ac:dyDescent="0.3">
      <c r="A4515" s="1">
        <v>43976</v>
      </c>
      <c r="B4515">
        <v>295250983</v>
      </c>
      <c r="C4515">
        <v>16.399999999999999</v>
      </c>
      <c r="D4515">
        <v>1.8412629267323E-3</v>
      </c>
      <c r="E4515">
        <v>2550943106</v>
      </c>
      <c r="F4515">
        <v>1.9738871590040001E-2</v>
      </c>
      <c r="G4515">
        <v>1.9900497512438001E-2</v>
      </c>
      <c r="H4515">
        <v>6.5536314216467001E-3</v>
      </c>
      <c r="I4515" t="s">
        <v>26</v>
      </c>
      <c r="J4515">
        <v>0</v>
      </c>
      <c r="K4515" t="s">
        <v>27</v>
      </c>
      <c r="L4515">
        <v>168137036</v>
      </c>
      <c r="M4515" t="s">
        <v>28</v>
      </c>
      <c r="O4515">
        <v>0</v>
      </c>
      <c r="P4515" t="s">
        <v>25</v>
      </c>
      <c r="Q4515" t="str">
        <f t="shared" si="70"/>
        <v>DOWN</v>
      </c>
    </row>
    <row r="4516" spans="1:17" x14ac:dyDescent="0.3">
      <c r="A4516" s="1">
        <v>43977</v>
      </c>
      <c r="B4516">
        <v>264787793</v>
      </c>
      <c r="C4516">
        <v>16.21</v>
      </c>
      <c r="D4516">
        <v>1.8347377773752999E-3</v>
      </c>
      <c r="E4516">
        <v>2521646463</v>
      </c>
      <c r="F4516">
        <v>-1.1484632068466E-2</v>
      </c>
      <c r="G4516">
        <v>-1.1585365853658E-2</v>
      </c>
      <c r="H4516">
        <v>-3.5438444245278001E-3</v>
      </c>
      <c r="I4516" t="s">
        <v>26</v>
      </c>
      <c r="J4516">
        <v>0</v>
      </c>
      <c r="K4516" t="s">
        <v>27</v>
      </c>
      <c r="L4516">
        <v>168137036</v>
      </c>
      <c r="M4516" t="s">
        <v>28</v>
      </c>
      <c r="O4516">
        <v>0</v>
      </c>
      <c r="P4516" t="s">
        <v>25</v>
      </c>
      <c r="Q4516" t="str">
        <f t="shared" si="70"/>
        <v>UP</v>
      </c>
    </row>
    <row r="4517" spans="1:17" x14ac:dyDescent="0.3">
      <c r="A4517" s="1">
        <v>43978</v>
      </c>
      <c r="B4517">
        <v>289787288</v>
      </c>
      <c r="C4517">
        <v>16.489999999999998</v>
      </c>
      <c r="D4517">
        <v>1.7960967299929999E-3</v>
      </c>
      <c r="E4517">
        <v>2565311105</v>
      </c>
      <c r="F4517">
        <v>1.7315925384739E-2</v>
      </c>
      <c r="G4517">
        <v>1.7273288093769001E-2</v>
      </c>
      <c r="H4517">
        <v>-2.1060801090418E-2</v>
      </c>
      <c r="I4517" t="s">
        <v>26</v>
      </c>
      <c r="J4517">
        <v>0</v>
      </c>
      <c r="K4517" t="s">
        <v>27</v>
      </c>
      <c r="L4517">
        <v>168137036</v>
      </c>
      <c r="M4517" t="s">
        <v>28</v>
      </c>
      <c r="O4517">
        <v>0</v>
      </c>
      <c r="P4517" t="s">
        <v>25</v>
      </c>
      <c r="Q4517" t="str">
        <f t="shared" si="70"/>
        <v>UP</v>
      </c>
    </row>
    <row r="4518" spans="1:17" x14ac:dyDescent="0.3">
      <c r="A4518" s="1">
        <v>43979</v>
      </c>
      <c r="B4518">
        <v>307231707</v>
      </c>
      <c r="C4518">
        <v>17.059999999999999</v>
      </c>
      <c r="D4518">
        <v>1.790935096974E-3</v>
      </c>
      <c r="E4518">
        <v>2653353544</v>
      </c>
      <c r="F4518">
        <v>3.4320374955067998E-2</v>
      </c>
      <c r="G4518">
        <v>3.4566403881139997E-2</v>
      </c>
      <c r="H4518">
        <v>-2.8738056992022002E-3</v>
      </c>
      <c r="I4518" t="s">
        <v>26</v>
      </c>
      <c r="J4518">
        <v>0</v>
      </c>
      <c r="K4518" t="s">
        <v>27</v>
      </c>
      <c r="L4518">
        <v>168137036</v>
      </c>
      <c r="M4518" t="s">
        <v>28</v>
      </c>
      <c r="O4518">
        <v>0</v>
      </c>
      <c r="P4518" t="s">
        <v>25</v>
      </c>
      <c r="Q4518" t="str">
        <f t="shared" si="70"/>
        <v>DOWN</v>
      </c>
    </row>
    <row r="4519" spans="1:17" x14ac:dyDescent="0.3">
      <c r="A4519" s="1">
        <v>43980</v>
      </c>
      <c r="B4519">
        <v>302410995</v>
      </c>
      <c r="C4519">
        <v>17.04</v>
      </c>
      <c r="D4519">
        <v>1.8052530320623E-3</v>
      </c>
      <c r="E4519">
        <v>2650598907</v>
      </c>
      <c r="F4519">
        <v>-1.0381718660256E-3</v>
      </c>
      <c r="G4519">
        <v>-1.1723329425557E-3</v>
      </c>
      <c r="H4519">
        <v>7.9946699980982996E-3</v>
      </c>
      <c r="I4519" t="s">
        <v>26</v>
      </c>
      <c r="J4519">
        <v>0</v>
      </c>
      <c r="K4519" t="s">
        <v>27</v>
      </c>
      <c r="L4519">
        <v>168137036</v>
      </c>
      <c r="M4519" t="s">
        <v>28</v>
      </c>
      <c r="O4519">
        <v>0</v>
      </c>
      <c r="P4519" t="s">
        <v>25</v>
      </c>
      <c r="Q4519" t="str">
        <f t="shared" si="70"/>
        <v>UP</v>
      </c>
    </row>
    <row r="4520" spans="1:17" x14ac:dyDescent="0.3">
      <c r="A4520" s="1">
        <v>43981</v>
      </c>
      <c r="B4520">
        <v>330991078</v>
      </c>
      <c r="C4520">
        <v>17.739999999999998</v>
      </c>
      <c r="D4520">
        <v>1.8287886800661E-3</v>
      </c>
      <c r="E4520">
        <v>2759752874</v>
      </c>
      <c r="F4520">
        <v>4.1180869241187003E-2</v>
      </c>
      <c r="G4520">
        <v>4.1079812206573002E-2</v>
      </c>
      <c r="H4520">
        <v>1.3037312546099E-2</v>
      </c>
      <c r="I4520" t="s">
        <v>26</v>
      </c>
      <c r="J4520">
        <v>0</v>
      </c>
      <c r="K4520" t="s">
        <v>27</v>
      </c>
      <c r="L4520">
        <v>168137036</v>
      </c>
      <c r="M4520" t="s">
        <v>28</v>
      </c>
      <c r="O4520">
        <v>0</v>
      </c>
      <c r="P4520" t="s">
        <v>25</v>
      </c>
      <c r="Q4520" t="str">
        <f t="shared" si="70"/>
        <v>DOWN</v>
      </c>
    </row>
    <row r="4521" spans="1:17" x14ac:dyDescent="0.3">
      <c r="A4521" s="1">
        <v>43982</v>
      </c>
      <c r="B4521">
        <v>306613468</v>
      </c>
      <c r="C4521">
        <v>17.04</v>
      </c>
      <c r="D4521">
        <v>1.8010666880878001E-3</v>
      </c>
      <c r="E4521">
        <v>2650418986</v>
      </c>
      <c r="F4521">
        <v>-3.961727480386E-2</v>
      </c>
      <c r="G4521">
        <v>-3.9458850056370003E-2</v>
      </c>
      <c r="H4521">
        <v>-1.5158663371262E-2</v>
      </c>
      <c r="I4521" t="s">
        <v>26</v>
      </c>
      <c r="J4521">
        <v>0</v>
      </c>
      <c r="K4521" t="s">
        <v>27</v>
      </c>
      <c r="L4521">
        <v>168137036</v>
      </c>
      <c r="M4521" t="s">
        <v>28</v>
      </c>
      <c r="O4521">
        <v>0</v>
      </c>
      <c r="P4521" t="s">
        <v>25</v>
      </c>
      <c r="Q4521" t="str">
        <f t="shared" si="70"/>
        <v>UP</v>
      </c>
    </row>
    <row r="4522" spans="1:17" x14ac:dyDescent="0.3">
      <c r="A4522" s="1">
        <v>43983</v>
      </c>
      <c r="B4522">
        <v>343444957</v>
      </c>
      <c r="C4522">
        <v>17.91</v>
      </c>
      <c r="D4522">
        <v>1.7615348072786E-3</v>
      </c>
      <c r="E4522">
        <v>2786431039</v>
      </c>
      <c r="F4522">
        <v>5.1317189364565002E-2</v>
      </c>
      <c r="G4522">
        <v>5.1056338028169002E-2</v>
      </c>
      <c r="H4522">
        <v>-2.1949148840860001E-2</v>
      </c>
      <c r="I4522" t="s">
        <v>26</v>
      </c>
      <c r="J4522">
        <v>0</v>
      </c>
      <c r="K4522" t="s">
        <v>27</v>
      </c>
      <c r="L4522">
        <v>168137036</v>
      </c>
      <c r="M4522" t="s">
        <v>28</v>
      </c>
      <c r="O4522">
        <v>0</v>
      </c>
      <c r="P4522" t="s">
        <v>25</v>
      </c>
      <c r="Q4522" t="str">
        <f t="shared" si="70"/>
        <v>DOWN</v>
      </c>
    </row>
    <row r="4523" spans="1:17" x14ac:dyDescent="0.3">
      <c r="A4523" s="1">
        <v>43984</v>
      </c>
      <c r="B4523">
        <v>285916007</v>
      </c>
      <c r="C4523">
        <v>17.239999999999998</v>
      </c>
      <c r="D4523">
        <v>1.8090620999390999E-3</v>
      </c>
      <c r="E4523">
        <v>2681344663</v>
      </c>
      <c r="F4523">
        <v>-3.7713610898375001E-2</v>
      </c>
      <c r="G4523">
        <v>-3.7409268565047997E-2</v>
      </c>
      <c r="H4523">
        <v>2.6980615122736001E-2</v>
      </c>
      <c r="I4523" t="s">
        <v>26</v>
      </c>
      <c r="J4523">
        <v>0</v>
      </c>
      <c r="K4523" t="s">
        <v>27</v>
      </c>
      <c r="L4523">
        <v>168137036</v>
      </c>
      <c r="M4523" t="s">
        <v>28</v>
      </c>
      <c r="O4523">
        <v>0</v>
      </c>
      <c r="P4523" t="s">
        <v>25</v>
      </c>
      <c r="Q4523" t="str">
        <f t="shared" si="70"/>
        <v>UP</v>
      </c>
    </row>
    <row r="4524" spans="1:17" x14ac:dyDescent="0.3">
      <c r="A4524" s="1">
        <v>43985</v>
      </c>
      <c r="B4524">
        <v>278598569</v>
      </c>
      <c r="C4524">
        <v>17.55</v>
      </c>
      <c r="D4524">
        <v>1.8173872702117999E-3</v>
      </c>
      <c r="E4524">
        <v>2728954685</v>
      </c>
      <c r="F4524">
        <v>1.7756024675594E-2</v>
      </c>
      <c r="G4524">
        <v>1.7981438515081001E-2</v>
      </c>
      <c r="H4524">
        <v>4.6019261986494997E-3</v>
      </c>
      <c r="I4524" t="s">
        <v>26</v>
      </c>
      <c r="J4524">
        <v>0</v>
      </c>
      <c r="K4524" t="s">
        <v>27</v>
      </c>
      <c r="L4524">
        <v>168137036</v>
      </c>
      <c r="M4524" t="s">
        <v>28</v>
      </c>
      <c r="O4524">
        <v>0</v>
      </c>
      <c r="P4524" t="s">
        <v>25</v>
      </c>
      <c r="Q4524" t="str">
        <f t="shared" si="70"/>
        <v>UP</v>
      </c>
    </row>
    <row r="4525" spans="1:17" x14ac:dyDescent="0.3">
      <c r="A4525" s="1">
        <v>43986</v>
      </c>
      <c r="B4525">
        <v>251564500</v>
      </c>
      <c r="C4525">
        <v>17.57</v>
      </c>
      <c r="D4525">
        <v>1.7927400659549001E-3</v>
      </c>
      <c r="E4525">
        <v>2732138446</v>
      </c>
      <c r="F4525">
        <v>1.1666595335934999E-3</v>
      </c>
      <c r="G4525">
        <v>1.1396011396011001E-3</v>
      </c>
      <c r="H4525">
        <v>-1.356188890554E-2</v>
      </c>
      <c r="I4525" t="s">
        <v>26</v>
      </c>
      <c r="J4525">
        <v>0</v>
      </c>
      <c r="K4525" t="s">
        <v>27</v>
      </c>
      <c r="L4525">
        <v>168137036</v>
      </c>
      <c r="M4525" t="s">
        <v>28</v>
      </c>
      <c r="O4525">
        <v>0</v>
      </c>
      <c r="P4525" t="s">
        <v>25</v>
      </c>
      <c r="Q4525" t="str">
        <f t="shared" si="70"/>
        <v>UP</v>
      </c>
    </row>
    <row r="4526" spans="1:17" x14ac:dyDescent="0.3">
      <c r="A4526" s="1">
        <v>43987</v>
      </c>
      <c r="B4526">
        <v>264892611</v>
      </c>
      <c r="C4526">
        <v>17.690000000000001</v>
      </c>
      <c r="D4526">
        <v>1.8302152080641001E-3</v>
      </c>
      <c r="E4526">
        <v>2751255650</v>
      </c>
      <c r="F4526">
        <v>6.9971578592543998E-3</v>
      </c>
      <c r="G4526">
        <v>6.8298235628913E-3</v>
      </c>
      <c r="H4526">
        <v>2.0903834761613001E-2</v>
      </c>
      <c r="I4526" t="s">
        <v>26</v>
      </c>
      <c r="J4526">
        <v>0</v>
      </c>
      <c r="K4526" t="s">
        <v>27</v>
      </c>
      <c r="L4526">
        <v>168137036</v>
      </c>
      <c r="M4526" t="s">
        <v>28</v>
      </c>
      <c r="O4526">
        <v>0</v>
      </c>
      <c r="P4526" t="s">
        <v>25</v>
      </c>
      <c r="Q4526" t="str">
        <f t="shared" si="70"/>
        <v>DOWN</v>
      </c>
    </row>
    <row r="4527" spans="1:17" x14ac:dyDescent="0.3">
      <c r="A4527" s="1">
        <v>43988</v>
      </c>
      <c r="B4527">
        <v>247410758</v>
      </c>
      <c r="C4527">
        <v>17.54</v>
      </c>
      <c r="D4527">
        <v>1.8169237016349999E-3</v>
      </c>
      <c r="E4527">
        <v>2727481713</v>
      </c>
      <c r="F4527">
        <v>-8.6411224634832008E-3</v>
      </c>
      <c r="G4527">
        <v>-8.4793668739402001E-3</v>
      </c>
      <c r="H4527">
        <v>-7.2622642247386999E-3</v>
      </c>
      <c r="I4527" t="s">
        <v>26</v>
      </c>
      <c r="J4527">
        <v>0</v>
      </c>
      <c r="K4527" t="s">
        <v>27</v>
      </c>
      <c r="L4527">
        <v>168137036</v>
      </c>
      <c r="M4527" t="s">
        <v>28</v>
      </c>
      <c r="O4527">
        <v>0</v>
      </c>
      <c r="P4527" t="s">
        <v>25</v>
      </c>
      <c r="Q4527" t="str">
        <f t="shared" si="70"/>
        <v>DOWN</v>
      </c>
    </row>
    <row r="4528" spans="1:17" x14ac:dyDescent="0.3">
      <c r="A4528" s="1">
        <v>43989</v>
      </c>
      <c r="B4528">
        <v>229571456</v>
      </c>
      <c r="C4528">
        <v>17.45</v>
      </c>
      <c r="D4528">
        <v>1.7881205264965001E-3</v>
      </c>
      <c r="E4528">
        <v>2713654465</v>
      </c>
      <c r="F4528">
        <v>-5.0696024593291002E-3</v>
      </c>
      <c r="G4528">
        <v>-5.1311288483466E-3</v>
      </c>
      <c r="H4528">
        <v>-1.5852715836467E-2</v>
      </c>
      <c r="I4528" t="s">
        <v>26</v>
      </c>
      <c r="J4528">
        <v>0</v>
      </c>
      <c r="K4528" t="s">
        <v>27</v>
      </c>
      <c r="L4528">
        <v>168137036</v>
      </c>
      <c r="M4528" t="s">
        <v>28</v>
      </c>
      <c r="O4528">
        <v>0</v>
      </c>
      <c r="P4528" t="s">
        <v>25</v>
      </c>
      <c r="Q4528" t="str">
        <f t="shared" si="70"/>
        <v>DOWN</v>
      </c>
    </row>
    <row r="4529" spans="1:17" x14ac:dyDescent="0.3">
      <c r="A4529" s="1">
        <v>43990</v>
      </c>
      <c r="B4529">
        <v>201873195</v>
      </c>
      <c r="C4529">
        <v>17.39</v>
      </c>
      <c r="D4529">
        <v>1.7796671746069001E-3</v>
      </c>
      <c r="E4529">
        <v>2705254792</v>
      </c>
      <c r="F4529">
        <v>-3.0953362369221002E-3</v>
      </c>
      <c r="G4529">
        <v>-3.4383954154727E-3</v>
      </c>
      <c r="H4529">
        <v>-4.7275067671650002E-3</v>
      </c>
      <c r="I4529" t="s">
        <v>26</v>
      </c>
      <c r="J4529">
        <v>0</v>
      </c>
      <c r="K4529" t="s">
        <v>27</v>
      </c>
      <c r="L4529">
        <v>168137036</v>
      </c>
      <c r="M4529" t="s">
        <v>28</v>
      </c>
      <c r="O4529">
        <v>0</v>
      </c>
      <c r="P4529" t="s">
        <v>25</v>
      </c>
      <c r="Q4529" t="str">
        <f t="shared" si="70"/>
        <v>UP</v>
      </c>
    </row>
    <row r="4530" spans="1:17" x14ac:dyDescent="0.3">
      <c r="A4530" s="1">
        <v>43992</v>
      </c>
      <c r="B4530">
        <v>218805704</v>
      </c>
      <c r="C4530">
        <v>17.41</v>
      </c>
      <c r="D4530">
        <v>1.7639150200251001E-3</v>
      </c>
      <c r="E4530">
        <v>2707966985</v>
      </c>
      <c r="F4530">
        <v>-1.4286658293758E-3</v>
      </c>
      <c r="G4530">
        <v>-1.7201834862386001E-3</v>
      </c>
      <c r="H4530">
        <v>-9.2441306387424996E-3</v>
      </c>
      <c r="I4530" t="s">
        <v>26</v>
      </c>
      <c r="J4530">
        <v>0</v>
      </c>
      <c r="K4530" t="s">
        <v>27</v>
      </c>
      <c r="L4530">
        <v>168137036</v>
      </c>
      <c r="M4530" t="s">
        <v>28</v>
      </c>
      <c r="O4530">
        <v>0</v>
      </c>
      <c r="P4530" t="s">
        <v>25</v>
      </c>
      <c r="Q4530" t="str">
        <f t="shared" si="70"/>
        <v>DOWN</v>
      </c>
    </row>
    <row r="4531" spans="1:17" x14ac:dyDescent="0.3">
      <c r="A4531" s="1">
        <v>43993</v>
      </c>
      <c r="B4531">
        <v>214293278</v>
      </c>
      <c r="C4531">
        <v>16.309999999999999</v>
      </c>
      <c r="D4531">
        <v>1.7496658363530999E-3</v>
      </c>
      <c r="E4531">
        <v>2536636730</v>
      </c>
      <c r="F4531">
        <v>-6.3268960053440002E-2</v>
      </c>
      <c r="G4531">
        <v>-6.3182079264789998E-2</v>
      </c>
      <c r="H4531">
        <v>-8.0781576834698995E-3</v>
      </c>
      <c r="I4531" t="s">
        <v>26</v>
      </c>
      <c r="J4531">
        <v>0</v>
      </c>
      <c r="K4531" t="s">
        <v>27</v>
      </c>
      <c r="L4531">
        <v>168137036</v>
      </c>
      <c r="M4531" t="s">
        <v>28</v>
      </c>
      <c r="O4531">
        <v>0</v>
      </c>
      <c r="P4531" t="s">
        <v>25</v>
      </c>
      <c r="Q4531" t="str">
        <f t="shared" si="70"/>
        <v>UP</v>
      </c>
    </row>
    <row r="4532" spans="1:17" x14ac:dyDescent="0.3">
      <c r="A4532" s="1">
        <v>43994</v>
      </c>
      <c r="B4532">
        <v>220884223</v>
      </c>
      <c r="C4532">
        <v>16.670000000000002</v>
      </c>
      <c r="D4532">
        <v>1.7582830213356999E-3</v>
      </c>
      <c r="E4532">
        <v>2592663212</v>
      </c>
      <c r="F4532">
        <v>2.2086915850974002E-2</v>
      </c>
      <c r="G4532">
        <v>2.2072348252606001E-2</v>
      </c>
      <c r="H4532">
        <v>4.9250461450860003E-3</v>
      </c>
      <c r="I4532" t="s">
        <v>26</v>
      </c>
      <c r="J4532">
        <v>0</v>
      </c>
      <c r="K4532" t="s">
        <v>27</v>
      </c>
      <c r="L4532">
        <v>168137036</v>
      </c>
      <c r="M4532" t="s">
        <v>28</v>
      </c>
      <c r="O4532">
        <v>0</v>
      </c>
      <c r="P4532" t="s">
        <v>25</v>
      </c>
      <c r="Q4532" t="str">
        <f t="shared" si="70"/>
        <v>UP</v>
      </c>
    </row>
    <row r="4533" spans="1:17" x14ac:dyDescent="0.3">
      <c r="A4533" s="1">
        <v>43995</v>
      </c>
      <c r="B4533">
        <v>217773557</v>
      </c>
      <c r="C4533">
        <v>16.82</v>
      </c>
      <c r="D4533">
        <v>1.7751454310585E-3</v>
      </c>
      <c r="E4533">
        <v>2616708430</v>
      </c>
      <c r="F4533">
        <v>9.2743314629945006E-3</v>
      </c>
      <c r="G4533">
        <v>8.9982003599278996E-3</v>
      </c>
      <c r="H4533">
        <v>9.5902704617085999E-3</v>
      </c>
      <c r="I4533" t="s">
        <v>26</v>
      </c>
      <c r="J4533">
        <v>0</v>
      </c>
      <c r="K4533" t="s">
        <v>27</v>
      </c>
      <c r="L4533">
        <v>168137036</v>
      </c>
      <c r="M4533" t="s">
        <v>28</v>
      </c>
      <c r="O4533">
        <v>0</v>
      </c>
      <c r="P4533" t="s">
        <v>25</v>
      </c>
      <c r="Q4533" t="str">
        <f t="shared" si="70"/>
        <v>DOWN</v>
      </c>
    </row>
    <row r="4534" spans="1:17" x14ac:dyDescent="0.3">
      <c r="A4534" s="1">
        <v>43996</v>
      </c>
      <c r="B4534">
        <v>197988813</v>
      </c>
      <c r="C4534">
        <v>16.66</v>
      </c>
      <c r="D4534">
        <v>1.7748346346302E-3</v>
      </c>
      <c r="E4534">
        <v>2590657273</v>
      </c>
      <c r="F4534">
        <v>-9.9556972803423998E-3</v>
      </c>
      <c r="G4534">
        <v>-9.5124851367420007E-3</v>
      </c>
      <c r="H4534">
        <v>-1.7508223433873E-4</v>
      </c>
      <c r="I4534" t="s">
        <v>26</v>
      </c>
      <c r="J4534">
        <v>0</v>
      </c>
      <c r="K4534" t="s">
        <v>27</v>
      </c>
      <c r="L4534">
        <v>168137036</v>
      </c>
      <c r="M4534" t="s">
        <v>28</v>
      </c>
      <c r="O4534">
        <v>0</v>
      </c>
      <c r="P4534" t="s">
        <v>25</v>
      </c>
      <c r="Q4534" t="str">
        <f t="shared" si="70"/>
        <v>DOWN</v>
      </c>
    </row>
    <row r="4535" spans="1:17" x14ac:dyDescent="0.3">
      <c r="A4535" s="1">
        <v>43997</v>
      </c>
      <c r="B4535">
        <v>205913863</v>
      </c>
      <c r="C4535">
        <v>16.38</v>
      </c>
      <c r="D4535">
        <v>1.7332049477816001E-3</v>
      </c>
      <c r="E4535">
        <v>2548438215</v>
      </c>
      <c r="F4535">
        <v>-1.6296658936714999E-2</v>
      </c>
      <c r="G4535">
        <v>-1.6806722689076001E-2</v>
      </c>
      <c r="H4535">
        <v>-2.3455529904724999E-2</v>
      </c>
      <c r="I4535" t="s">
        <v>26</v>
      </c>
      <c r="J4535">
        <v>0</v>
      </c>
      <c r="K4535" t="s">
        <v>27</v>
      </c>
      <c r="L4535">
        <v>168137036</v>
      </c>
      <c r="M4535" t="s">
        <v>28</v>
      </c>
      <c r="O4535">
        <v>0</v>
      </c>
      <c r="P4535" t="s">
        <v>25</v>
      </c>
      <c r="Q4535" t="str">
        <f t="shared" si="70"/>
        <v>UP</v>
      </c>
    </row>
    <row r="4536" spans="1:17" x14ac:dyDescent="0.3">
      <c r="A4536" s="1">
        <v>43998</v>
      </c>
      <c r="B4536">
        <v>197512179</v>
      </c>
      <c r="C4536">
        <v>16.420000000000002</v>
      </c>
      <c r="D4536">
        <v>1.7215313031426001E-3</v>
      </c>
      <c r="E4536">
        <v>2554217172</v>
      </c>
      <c r="F4536">
        <v>2.2676465005057999E-3</v>
      </c>
      <c r="G4536">
        <v>2.4420024420025999E-3</v>
      </c>
      <c r="H4536">
        <v>-6.7352938577782996E-3</v>
      </c>
      <c r="I4536" t="s">
        <v>26</v>
      </c>
      <c r="J4536">
        <v>0</v>
      </c>
      <c r="K4536" t="s">
        <v>27</v>
      </c>
      <c r="L4536">
        <v>168137036</v>
      </c>
      <c r="M4536" t="s">
        <v>28</v>
      </c>
      <c r="O4536">
        <v>0</v>
      </c>
      <c r="P4536" t="s">
        <v>25</v>
      </c>
      <c r="Q4536" t="str">
        <f t="shared" si="70"/>
        <v>DOWN</v>
      </c>
    </row>
    <row r="4537" spans="1:17" x14ac:dyDescent="0.3">
      <c r="A4537" s="1">
        <v>43999</v>
      </c>
      <c r="B4537">
        <v>190623459</v>
      </c>
      <c r="C4537">
        <v>16.399999999999999</v>
      </c>
      <c r="D4537">
        <v>1.7299103611082001E-3</v>
      </c>
      <c r="E4537">
        <v>2551197615</v>
      </c>
      <c r="F4537">
        <v>-1.1821849109390999E-3</v>
      </c>
      <c r="G4537">
        <v>-1.2180267965896999E-3</v>
      </c>
      <c r="H4537">
        <v>4.8672120863343998E-3</v>
      </c>
      <c r="I4537" t="s">
        <v>26</v>
      </c>
      <c r="J4537">
        <v>0</v>
      </c>
      <c r="K4537" t="s">
        <v>27</v>
      </c>
      <c r="L4537">
        <v>168137036</v>
      </c>
      <c r="M4537" t="s">
        <v>28</v>
      </c>
      <c r="O4537">
        <v>0</v>
      </c>
      <c r="P4537" t="s">
        <v>25</v>
      </c>
      <c r="Q4537" t="str">
        <f t="shared" si="70"/>
        <v>DOWN</v>
      </c>
    </row>
    <row r="4538" spans="1:17" x14ac:dyDescent="0.3">
      <c r="A4538" s="1">
        <v>44000</v>
      </c>
      <c r="B4538">
        <v>176409002</v>
      </c>
      <c r="C4538">
        <v>16.21</v>
      </c>
      <c r="D4538">
        <v>1.7222987216101999E-3</v>
      </c>
      <c r="E4538">
        <v>2521030877</v>
      </c>
      <c r="F4538">
        <v>-1.182453990339E-2</v>
      </c>
      <c r="G4538">
        <v>-1.1585365853658E-2</v>
      </c>
      <c r="H4538">
        <v>-4.4000196016723003E-3</v>
      </c>
      <c r="I4538" t="s">
        <v>26</v>
      </c>
      <c r="J4538">
        <v>0</v>
      </c>
      <c r="K4538" t="s">
        <v>27</v>
      </c>
      <c r="L4538">
        <v>168137036</v>
      </c>
      <c r="M4538" t="s">
        <v>28</v>
      </c>
      <c r="O4538">
        <v>0</v>
      </c>
      <c r="P4538" t="s">
        <v>25</v>
      </c>
      <c r="Q4538" t="str">
        <f t="shared" si="70"/>
        <v>DOWN</v>
      </c>
    </row>
    <row r="4539" spans="1:17" x14ac:dyDescent="0.3">
      <c r="A4539" s="1">
        <v>44001</v>
      </c>
      <c r="B4539">
        <v>160670035</v>
      </c>
      <c r="C4539">
        <v>15.91</v>
      </c>
      <c r="D4539">
        <v>1.7129592744201999E-3</v>
      </c>
      <c r="E4539">
        <v>2474135854</v>
      </c>
      <c r="F4539">
        <v>-1.8601526632551001E-2</v>
      </c>
      <c r="G4539">
        <v>-1.8507094386180999E-2</v>
      </c>
      <c r="H4539">
        <v>-5.4226639507277997E-3</v>
      </c>
      <c r="I4539" t="s">
        <v>26</v>
      </c>
      <c r="J4539">
        <v>0</v>
      </c>
      <c r="K4539" t="s">
        <v>27</v>
      </c>
      <c r="L4539">
        <v>168137036</v>
      </c>
      <c r="M4539" t="s">
        <v>28</v>
      </c>
      <c r="O4539">
        <v>0</v>
      </c>
      <c r="P4539" t="s">
        <v>25</v>
      </c>
      <c r="Q4539" t="str">
        <f t="shared" si="70"/>
        <v>UP</v>
      </c>
    </row>
    <row r="4540" spans="1:17" x14ac:dyDescent="0.3">
      <c r="A4540" s="1">
        <v>44002</v>
      </c>
      <c r="B4540">
        <v>158722069</v>
      </c>
      <c r="C4540">
        <v>16.05</v>
      </c>
      <c r="D4540">
        <v>1.7198258957560001E-3</v>
      </c>
      <c r="E4540">
        <v>2495984577</v>
      </c>
      <c r="F4540">
        <v>8.8308501591278996E-3</v>
      </c>
      <c r="G4540">
        <v>8.7994971715902003E-3</v>
      </c>
      <c r="H4540">
        <v>4.0086308171021004E-3</v>
      </c>
      <c r="I4540" t="s">
        <v>26</v>
      </c>
      <c r="J4540">
        <v>0</v>
      </c>
      <c r="K4540" t="s">
        <v>27</v>
      </c>
      <c r="L4540">
        <v>168137036</v>
      </c>
      <c r="M4540" t="s">
        <v>28</v>
      </c>
      <c r="O4540">
        <v>0</v>
      </c>
      <c r="P4540" t="s">
        <v>25</v>
      </c>
      <c r="Q4540" t="str">
        <f t="shared" si="70"/>
        <v>DOWN</v>
      </c>
    </row>
    <row r="4541" spans="1:17" x14ac:dyDescent="0.3">
      <c r="A4541" s="1">
        <v>44003</v>
      </c>
      <c r="B4541">
        <v>151504787</v>
      </c>
      <c r="C4541">
        <v>16</v>
      </c>
      <c r="D4541">
        <v>1.7197588468157001E-3</v>
      </c>
      <c r="E4541">
        <v>2488778109</v>
      </c>
      <c r="F4541">
        <v>-2.8872245711797002E-3</v>
      </c>
      <c r="G4541">
        <v>-3.1152647975077998E-3</v>
      </c>
      <c r="H4541">
        <v>-3.8985888343938998E-5</v>
      </c>
      <c r="I4541" t="s">
        <v>26</v>
      </c>
      <c r="J4541">
        <v>0</v>
      </c>
      <c r="K4541" t="s">
        <v>27</v>
      </c>
      <c r="L4541">
        <v>168137036</v>
      </c>
      <c r="M4541" t="s">
        <v>28</v>
      </c>
      <c r="O4541">
        <v>0</v>
      </c>
      <c r="P4541" t="s">
        <v>25</v>
      </c>
      <c r="Q4541" t="str">
        <f t="shared" si="70"/>
        <v>UP</v>
      </c>
    </row>
    <row r="4542" spans="1:17" x14ac:dyDescent="0.3">
      <c r="A4542" s="1">
        <v>44004</v>
      </c>
      <c r="B4542">
        <v>181943736</v>
      </c>
      <c r="C4542">
        <v>16.48</v>
      </c>
      <c r="D4542">
        <v>1.7351713290059999E-3</v>
      </c>
      <c r="E4542">
        <v>2562512331</v>
      </c>
      <c r="F4542">
        <v>2.9626675730295E-2</v>
      </c>
      <c r="G4542">
        <v>0.03</v>
      </c>
      <c r="H4542">
        <v>8.9620019800325003E-3</v>
      </c>
      <c r="I4542" t="s">
        <v>26</v>
      </c>
      <c r="J4542">
        <v>0</v>
      </c>
      <c r="K4542" t="s">
        <v>27</v>
      </c>
      <c r="L4542">
        <v>168137036</v>
      </c>
      <c r="M4542" t="s">
        <v>28</v>
      </c>
      <c r="O4542">
        <v>0</v>
      </c>
      <c r="P4542" t="s">
        <v>25</v>
      </c>
      <c r="Q4542" t="str">
        <f t="shared" si="70"/>
        <v>DOWN</v>
      </c>
    </row>
    <row r="4543" spans="1:17" x14ac:dyDescent="0.3">
      <c r="A4543" s="1">
        <v>44005</v>
      </c>
      <c r="B4543">
        <v>165960947</v>
      </c>
      <c r="C4543">
        <v>16.420000000000002</v>
      </c>
      <c r="D4543">
        <v>1.7051484683778999E-3</v>
      </c>
      <c r="E4543">
        <v>2554312286</v>
      </c>
      <c r="F4543">
        <v>-3.2000021622530001E-3</v>
      </c>
      <c r="G4543">
        <v>-3.6407766990290001E-3</v>
      </c>
      <c r="H4543">
        <v>-1.6686814437328001E-3</v>
      </c>
      <c r="I4543" t="s">
        <v>26</v>
      </c>
      <c r="J4543">
        <v>0</v>
      </c>
      <c r="K4543" t="s">
        <v>27</v>
      </c>
      <c r="L4543">
        <v>168137036</v>
      </c>
      <c r="M4543" t="s">
        <v>28</v>
      </c>
      <c r="O4543">
        <v>0</v>
      </c>
      <c r="P4543" t="s">
        <v>25</v>
      </c>
      <c r="Q4543" t="str">
        <f t="shared" si="70"/>
        <v>DOWN</v>
      </c>
    </row>
    <row r="4544" spans="1:17" x14ac:dyDescent="0.3">
      <c r="A4544" s="1">
        <v>44006</v>
      </c>
      <c r="B4544">
        <v>168239834</v>
      </c>
      <c r="C4544">
        <v>16.03</v>
      </c>
      <c r="D4544">
        <v>1.7211371315740999E-3</v>
      </c>
      <c r="E4544">
        <v>2492749448</v>
      </c>
      <c r="F4544">
        <v>-2.4101531491439999E-2</v>
      </c>
      <c r="G4544">
        <v>-2.3751522533496001E-2</v>
      </c>
      <c r="H4544">
        <v>9.3766985647988008E-3</v>
      </c>
      <c r="I4544" t="s">
        <v>26</v>
      </c>
      <c r="J4544">
        <v>0</v>
      </c>
      <c r="K4544" t="s">
        <v>27</v>
      </c>
      <c r="L4544">
        <v>168137036</v>
      </c>
      <c r="M4544" t="s">
        <v>28</v>
      </c>
      <c r="O4544">
        <v>0</v>
      </c>
      <c r="P4544" t="s">
        <v>25</v>
      </c>
      <c r="Q4544" t="str">
        <f t="shared" si="70"/>
        <v>DOWN</v>
      </c>
    </row>
    <row r="4545" spans="1:17" x14ac:dyDescent="0.3">
      <c r="A4545" s="1">
        <v>44007</v>
      </c>
      <c r="B4545">
        <v>143049947</v>
      </c>
      <c r="C4545">
        <v>15.92</v>
      </c>
      <c r="D4545">
        <v>1.7183298955941999E-3</v>
      </c>
      <c r="E4545">
        <v>2476565795</v>
      </c>
      <c r="F4545">
        <v>-6.4922902752960997E-3</v>
      </c>
      <c r="G4545">
        <v>-6.8621334996882E-3</v>
      </c>
      <c r="H4545">
        <v>-1.6310356266376999E-3</v>
      </c>
      <c r="I4545" t="s">
        <v>26</v>
      </c>
      <c r="J4545">
        <v>0</v>
      </c>
      <c r="K4545" t="s">
        <v>27</v>
      </c>
      <c r="L4545">
        <v>168137036</v>
      </c>
      <c r="M4545" t="s">
        <v>28</v>
      </c>
      <c r="O4545">
        <v>0</v>
      </c>
      <c r="P4545" t="s">
        <v>25</v>
      </c>
      <c r="Q4545" t="str">
        <f t="shared" si="70"/>
        <v>DOWN</v>
      </c>
    </row>
    <row r="4546" spans="1:17" x14ac:dyDescent="0.3">
      <c r="A4546" s="1">
        <v>44008</v>
      </c>
      <c r="B4546">
        <v>136599245</v>
      </c>
      <c r="C4546">
        <v>15.75</v>
      </c>
      <c r="D4546">
        <v>1.7188843731038E-3</v>
      </c>
      <c r="E4546">
        <v>2449582459</v>
      </c>
      <c r="F4546">
        <v>-1.0895465024381001E-2</v>
      </c>
      <c r="G4546">
        <v>-1.0678391959799E-2</v>
      </c>
      <c r="H4546">
        <v>3.2268396831299997E-4</v>
      </c>
      <c r="I4546" t="s">
        <v>26</v>
      </c>
      <c r="J4546">
        <v>0</v>
      </c>
      <c r="K4546" t="s">
        <v>27</v>
      </c>
      <c r="L4546">
        <v>168137036</v>
      </c>
      <c r="M4546" t="s">
        <v>28</v>
      </c>
      <c r="O4546">
        <v>0</v>
      </c>
      <c r="P4546" t="s">
        <v>25</v>
      </c>
      <c r="Q4546" t="str">
        <f t="shared" si="70"/>
        <v>DOWN</v>
      </c>
    </row>
    <row r="4547" spans="1:17" x14ac:dyDescent="0.3">
      <c r="A4547" s="1">
        <v>44009</v>
      </c>
      <c r="B4547">
        <v>152435707</v>
      </c>
      <c r="C4547">
        <v>15.19</v>
      </c>
      <c r="D4547">
        <v>1.6793084654172E-3</v>
      </c>
      <c r="E4547">
        <v>2361864421</v>
      </c>
      <c r="F4547">
        <v>-3.5809383626877002E-2</v>
      </c>
      <c r="G4547">
        <v>-3.5555555555556E-2</v>
      </c>
      <c r="H4547">
        <v>-2.3024182606954002E-2</v>
      </c>
      <c r="I4547" t="s">
        <v>26</v>
      </c>
      <c r="J4547">
        <v>0</v>
      </c>
      <c r="K4547" t="s">
        <v>27</v>
      </c>
      <c r="L4547">
        <v>168137036</v>
      </c>
      <c r="M4547" t="s">
        <v>28</v>
      </c>
      <c r="O4547">
        <v>0</v>
      </c>
      <c r="P4547" t="s">
        <v>25</v>
      </c>
      <c r="Q4547" t="str">
        <f t="shared" ref="Q4547:Q4610" si="71">IF(C4548&gt;C4547,"UP","DOWN")</f>
        <v>UP</v>
      </c>
    </row>
    <row r="4548" spans="1:17" x14ac:dyDescent="0.3">
      <c r="A4548" s="1">
        <v>44010</v>
      </c>
      <c r="B4548">
        <v>159817886</v>
      </c>
      <c r="C4548">
        <v>15.42</v>
      </c>
      <c r="D4548">
        <v>1.6864291666940001E-3</v>
      </c>
      <c r="E4548">
        <v>2398389948</v>
      </c>
      <c r="F4548">
        <v>1.5464700968964001E-2</v>
      </c>
      <c r="G4548">
        <v>1.5141540487162999E-2</v>
      </c>
      <c r="H4548">
        <v>4.2402580725685E-3</v>
      </c>
      <c r="I4548" t="s">
        <v>26</v>
      </c>
      <c r="J4548">
        <v>0</v>
      </c>
      <c r="K4548" t="s">
        <v>27</v>
      </c>
      <c r="L4548">
        <v>168137036</v>
      </c>
      <c r="M4548" t="s">
        <v>28</v>
      </c>
      <c r="O4548">
        <v>0</v>
      </c>
      <c r="P4548" t="s">
        <v>25</v>
      </c>
      <c r="Q4548" t="str">
        <f t="shared" si="71"/>
        <v>UP</v>
      </c>
    </row>
    <row r="4549" spans="1:17" x14ac:dyDescent="0.3">
      <c r="A4549" s="1">
        <v>44011</v>
      </c>
      <c r="B4549">
        <v>167963469</v>
      </c>
      <c r="C4549">
        <v>15.51</v>
      </c>
      <c r="D4549">
        <v>1.6875479417029001E-3</v>
      </c>
      <c r="E4549">
        <v>2411632830</v>
      </c>
      <c r="F4549">
        <v>5.5215716739652997E-3</v>
      </c>
      <c r="G4549">
        <v>5.8365758754863996E-3</v>
      </c>
      <c r="H4549">
        <v>6.6339875458516003E-4</v>
      </c>
      <c r="I4549" t="s">
        <v>26</v>
      </c>
      <c r="J4549">
        <v>0</v>
      </c>
      <c r="K4549" t="s">
        <v>27</v>
      </c>
      <c r="L4549">
        <v>168137036</v>
      </c>
      <c r="M4549" t="s">
        <v>28</v>
      </c>
      <c r="O4549">
        <v>0</v>
      </c>
      <c r="P4549" t="s">
        <v>25</v>
      </c>
      <c r="Q4549" t="str">
        <f t="shared" si="71"/>
        <v>DOWN</v>
      </c>
    </row>
    <row r="4550" spans="1:17" x14ac:dyDescent="0.3">
      <c r="A4550" s="1">
        <v>44012</v>
      </c>
      <c r="B4550">
        <v>151582461</v>
      </c>
      <c r="C4550">
        <v>15.41</v>
      </c>
      <c r="D4550">
        <v>1.6863664766541E-3</v>
      </c>
      <c r="E4550">
        <v>2397377912</v>
      </c>
      <c r="F4550">
        <v>-5.9108989654947002E-3</v>
      </c>
      <c r="G4550">
        <v>-6.4474532559638999E-3</v>
      </c>
      <c r="H4550">
        <v>-7.0010754636138999E-4</v>
      </c>
      <c r="I4550" t="s">
        <v>26</v>
      </c>
      <c r="J4550">
        <v>0</v>
      </c>
      <c r="K4550" t="s">
        <v>27</v>
      </c>
      <c r="L4550">
        <v>168137036</v>
      </c>
      <c r="M4550" t="s">
        <v>28</v>
      </c>
      <c r="O4550">
        <v>0</v>
      </c>
      <c r="P4550" t="s">
        <v>25</v>
      </c>
      <c r="Q4550" t="str">
        <f t="shared" si="71"/>
        <v>UP</v>
      </c>
    </row>
    <row r="4551" spans="1:17" x14ac:dyDescent="0.3">
      <c r="A4551" s="1">
        <v>44013</v>
      </c>
      <c r="B4551">
        <v>159837869</v>
      </c>
      <c r="C4551">
        <v>15.83</v>
      </c>
      <c r="D4551">
        <v>1.7153699531768001E-3</v>
      </c>
      <c r="E4551">
        <v>2462062195</v>
      </c>
      <c r="F4551">
        <v>2.6981262602039001E-2</v>
      </c>
      <c r="G4551">
        <v>2.7255029201817001E-2</v>
      </c>
      <c r="H4551">
        <v>1.7198798081117E-2</v>
      </c>
      <c r="I4551" t="s">
        <v>26</v>
      </c>
      <c r="J4551">
        <v>0</v>
      </c>
      <c r="K4551" t="s">
        <v>27</v>
      </c>
      <c r="L4551">
        <v>168137036</v>
      </c>
      <c r="M4551" t="s">
        <v>28</v>
      </c>
      <c r="O4551">
        <v>0</v>
      </c>
      <c r="P4551" t="s">
        <v>25</v>
      </c>
      <c r="Q4551" t="str">
        <f t="shared" si="71"/>
        <v>DOWN</v>
      </c>
    </row>
    <row r="4552" spans="1:17" x14ac:dyDescent="0.3">
      <c r="A4552" s="1">
        <v>44014</v>
      </c>
      <c r="B4552">
        <v>151839908</v>
      </c>
      <c r="C4552">
        <v>15.54</v>
      </c>
      <c r="D4552">
        <v>1.7033104946506E-3</v>
      </c>
      <c r="E4552">
        <v>2416805639</v>
      </c>
      <c r="F4552">
        <v>-1.8381564889753E-2</v>
      </c>
      <c r="G4552">
        <v>-1.8319646241313998E-2</v>
      </c>
      <c r="H4552">
        <v>-7.0302377069654002E-3</v>
      </c>
      <c r="I4552" t="s">
        <v>26</v>
      </c>
      <c r="J4552">
        <v>0</v>
      </c>
      <c r="K4552" t="s">
        <v>27</v>
      </c>
      <c r="L4552">
        <v>168137036</v>
      </c>
      <c r="M4552" t="s">
        <v>28</v>
      </c>
      <c r="O4552">
        <v>0</v>
      </c>
      <c r="P4552" t="s">
        <v>25</v>
      </c>
      <c r="Q4552" t="str">
        <f t="shared" si="71"/>
        <v>DOWN</v>
      </c>
    </row>
    <row r="4553" spans="1:17" x14ac:dyDescent="0.3">
      <c r="A4553" s="1">
        <v>44015</v>
      </c>
      <c r="B4553">
        <v>138591561</v>
      </c>
      <c r="C4553">
        <v>15.29</v>
      </c>
      <c r="D4553">
        <v>1.6825679794878999E-3</v>
      </c>
      <c r="E4553">
        <v>2378461574</v>
      </c>
      <c r="F4553">
        <v>-1.5865597291417E-2</v>
      </c>
      <c r="G4553">
        <v>-1.6087516087516001E-2</v>
      </c>
      <c r="H4553">
        <v>-1.2177765139040999E-2</v>
      </c>
      <c r="I4553" t="s">
        <v>26</v>
      </c>
      <c r="J4553">
        <v>0</v>
      </c>
      <c r="K4553" t="s">
        <v>27</v>
      </c>
      <c r="L4553">
        <v>168137036</v>
      </c>
      <c r="M4553" t="s">
        <v>28</v>
      </c>
      <c r="O4553">
        <v>0</v>
      </c>
      <c r="P4553" t="s">
        <v>25</v>
      </c>
      <c r="Q4553" t="str">
        <f t="shared" si="71"/>
        <v>UP</v>
      </c>
    </row>
    <row r="4554" spans="1:17" x14ac:dyDescent="0.3">
      <c r="A4554" s="1">
        <v>44016</v>
      </c>
      <c r="B4554">
        <v>146316736</v>
      </c>
      <c r="C4554">
        <v>15.55</v>
      </c>
      <c r="D4554">
        <v>1.7027119657398999E-3</v>
      </c>
      <c r="E4554">
        <v>2419059513</v>
      </c>
      <c r="F4554">
        <v>1.7068990915722001E-2</v>
      </c>
      <c r="G4554">
        <v>1.7004578155657001E-2</v>
      </c>
      <c r="H4554">
        <v>1.1972167839647999E-2</v>
      </c>
      <c r="I4554" t="s">
        <v>26</v>
      </c>
      <c r="J4554">
        <v>0</v>
      </c>
      <c r="K4554" t="s">
        <v>27</v>
      </c>
      <c r="L4554">
        <v>168137036</v>
      </c>
      <c r="M4554" t="s">
        <v>28</v>
      </c>
      <c r="O4554">
        <v>0</v>
      </c>
      <c r="P4554" t="s">
        <v>25</v>
      </c>
      <c r="Q4554" t="str">
        <f t="shared" si="71"/>
        <v>DOWN</v>
      </c>
    </row>
    <row r="4555" spans="1:17" x14ac:dyDescent="0.3">
      <c r="A4555" s="1">
        <v>44017</v>
      </c>
      <c r="B4555">
        <v>138494209</v>
      </c>
      <c r="C4555">
        <v>15.48</v>
      </c>
      <c r="D4555">
        <v>1.7059843904632E-3</v>
      </c>
      <c r="E4555">
        <v>2407743527</v>
      </c>
      <c r="F4555">
        <v>-4.6778452283576001E-3</v>
      </c>
      <c r="G4555">
        <v>-4.5016077170418004E-3</v>
      </c>
      <c r="H4555">
        <v>1.9218897788824E-3</v>
      </c>
      <c r="I4555" t="s">
        <v>26</v>
      </c>
      <c r="J4555">
        <v>0</v>
      </c>
      <c r="K4555" t="s">
        <v>27</v>
      </c>
      <c r="L4555">
        <v>168137036</v>
      </c>
      <c r="M4555" t="s">
        <v>28</v>
      </c>
      <c r="O4555">
        <v>0</v>
      </c>
      <c r="P4555" t="s">
        <v>25</v>
      </c>
      <c r="Q4555" t="str">
        <f t="shared" si="71"/>
        <v>UP</v>
      </c>
    </row>
    <row r="4556" spans="1:17" x14ac:dyDescent="0.3">
      <c r="A4556" s="1">
        <v>44018</v>
      </c>
      <c r="B4556">
        <v>172232440</v>
      </c>
      <c r="C4556">
        <v>16.3</v>
      </c>
      <c r="D4556">
        <v>1.7385795058808E-3</v>
      </c>
      <c r="E4556">
        <v>2534746174</v>
      </c>
      <c r="F4556">
        <v>5.2747581117263999E-2</v>
      </c>
      <c r="G4556">
        <v>5.2971576227390002E-2</v>
      </c>
      <c r="H4556">
        <v>1.9106338604120001E-2</v>
      </c>
      <c r="I4556" t="s">
        <v>26</v>
      </c>
      <c r="J4556">
        <v>0</v>
      </c>
      <c r="K4556" t="s">
        <v>27</v>
      </c>
      <c r="L4556">
        <v>168137036</v>
      </c>
      <c r="M4556" t="s">
        <v>28</v>
      </c>
      <c r="O4556">
        <v>0</v>
      </c>
      <c r="P4556" t="s">
        <v>25</v>
      </c>
      <c r="Q4556" t="str">
        <f t="shared" si="71"/>
        <v>UP</v>
      </c>
    </row>
    <row r="4557" spans="1:17" x14ac:dyDescent="0.3">
      <c r="A4557" s="1">
        <v>44019</v>
      </c>
      <c r="B4557">
        <v>196296818</v>
      </c>
      <c r="C4557">
        <v>16.77</v>
      </c>
      <c r="D4557">
        <v>1.8125262097559E-3</v>
      </c>
      <c r="E4557">
        <v>2608385875</v>
      </c>
      <c r="F4557">
        <v>2.9052100662131E-2</v>
      </c>
      <c r="G4557">
        <v>2.8834355828221001E-2</v>
      </c>
      <c r="H4557">
        <v>4.2532828452749999E-2</v>
      </c>
      <c r="I4557" t="s">
        <v>26</v>
      </c>
      <c r="J4557">
        <v>0</v>
      </c>
      <c r="K4557" t="s">
        <v>27</v>
      </c>
      <c r="L4557">
        <v>168137036</v>
      </c>
      <c r="M4557" t="s">
        <v>28</v>
      </c>
      <c r="O4557">
        <v>0</v>
      </c>
      <c r="P4557" t="s">
        <v>25</v>
      </c>
      <c r="Q4557" t="str">
        <f t="shared" si="71"/>
        <v>UP</v>
      </c>
    </row>
    <row r="4558" spans="1:17" x14ac:dyDescent="0.3">
      <c r="A4558" s="1">
        <v>44020</v>
      </c>
      <c r="B4558">
        <v>212383912</v>
      </c>
      <c r="C4558">
        <v>17.23</v>
      </c>
      <c r="D4558">
        <v>1.8274710367583999E-3</v>
      </c>
      <c r="E4558">
        <v>2679533358</v>
      </c>
      <c r="F4558">
        <v>2.727644083719E-2</v>
      </c>
      <c r="G4558">
        <v>2.7429934406678999E-2</v>
      </c>
      <c r="H4558">
        <v>8.2453025628319992E-3</v>
      </c>
      <c r="I4558" t="s">
        <v>26</v>
      </c>
      <c r="J4558">
        <v>0</v>
      </c>
      <c r="K4558" t="s">
        <v>27</v>
      </c>
      <c r="L4558">
        <v>168137036</v>
      </c>
      <c r="M4558" t="s">
        <v>28</v>
      </c>
      <c r="O4558">
        <v>0</v>
      </c>
      <c r="P4558" t="s">
        <v>25</v>
      </c>
      <c r="Q4558" t="str">
        <f t="shared" si="71"/>
        <v>DOWN</v>
      </c>
    </row>
    <row r="4559" spans="1:17" x14ac:dyDescent="0.3">
      <c r="A4559" s="1">
        <v>44021</v>
      </c>
      <c r="B4559">
        <v>179705380</v>
      </c>
      <c r="C4559">
        <v>16.88</v>
      </c>
      <c r="D4559">
        <v>1.8193635030077E-3</v>
      </c>
      <c r="E4559">
        <v>2626216970</v>
      </c>
      <c r="F4559">
        <v>-1.9897639206773999E-2</v>
      </c>
      <c r="G4559">
        <v>-2.031340684852E-2</v>
      </c>
      <c r="H4559">
        <v>-4.4364772889012001E-3</v>
      </c>
      <c r="I4559" t="s">
        <v>26</v>
      </c>
      <c r="J4559">
        <v>0</v>
      </c>
      <c r="K4559" t="s">
        <v>27</v>
      </c>
      <c r="L4559">
        <v>168137036</v>
      </c>
      <c r="M4559" t="s">
        <v>28</v>
      </c>
      <c r="O4559">
        <v>0</v>
      </c>
      <c r="P4559" t="s">
        <v>25</v>
      </c>
      <c r="Q4559" t="str">
        <f t="shared" si="71"/>
        <v>UP</v>
      </c>
    </row>
    <row r="4560" spans="1:17" x14ac:dyDescent="0.3">
      <c r="A4560" s="1">
        <v>44022</v>
      </c>
      <c r="B4560">
        <v>174222029</v>
      </c>
      <c r="C4560">
        <v>17.260000000000002</v>
      </c>
      <c r="D4560">
        <v>1.8601523255675999E-3</v>
      </c>
      <c r="E4560">
        <v>2684758451</v>
      </c>
      <c r="F4560">
        <v>2.2291182209518999E-2</v>
      </c>
      <c r="G4560">
        <v>2.2511848341231998E-2</v>
      </c>
      <c r="H4560">
        <v>2.2419281519344001E-2</v>
      </c>
      <c r="I4560" t="s">
        <v>26</v>
      </c>
      <c r="J4560">
        <v>0</v>
      </c>
      <c r="K4560" t="s">
        <v>27</v>
      </c>
      <c r="L4560">
        <v>168137036</v>
      </c>
      <c r="M4560" t="s">
        <v>28</v>
      </c>
      <c r="O4560">
        <v>0</v>
      </c>
      <c r="P4560" t="s">
        <v>25</v>
      </c>
      <c r="Q4560" t="str">
        <f t="shared" si="71"/>
        <v>UP</v>
      </c>
    </row>
    <row r="4561" spans="1:17" x14ac:dyDescent="0.3">
      <c r="A4561" s="1">
        <v>44023</v>
      </c>
      <c r="B4561">
        <v>186743534</v>
      </c>
      <c r="C4561">
        <v>17.62</v>
      </c>
      <c r="D4561">
        <v>1.9068541776015001E-3</v>
      </c>
      <c r="E4561">
        <v>2740895828</v>
      </c>
      <c r="F4561">
        <v>2.0909656501534001E-2</v>
      </c>
      <c r="G4561">
        <v>2.0857473928158E-2</v>
      </c>
      <c r="H4561">
        <v>2.5106466493080001E-2</v>
      </c>
      <c r="I4561" t="s">
        <v>26</v>
      </c>
      <c r="J4561">
        <v>0</v>
      </c>
      <c r="K4561" t="s">
        <v>27</v>
      </c>
      <c r="L4561">
        <v>168137036</v>
      </c>
      <c r="M4561" t="s">
        <v>28</v>
      </c>
      <c r="O4561">
        <v>0</v>
      </c>
      <c r="P4561" t="s">
        <v>25</v>
      </c>
      <c r="Q4561" t="str">
        <f t="shared" si="71"/>
        <v>UP</v>
      </c>
    </row>
    <row r="4562" spans="1:17" x14ac:dyDescent="0.3">
      <c r="A4562" s="1">
        <v>44024</v>
      </c>
      <c r="B4562">
        <v>224015851</v>
      </c>
      <c r="C4562">
        <v>18.239999999999998</v>
      </c>
      <c r="D4562">
        <v>1.9662588260659E-3</v>
      </c>
      <c r="E4562">
        <v>2836452254</v>
      </c>
      <c r="F4562">
        <v>3.4863209693645002E-2</v>
      </c>
      <c r="G4562">
        <v>3.5187287173666003E-2</v>
      </c>
      <c r="H4562">
        <v>3.1153220399415999E-2</v>
      </c>
      <c r="I4562" t="s">
        <v>26</v>
      </c>
      <c r="J4562">
        <v>0</v>
      </c>
      <c r="K4562" t="s">
        <v>27</v>
      </c>
      <c r="L4562">
        <v>168137036</v>
      </c>
      <c r="M4562" t="s">
        <v>28</v>
      </c>
      <c r="O4562">
        <v>0</v>
      </c>
      <c r="P4562" t="s">
        <v>25</v>
      </c>
      <c r="Q4562" t="str">
        <f t="shared" si="71"/>
        <v>UP</v>
      </c>
    </row>
    <row r="4563" spans="1:17" x14ac:dyDescent="0.3">
      <c r="A4563" s="1">
        <v>44025</v>
      </c>
      <c r="B4563">
        <v>261690866</v>
      </c>
      <c r="C4563">
        <v>18.41</v>
      </c>
      <c r="D4563">
        <v>1.9916461209418999E-3</v>
      </c>
      <c r="E4563">
        <v>2863363146</v>
      </c>
      <c r="F4563">
        <v>9.4875180648819005E-3</v>
      </c>
      <c r="G4563">
        <v>9.3201754385966E-3</v>
      </c>
      <c r="H4563">
        <v>1.2911471541545001E-2</v>
      </c>
      <c r="I4563" t="s">
        <v>26</v>
      </c>
      <c r="J4563">
        <v>0</v>
      </c>
      <c r="K4563" t="s">
        <v>27</v>
      </c>
      <c r="L4563">
        <v>168137036</v>
      </c>
      <c r="M4563" t="s">
        <v>28</v>
      </c>
      <c r="O4563">
        <v>0</v>
      </c>
      <c r="P4563" t="s">
        <v>25</v>
      </c>
      <c r="Q4563" t="str">
        <f t="shared" si="71"/>
        <v>DOWN</v>
      </c>
    </row>
    <row r="4564" spans="1:17" x14ac:dyDescent="0.3">
      <c r="A4564" s="1">
        <v>44026</v>
      </c>
      <c r="B4564">
        <v>203397123</v>
      </c>
      <c r="C4564">
        <v>18.079999999999998</v>
      </c>
      <c r="D4564">
        <v>1.9560304266591001E-3</v>
      </c>
      <c r="E4564">
        <v>2812556212</v>
      </c>
      <c r="F4564">
        <v>-1.7743796860336999E-2</v>
      </c>
      <c r="G4564">
        <v>-1.7925040738729001E-2</v>
      </c>
      <c r="H4564">
        <v>-1.7882541435597001E-2</v>
      </c>
      <c r="I4564" t="s">
        <v>26</v>
      </c>
      <c r="J4564">
        <v>0</v>
      </c>
      <c r="K4564" t="s">
        <v>27</v>
      </c>
      <c r="L4564">
        <v>168137036</v>
      </c>
      <c r="M4564" t="s">
        <v>28</v>
      </c>
      <c r="O4564">
        <v>0</v>
      </c>
      <c r="P4564" t="s">
        <v>25</v>
      </c>
      <c r="Q4564" t="str">
        <f t="shared" si="71"/>
        <v>DOWN</v>
      </c>
    </row>
    <row r="4565" spans="1:17" x14ac:dyDescent="0.3">
      <c r="A4565" s="1">
        <v>44027</v>
      </c>
      <c r="B4565">
        <v>169152686</v>
      </c>
      <c r="C4565">
        <v>17.59</v>
      </c>
      <c r="D4565">
        <v>1.9134456816392001E-3</v>
      </c>
      <c r="E4565">
        <v>2736079874</v>
      </c>
      <c r="F4565">
        <v>-2.7191043390958E-2</v>
      </c>
      <c r="G4565">
        <v>-2.7101769911503999E-2</v>
      </c>
      <c r="H4565">
        <v>-2.177100337477E-2</v>
      </c>
      <c r="I4565" t="s">
        <v>26</v>
      </c>
      <c r="J4565">
        <v>0</v>
      </c>
      <c r="K4565" t="s">
        <v>27</v>
      </c>
      <c r="L4565">
        <v>168137036</v>
      </c>
      <c r="M4565" t="s">
        <v>28</v>
      </c>
      <c r="O4565">
        <v>0</v>
      </c>
      <c r="P4565" t="s">
        <v>25</v>
      </c>
      <c r="Q4565" t="str">
        <f t="shared" si="71"/>
        <v>DOWN</v>
      </c>
    </row>
    <row r="4566" spans="1:17" x14ac:dyDescent="0.3">
      <c r="A4566" s="1">
        <v>44028</v>
      </c>
      <c r="B4566">
        <v>191191483</v>
      </c>
      <c r="C4566">
        <v>17.14</v>
      </c>
      <c r="D4566">
        <v>1.8768690670295999E-3</v>
      </c>
      <c r="E4566">
        <v>2666496807</v>
      </c>
      <c r="F4566">
        <v>-2.5431665084496999E-2</v>
      </c>
      <c r="G4566">
        <v>-2.5582717453098001E-2</v>
      </c>
      <c r="H4566">
        <v>-1.9115575090808998E-2</v>
      </c>
      <c r="I4566" t="s">
        <v>26</v>
      </c>
      <c r="J4566">
        <v>0</v>
      </c>
      <c r="K4566" t="s">
        <v>27</v>
      </c>
      <c r="L4566">
        <v>168137036</v>
      </c>
      <c r="M4566" t="s">
        <v>28</v>
      </c>
      <c r="O4566">
        <v>0</v>
      </c>
      <c r="P4566" t="s">
        <v>25</v>
      </c>
      <c r="Q4566" t="str">
        <f t="shared" si="71"/>
        <v>DOWN</v>
      </c>
    </row>
    <row r="4567" spans="1:17" x14ac:dyDescent="0.3">
      <c r="A4567" s="1">
        <v>44030</v>
      </c>
      <c r="B4567">
        <v>149402466</v>
      </c>
      <c r="C4567">
        <v>17.13</v>
      </c>
      <c r="D4567">
        <v>1.8702833484732001E-3</v>
      </c>
      <c r="E4567">
        <v>2663832333</v>
      </c>
      <c r="F4567">
        <v>2.4428861805225002E-3</v>
      </c>
      <c r="G4567">
        <v>2.9274004683840999E-3</v>
      </c>
      <c r="H4567">
        <v>2.0897150107832001E-3</v>
      </c>
      <c r="I4567" t="s">
        <v>26</v>
      </c>
      <c r="J4567">
        <v>0</v>
      </c>
      <c r="K4567" t="s">
        <v>27</v>
      </c>
      <c r="L4567">
        <v>168137036</v>
      </c>
      <c r="M4567" t="s">
        <v>28</v>
      </c>
      <c r="O4567">
        <v>0</v>
      </c>
      <c r="P4567" t="s">
        <v>25</v>
      </c>
      <c r="Q4567" t="str">
        <f t="shared" si="71"/>
        <v>UP</v>
      </c>
    </row>
    <row r="4568" spans="1:17" x14ac:dyDescent="0.3">
      <c r="A4568" s="1">
        <v>44031</v>
      </c>
      <c r="B4568">
        <v>213342724</v>
      </c>
      <c r="C4568">
        <v>17.96</v>
      </c>
      <c r="D4568">
        <v>1.9551874519639998E-3</v>
      </c>
      <c r="E4568">
        <v>2792782900</v>
      </c>
      <c r="F4568">
        <v>4.8407914192848997E-2</v>
      </c>
      <c r="G4568">
        <v>4.8453006421483001E-2</v>
      </c>
      <c r="H4568">
        <v>4.5396385291092002E-2</v>
      </c>
      <c r="I4568" t="s">
        <v>26</v>
      </c>
      <c r="J4568">
        <v>0</v>
      </c>
      <c r="K4568" t="s">
        <v>27</v>
      </c>
      <c r="L4568">
        <v>168137036</v>
      </c>
      <c r="M4568" t="s">
        <v>28</v>
      </c>
      <c r="O4568">
        <v>0</v>
      </c>
      <c r="P4568" t="s">
        <v>25</v>
      </c>
      <c r="Q4568" t="str">
        <f t="shared" si="71"/>
        <v>DOWN</v>
      </c>
    </row>
    <row r="4569" spans="1:17" x14ac:dyDescent="0.3">
      <c r="A4569" s="1">
        <v>44032</v>
      </c>
      <c r="B4569">
        <v>203143854</v>
      </c>
      <c r="C4569">
        <v>17.48</v>
      </c>
      <c r="D4569">
        <v>1.9074161167932E-3</v>
      </c>
      <c r="E4569">
        <v>2719514136</v>
      </c>
      <c r="F4569">
        <v>-2.6235037460305002E-2</v>
      </c>
      <c r="G4569">
        <v>-2.6726057906458999E-2</v>
      </c>
      <c r="H4569">
        <v>-2.4433122830648E-2</v>
      </c>
      <c r="I4569" t="s">
        <v>26</v>
      </c>
      <c r="J4569">
        <v>0</v>
      </c>
      <c r="K4569" t="s">
        <v>27</v>
      </c>
      <c r="L4569">
        <v>168137036</v>
      </c>
      <c r="M4569" t="s">
        <v>28</v>
      </c>
      <c r="O4569">
        <v>0</v>
      </c>
      <c r="P4569" t="s">
        <v>25</v>
      </c>
      <c r="Q4569" t="str">
        <f t="shared" si="71"/>
        <v>UP</v>
      </c>
    </row>
    <row r="4570" spans="1:17" x14ac:dyDescent="0.3">
      <c r="A4570" s="1">
        <v>44033</v>
      </c>
      <c r="B4570">
        <v>187854335</v>
      </c>
      <c r="C4570">
        <v>17.72</v>
      </c>
      <c r="D4570">
        <v>1.890155511158E-3</v>
      </c>
      <c r="E4570">
        <v>2755396351</v>
      </c>
      <c r="F4570">
        <v>1.3194347668579E-2</v>
      </c>
      <c r="G4570">
        <v>1.3729977116705001E-2</v>
      </c>
      <c r="H4570">
        <v>-9.0492082368733E-3</v>
      </c>
      <c r="I4570" t="s">
        <v>26</v>
      </c>
      <c r="J4570">
        <v>0</v>
      </c>
      <c r="K4570" t="s">
        <v>27</v>
      </c>
      <c r="L4570">
        <v>168137036</v>
      </c>
      <c r="M4570" t="s">
        <v>28</v>
      </c>
      <c r="O4570">
        <v>0</v>
      </c>
      <c r="P4570" t="s">
        <v>25</v>
      </c>
      <c r="Q4570" t="str">
        <f t="shared" si="71"/>
        <v>UP</v>
      </c>
    </row>
    <row r="4571" spans="1:17" x14ac:dyDescent="0.3">
      <c r="A4571" s="1">
        <v>44034</v>
      </c>
      <c r="B4571">
        <v>191909868</v>
      </c>
      <c r="C4571">
        <v>18.09</v>
      </c>
      <c r="D4571">
        <v>1.8991408198745E-3</v>
      </c>
      <c r="E4571">
        <v>2612590172</v>
      </c>
      <c r="F4571">
        <v>-5.1827817420231001E-2</v>
      </c>
      <c r="G4571">
        <v>2.0880361173815001E-2</v>
      </c>
      <c r="H4571">
        <v>4.7537404533565999E-3</v>
      </c>
      <c r="I4571" t="s">
        <v>26</v>
      </c>
      <c r="J4571">
        <v>0</v>
      </c>
      <c r="K4571" t="s">
        <v>27</v>
      </c>
      <c r="L4571">
        <v>168137036</v>
      </c>
      <c r="M4571" t="s">
        <v>28</v>
      </c>
      <c r="O4571">
        <v>0</v>
      </c>
      <c r="P4571" t="s">
        <v>25</v>
      </c>
      <c r="Q4571" t="str">
        <f t="shared" si="71"/>
        <v>UP</v>
      </c>
    </row>
    <row r="4572" spans="1:17" x14ac:dyDescent="0.3">
      <c r="A4572" s="1">
        <v>44035</v>
      </c>
      <c r="B4572">
        <v>220207323</v>
      </c>
      <c r="C4572">
        <v>18.670000000000002</v>
      </c>
      <c r="D4572">
        <v>1.9486341295909999E-3</v>
      </c>
      <c r="E4572">
        <v>2696546476</v>
      </c>
      <c r="F4572">
        <v>3.2135275137979001E-2</v>
      </c>
      <c r="G4572">
        <v>3.2061912658928E-2</v>
      </c>
      <c r="H4572">
        <v>2.6060895115560999E-2</v>
      </c>
      <c r="I4572" t="s">
        <v>26</v>
      </c>
      <c r="J4572">
        <v>0</v>
      </c>
      <c r="K4572" t="s">
        <v>27</v>
      </c>
      <c r="L4572">
        <v>168137036</v>
      </c>
      <c r="M4572" t="s">
        <v>28</v>
      </c>
      <c r="O4572">
        <v>0</v>
      </c>
      <c r="P4572" t="s">
        <v>25</v>
      </c>
      <c r="Q4572" t="str">
        <f t="shared" si="71"/>
        <v>UP</v>
      </c>
    </row>
    <row r="4573" spans="1:17" x14ac:dyDescent="0.3">
      <c r="A4573" s="1">
        <v>44036</v>
      </c>
      <c r="B4573">
        <v>248008823</v>
      </c>
      <c r="C4573">
        <v>19.149999999999999</v>
      </c>
      <c r="D4573">
        <v>2.0079921232184E-3</v>
      </c>
      <c r="E4573">
        <v>2765804467</v>
      </c>
      <c r="F4573">
        <v>2.5683959693043001E-2</v>
      </c>
      <c r="G4573">
        <v>2.5709694697375E-2</v>
      </c>
      <c r="H4573">
        <v>3.0461333262119999E-2</v>
      </c>
      <c r="I4573" t="s">
        <v>26</v>
      </c>
      <c r="J4573">
        <v>0</v>
      </c>
      <c r="K4573" t="s">
        <v>27</v>
      </c>
      <c r="L4573">
        <v>168137036</v>
      </c>
      <c r="M4573" t="s">
        <v>28</v>
      </c>
      <c r="O4573">
        <v>0</v>
      </c>
      <c r="P4573" t="s">
        <v>25</v>
      </c>
      <c r="Q4573" t="str">
        <f t="shared" si="71"/>
        <v>UP</v>
      </c>
    </row>
    <row r="4574" spans="1:17" x14ac:dyDescent="0.3">
      <c r="A4574" s="1">
        <v>44037</v>
      </c>
      <c r="B4574">
        <v>257057785</v>
      </c>
      <c r="C4574">
        <v>19.78</v>
      </c>
      <c r="D4574">
        <v>2.0439986731576E-3</v>
      </c>
      <c r="E4574">
        <v>2855845136</v>
      </c>
      <c r="F4574">
        <v>3.2554965498939999E-2</v>
      </c>
      <c r="G4574">
        <v>3.2898172323760001E-2</v>
      </c>
      <c r="H4574">
        <v>1.7931619114873999E-2</v>
      </c>
      <c r="I4574" t="s">
        <v>26</v>
      </c>
      <c r="J4574">
        <v>0</v>
      </c>
      <c r="K4574" t="s">
        <v>27</v>
      </c>
      <c r="L4574">
        <v>168137036</v>
      </c>
      <c r="M4574" t="s">
        <v>28</v>
      </c>
      <c r="O4574">
        <v>0</v>
      </c>
      <c r="P4574" t="s">
        <v>25</v>
      </c>
      <c r="Q4574" t="str">
        <f t="shared" si="71"/>
        <v>DOWN</v>
      </c>
    </row>
    <row r="4575" spans="1:17" x14ac:dyDescent="0.3">
      <c r="A4575" s="1">
        <v>44038</v>
      </c>
      <c r="B4575">
        <v>248581857</v>
      </c>
      <c r="C4575">
        <v>19.52</v>
      </c>
      <c r="D4575">
        <v>1.9706880346324002E-3</v>
      </c>
      <c r="E4575">
        <v>2818964003</v>
      </c>
      <c r="F4575">
        <v>-1.2914262238903001E-2</v>
      </c>
      <c r="G4575">
        <v>-1.314459049545E-2</v>
      </c>
      <c r="H4575">
        <v>-3.5866284791621003E-2</v>
      </c>
      <c r="I4575" t="s">
        <v>26</v>
      </c>
      <c r="J4575">
        <v>0</v>
      </c>
      <c r="K4575" t="s">
        <v>27</v>
      </c>
      <c r="L4575">
        <v>168137036</v>
      </c>
      <c r="M4575" t="s">
        <v>28</v>
      </c>
      <c r="O4575">
        <v>0</v>
      </c>
      <c r="P4575" t="s">
        <v>25</v>
      </c>
      <c r="Q4575" t="str">
        <f t="shared" si="71"/>
        <v>UP</v>
      </c>
    </row>
    <row r="4576" spans="1:17" x14ac:dyDescent="0.3">
      <c r="A4576" s="1">
        <v>44039</v>
      </c>
      <c r="B4576">
        <v>325386899</v>
      </c>
      <c r="C4576">
        <v>19.62</v>
      </c>
      <c r="D4576">
        <v>1.785118011586E-3</v>
      </c>
      <c r="E4576">
        <v>2833304045</v>
      </c>
      <c r="F4576">
        <v>5.0869901086849998E-3</v>
      </c>
      <c r="G4576">
        <v>5.1229508196722002E-3</v>
      </c>
      <c r="H4576">
        <v>-9.4165093503016994E-2</v>
      </c>
      <c r="I4576" t="s">
        <v>26</v>
      </c>
      <c r="J4576">
        <v>0</v>
      </c>
      <c r="K4576" t="s">
        <v>27</v>
      </c>
      <c r="L4576">
        <v>168137036</v>
      </c>
      <c r="M4576" t="s">
        <v>28</v>
      </c>
      <c r="O4576">
        <v>0</v>
      </c>
      <c r="P4576" t="s">
        <v>25</v>
      </c>
      <c r="Q4576" t="str">
        <f t="shared" si="71"/>
        <v>UP</v>
      </c>
    </row>
    <row r="4577" spans="1:17" x14ac:dyDescent="0.3">
      <c r="A4577" s="1">
        <v>44040</v>
      </c>
      <c r="B4577">
        <v>284409544</v>
      </c>
      <c r="C4577">
        <v>20.170000000000002</v>
      </c>
      <c r="D4577">
        <v>1.8482848612916001E-3</v>
      </c>
      <c r="E4577">
        <v>2913192575</v>
      </c>
      <c r="F4577">
        <v>2.8196243230930999E-2</v>
      </c>
      <c r="G4577">
        <v>2.8032619775738999E-2</v>
      </c>
      <c r="H4577">
        <v>3.5385251448716001E-2</v>
      </c>
      <c r="I4577" t="s">
        <v>26</v>
      </c>
      <c r="J4577">
        <v>0</v>
      </c>
      <c r="K4577" t="s">
        <v>27</v>
      </c>
      <c r="L4577">
        <v>168137036</v>
      </c>
      <c r="M4577" t="s">
        <v>28</v>
      </c>
      <c r="O4577">
        <v>0</v>
      </c>
      <c r="P4577" t="s">
        <v>25</v>
      </c>
      <c r="Q4577" t="str">
        <f t="shared" si="71"/>
        <v>DOWN</v>
      </c>
    </row>
    <row r="4578" spans="1:17" x14ac:dyDescent="0.3">
      <c r="A4578" s="1">
        <v>44041</v>
      </c>
      <c r="B4578">
        <v>204440432</v>
      </c>
      <c r="C4578">
        <v>19.899999999999999</v>
      </c>
      <c r="D4578">
        <v>1.7927168849607E-3</v>
      </c>
      <c r="E4578">
        <v>2873053585</v>
      </c>
      <c r="F4578">
        <v>-1.3778351058718E-2</v>
      </c>
      <c r="G4578">
        <v>-1.338621715419E-2</v>
      </c>
      <c r="H4578">
        <v>-3.0064616929245998E-2</v>
      </c>
      <c r="I4578" t="s">
        <v>26</v>
      </c>
      <c r="J4578">
        <v>0</v>
      </c>
      <c r="K4578" t="s">
        <v>27</v>
      </c>
      <c r="L4578">
        <v>168137036</v>
      </c>
      <c r="M4578" t="s">
        <v>28</v>
      </c>
      <c r="O4578">
        <v>0</v>
      </c>
      <c r="P4578" t="s">
        <v>25</v>
      </c>
      <c r="Q4578" t="str">
        <f t="shared" si="71"/>
        <v>UP</v>
      </c>
    </row>
    <row r="4579" spans="1:17" x14ac:dyDescent="0.3">
      <c r="A4579" s="1">
        <v>44042</v>
      </c>
      <c r="B4579">
        <v>200436410</v>
      </c>
      <c r="C4579">
        <v>20.010000000000002</v>
      </c>
      <c r="D4579">
        <v>1.8008839721326E-3</v>
      </c>
      <c r="E4579">
        <v>2889970345</v>
      </c>
      <c r="F4579">
        <v>5.8880767446597999E-3</v>
      </c>
      <c r="G4579">
        <v>5.5276381909549E-3</v>
      </c>
      <c r="H4579">
        <v>4.5557038260953999E-3</v>
      </c>
      <c r="I4579" t="s">
        <v>26</v>
      </c>
      <c r="J4579">
        <v>0</v>
      </c>
      <c r="K4579" t="s">
        <v>27</v>
      </c>
      <c r="L4579">
        <v>168137036</v>
      </c>
      <c r="M4579" t="s">
        <v>28</v>
      </c>
      <c r="O4579">
        <v>0</v>
      </c>
      <c r="P4579" t="s">
        <v>25</v>
      </c>
      <c r="Q4579" t="str">
        <f t="shared" si="71"/>
        <v>UP</v>
      </c>
    </row>
    <row r="4580" spans="1:17" x14ac:dyDescent="0.3">
      <c r="A4580" s="1">
        <v>44043</v>
      </c>
      <c r="B4580">
        <v>229781080</v>
      </c>
      <c r="C4580">
        <v>20.67</v>
      </c>
      <c r="D4580">
        <v>1.8254121748899001E-3</v>
      </c>
      <c r="E4580">
        <v>2984615923</v>
      </c>
      <c r="F4580">
        <v>3.2749671000516997E-2</v>
      </c>
      <c r="G4580">
        <v>3.2983508245877001E-2</v>
      </c>
      <c r="H4580">
        <v>1.3620090542623E-2</v>
      </c>
      <c r="I4580" t="s">
        <v>26</v>
      </c>
      <c r="J4580">
        <v>0</v>
      </c>
      <c r="K4580" t="s">
        <v>27</v>
      </c>
      <c r="L4580">
        <v>168137036</v>
      </c>
      <c r="M4580" t="s">
        <v>28</v>
      </c>
      <c r="O4580">
        <v>0</v>
      </c>
      <c r="P4580" t="s">
        <v>25</v>
      </c>
      <c r="Q4580" t="str">
        <f t="shared" si="71"/>
        <v>UP</v>
      </c>
    </row>
    <row r="4581" spans="1:17" x14ac:dyDescent="0.3">
      <c r="A4581" s="1">
        <v>44044</v>
      </c>
      <c r="B4581">
        <v>264604008</v>
      </c>
      <c r="C4581">
        <v>21.53</v>
      </c>
      <c r="D4581">
        <v>1.8308461434455E-3</v>
      </c>
      <c r="E4581">
        <v>3109135453</v>
      </c>
      <c r="F4581">
        <v>4.1720453556663997E-2</v>
      </c>
      <c r="G4581">
        <v>4.1606192549588999E-2</v>
      </c>
      <c r="H4581">
        <v>2.9768446986238998E-3</v>
      </c>
      <c r="I4581" t="s">
        <v>26</v>
      </c>
      <c r="J4581">
        <v>0</v>
      </c>
      <c r="K4581" t="s">
        <v>27</v>
      </c>
      <c r="L4581">
        <v>168137036</v>
      </c>
      <c r="M4581" t="s">
        <v>28</v>
      </c>
      <c r="O4581">
        <v>0</v>
      </c>
      <c r="P4581" t="s">
        <v>25</v>
      </c>
      <c r="Q4581" t="str">
        <f t="shared" si="71"/>
        <v>DOWN</v>
      </c>
    </row>
    <row r="4582" spans="1:17" x14ac:dyDescent="0.3">
      <c r="A4582" s="1">
        <v>44045</v>
      </c>
      <c r="B4582">
        <v>299350525</v>
      </c>
      <c r="C4582">
        <v>20.94</v>
      </c>
      <c r="D4582">
        <v>1.8944037287365999E-3</v>
      </c>
      <c r="E4582">
        <v>3024579087</v>
      </c>
      <c r="F4582">
        <v>-2.7196102350063998E-2</v>
      </c>
      <c r="G4582">
        <v>-2.7403622851835001E-2</v>
      </c>
      <c r="H4582">
        <v>3.4714869689431001E-2</v>
      </c>
      <c r="I4582" t="s">
        <v>26</v>
      </c>
      <c r="J4582">
        <v>0</v>
      </c>
      <c r="K4582" t="s">
        <v>27</v>
      </c>
      <c r="L4582">
        <v>168137036</v>
      </c>
      <c r="M4582" t="s">
        <v>28</v>
      </c>
      <c r="O4582">
        <v>0</v>
      </c>
      <c r="P4582" t="s">
        <v>25</v>
      </c>
      <c r="Q4582" t="str">
        <f t="shared" si="71"/>
        <v>UP</v>
      </c>
    </row>
    <row r="4583" spans="1:17" x14ac:dyDescent="0.3">
      <c r="A4583" s="1">
        <v>44046</v>
      </c>
      <c r="B4583">
        <v>265708949</v>
      </c>
      <c r="C4583">
        <v>22.06</v>
      </c>
      <c r="D4583">
        <v>1.9615252948734E-3</v>
      </c>
      <c r="E4583">
        <v>3184888210</v>
      </c>
      <c r="F4583">
        <v>5.3002126374881997E-2</v>
      </c>
      <c r="G4583">
        <v>5.3486150907354001E-2</v>
      </c>
      <c r="H4583">
        <v>3.5431500222831001E-2</v>
      </c>
      <c r="I4583" t="s">
        <v>26</v>
      </c>
      <c r="J4583">
        <v>0</v>
      </c>
      <c r="K4583" t="s">
        <v>27</v>
      </c>
      <c r="L4583">
        <v>168137036</v>
      </c>
      <c r="M4583" t="s">
        <v>28</v>
      </c>
      <c r="O4583">
        <v>0</v>
      </c>
      <c r="P4583" t="s">
        <v>25</v>
      </c>
      <c r="Q4583" t="str">
        <f t="shared" si="71"/>
        <v>UP</v>
      </c>
    </row>
    <row r="4584" spans="1:17" x14ac:dyDescent="0.3">
      <c r="A4584" s="1">
        <v>44047</v>
      </c>
      <c r="B4584">
        <v>241931958</v>
      </c>
      <c r="C4584">
        <v>22.28</v>
      </c>
      <c r="D4584">
        <v>1.988240113012E-3</v>
      </c>
      <c r="E4584">
        <v>3217751647</v>
      </c>
      <c r="F4584">
        <v>1.0318552750709999E-2</v>
      </c>
      <c r="G4584">
        <v>9.9728014505894007E-3</v>
      </c>
      <c r="H4584">
        <v>1.3619410470194E-2</v>
      </c>
      <c r="I4584" t="s">
        <v>26</v>
      </c>
      <c r="J4584">
        <v>0</v>
      </c>
      <c r="K4584" t="s">
        <v>27</v>
      </c>
      <c r="L4584">
        <v>168137036</v>
      </c>
      <c r="M4584" t="s">
        <v>28</v>
      </c>
      <c r="O4584">
        <v>0</v>
      </c>
      <c r="P4584" t="s">
        <v>25</v>
      </c>
      <c r="Q4584" t="str">
        <f t="shared" si="71"/>
        <v>UP</v>
      </c>
    </row>
    <row r="4585" spans="1:17" x14ac:dyDescent="0.3">
      <c r="A4585" s="1">
        <v>44048</v>
      </c>
      <c r="B4585">
        <v>344072749</v>
      </c>
      <c r="C4585">
        <v>23.34</v>
      </c>
      <c r="D4585">
        <v>1.9868868870572998E-3</v>
      </c>
      <c r="E4585">
        <v>3369902765</v>
      </c>
      <c r="F4585">
        <v>4.7284916516741E-2</v>
      </c>
      <c r="G4585">
        <v>4.7576301615799003E-2</v>
      </c>
      <c r="H4585">
        <v>-6.8061495481714003E-4</v>
      </c>
      <c r="I4585" t="s">
        <v>26</v>
      </c>
      <c r="J4585">
        <v>0</v>
      </c>
      <c r="K4585" t="s">
        <v>27</v>
      </c>
      <c r="L4585">
        <v>168137036</v>
      </c>
      <c r="M4585" t="s">
        <v>28</v>
      </c>
      <c r="O4585">
        <v>0</v>
      </c>
      <c r="P4585" t="s">
        <v>25</v>
      </c>
      <c r="Q4585" t="str">
        <f t="shared" si="71"/>
        <v>DOWN</v>
      </c>
    </row>
    <row r="4586" spans="1:17" x14ac:dyDescent="0.3">
      <c r="A4586" s="1">
        <v>44049</v>
      </c>
      <c r="B4586">
        <v>246554661</v>
      </c>
      <c r="C4586">
        <v>22.71</v>
      </c>
      <c r="D4586">
        <v>1.9278814442047999E-3</v>
      </c>
      <c r="E4586">
        <v>3279135270</v>
      </c>
      <c r="F4586">
        <v>-2.6934751928963E-2</v>
      </c>
      <c r="G4586">
        <v>-2.6992287917738E-2</v>
      </c>
      <c r="H4586">
        <v>-2.9697434331521E-2</v>
      </c>
      <c r="I4586" t="s">
        <v>26</v>
      </c>
      <c r="J4586">
        <v>0</v>
      </c>
      <c r="K4586" t="s">
        <v>27</v>
      </c>
      <c r="L4586">
        <v>168137036</v>
      </c>
      <c r="M4586" t="s">
        <v>28</v>
      </c>
      <c r="O4586">
        <v>0</v>
      </c>
      <c r="P4586" t="s">
        <v>25</v>
      </c>
      <c r="Q4586" t="str">
        <f t="shared" si="71"/>
        <v>DOWN</v>
      </c>
    </row>
    <row r="4587" spans="1:17" x14ac:dyDescent="0.3">
      <c r="A4587" s="1">
        <v>44050</v>
      </c>
      <c r="B4587">
        <v>326409994</v>
      </c>
      <c r="C4587">
        <v>22.31</v>
      </c>
      <c r="D4587">
        <v>1.9230321674753E-3</v>
      </c>
      <c r="E4587">
        <v>3221933538</v>
      </c>
      <c r="F4587">
        <v>-1.7444151366162002E-2</v>
      </c>
      <c r="G4587">
        <v>-1.7613386173492E-2</v>
      </c>
      <c r="H4587">
        <v>-2.5153396978928998E-3</v>
      </c>
      <c r="I4587" t="s">
        <v>26</v>
      </c>
      <c r="J4587">
        <v>0</v>
      </c>
      <c r="K4587" t="s">
        <v>27</v>
      </c>
      <c r="L4587">
        <v>168137036</v>
      </c>
      <c r="M4587" t="s">
        <v>28</v>
      </c>
      <c r="O4587">
        <v>0</v>
      </c>
      <c r="P4587" t="s">
        <v>25</v>
      </c>
      <c r="Q4587" t="str">
        <f t="shared" si="71"/>
        <v>UP</v>
      </c>
    </row>
    <row r="4588" spans="1:17" x14ac:dyDescent="0.3">
      <c r="A4588" s="1">
        <v>44051</v>
      </c>
      <c r="B4588">
        <v>236392685</v>
      </c>
      <c r="C4588">
        <v>22.88</v>
      </c>
      <c r="D4588">
        <v>1.9465630995274001E-3</v>
      </c>
      <c r="E4588">
        <v>3303750487</v>
      </c>
      <c r="F4588">
        <v>2.5393741998411001E-2</v>
      </c>
      <c r="G4588">
        <v>2.5549081129538E-2</v>
      </c>
      <c r="H4588">
        <v>1.2236369443035E-2</v>
      </c>
      <c r="I4588" t="s">
        <v>26</v>
      </c>
      <c r="J4588">
        <v>0</v>
      </c>
      <c r="K4588" t="s">
        <v>27</v>
      </c>
      <c r="L4588">
        <v>168137036</v>
      </c>
      <c r="M4588" t="s">
        <v>28</v>
      </c>
      <c r="O4588">
        <v>0</v>
      </c>
      <c r="P4588" t="s">
        <v>25</v>
      </c>
      <c r="Q4588" t="str">
        <f t="shared" si="71"/>
        <v>DOWN</v>
      </c>
    </row>
    <row r="4589" spans="1:17" x14ac:dyDescent="0.3">
      <c r="A4589" s="1">
        <v>44052</v>
      </c>
      <c r="B4589">
        <v>216694610</v>
      </c>
      <c r="C4589">
        <v>22.48</v>
      </c>
      <c r="D4589">
        <v>1.9253597630643001E-3</v>
      </c>
      <c r="E4589">
        <v>3245614914</v>
      </c>
      <c r="F4589">
        <v>-1.7596841295600001E-2</v>
      </c>
      <c r="G4589">
        <v>-1.7482517482517002E-2</v>
      </c>
      <c r="H4589">
        <v>-1.0892704412344001E-2</v>
      </c>
      <c r="I4589" t="s">
        <v>26</v>
      </c>
      <c r="J4589">
        <v>0</v>
      </c>
      <c r="K4589" t="s">
        <v>27</v>
      </c>
      <c r="L4589">
        <v>168137036</v>
      </c>
      <c r="M4589" t="s">
        <v>28</v>
      </c>
      <c r="O4589">
        <v>0</v>
      </c>
      <c r="P4589" t="s">
        <v>25</v>
      </c>
      <c r="Q4589" t="str">
        <f t="shared" si="71"/>
        <v>UP</v>
      </c>
    </row>
    <row r="4590" spans="1:17" x14ac:dyDescent="0.3">
      <c r="A4590" s="1">
        <v>44053</v>
      </c>
      <c r="B4590">
        <v>239664308</v>
      </c>
      <c r="C4590">
        <v>22.61</v>
      </c>
      <c r="D4590">
        <v>1.9035014829799999E-3</v>
      </c>
      <c r="E4590">
        <v>3265580526</v>
      </c>
      <c r="F4590">
        <v>6.1515652746966997E-3</v>
      </c>
      <c r="G4590">
        <v>5.7829181494660998E-3</v>
      </c>
      <c r="H4590">
        <v>-1.1352828963998E-2</v>
      </c>
      <c r="I4590" t="s">
        <v>26</v>
      </c>
      <c r="J4590">
        <v>0</v>
      </c>
      <c r="K4590" t="s">
        <v>27</v>
      </c>
      <c r="L4590">
        <v>168137036</v>
      </c>
      <c r="M4590" t="s">
        <v>28</v>
      </c>
      <c r="O4590">
        <v>0</v>
      </c>
      <c r="P4590" t="s">
        <v>25</v>
      </c>
      <c r="Q4590" t="str">
        <f t="shared" si="71"/>
        <v>DOWN</v>
      </c>
    </row>
    <row r="4591" spans="1:17" x14ac:dyDescent="0.3">
      <c r="A4591" s="1">
        <v>44054</v>
      </c>
      <c r="B4591">
        <v>310846749</v>
      </c>
      <c r="C4591">
        <v>21.26</v>
      </c>
      <c r="D4591">
        <v>1.8631912803349E-3</v>
      </c>
      <c r="E4591">
        <v>3069642355</v>
      </c>
      <c r="F4591">
        <v>-6.0001022617563002E-2</v>
      </c>
      <c r="G4591">
        <v>-5.9708093763821003E-2</v>
      </c>
      <c r="H4591">
        <v>-2.1176869577222E-2</v>
      </c>
      <c r="I4591" t="s">
        <v>26</v>
      </c>
      <c r="J4591">
        <v>0</v>
      </c>
      <c r="K4591" t="s">
        <v>27</v>
      </c>
      <c r="L4591">
        <v>168137036</v>
      </c>
      <c r="M4591" t="s">
        <v>28</v>
      </c>
      <c r="O4591">
        <v>0</v>
      </c>
      <c r="P4591" t="s">
        <v>25</v>
      </c>
      <c r="Q4591" t="str">
        <f t="shared" si="71"/>
        <v>UP</v>
      </c>
    </row>
    <row r="4592" spans="1:17" x14ac:dyDescent="0.3">
      <c r="A4592" s="1">
        <v>44055</v>
      </c>
      <c r="B4592">
        <v>256078366</v>
      </c>
      <c r="C4592">
        <v>21.75</v>
      </c>
      <c r="D4592">
        <v>1.877439052286E-3</v>
      </c>
      <c r="E4592">
        <v>3141052138</v>
      </c>
      <c r="F4592">
        <v>2.3263225725199999E-2</v>
      </c>
      <c r="G4592">
        <v>2.3047977422389E-2</v>
      </c>
      <c r="H4592">
        <v>7.6469722145491E-3</v>
      </c>
      <c r="I4592" t="s">
        <v>26</v>
      </c>
      <c r="J4592">
        <v>0</v>
      </c>
      <c r="K4592" t="s">
        <v>27</v>
      </c>
      <c r="L4592">
        <v>168137036</v>
      </c>
      <c r="M4592" t="s">
        <v>28</v>
      </c>
      <c r="O4592">
        <v>0</v>
      </c>
      <c r="P4592" t="s">
        <v>25</v>
      </c>
      <c r="Q4592" t="str">
        <f t="shared" si="71"/>
        <v>UP</v>
      </c>
    </row>
    <row r="4593" spans="1:17" x14ac:dyDescent="0.3">
      <c r="A4593" s="1">
        <v>44056</v>
      </c>
      <c r="B4593">
        <v>299981376</v>
      </c>
      <c r="C4593">
        <v>22.08</v>
      </c>
      <c r="D4593">
        <v>1.8737048269962999E-3</v>
      </c>
      <c r="E4593">
        <v>3187853579</v>
      </c>
      <c r="F4593">
        <v>1.4899924911720999E-2</v>
      </c>
      <c r="G4593">
        <v>1.5172413793103001E-2</v>
      </c>
      <c r="H4593">
        <v>-1.9889994752152001E-3</v>
      </c>
      <c r="I4593" t="s">
        <v>26</v>
      </c>
      <c r="J4593">
        <v>0</v>
      </c>
      <c r="K4593" t="s">
        <v>27</v>
      </c>
      <c r="L4593">
        <v>168137036</v>
      </c>
      <c r="M4593" t="s">
        <v>28</v>
      </c>
      <c r="O4593">
        <v>0</v>
      </c>
      <c r="P4593" t="s">
        <v>25</v>
      </c>
      <c r="Q4593" t="str">
        <f t="shared" si="71"/>
        <v>UP</v>
      </c>
    </row>
    <row r="4594" spans="1:17" x14ac:dyDescent="0.3">
      <c r="A4594" s="1">
        <v>44057</v>
      </c>
      <c r="B4594">
        <v>357386067</v>
      </c>
      <c r="C4594">
        <v>23.07</v>
      </c>
      <c r="D4594">
        <v>1.9602561673295999E-3</v>
      </c>
      <c r="E4594">
        <v>3331429313</v>
      </c>
      <c r="F4594">
        <v>4.5038371569449002E-2</v>
      </c>
      <c r="G4594">
        <v>4.4836956521739003E-2</v>
      </c>
      <c r="H4594">
        <v>4.6192622811372999E-2</v>
      </c>
      <c r="I4594" t="s">
        <v>26</v>
      </c>
      <c r="J4594">
        <v>0</v>
      </c>
      <c r="K4594" t="s">
        <v>27</v>
      </c>
      <c r="L4594">
        <v>168137036</v>
      </c>
      <c r="M4594" t="s">
        <v>28</v>
      </c>
      <c r="O4594">
        <v>0</v>
      </c>
      <c r="P4594" t="s">
        <v>25</v>
      </c>
      <c r="Q4594" t="str">
        <f t="shared" si="71"/>
        <v>DOWN</v>
      </c>
    </row>
    <row r="4595" spans="1:17" x14ac:dyDescent="0.3">
      <c r="A4595" s="1">
        <v>44058</v>
      </c>
      <c r="B4595">
        <v>269746412</v>
      </c>
      <c r="C4595">
        <v>23.02</v>
      </c>
      <c r="D4595">
        <v>1.9400456778783E-3</v>
      </c>
      <c r="E4595">
        <v>3324491959</v>
      </c>
      <c r="F4595">
        <v>-2.0823956771134E-3</v>
      </c>
      <c r="G4595">
        <v>-2.1673168617252002E-3</v>
      </c>
      <c r="H4595">
        <v>-1.0310126700865001E-2</v>
      </c>
      <c r="I4595" t="s">
        <v>26</v>
      </c>
      <c r="J4595">
        <v>0</v>
      </c>
      <c r="K4595" t="s">
        <v>27</v>
      </c>
      <c r="L4595">
        <v>168137036</v>
      </c>
      <c r="M4595" t="s">
        <v>28</v>
      </c>
      <c r="O4595">
        <v>0</v>
      </c>
      <c r="P4595" t="s">
        <v>25</v>
      </c>
      <c r="Q4595" t="str">
        <f t="shared" si="71"/>
        <v>UP</v>
      </c>
    </row>
    <row r="4596" spans="1:17" x14ac:dyDescent="0.3">
      <c r="A4596" s="1">
        <v>44059</v>
      </c>
      <c r="B4596">
        <v>271264839</v>
      </c>
      <c r="C4596">
        <v>23.5</v>
      </c>
      <c r="D4596">
        <v>1.9759854702005E-3</v>
      </c>
      <c r="E4596">
        <v>3393135634</v>
      </c>
      <c r="F4596">
        <v>2.0647869162134E-2</v>
      </c>
      <c r="G4596">
        <v>2.0851433536056001E-2</v>
      </c>
      <c r="H4596">
        <v>1.8525229963404E-2</v>
      </c>
      <c r="I4596" t="s">
        <v>26</v>
      </c>
      <c r="J4596">
        <v>0</v>
      </c>
      <c r="K4596" t="s">
        <v>27</v>
      </c>
      <c r="L4596">
        <v>168137036</v>
      </c>
      <c r="M4596" t="s">
        <v>28</v>
      </c>
      <c r="O4596">
        <v>0</v>
      </c>
      <c r="P4596" t="s">
        <v>25</v>
      </c>
      <c r="Q4596" t="str">
        <f t="shared" si="71"/>
        <v>UP</v>
      </c>
    </row>
    <row r="4597" spans="1:17" x14ac:dyDescent="0.3">
      <c r="A4597" s="1">
        <v>44060</v>
      </c>
      <c r="B4597">
        <v>264606385</v>
      </c>
      <c r="C4597">
        <v>23.51</v>
      </c>
      <c r="D4597">
        <v>1.9184945815381E-3</v>
      </c>
      <c r="E4597">
        <v>3395013043</v>
      </c>
      <c r="F4597">
        <v>5.5329618456389997E-4</v>
      </c>
      <c r="G4597">
        <v>4.2553191489368001E-4</v>
      </c>
      <c r="H4597">
        <v>-2.9094793220602998E-2</v>
      </c>
      <c r="I4597" t="s">
        <v>26</v>
      </c>
      <c r="J4597">
        <v>0</v>
      </c>
      <c r="K4597" t="s">
        <v>27</v>
      </c>
      <c r="L4597">
        <v>168137036</v>
      </c>
      <c r="M4597" t="s">
        <v>28</v>
      </c>
      <c r="O4597">
        <v>0</v>
      </c>
      <c r="P4597" t="s">
        <v>25</v>
      </c>
      <c r="Q4597" t="str">
        <f t="shared" si="71"/>
        <v>DOWN</v>
      </c>
    </row>
    <row r="4598" spans="1:17" x14ac:dyDescent="0.3">
      <c r="A4598" s="1">
        <v>44061</v>
      </c>
      <c r="B4598">
        <v>259152684</v>
      </c>
      <c r="C4598">
        <v>23.07</v>
      </c>
      <c r="D4598">
        <v>1.923906054675E-3</v>
      </c>
      <c r="E4598">
        <v>3331052285</v>
      </c>
      <c r="F4598">
        <v>-1.8839620699506999E-2</v>
      </c>
      <c r="G4598">
        <v>-1.8715440238197E-2</v>
      </c>
      <c r="H4598">
        <v>2.8206872143260999E-3</v>
      </c>
      <c r="I4598" t="s">
        <v>26</v>
      </c>
      <c r="J4598">
        <v>0</v>
      </c>
      <c r="K4598" t="s">
        <v>27</v>
      </c>
      <c r="L4598">
        <v>168137036</v>
      </c>
      <c r="M4598" t="s">
        <v>28</v>
      </c>
      <c r="O4598">
        <v>0</v>
      </c>
      <c r="P4598" t="s">
        <v>25</v>
      </c>
      <c r="Q4598" t="str">
        <f t="shared" si="71"/>
        <v>DOWN</v>
      </c>
    </row>
    <row r="4599" spans="1:17" x14ac:dyDescent="0.3">
      <c r="A4599" s="1">
        <v>44062</v>
      </c>
      <c r="B4599">
        <v>224754805</v>
      </c>
      <c r="C4599">
        <v>22.31</v>
      </c>
      <c r="D4599">
        <v>1.8973863524257E-3</v>
      </c>
      <c r="E4599">
        <v>3221767589</v>
      </c>
      <c r="F4599">
        <v>-3.2807859694102999E-2</v>
      </c>
      <c r="G4599">
        <v>-3.2943216298222999E-2</v>
      </c>
      <c r="H4599">
        <v>-1.3784302089399E-2</v>
      </c>
      <c r="I4599" t="s">
        <v>26</v>
      </c>
      <c r="J4599">
        <v>0</v>
      </c>
      <c r="K4599" t="s">
        <v>27</v>
      </c>
      <c r="L4599">
        <v>168137036</v>
      </c>
      <c r="M4599" t="s">
        <v>28</v>
      </c>
      <c r="O4599">
        <v>0</v>
      </c>
      <c r="P4599" t="s">
        <v>25</v>
      </c>
      <c r="Q4599" t="str">
        <f t="shared" si="71"/>
        <v>UP</v>
      </c>
    </row>
    <row r="4600" spans="1:17" x14ac:dyDescent="0.3">
      <c r="A4600" s="1">
        <v>44063</v>
      </c>
      <c r="B4600">
        <v>240389084</v>
      </c>
      <c r="C4600">
        <v>23.09</v>
      </c>
      <c r="D4600">
        <v>1.9438694029568001E-3</v>
      </c>
      <c r="E4600">
        <v>3334719466</v>
      </c>
      <c r="F4600">
        <v>3.5058977371816E-2</v>
      </c>
      <c r="G4600">
        <v>3.4961900493051999E-2</v>
      </c>
      <c r="H4600">
        <v>2.4498463621646E-2</v>
      </c>
      <c r="I4600" t="s">
        <v>26</v>
      </c>
      <c r="J4600">
        <v>0</v>
      </c>
      <c r="K4600" t="s">
        <v>27</v>
      </c>
      <c r="L4600">
        <v>168137036</v>
      </c>
      <c r="M4600" t="s">
        <v>28</v>
      </c>
      <c r="O4600">
        <v>0</v>
      </c>
      <c r="P4600" t="s">
        <v>25</v>
      </c>
      <c r="Q4600" t="str">
        <f t="shared" si="71"/>
        <v>DOWN</v>
      </c>
    </row>
    <row r="4601" spans="1:17" x14ac:dyDescent="0.3">
      <c r="A4601" s="1">
        <v>44064</v>
      </c>
      <c r="B4601">
        <v>245533836</v>
      </c>
      <c r="C4601">
        <v>22.13</v>
      </c>
      <c r="D4601">
        <v>1.9089945300794001E-3</v>
      </c>
      <c r="E4601">
        <v>3195571930</v>
      </c>
      <c r="F4601">
        <v>-4.1726909090469E-2</v>
      </c>
      <c r="G4601">
        <v>-4.1576440017324003E-2</v>
      </c>
      <c r="H4601">
        <v>-1.7940954687782999E-2</v>
      </c>
      <c r="I4601" t="s">
        <v>26</v>
      </c>
      <c r="J4601">
        <v>0</v>
      </c>
      <c r="K4601" t="s">
        <v>27</v>
      </c>
      <c r="L4601">
        <v>168137036</v>
      </c>
      <c r="M4601" t="s">
        <v>28</v>
      </c>
      <c r="O4601">
        <v>0</v>
      </c>
      <c r="P4601" t="s">
        <v>25</v>
      </c>
      <c r="Q4601" t="str">
        <f t="shared" si="71"/>
        <v>UP</v>
      </c>
    </row>
    <row r="4602" spans="1:17" x14ac:dyDescent="0.3">
      <c r="A4602" s="1">
        <v>44065</v>
      </c>
      <c r="B4602">
        <v>208053381</v>
      </c>
      <c r="C4602">
        <v>22.24</v>
      </c>
      <c r="D4602">
        <v>1.9038113035372E-3</v>
      </c>
      <c r="E4602">
        <v>3211575905</v>
      </c>
      <c r="F4602">
        <v>5.0081723555507997E-3</v>
      </c>
      <c r="G4602">
        <v>4.9706281066424999E-3</v>
      </c>
      <c r="H4602">
        <v>-2.7151604996842999E-3</v>
      </c>
      <c r="I4602" t="s">
        <v>26</v>
      </c>
      <c r="J4602">
        <v>0</v>
      </c>
      <c r="K4602" t="s">
        <v>27</v>
      </c>
      <c r="L4602">
        <v>168137036</v>
      </c>
      <c r="M4602" t="s">
        <v>28</v>
      </c>
      <c r="O4602">
        <v>0</v>
      </c>
      <c r="P4602" t="s">
        <v>25</v>
      </c>
      <c r="Q4602" t="str">
        <f t="shared" si="71"/>
        <v>DOWN</v>
      </c>
    </row>
    <row r="4603" spans="1:17" x14ac:dyDescent="0.3">
      <c r="A4603" s="1">
        <v>44066</v>
      </c>
      <c r="B4603">
        <v>181970641</v>
      </c>
      <c r="C4603">
        <v>21.87</v>
      </c>
      <c r="D4603">
        <v>1.8748633715821E-3</v>
      </c>
      <c r="E4603">
        <v>3158293019</v>
      </c>
      <c r="F4603">
        <v>-1.6590884841627001E-2</v>
      </c>
      <c r="G4603">
        <v>-1.6636690647482001E-2</v>
      </c>
      <c r="H4603">
        <v>-1.5205252695618E-2</v>
      </c>
      <c r="I4603" t="s">
        <v>26</v>
      </c>
      <c r="J4603">
        <v>0</v>
      </c>
      <c r="K4603" t="s">
        <v>27</v>
      </c>
      <c r="L4603">
        <v>168137036</v>
      </c>
      <c r="M4603" t="s">
        <v>28</v>
      </c>
      <c r="O4603">
        <v>0</v>
      </c>
      <c r="P4603" t="s">
        <v>25</v>
      </c>
      <c r="Q4603" t="str">
        <f t="shared" si="71"/>
        <v>UP</v>
      </c>
    </row>
    <row r="4604" spans="1:17" x14ac:dyDescent="0.3">
      <c r="A4604" s="1">
        <v>44067</v>
      </c>
      <c r="B4604">
        <v>192633739</v>
      </c>
      <c r="C4604">
        <v>22.61</v>
      </c>
      <c r="D4604">
        <v>1.9202350822957999E-3</v>
      </c>
      <c r="E4604">
        <v>3264433403</v>
      </c>
      <c r="F4604">
        <v>3.3606883009736001E-2</v>
      </c>
      <c r="G4604">
        <v>3.3836305441243997E-2</v>
      </c>
      <c r="H4604">
        <v>2.4200009132055E-2</v>
      </c>
      <c r="I4604" t="s">
        <v>26</v>
      </c>
      <c r="J4604">
        <v>0</v>
      </c>
      <c r="K4604" t="s">
        <v>27</v>
      </c>
      <c r="L4604">
        <v>168137036</v>
      </c>
      <c r="M4604" t="s">
        <v>28</v>
      </c>
      <c r="O4604">
        <v>0</v>
      </c>
      <c r="P4604" t="s">
        <v>25</v>
      </c>
      <c r="Q4604" t="str">
        <f t="shared" si="71"/>
        <v>DOWN</v>
      </c>
    </row>
    <row r="4605" spans="1:17" x14ac:dyDescent="0.3">
      <c r="A4605" s="1">
        <v>44068</v>
      </c>
      <c r="B4605">
        <v>234877041</v>
      </c>
      <c r="C4605">
        <v>21.48</v>
      </c>
      <c r="D4605">
        <v>1.8898236340569E-3</v>
      </c>
      <c r="E4605">
        <v>3101183769</v>
      </c>
      <c r="F4605">
        <v>-5.0008566218559002E-2</v>
      </c>
      <c r="G4605">
        <v>-4.9977885891199003E-2</v>
      </c>
      <c r="H4605">
        <v>-1.5837356852415E-2</v>
      </c>
      <c r="I4605" t="s">
        <v>26</v>
      </c>
      <c r="J4605">
        <v>0</v>
      </c>
      <c r="K4605" t="s">
        <v>27</v>
      </c>
      <c r="L4605">
        <v>168137036</v>
      </c>
      <c r="M4605" t="s">
        <v>28</v>
      </c>
      <c r="O4605">
        <v>0</v>
      </c>
      <c r="P4605" t="s">
        <v>25</v>
      </c>
      <c r="Q4605" t="str">
        <f t="shared" si="71"/>
        <v>UP</v>
      </c>
    </row>
    <row r="4606" spans="1:17" x14ac:dyDescent="0.3">
      <c r="A4606" s="1">
        <v>44069</v>
      </c>
      <c r="B4606">
        <v>255812854</v>
      </c>
      <c r="C4606">
        <v>22.28</v>
      </c>
      <c r="D4606">
        <v>1.9393542681462E-3</v>
      </c>
      <c r="E4606">
        <v>3216988911</v>
      </c>
      <c r="F4606">
        <v>3.7342237876262001E-2</v>
      </c>
      <c r="G4606">
        <v>3.7243947858473E-2</v>
      </c>
      <c r="H4606">
        <v>2.6209130416535002E-2</v>
      </c>
      <c r="I4606" t="s">
        <v>26</v>
      </c>
      <c r="J4606">
        <v>0</v>
      </c>
      <c r="K4606" t="s">
        <v>27</v>
      </c>
      <c r="L4606">
        <v>168137036</v>
      </c>
      <c r="M4606" t="s">
        <v>28</v>
      </c>
      <c r="O4606">
        <v>0</v>
      </c>
      <c r="P4606" t="s">
        <v>25</v>
      </c>
      <c r="Q4606" t="str">
        <f t="shared" si="71"/>
        <v>UP</v>
      </c>
    </row>
    <row r="4607" spans="1:17" x14ac:dyDescent="0.3">
      <c r="A4607" s="1">
        <v>44070</v>
      </c>
      <c r="B4607">
        <v>296206828</v>
      </c>
      <c r="C4607">
        <v>23.08</v>
      </c>
      <c r="D4607">
        <v>2.0382570606002001E-3</v>
      </c>
      <c r="E4607">
        <v>3333012206</v>
      </c>
      <c r="F4607">
        <v>3.6065805077312003E-2</v>
      </c>
      <c r="G4607">
        <v>3.5906642728905001E-2</v>
      </c>
      <c r="H4607">
        <v>5.0997795543832998E-2</v>
      </c>
      <c r="I4607" t="s">
        <v>26</v>
      </c>
      <c r="J4607">
        <v>0</v>
      </c>
      <c r="K4607" t="s">
        <v>27</v>
      </c>
      <c r="L4607">
        <v>168137036</v>
      </c>
      <c r="M4607" t="s">
        <v>28</v>
      </c>
      <c r="O4607">
        <v>0</v>
      </c>
      <c r="P4607" t="s">
        <v>25</v>
      </c>
      <c r="Q4607" t="str">
        <f t="shared" si="71"/>
        <v>UP</v>
      </c>
    </row>
    <row r="4608" spans="1:17" x14ac:dyDescent="0.3">
      <c r="A4608" s="1">
        <v>44071</v>
      </c>
      <c r="B4608">
        <v>260086579</v>
      </c>
      <c r="C4608">
        <v>23.13</v>
      </c>
      <c r="D4608">
        <v>2.0038986354775998E-3</v>
      </c>
      <c r="E4608">
        <v>3340674193</v>
      </c>
      <c r="F4608">
        <v>2.2988175639461999E-3</v>
      </c>
      <c r="G4608">
        <v>2.1663778162912001E-3</v>
      </c>
      <c r="H4608">
        <v>-1.6856767375786001E-2</v>
      </c>
      <c r="I4608" t="s">
        <v>26</v>
      </c>
      <c r="J4608">
        <v>0</v>
      </c>
      <c r="K4608" t="s">
        <v>27</v>
      </c>
      <c r="L4608">
        <v>168137036</v>
      </c>
      <c r="M4608" t="s">
        <v>28</v>
      </c>
      <c r="O4608">
        <v>0</v>
      </c>
      <c r="P4608" t="s">
        <v>25</v>
      </c>
      <c r="Q4608" t="str">
        <f t="shared" si="71"/>
        <v>DOWN</v>
      </c>
    </row>
    <row r="4609" spans="1:17" x14ac:dyDescent="0.3">
      <c r="A4609" s="1">
        <v>44072</v>
      </c>
      <c r="B4609">
        <v>213897145</v>
      </c>
      <c r="C4609">
        <v>23.01</v>
      </c>
      <c r="D4609">
        <v>1.9996749767747001E-3</v>
      </c>
      <c r="E4609">
        <v>3322978734</v>
      </c>
      <c r="F4609">
        <v>-5.2969724006845E-3</v>
      </c>
      <c r="G4609">
        <v>-5.1880674448766999E-3</v>
      </c>
      <c r="H4609">
        <v>-2.1077207340041001E-3</v>
      </c>
      <c r="I4609" t="s">
        <v>26</v>
      </c>
      <c r="J4609">
        <v>0</v>
      </c>
      <c r="K4609" t="s">
        <v>27</v>
      </c>
      <c r="L4609">
        <v>168137036</v>
      </c>
      <c r="M4609" t="s">
        <v>28</v>
      </c>
      <c r="O4609">
        <v>0</v>
      </c>
      <c r="P4609" t="s">
        <v>25</v>
      </c>
      <c r="Q4609" t="str">
        <f t="shared" si="71"/>
        <v>UP</v>
      </c>
    </row>
    <row r="4610" spans="1:17" x14ac:dyDescent="0.3">
      <c r="A4610" s="1">
        <v>44073</v>
      </c>
      <c r="B4610">
        <v>228141192</v>
      </c>
      <c r="C4610">
        <v>23.64</v>
      </c>
      <c r="D4610">
        <v>2.0185270729394002E-3</v>
      </c>
      <c r="E4610">
        <v>3414480811</v>
      </c>
      <c r="F4610">
        <v>2.7536160873907999E-2</v>
      </c>
      <c r="G4610">
        <v>2.7379400260755998E-2</v>
      </c>
      <c r="H4610">
        <v>9.4275801735631999E-3</v>
      </c>
      <c r="I4610" t="s">
        <v>26</v>
      </c>
      <c r="J4610">
        <v>0</v>
      </c>
      <c r="K4610" t="s">
        <v>27</v>
      </c>
      <c r="L4610">
        <v>168137036</v>
      </c>
      <c r="M4610" t="s">
        <v>28</v>
      </c>
      <c r="O4610">
        <v>0</v>
      </c>
      <c r="P4610" t="s">
        <v>25</v>
      </c>
      <c r="Q4610" t="str">
        <f t="shared" si="71"/>
        <v>DOWN</v>
      </c>
    </row>
    <row r="4611" spans="1:17" x14ac:dyDescent="0.3">
      <c r="A4611" s="1">
        <v>44074</v>
      </c>
      <c r="B4611">
        <v>215511200</v>
      </c>
      <c r="C4611">
        <v>23.19</v>
      </c>
      <c r="D4611">
        <v>1.9843938997554998E-3</v>
      </c>
      <c r="E4611">
        <v>3349228654</v>
      </c>
      <c r="F4611">
        <v>-1.9110418424314001E-2</v>
      </c>
      <c r="G4611">
        <v>-1.9035532994924002E-2</v>
      </c>
      <c r="H4611">
        <v>-1.6909940739211E-2</v>
      </c>
      <c r="I4611" t="s">
        <v>26</v>
      </c>
      <c r="J4611">
        <v>0</v>
      </c>
      <c r="K4611" t="s">
        <v>27</v>
      </c>
      <c r="L4611">
        <v>168137036</v>
      </c>
      <c r="M4611" t="s">
        <v>28</v>
      </c>
      <c r="O4611">
        <v>0</v>
      </c>
      <c r="P4611" t="s">
        <v>25</v>
      </c>
      <c r="Q4611" t="str">
        <f t="shared" ref="Q4611:Q4667" si="72">IF(C4612&gt;C4611,"UP","DOWN")</f>
        <v>UP</v>
      </c>
    </row>
    <row r="4612" spans="1:17" x14ac:dyDescent="0.3">
      <c r="A4612" s="1">
        <v>44075</v>
      </c>
      <c r="B4612">
        <v>450200844</v>
      </c>
      <c r="C4612">
        <v>24.82</v>
      </c>
      <c r="D4612">
        <v>2.0684629708025998E-3</v>
      </c>
      <c r="E4612">
        <v>3584473534</v>
      </c>
      <c r="F4612">
        <v>7.0238524837367006E-2</v>
      </c>
      <c r="G4612">
        <v>7.0288917636912002E-2</v>
      </c>
      <c r="H4612">
        <v>4.1886314730932003E-2</v>
      </c>
      <c r="I4612" t="s">
        <v>26</v>
      </c>
      <c r="J4612">
        <v>0</v>
      </c>
      <c r="K4612" t="s">
        <v>27</v>
      </c>
      <c r="L4612">
        <v>168137036</v>
      </c>
      <c r="M4612" t="s">
        <v>28</v>
      </c>
      <c r="O4612">
        <v>0</v>
      </c>
      <c r="P4612" t="s">
        <v>25</v>
      </c>
      <c r="Q4612" t="str">
        <f t="shared" si="72"/>
        <v>DOWN</v>
      </c>
    </row>
    <row r="4613" spans="1:17" x14ac:dyDescent="0.3">
      <c r="A4613" s="1">
        <v>44076</v>
      </c>
      <c r="B4613">
        <v>577817197</v>
      </c>
      <c r="C4613">
        <v>24.69</v>
      </c>
      <c r="D4613">
        <v>2.175114525462E-3</v>
      </c>
      <c r="E4613">
        <v>3565450183</v>
      </c>
      <c r="F4613">
        <v>-5.3071534270115002E-3</v>
      </c>
      <c r="G4613">
        <v>-5.2377115229653003E-3</v>
      </c>
      <c r="H4613">
        <v>4.9039682705585001E-2</v>
      </c>
      <c r="I4613" t="s">
        <v>26</v>
      </c>
      <c r="J4613">
        <v>0</v>
      </c>
      <c r="K4613" t="s">
        <v>27</v>
      </c>
      <c r="L4613">
        <v>168137036</v>
      </c>
      <c r="M4613" t="s">
        <v>28</v>
      </c>
      <c r="O4613">
        <v>0</v>
      </c>
      <c r="P4613" t="s">
        <v>25</v>
      </c>
      <c r="Q4613" t="str">
        <f t="shared" si="72"/>
        <v>DOWN</v>
      </c>
    </row>
    <row r="4614" spans="1:17" x14ac:dyDescent="0.3">
      <c r="A4614" s="1">
        <v>44077</v>
      </c>
      <c r="B4614">
        <v>574956638</v>
      </c>
      <c r="C4614">
        <v>20.62</v>
      </c>
      <c r="D4614">
        <v>1.919406125096E-3</v>
      </c>
      <c r="E4614">
        <v>2977646779</v>
      </c>
      <c r="F4614">
        <v>-0.16486092185571</v>
      </c>
      <c r="G4614">
        <v>-0.16484406642364999</v>
      </c>
      <c r="H4614">
        <v>-0.11267075358325</v>
      </c>
      <c r="I4614" t="s">
        <v>26</v>
      </c>
      <c r="J4614">
        <v>0</v>
      </c>
      <c r="K4614" t="s">
        <v>27</v>
      </c>
      <c r="L4614">
        <v>168137036</v>
      </c>
      <c r="M4614" t="s">
        <v>28</v>
      </c>
      <c r="O4614">
        <v>0</v>
      </c>
      <c r="P4614" t="s">
        <v>25</v>
      </c>
      <c r="Q4614" t="str">
        <f t="shared" si="72"/>
        <v>UP</v>
      </c>
    </row>
    <row r="4615" spans="1:17" x14ac:dyDescent="0.3">
      <c r="A4615" s="1">
        <v>44078</v>
      </c>
      <c r="B4615">
        <v>489923568</v>
      </c>
      <c r="C4615">
        <v>21.06</v>
      </c>
      <c r="D4615">
        <v>1.9885321257884E-3</v>
      </c>
      <c r="E4615">
        <v>3040639911</v>
      </c>
      <c r="F4615">
        <v>2.1155340668431E-2</v>
      </c>
      <c r="G4615">
        <v>2.1338506304559E-2</v>
      </c>
      <c r="H4615">
        <v>-1.1973414726505999E-2</v>
      </c>
      <c r="I4615" t="s">
        <v>26</v>
      </c>
      <c r="J4615">
        <v>0</v>
      </c>
      <c r="K4615" t="s">
        <v>27</v>
      </c>
      <c r="L4615">
        <v>168137036</v>
      </c>
      <c r="M4615" t="s">
        <v>28</v>
      </c>
      <c r="O4615">
        <v>0</v>
      </c>
      <c r="P4615" t="s">
        <v>25</v>
      </c>
      <c r="Q4615" t="str">
        <f t="shared" si="72"/>
        <v>DOWN</v>
      </c>
    </row>
    <row r="4616" spans="1:17" x14ac:dyDescent="0.3">
      <c r="A4616" s="1">
        <v>44079</v>
      </c>
      <c r="B4616">
        <v>399969033</v>
      </c>
      <c r="C4616">
        <v>19.48</v>
      </c>
      <c r="D4616">
        <v>1.9393815010933001E-3</v>
      </c>
      <c r="E4616">
        <v>2812861769</v>
      </c>
      <c r="F4616">
        <v>-7.4911251798010003E-2</v>
      </c>
      <c r="G4616">
        <v>-7.5023741690408E-2</v>
      </c>
      <c r="H4616">
        <v>-3.1984337274110999E-2</v>
      </c>
      <c r="I4616" t="s">
        <v>26</v>
      </c>
      <c r="J4616">
        <v>0</v>
      </c>
      <c r="K4616" t="s">
        <v>27</v>
      </c>
      <c r="L4616">
        <v>168137036</v>
      </c>
      <c r="M4616" t="s">
        <v>28</v>
      </c>
      <c r="O4616">
        <v>0</v>
      </c>
      <c r="P4616" t="s">
        <v>25</v>
      </c>
      <c r="Q4616" t="str">
        <f t="shared" si="72"/>
        <v>UP</v>
      </c>
    </row>
    <row r="4617" spans="1:17" x14ac:dyDescent="0.3">
      <c r="A4617" s="1">
        <v>44080</v>
      </c>
      <c r="B4617">
        <v>740680573</v>
      </c>
      <c r="C4617">
        <v>23.19</v>
      </c>
      <c r="D4617">
        <v>2.2611384241866001E-3</v>
      </c>
      <c r="E4617">
        <v>3348883884</v>
      </c>
      <c r="F4617">
        <v>0.19056112920563001</v>
      </c>
      <c r="G4617">
        <v>0.19045174537987999</v>
      </c>
      <c r="H4617">
        <v>0.18043149304186001</v>
      </c>
      <c r="I4617" t="s">
        <v>26</v>
      </c>
      <c r="J4617">
        <v>0</v>
      </c>
      <c r="K4617" t="s">
        <v>27</v>
      </c>
      <c r="L4617">
        <v>168137036</v>
      </c>
      <c r="M4617" t="s">
        <v>28</v>
      </c>
      <c r="O4617">
        <v>0</v>
      </c>
      <c r="P4617" t="s">
        <v>25</v>
      </c>
      <c r="Q4617" t="str">
        <f t="shared" si="72"/>
        <v>DOWN</v>
      </c>
    </row>
    <row r="4618" spans="1:17" x14ac:dyDescent="0.3">
      <c r="A4618" s="1">
        <v>44081</v>
      </c>
      <c r="B4618">
        <v>555588378</v>
      </c>
      <c r="C4618">
        <v>22.39</v>
      </c>
      <c r="D4618">
        <v>2.2087951525859E-3</v>
      </c>
      <c r="E4618">
        <v>3233740277</v>
      </c>
      <c r="F4618">
        <v>-3.4382681212126003E-2</v>
      </c>
      <c r="G4618">
        <v>-3.4497628288054999E-2</v>
      </c>
      <c r="H4618">
        <v>-2.0819868612075E-2</v>
      </c>
      <c r="I4618" t="s">
        <v>26</v>
      </c>
      <c r="J4618">
        <v>0</v>
      </c>
      <c r="K4618" t="s">
        <v>27</v>
      </c>
      <c r="L4618">
        <v>168137036</v>
      </c>
      <c r="M4618" t="s">
        <v>28</v>
      </c>
      <c r="O4618">
        <v>0</v>
      </c>
      <c r="P4618" t="s">
        <v>25</v>
      </c>
      <c r="Q4618" t="str">
        <f t="shared" si="72"/>
        <v>UP</v>
      </c>
    </row>
    <row r="4619" spans="1:17" x14ac:dyDescent="0.3">
      <c r="A4619" s="1">
        <v>44082</v>
      </c>
      <c r="B4619">
        <v>555422363</v>
      </c>
      <c r="C4619">
        <v>23.19</v>
      </c>
      <c r="D4619">
        <v>2.3065773602086001E-3</v>
      </c>
      <c r="E4619">
        <v>3348824083</v>
      </c>
      <c r="F4619">
        <v>3.5588450568690998E-2</v>
      </c>
      <c r="G4619">
        <v>3.5730236712817998E-2</v>
      </c>
      <c r="H4619">
        <v>6.8253342176164994E-2</v>
      </c>
      <c r="I4619" t="s">
        <v>26</v>
      </c>
      <c r="J4619">
        <v>0</v>
      </c>
      <c r="K4619" t="s">
        <v>27</v>
      </c>
      <c r="L4619">
        <v>168137036</v>
      </c>
      <c r="M4619" t="s">
        <v>28</v>
      </c>
      <c r="O4619">
        <v>0</v>
      </c>
      <c r="P4619" t="s">
        <v>25</v>
      </c>
      <c r="Q4619" t="str">
        <f t="shared" si="72"/>
        <v>UP</v>
      </c>
    </row>
    <row r="4620" spans="1:17" x14ac:dyDescent="0.3">
      <c r="A4620" s="1">
        <v>44083</v>
      </c>
      <c r="B4620">
        <v>456284484</v>
      </c>
      <c r="C4620">
        <v>24.53</v>
      </c>
      <c r="D4620">
        <v>2.3860609451714001E-3</v>
      </c>
      <c r="E4620">
        <v>3542334928</v>
      </c>
      <c r="F4620">
        <v>5.7784714933919998E-2</v>
      </c>
      <c r="G4620">
        <v>5.7783527382491998E-2</v>
      </c>
      <c r="H4620">
        <v>4.2450374610719002E-2</v>
      </c>
      <c r="I4620" t="s">
        <v>26</v>
      </c>
      <c r="J4620">
        <v>0</v>
      </c>
      <c r="K4620" t="s">
        <v>27</v>
      </c>
      <c r="L4620">
        <v>168137036</v>
      </c>
      <c r="M4620" t="s">
        <v>28</v>
      </c>
      <c r="O4620">
        <v>0</v>
      </c>
      <c r="P4620" t="s">
        <v>25</v>
      </c>
      <c r="Q4620" t="str">
        <f t="shared" si="72"/>
        <v>UP</v>
      </c>
    </row>
    <row r="4621" spans="1:17" x14ac:dyDescent="0.3">
      <c r="A4621" s="1">
        <v>44085</v>
      </c>
      <c r="B4621">
        <v>420689466</v>
      </c>
      <c r="C4621">
        <v>25.45</v>
      </c>
      <c r="D4621">
        <v>2.4637895446885999E-3</v>
      </c>
      <c r="E4621">
        <v>3675351150</v>
      </c>
      <c r="F4621">
        <v>3.6300089930947001E-2</v>
      </c>
      <c r="G4621">
        <v>3.6237785016287001E-2</v>
      </c>
      <c r="H4621">
        <v>3.5178914278673E-2</v>
      </c>
      <c r="I4621" t="s">
        <v>26</v>
      </c>
      <c r="J4621">
        <v>0</v>
      </c>
      <c r="K4621" t="s">
        <v>27</v>
      </c>
      <c r="L4621">
        <v>168137036</v>
      </c>
      <c r="M4621" t="s">
        <v>28</v>
      </c>
      <c r="O4621">
        <v>0</v>
      </c>
      <c r="P4621" t="s">
        <v>25</v>
      </c>
      <c r="Q4621" t="str">
        <f t="shared" si="72"/>
        <v>UP</v>
      </c>
    </row>
    <row r="4622" spans="1:17" x14ac:dyDescent="0.3">
      <c r="A4622" s="1">
        <v>44086</v>
      </c>
      <c r="B4622">
        <v>688007352</v>
      </c>
      <c r="C4622">
        <v>28.53</v>
      </c>
      <c r="D4622">
        <v>2.7301544639002999E-3</v>
      </c>
      <c r="E4622">
        <v>4119897328</v>
      </c>
      <c r="F4622">
        <v>0.1209533891748</v>
      </c>
      <c r="G4622">
        <v>0.12102161100196</v>
      </c>
      <c r="H4622">
        <v>0.11575995540767001</v>
      </c>
      <c r="I4622" t="s">
        <v>26</v>
      </c>
      <c r="J4622">
        <v>0</v>
      </c>
      <c r="K4622" t="s">
        <v>27</v>
      </c>
      <c r="L4622">
        <v>168137036</v>
      </c>
      <c r="M4622" t="s">
        <v>28</v>
      </c>
      <c r="O4622">
        <v>0</v>
      </c>
      <c r="P4622" t="s">
        <v>25</v>
      </c>
      <c r="Q4622" t="str">
        <f t="shared" si="72"/>
        <v>UP</v>
      </c>
    </row>
    <row r="4623" spans="1:17" x14ac:dyDescent="0.3">
      <c r="A4623" s="1">
        <v>44087</v>
      </c>
      <c r="B4623">
        <v>1144638251</v>
      </c>
      <c r="C4623">
        <v>31.06</v>
      </c>
      <c r="D4623">
        <v>3.0088807493121E-3</v>
      </c>
      <c r="E4623">
        <v>4485069875</v>
      </c>
      <c r="F4623">
        <v>8.8636322201085999E-2</v>
      </c>
      <c r="G4623">
        <v>8.8678583946722997E-2</v>
      </c>
      <c r="H4623">
        <v>0.10127039236049</v>
      </c>
      <c r="I4623" t="s">
        <v>26</v>
      </c>
      <c r="J4623">
        <v>0</v>
      </c>
      <c r="K4623" t="s">
        <v>27</v>
      </c>
      <c r="L4623">
        <v>168137036</v>
      </c>
      <c r="M4623" t="s">
        <v>28</v>
      </c>
      <c r="O4623">
        <v>0</v>
      </c>
      <c r="P4623" t="s">
        <v>25</v>
      </c>
      <c r="Q4623" t="str">
        <f t="shared" si="72"/>
        <v>UP</v>
      </c>
    </row>
    <row r="4624" spans="1:17" x14ac:dyDescent="0.3">
      <c r="A4624" s="1">
        <v>44088</v>
      </c>
      <c r="B4624">
        <v>1009392260</v>
      </c>
      <c r="C4624">
        <v>31.18</v>
      </c>
      <c r="D4624">
        <v>2.9149583924467002E-3</v>
      </c>
      <c r="E4624">
        <v>4502400574</v>
      </c>
      <c r="F4624">
        <v>3.8640867328739001E-3</v>
      </c>
      <c r="G4624">
        <v>3.8634900193175001E-3</v>
      </c>
      <c r="H4624">
        <v>-3.1122638325641001E-2</v>
      </c>
      <c r="I4624" t="s">
        <v>26</v>
      </c>
      <c r="J4624">
        <v>0</v>
      </c>
      <c r="K4624" t="s">
        <v>27</v>
      </c>
      <c r="L4624">
        <v>168137036</v>
      </c>
      <c r="M4624" t="s">
        <v>28</v>
      </c>
      <c r="O4624">
        <v>0</v>
      </c>
      <c r="P4624" t="s">
        <v>25</v>
      </c>
      <c r="Q4624" t="str">
        <f t="shared" si="72"/>
        <v>DOWN</v>
      </c>
    </row>
    <row r="4625" spans="1:17" x14ac:dyDescent="0.3">
      <c r="A4625" s="1">
        <v>44089</v>
      </c>
      <c r="B4625">
        <v>861821910</v>
      </c>
      <c r="C4625">
        <v>27.2</v>
      </c>
      <c r="D4625">
        <v>2.5067646703518E-3</v>
      </c>
      <c r="E4625">
        <v>3928203643</v>
      </c>
      <c r="F4625">
        <v>-0.12753128504732</v>
      </c>
      <c r="G4625">
        <v>-0.12764592687619999</v>
      </c>
      <c r="H4625">
        <v>-0.14129723022193</v>
      </c>
      <c r="I4625" t="s">
        <v>26</v>
      </c>
      <c r="J4625">
        <v>0</v>
      </c>
      <c r="K4625" t="s">
        <v>27</v>
      </c>
      <c r="L4625">
        <v>168137036</v>
      </c>
      <c r="M4625" t="s">
        <v>28</v>
      </c>
      <c r="O4625">
        <v>0</v>
      </c>
      <c r="P4625" t="s">
        <v>25</v>
      </c>
      <c r="Q4625" t="str">
        <f t="shared" si="72"/>
        <v>UP</v>
      </c>
    </row>
    <row r="4626" spans="1:17" x14ac:dyDescent="0.3">
      <c r="A4626" s="1">
        <v>44090</v>
      </c>
      <c r="B4626">
        <v>664539530</v>
      </c>
      <c r="C4626">
        <v>27.96</v>
      </c>
      <c r="D4626">
        <v>2.5337455579072E-3</v>
      </c>
      <c r="E4626">
        <v>4038270839</v>
      </c>
      <c r="F4626">
        <v>2.8019727591296999E-2</v>
      </c>
      <c r="G4626">
        <v>2.7941176470588001E-2</v>
      </c>
      <c r="H4626">
        <v>5.7619154943621999E-3</v>
      </c>
      <c r="I4626" t="s">
        <v>26</v>
      </c>
      <c r="J4626">
        <v>0</v>
      </c>
      <c r="K4626" t="s">
        <v>27</v>
      </c>
      <c r="L4626">
        <v>168137036</v>
      </c>
      <c r="M4626" t="s">
        <v>28</v>
      </c>
      <c r="O4626">
        <v>0</v>
      </c>
      <c r="P4626" t="s">
        <v>25</v>
      </c>
      <c r="Q4626" t="str">
        <f t="shared" si="72"/>
        <v>DOWN</v>
      </c>
    </row>
    <row r="4627" spans="1:17" x14ac:dyDescent="0.3">
      <c r="A4627" s="1">
        <v>44091</v>
      </c>
      <c r="B4627">
        <v>512578971</v>
      </c>
      <c r="C4627">
        <v>26.99</v>
      </c>
      <c r="D4627">
        <v>2.4691863678241999E-3</v>
      </c>
      <c r="E4627">
        <v>3897985086</v>
      </c>
      <c r="F4627">
        <v>-3.4739064959481002E-2</v>
      </c>
      <c r="G4627">
        <v>-3.4692417739628001E-2</v>
      </c>
      <c r="H4627">
        <v>-3.0791363797056E-2</v>
      </c>
      <c r="I4627" t="s">
        <v>26</v>
      </c>
      <c r="J4627">
        <v>0</v>
      </c>
      <c r="K4627" t="s">
        <v>27</v>
      </c>
      <c r="L4627">
        <v>168137036</v>
      </c>
      <c r="M4627" t="s">
        <v>28</v>
      </c>
      <c r="O4627">
        <v>0</v>
      </c>
      <c r="P4627" t="s">
        <v>25</v>
      </c>
      <c r="Q4627" t="str">
        <f t="shared" si="72"/>
        <v>UP</v>
      </c>
    </row>
    <row r="4628" spans="1:17" x14ac:dyDescent="0.3">
      <c r="A4628" s="1">
        <v>44092</v>
      </c>
      <c r="B4628">
        <v>482149967</v>
      </c>
      <c r="C4628">
        <v>27.4</v>
      </c>
      <c r="D4628">
        <v>2.5144141682855998E-3</v>
      </c>
      <c r="E4628">
        <v>3956664775</v>
      </c>
      <c r="F4628">
        <v>1.5053851593931E-2</v>
      </c>
      <c r="G4628">
        <v>1.5190811411634E-2</v>
      </c>
      <c r="H4628">
        <v>2.0018361779063E-2</v>
      </c>
      <c r="I4628" t="s">
        <v>26</v>
      </c>
      <c r="J4628">
        <v>0</v>
      </c>
      <c r="K4628" t="s">
        <v>27</v>
      </c>
      <c r="L4628">
        <v>168137036</v>
      </c>
      <c r="M4628" t="s">
        <v>28</v>
      </c>
      <c r="O4628">
        <v>0</v>
      </c>
      <c r="P4628" t="s">
        <v>25</v>
      </c>
      <c r="Q4628" t="str">
        <f t="shared" si="72"/>
        <v>DOWN</v>
      </c>
    </row>
    <row r="4629" spans="1:17" x14ac:dyDescent="0.3">
      <c r="A4629" s="1">
        <v>44093</v>
      </c>
      <c r="B4629">
        <v>331216806</v>
      </c>
      <c r="C4629">
        <v>27.25</v>
      </c>
      <c r="D4629">
        <v>2.4597405463865998E-3</v>
      </c>
      <c r="E4629">
        <v>3935239344</v>
      </c>
      <c r="F4629">
        <v>-5.4150230606786996E-3</v>
      </c>
      <c r="G4629">
        <v>-5.4744525547444998E-3</v>
      </c>
      <c r="H4629">
        <v>-1.7487161073806001E-2</v>
      </c>
      <c r="I4629" t="s">
        <v>26</v>
      </c>
      <c r="J4629">
        <v>0</v>
      </c>
      <c r="K4629" t="s">
        <v>27</v>
      </c>
      <c r="L4629">
        <v>168137036</v>
      </c>
      <c r="M4629" t="s">
        <v>28</v>
      </c>
      <c r="O4629">
        <v>0</v>
      </c>
      <c r="P4629" t="s">
        <v>25</v>
      </c>
      <c r="Q4629" t="str">
        <f t="shared" si="72"/>
        <v>DOWN</v>
      </c>
    </row>
    <row r="4630" spans="1:17" x14ac:dyDescent="0.3">
      <c r="A4630" s="1">
        <v>44094</v>
      </c>
      <c r="B4630">
        <v>343197520</v>
      </c>
      <c r="C4630">
        <v>26.39</v>
      </c>
      <c r="D4630">
        <v>2.4126301508374001E-3</v>
      </c>
      <c r="E4630">
        <v>3811197212</v>
      </c>
      <c r="F4630">
        <v>-3.1520860907513999E-2</v>
      </c>
      <c r="G4630">
        <v>-3.1559633027523001E-2</v>
      </c>
      <c r="H4630">
        <v>-1.7740795818617001E-2</v>
      </c>
      <c r="I4630" t="s">
        <v>26</v>
      </c>
      <c r="J4630">
        <v>0</v>
      </c>
      <c r="K4630" t="s">
        <v>27</v>
      </c>
      <c r="L4630">
        <v>168137036</v>
      </c>
      <c r="M4630" t="s">
        <v>28</v>
      </c>
      <c r="O4630">
        <v>0</v>
      </c>
      <c r="P4630" t="s">
        <v>25</v>
      </c>
      <c r="Q4630" t="str">
        <f t="shared" si="72"/>
        <v>DOWN</v>
      </c>
    </row>
    <row r="4631" spans="1:17" x14ac:dyDescent="0.3">
      <c r="A4631" s="1">
        <v>44095</v>
      </c>
      <c r="B4631">
        <v>462503299</v>
      </c>
      <c r="C4631">
        <v>23.27</v>
      </c>
      <c r="D4631">
        <v>2.2090815004422002E-3</v>
      </c>
      <c r="E4631">
        <v>3360034461</v>
      </c>
      <c r="F4631">
        <v>-0.11837822235477</v>
      </c>
      <c r="G4631">
        <v>-0.11822660098522</v>
      </c>
      <c r="H4631">
        <v>-8.4367946046166001E-2</v>
      </c>
      <c r="I4631" t="s">
        <v>26</v>
      </c>
      <c r="J4631">
        <v>0</v>
      </c>
      <c r="K4631" t="s">
        <v>27</v>
      </c>
      <c r="L4631">
        <v>168137036</v>
      </c>
      <c r="M4631" t="s">
        <v>28</v>
      </c>
      <c r="O4631">
        <v>0</v>
      </c>
      <c r="P4631" t="s">
        <v>25</v>
      </c>
      <c r="Q4631" t="str">
        <f t="shared" si="72"/>
        <v>UP</v>
      </c>
    </row>
    <row r="4632" spans="1:17" x14ac:dyDescent="0.3">
      <c r="A4632" s="1">
        <v>44096</v>
      </c>
      <c r="B4632">
        <v>340023558</v>
      </c>
      <c r="C4632">
        <v>24.1</v>
      </c>
      <c r="D4632">
        <v>2.2868616477170001E-3</v>
      </c>
      <c r="E4632">
        <v>3480304977</v>
      </c>
      <c r="F4632">
        <v>3.5794429311955998E-2</v>
      </c>
      <c r="G4632">
        <v>3.5668242372152999E-2</v>
      </c>
      <c r="H4632">
        <v>2.8179679520582999E-2</v>
      </c>
      <c r="I4632" t="s">
        <v>26</v>
      </c>
      <c r="J4632">
        <v>0</v>
      </c>
      <c r="K4632" t="s">
        <v>27</v>
      </c>
      <c r="L4632">
        <v>168137036</v>
      </c>
      <c r="M4632" t="s">
        <v>28</v>
      </c>
      <c r="O4632">
        <v>0</v>
      </c>
      <c r="P4632" t="s">
        <v>25</v>
      </c>
      <c r="Q4632" t="str">
        <f t="shared" si="72"/>
        <v>UP</v>
      </c>
    </row>
    <row r="4633" spans="1:17" x14ac:dyDescent="0.3">
      <c r="A4633" s="1">
        <v>44098</v>
      </c>
      <c r="B4633">
        <v>334899570</v>
      </c>
      <c r="C4633">
        <v>24.62</v>
      </c>
      <c r="D4633">
        <v>2.2911810005072E-3</v>
      </c>
      <c r="E4633">
        <v>3555583245</v>
      </c>
      <c r="F4633">
        <v>7.6482294835060999E-2</v>
      </c>
      <c r="G4633">
        <v>7.6519457804984994E-2</v>
      </c>
      <c r="H4633">
        <v>2.4455450190049001E-2</v>
      </c>
      <c r="I4633" t="s">
        <v>26</v>
      </c>
      <c r="J4633">
        <v>0</v>
      </c>
      <c r="K4633" t="s">
        <v>27</v>
      </c>
      <c r="L4633">
        <v>168137036</v>
      </c>
      <c r="M4633" t="s">
        <v>28</v>
      </c>
      <c r="O4633">
        <v>0</v>
      </c>
      <c r="P4633" t="s">
        <v>25</v>
      </c>
      <c r="Q4633" t="str">
        <f t="shared" si="72"/>
        <v>UP</v>
      </c>
    </row>
    <row r="4634" spans="1:17" x14ac:dyDescent="0.3">
      <c r="A4634" s="1">
        <v>44099</v>
      </c>
      <c r="B4634">
        <v>314771614</v>
      </c>
      <c r="C4634">
        <v>24.68</v>
      </c>
      <c r="D4634">
        <v>2.3004303415413E-3</v>
      </c>
      <c r="E4634">
        <v>3563719938</v>
      </c>
      <c r="F4634">
        <v>2.2884270847664998E-3</v>
      </c>
      <c r="G4634">
        <v>2.4370430544272E-3</v>
      </c>
      <c r="H4634">
        <v>4.0369316226181E-3</v>
      </c>
      <c r="I4634" t="s">
        <v>26</v>
      </c>
      <c r="J4634">
        <v>0</v>
      </c>
      <c r="K4634" t="s">
        <v>27</v>
      </c>
      <c r="L4634">
        <v>168137036</v>
      </c>
      <c r="M4634" t="s">
        <v>28</v>
      </c>
      <c r="O4634">
        <v>0</v>
      </c>
      <c r="P4634" t="s">
        <v>25</v>
      </c>
      <c r="Q4634" t="str">
        <f t="shared" si="72"/>
        <v>UP</v>
      </c>
    </row>
    <row r="4635" spans="1:17" x14ac:dyDescent="0.3">
      <c r="A4635" s="1">
        <v>44101</v>
      </c>
      <c r="B4635">
        <v>307235511</v>
      </c>
      <c r="C4635">
        <v>26.24</v>
      </c>
      <c r="D4635">
        <v>2.4353956543409E-3</v>
      </c>
      <c r="E4635">
        <v>3789208844</v>
      </c>
      <c r="F4635">
        <v>5.4325636528316003E-5</v>
      </c>
      <c r="G4635">
        <v>0</v>
      </c>
      <c r="H4635">
        <v>-4.5893694608438E-3</v>
      </c>
      <c r="I4635" t="s">
        <v>26</v>
      </c>
      <c r="J4635">
        <v>0</v>
      </c>
      <c r="K4635" t="s">
        <v>27</v>
      </c>
      <c r="L4635">
        <v>168137036</v>
      </c>
      <c r="M4635" t="s">
        <v>28</v>
      </c>
      <c r="O4635">
        <v>0</v>
      </c>
      <c r="P4635" t="s">
        <v>25</v>
      </c>
      <c r="Q4635" t="str">
        <f t="shared" si="72"/>
        <v>UP</v>
      </c>
    </row>
    <row r="4636" spans="1:17" x14ac:dyDescent="0.3">
      <c r="A4636" s="1">
        <v>44102</v>
      </c>
      <c r="B4636">
        <v>367437239</v>
      </c>
      <c r="C4636">
        <v>26.98</v>
      </c>
      <c r="D4636">
        <v>2.4807939858205001E-3</v>
      </c>
      <c r="E4636">
        <v>3896766709</v>
      </c>
      <c r="F4636">
        <v>2.8385309289645E-2</v>
      </c>
      <c r="G4636">
        <v>2.8201219512195001E-2</v>
      </c>
      <c r="H4636">
        <v>1.8641049719671E-2</v>
      </c>
      <c r="I4636" t="s">
        <v>26</v>
      </c>
      <c r="J4636">
        <v>0</v>
      </c>
      <c r="K4636" t="s">
        <v>27</v>
      </c>
      <c r="L4636">
        <v>168137036</v>
      </c>
      <c r="M4636" t="s">
        <v>28</v>
      </c>
      <c r="O4636">
        <v>0</v>
      </c>
      <c r="P4636" t="s">
        <v>25</v>
      </c>
      <c r="Q4636" t="str">
        <f t="shared" si="72"/>
        <v>UP</v>
      </c>
    </row>
    <row r="4637" spans="1:17" x14ac:dyDescent="0.3">
      <c r="A4637" s="1">
        <v>44103</v>
      </c>
      <c r="B4637">
        <v>428302897</v>
      </c>
      <c r="C4637">
        <v>28.85</v>
      </c>
      <c r="D4637">
        <v>2.6788988077147001E-3</v>
      </c>
      <c r="E4637">
        <v>4166537215</v>
      </c>
      <c r="F4637">
        <v>6.9229319111389007E-2</v>
      </c>
      <c r="G4637">
        <v>6.9310600444773995E-2</v>
      </c>
      <c r="H4637">
        <v>6.4542555749297001E-2</v>
      </c>
      <c r="I4637" t="s">
        <v>26</v>
      </c>
      <c r="J4637">
        <v>0</v>
      </c>
      <c r="K4637" t="s">
        <v>27</v>
      </c>
      <c r="L4637">
        <v>168137036</v>
      </c>
      <c r="M4637" t="s">
        <v>28</v>
      </c>
      <c r="O4637">
        <v>0</v>
      </c>
      <c r="P4637" t="s">
        <v>25</v>
      </c>
      <c r="Q4637" t="str">
        <f t="shared" si="72"/>
        <v>UP</v>
      </c>
    </row>
    <row r="4638" spans="1:17" x14ac:dyDescent="0.3">
      <c r="A4638" s="1">
        <v>44104</v>
      </c>
      <c r="B4638">
        <v>398597227</v>
      </c>
      <c r="C4638">
        <v>29.33</v>
      </c>
      <c r="D4638">
        <v>2.7188573568590999E-3</v>
      </c>
      <c r="E4638">
        <v>4235586350</v>
      </c>
      <c r="F4638">
        <v>1.6572307275070999E-2</v>
      </c>
      <c r="G4638">
        <v>1.6637781629116E-2</v>
      </c>
      <c r="H4638">
        <v>2.2406282801155999E-2</v>
      </c>
      <c r="I4638" t="s">
        <v>26</v>
      </c>
      <c r="J4638">
        <v>0</v>
      </c>
      <c r="K4638" t="s">
        <v>27</v>
      </c>
      <c r="L4638">
        <v>168137036</v>
      </c>
      <c r="M4638" t="s">
        <v>28</v>
      </c>
      <c r="O4638">
        <v>0</v>
      </c>
      <c r="P4638" t="s">
        <v>25</v>
      </c>
      <c r="Q4638" t="str">
        <f t="shared" si="72"/>
        <v>DOWN</v>
      </c>
    </row>
    <row r="4639" spans="1:17" x14ac:dyDescent="0.3">
      <c r="A4639" s="1">
        <v>44105</v>
      </c>
      <c r="B4639">
        <v>433273407</v>
      </c>
      <c r="C4639">
        <v>27.47</v>
      </c>
      <c r="D4639">
        <v>2.5953692450674001E-3</v>
      </c>
      <c r="E4639">
        <v>3966957148</v>
      </c>
      <c r="F4639">
        <v>-6.3421963289686994E-2</v>
      </c>
      <c r="G4639">
        <v>-6.3416297306512007E-2</v>
      </c>
      <c r="H4639">
        <v>-4.5419121190803997E-2</v>
      </c>
      <c r="I4639" t="s">
        <v>26</v>
      </c>
      <c r="J4639">
        <v>0</v>
      </c>
      <c r="K4639" t="s">
        <v>27</v>
      </c>
      <c r="L4639">
        <v>168137036</v>
      </c>
      <c r="M4639" t="s">
        <v>28</v>
      </c>
      <c r="O4639">
        <v>0</v>
      </c>
      <c r="P4639" t="s">
        <v>25</v>
      </c>
      <c r="Q4639" t="str">
        <f t="shared" si="72"/>
        <v>UP</v>
      </c>
    </row>
    <row r="4640" spans="1:17" x14ac:dyDescent="0.3">
      <c r="A4640" s="1">
        <v>44107</v>
      </c>
      <c r="B4640">
        <v>348883342</v>
      </c>
      <c r="C4640">
        <v>28.27</v>
      </c>
      <c r="D4640">
        <v>2.6756922774049999E-3</v>
      </c>
      <c r="E4640">
        <v>4082641158</v>
      </c>
      <c r="F4640">
        <v>3.4803776153799003E-2</v>
      </c>
      <c r="G4640">
        <v>3.4773060029283001E-2</v>
      </c>
      <c r="H4640">
        <v>3.3826232234165997E-2</v>
      </c>
      <c r="I4640" t="s">
        <v>26</v>
      </c>
      <c r="J4640">
        <v>0</v>
      </c>
      <c r="K4640" t="s">
        <v>27</v>
      </c>
      <c r="L4640">
        <v>168137036</v>
      </c>
      <c r="M4640" t="s">
        <v>28</v>
      </c>
      <c r="O4640">
        <v>0</v>
      </c>
      <c r="P4640" t="s">
        <v>25</v>
      </c>
      <c r="Q4640" t="str">
        <f t="shared" si="72"/>
        <v>UP</v>
      </c>
    </row>
    <row r="4641" spans="1:17" x14ac:dyDescent="0.3">
      <c r="A4641" s="1">
        <v>44109</v>
      </c>
      <c r="B4641">
        <v>303807994</v>
      </c>
      <c r="C4641">
        <v>28.66</v>
      </c>
      <c r="D4641">
        <v>2.652721214365E-3</v>
      </c>
      <c r="E4641">
        <v>4138518495</v>
      </c>
      <c r="F4641">
        <v>-1.3951010031865999E-2</v>
      </c>
      <c r="G4641">
        <v>-1.3764624913970999E-2</v>
      </c>
      <c r="H4641">
        <v>-2.6813558654323E-2</v>
      </c>
      <c r="I4641" t="s">
        <v>26</v>
      </c>
      <c r="J4641">
        <v>0</v>
      </c>
      <c r="K4641" t="s">
        <v>27</v>
      </c>
      <c r="L4641">
        <v>168137036</v>
      </c>
      <c r="M4641" t="s">
        <v>28</v>
      </c>
      <c r="O4641">
        <v>0</v>
      </c>
      <c r="P4641" t="s">
        <v>25</v>
      </c>
      <c r="Q4641" t="str">
        <f t="shared" si="72"/>
        <v>DOWN</v>
      </c>
    </row>
    <row r="4642" spans="1:17" x14ac:dyDescent="0.3">
      <c r="A4642" s="1">
        <v>44111</v>
      </c>
      <c r="B4642">
        <v>282017891</v>
      </c>
      <c r="C4642">
        <v>27.76</v>
      </c>
      <c r="D4642">
        <v>2.5994602561629E-3</v>
      </c>
      <c r="E4642">
        <v>4008566692</v>
      </c>
      <c r="F4642">
        <v>-3.0039245154465997E-4</v>
      </c>
      <c r="G4642">
        <v>-3.6010082823182999E-4</v>
      </c>
      <c r="H4642">
        <v>-1.2813998843102E-2</v>
      </c>
      <c r="I4642" t="s">
        <v>26</v>
      </c>
      <c r="J4642">
        <v>0</v>
      </c>
      <c r="K4642" t="s">
        <v>27</v>
      </c>
      <c r="L4642">
        <v>168137036</v>
      </c>
      <c r="M4642" t="s">
        <v>28</v>
      </c>
      <c r="O4642">
        <v>0</v>
      </c>
      <c r="P4642" t="s">
        <v>25</v>
      </c>
      <c r="Q4642" t="str">
        <f t="shared" si="72"/>
        <v>DOWN</v>
      </c>
    </row>
    <row r="4643" spans="1:17" x14ac:dyDescent="0.3">
      <c r="A4643" s="1">
        <v>44112</v>
      </c>
      <c r="B4643">
        <v>304551407</v>
      </c>
      <c r="C4643">
        <v>27.75</v>
      </c>
      <c r="D4643">
        <v>2.5403643294399001E-3</v>
      </c>
      <c r="E4643">
        <v>4007180378</v>
      </c>
      <c r="F4643">
        <v>-3.4583782846041002E-4</v>
      </c>
      <c r="G4643">
        <v>-3.6023054755048999E-4</v>
      </c>
      <c r="H4643">
        <v>-2.2733922006655999E-2</v>
      </c>
      <c r="I4643" t="s">
        <v>26</v>
      </c>
      <c r="J4643">
        <v>0</v>
      </c>
      <c r="K4643" t="s">
        <v>27</v>
      </c>
      <c r="L4643">
        <v>168137036</v>
      </c>
      <c r="M4643" t="s">
        <v>28</v>
      </c>
      <c r="O4643">
        <v>0</v>
      </c>
      <c r="P4643" t="s">
        <v>25</v>
      </c>
      <c r="Q4643" t="str">
        <f t="shared" si="72"/>
        <v>UP</v>
      </c>
    </row>
    <row r="4644" spans="1:17" x14ac:dyDescent="0.3">
      <c r="A4644" s="1">
        <v>44114</v>
      </c>
      <c r="B4644">
        <v>426434526</v>
      </c>
      <c r="C4644">
        <v>28.31</v>
      </c>
      <c r="D4644">
        <v>2.4903529107435001E-3</v>
      </c>
      <c r="E4644">
        <v>4088508780</v>
      </c>
      <c r="F4644">
        <v>-5.1060125012821998E-3</v>
      </c>
      <c r="G4644">
        <v>-5.2705551651441003E-3</v>
      </c>
      <c r="H4644">
        <v>-3.2905938413061997E-2</v>
      </c>
      <c r="I4644" t="s">
        <v>26</v>
      </c>
      <c r="J4644">
        <v>0</v>
      </c>
      <c r="K4644" t="s">
        <v>27</v>
      </c>
      <c r="L4644">
        <v>168137036</v>
      </c>
      <c r="M4644" t="s">
        <v>28</v>
      </c>
      <c r="O4644">
        <v>0</v>
      </c>
      <c r="P4644" t="s">
        <v>25</v>
      </c>
      <c r="Q4644" t="str">
        <f t="shared" si="72"/>
        <v>UP</v>
      </c>
    </row>
    <row r="4645" spans="1:17" x14ac:dyDescent="0.3">
      <c r="A4645" s="1">
        <v>44115</v>
      </c>
      <c r="B4645">
        <v>408482939</v>
      </c>
      <c r="C4645">
        <v>28.56</v>
      </c>
      <c r="D4645">
        <v>2.5093809684179E-3</v>
      </c>
      <c r="E4645">
        <v>4123613065</v>
      </c>
      <c r="F4645">
        <v>8.5860852670102007E-3</v>
      </c>
      <c r="G4645">
        <v>8.8308018368068002E-3</v>
      </c>
      <c r="H4645">
        <v>1.3023947861881E-3</v>
      </c>
      <c r="I4645" t="s">
        <v>26</v>
      </c>
      <c r="J4645">
        <v>0</v>
      </c>
      <c r="K4645" t="s">
        <v>27</v>
      </c>
      <c r="L4645">
        <v>168137036</v>
      </c>
      <c r="M4645" t="s">
        <v>28</v>
      </c>
      <c r="O4645">
        <v>0</v>
      </c>
      <c r="P4645" t="s">
        <v>25</v>
      </c>
      <c r="Q4645" t="str">
        <f t="shared" si="72"/>
        <v>UP</v>
      </c>
    </row>
    <row r="4646" spans="1:17" x14ac:dyDescent="0.3">
      <c r="A4646" s="1">
        <v>44116</v>
      </c>
      <c r="B4646">
        <v>718406691</v>
      </c>
      <c r="C4646">
        <v>30.71</v>
      </c>
      <c r="D4646">
        <v>2.6533275019917E-3</v>
      </c>
      <c r="E4646">
        <v>4435401470</v>
      </c>
      <c r="F4646">
        <v>7.5610490141853004E-2</v>
      </c>
      <c r="G4646">
        <v>7.5280112044818007E-2</v>
      </c>
      <c r="H4646">
        <v>5.7631578488220002E-2</v>
      </c>
      <c r="I4646" t="s">
        <v>26</v>
      </c>
      <c r="J4646">
        <v>0</v>
      </c>
      <c r="K4646" t="s">
        <v>27</v>
      </c>
      <c r="L4646">
        <v>168137036</v>
      </c>
      <c r="M4646" t="s">
        <v>28</v>
      </c>
      <c r="O4646">
        <v>0</v>
      </c>
      <c r="P4646" t="s">
        <v>25</v>
      </c>
      <c r="Q4646" t="str">
        <f t="shared" si="72"/>
        <v>DOWN</v>
      </c>
    </row>
    <row r="4647" spans="1:17" x14ac:dyDescent="0.3">
      <c r="A4647" s="1">
        <v>44117</v>
      </c>
      <c r="B4647">
        <v>600050050</v>
      </c>
      <c r="C4647">
        <v>30.71</v>
      </c>
      <c r="D4647">
        <v>2.6879509176065998E-3</v>
      </c>
      <c r="E4647">
        <v>4434255414</v>
      </c>
      <c r="F4647">
        <v>-2.5838833479937E-4</v>
      </c>
      <c r="G4647">
        <v>0</v>
      </c>
      <c r="H4647">
        <v>1.1404770930473001E-2</v>
      </c>
      <c r="I4647" t="s">
        <v>26</v>
      </c>
      <c r="J4647">
        <v>0</v>
      </c>
      <c r="K4647" t="s">
        <v>27</v>
      </c>
      <c r="L4647">
        <v>168137036</v>
      </c>
      <c r="M4647" t="s">
        <v>28</v>
      </c>
      <c r="O4647">
        <v>0</v>
      </c>
      <c r="P4647" t="s">
        <v>25</v>
      </c>
      <c r="Q4647" t="str">
        <f t="shared" si="72"/>
        <v>UP</v>
      </c>
    </row>
    <row r="4648" spans="1:17" x14ac:dyDescent="0.3">
      <c r="A4648" s="1">
        <v>44118</v>
      </c>
      <c r="B4648">
        <v>460297911</v>
      </c>
      <c r="C4648">
        <v>30.91</v>
      </c>
      <c r="D4648">
        <v>2.7086711699936001E-3</v>
      </c>
      <c r="E4648">
        <v>4463912580</v>
      </c>
      <c r="F4648">
        <v>6.6881952506311002E-3</v>
      </c>
      <c r="G4648">
        <v>6.5125366330184998E-3</v>
      </c>
      <c r="H4648">
        <v>7.7826740875825999E-3</v>
      </c>
      <c r="I4648" t="s">
        <v>26</v>
      </c>
      <c r="J4648">
        <v>0</v>
      </c>
      <c r="K4648" t="s">
        <v>27</v>
      </c>
      <c r="L4648">
        <v>168137036</v>
      </c>
      <c r="M4648" t="s">
        <v>28</v>
      </c>
      <c r="O4648">
        <v>0</v>
      </c>
      <c r="P4648" t="s">
        <v>25</v>
      </c>
      <c r="Q4648" t="str">
        <f t="shared" si="72"/>
        <v>UP</v>
      </c>
    </row>
    <row r="4649" spans="1:17" x14ac:dyDescent="0.3">
      <c r="A4649" s="1">
        <v>44119</v>
      </c>
      <c r="B4649">
        <v>504135680</v>
      </c>
      <c r="C4649">
        <v>31.3</v>
      </c>
      <c r="D4649">
        <v>0</v>
      </c>
      <c r="E4649">
        <v>4519328173</v>
      </c>
      <c r="F4649">
        <v>1.2414130430843001E-2</v>
      </c>
      <c r="G4649">
        <v>1.2617275962472E-2</v>
      </c>
      <c r="H4649">
        <v>-1</v>
      </c>
      <c r="I4649" t="s">
        <v>26</v>
      </c>
      <c r="J4649">
        <v>0</v>
      </c>
      <c r="K4649" t="s">
        <v>27</v>
      </c>
      <c r="L4649">
        <v>168137036</v>
      </c>
      <c r="M4649" t="s">
        <v>28</v>
      </c>
      <c r="O4649">
        <v>0</v>
      </c>
      <c r="P4649" t="s">
        <v>25</v>
      </c>
      <c r="Q4649" t="str">
        <f t="shared" si="72"/>
        <v>DOWN</v>
      </c>
    </row>
    <row r="4650" spans="1:17" x14ac:dyDescent="0.3">
      <c r="A4650" s="1">
        <v>44120</v>
      </c>
      <c r="B4650">
        <v>546849696</v>
      </c>
      <c r="C4650">
        <v>29.99</v>
      </c>
      <c r="D4650">
        <v>2.6540926970486001E-3</v>
      </c>
      <c r="E4650">
        <v>4331460193</v>
      </c>
      <c r="F4650">
        <v>-4.1569891100713997E-2</v>
      </c>
      <c r="G4650">
        <v>-4.185303514377E-2</v>
      </c>
      <c r="H4650">
        <v>-2.5248419009012001E-2</v>
      </c>
      <c r="I4650" t="s">
        <v>26</v>
      </c>
      <c r="J4650">
        <v>0</v>
      </c>
      <c r="K4650" t="s">
        <v>27</v>
      </c>
      <c r="L4650">
        <v>168137036</v>
      </c>
      <c r="M4650" t="s">
        <v>28</v>
      </c>
      <c r="O4650">
        <v>0</v>
      </c>
      <c r="P4650" t="s">
        <v>25</v>
      </c>
      <c r="Q4650" t="str">
        <f t="shared" si="72"/>
        <v>UP</v>
      </c>
    </row>
    <row r="4651" spans="1:17" x14ac:dyDescent="0.3">
      <c r="A4651" s="1">
        <v>44121</v>
      </c>
      <c r="B4651">
        <v>377026508</v>
      </c>
      <c r="C4651">
        <v>30.25</v>
      </c>
      <c r="D4651">
        <v>2.6681961101948999E-3</v>
      </c>
      <c r="E4651">
        <v>4368043546</v>
      </c>
      <c r="F4651">
        <v>8.4459631094201994E-3</v>
      </c>
      <c r="G4651">
        <v>8.6695565188397005E-3</v>
      </c>
      <c r="H4651">
        <v>7.3236593250916001E-3</v>
      </c>
      <c r="I4651" t="s">
        <v>26</v>
      </c>
      <c r="J4651">
        <v>0</v>
      </c>
      <c r="K4651" t="s">
        <v>27</v>
      </c>
      <c r="L4651">
        <v>168137036</v>
      </c>
      <c r="M4651" t="s">
        <v>28</v>
      </c>
      <c r="O4651">
        <v>0</v>
      </c>
      <c r="P4651" t="s">
        <v>25</v>
      </c>
      <c r="Q4651" t="str">
        <f t="shared" si="72"/>
        <v>UP</v>
      </c>
    </row>
    <row r="4652" spans="1:17" x14ac:dyDescent="0.3">
      <c r="A4652" s="1">
        <v>44122</v>
      </c>
      <c r="B4652">
        <v>440840685</v>
      </c>
      <c r="C4652">
        <v>30.66</v>
      </c>
      <c r="D4652">
        <v>2.6818371951422E-3</v>
      </c>
      <c r="E4652">
        <v>4427436309</v>
      </c>
      <c r="F4652">
        <v>1.3597108722597E-2</v>
      </c>
      <c r="G4652">
        <v>1.3553719008263999E-2</v>
      </c>
      <c r="H4652">
        <v>6.9611585502192003E-3</v>
      </c>
      <c r="I4652" t="s">
        <v>26</v>
      </c>
      <c r="J4652">
        <v>0</v>
      </c>
      <c r="K4652" t="s">
        <v>27</v>
      </c>
      <c r="L4652">
        <v>168137036</v>
      </c>
      <c r="M4652" t="s">
        <v>28</v>
      </c>
      <c r="O4652">
        <v>0</v>
      </c>
      <c r="P4652" t="s">
        <v>25</v>
      </c>
      <c r="Q4652" t="str">
        <f t="shared" si="72"/>
        <v>DOWN</v>
      </c>
    </row>
    <row r="4653" spans="1:17" x14ac:dyDescent="0.3">
      <c r="A4653" s="1">
        <v>44123</v>
      </c>
      <c r="B4653">
        <v>385913101</v>
      </c>
      <c r="C4653">
        <v>29.93</v>
      </c>
      <c r="D4653">
        <v>2.5565036702992002E-3</v>
      </c>
      <c r="E4653">
        <v>4321376045</v>
      </c>
      <c r="F4653">
        <v>-2.3955232011898999E-2</v>
      </c>
      <c r="G4653">
        <v>-2.3809523809523999E-2</v>
      </c>
      <c r="H4653">
        <v>-4.2490150444649002E-2</v>
      </c>
      <c r="I4653" t="s">
        <v>26</v>
      </c>
      <c r="J4653">
        <v>0</v>
      </c>
      <c r="K4653" t="s">
        <v>27</v>
      </c>
      <c r="L4653">
        <v>168137036</v>
      </c>
      <c r="M4653" t="s">
        <v>28</v>
      </c>
      <c r="O4653">
        <v>0</v>
      </c>
      <c r="P4653" t="s">
        <v>25</v>
      </c>
      <c r="Q4653" t="str">
        <f t="shared" si="72"/>
        <v>DOWN</v>
      </c>
    </row>
    <row r="4654" spans="1:17" x14ac:dyDescent="0.3">
      <c r="A4654" s="1">
        <v>44124</v>
      </c>
      <c r="B4654">
        <v>493774162</v>
      </c>
      <c r="C4654">
        <v>28.8</v>
      </c>
      <c r="D4654">
        <v>2.4233930983976002E-3</v>
      </c>
      <c r="E4654">
        <v>4159406132</v>
      </c>
      <c r="F4654">
        <v>-3.7481096602875998E-2</v>
      </c>
      <c r="G4654">
        <v>-3.7754761109254999E-2</v>
      </c>
      <c r="H4654">
        <v>-4.9262322181474999E-2</v>
      </c>
      <c r="I4654" t="s">
        <v>26</v>
      </c>
      <c r="J4654">
        <v>0</v>
      </c>
      <c r="K4654" t="s">
        <v>27</v>
      </c>
      <c r="L4654">
        <v>168137036</v>
      </c>
      <c r="M4654" t="s">
        <v>28</v>
      </c>
      <c r="O4654">
        <v>0</v>
      </c>
      <c r="P4654" t="s">
        <v>25</v>
      </c>
      <c r="Q4654" t="str">
        <f t="shared" si="72"/>
        <v>UP</v>
      </c>
    </row>
    <row r="4655" spans="1:17" x14ac:dyDescent="0.3">
      <c r="A4655" s="1">
        <v>44125</v>
      </c>
      <c r="B4655">
        <v>510855830</v>
      </c>
      <c r="C4655">
        <v>29.77</v>
      </c>
      <c r="D4655">
        <v>2.3318069999893999E-3</v>
      </c>
      <c r="E4655">
        <v>4299323300</v>
      </c>
      <c r="F4655">
        <v>3.3638736771472999E-2</v>
      </c>
      <c r="G4655">
        <v>3.3680555555555998E-2</v>
      </c>
      <c r="H4655">
        <v>-3.5187325477315998E-2</v>
      </c>
      <c r="I4655" t="s">
        <v>26</v>
      </c>
      <c r="J4655">
        <v>0</v>
      </c>
      <c r="K4655" t="s">
        <v>27</v>
      </c>
      <c r="L4655">
        <v>168137036</v>
      </c>
      <c r="M4655" t="s">
        <v>28</v>
      </c>
      <c r="O4655">
        <v>0</v>
      </c>
      <c r="P4655" t="s">
        <v>25</v>
      </c>
      <c r="Q4655" t="str">
        <f t="shared" si="72"/>
        <v>UP</v>
      </c>
    </row>
    <row r="4656" spans="1:17" x14ac:dyDescent="0.3">
      <c r="A4656" s="1">
        <v>44126</v>
      </c>
      <c r="B4656">
        <v>530907796</v>
      </c>
      <c r="C4656">
        <v>30.66</v>
      </c>
      <c r="D4656">
        <v>2.3305358850480998E-3</v>
      </c>
      <c r="E4656">
        <v>4427243882</v>
      </c>
      <c r="F4656">
        <v>2.9753654953095E-2</v>
      </c>
      <c r="G4656">
        <v>2.9895868323816001E-2</v>
      </c>
      <c r="H4656">
        <v>3.8988822214339998E-3</v>
      </c>
      <c r="I4656" t="s">
        <v>26</v>
      </c>
      <c r="J4656">
        <v>0</v>
      </c>
      <c r="K4656" t="s">
        <v>27</v>
      </c>
      <c r="L4656">
        <v>168137036</v>
      </c>
      <c r="M4656" t="s">
        <v>28</v>
      </c>
      <c r="O4656">
        <v>0</v>
      </c>
      <c r="P4656" t="s">
        <v>25</v>
      </c>
      <c r="Q4656" t="str">
        <f t="shared" si="72"/>
        <v>DOWN</v>
      </c>
    </row>
    <row r="4657" spans="1:17" x14ac:dyDescent="0.3">
      <c r="A4657" s="1">
        <v>44127</v>
      </c>
      <c r="B4657">
        <v>514504830</v>
      </c>
      <c r="C4657">
        <v>30.63</v>
      </c>
      <c r="D4657">
        <v>2.3694362001288002E-3</v>
      </c>
      <c r="E4657">
        <v>4423744907</v>
      </c>
      <c r="F4657">
        <v>-7.9032804454842005E-4</v>
      </c>
      <c r="G4657">
        <v>-9.7847358121333993E-4</v>
      </c>
      <c r="H4657">
        <v>2.0172580850781E-3</v>
      </c>
      <c r="I4657" t="s">
        <v>26</v>
      </c>
      <c r="J4657">
        <v>0</v>
      </c>
      <c r="K4657" t="s">
        <v>27</v>
      </c>
      <c r="L4657">
        <v>168137036</v>
      </c>
      <c r="M4657" t="s">
        <v>28</v>
      </c>
      <c r="O4657">
        <v>0</v>
      </c>
      <c r="P4657" t="s">
        <v>25</v>
      </c>
      <c r="Q4657" t="str">
        <f t="shared" si="72"/>
        <v>DOWN</v>
      </c>
    </row>
    <row r="4658" spans="1:17" x14ac:dyDescent="0.3">
      <c r="A4658" s="1">
        <v>44128</v>
      </c>
      <c r="B4658">
        <v>407454460</v>
      </c>
      <c r="C4658">
        <v>30.59</v>
      </c>
      <c r="D4658">
        <v>2.3355886693232001E-3</v>
      </c>
      <c r="E4658">
        <v>4417226481</v>
      </c>
      <c r="F4658">
        <v>-1.4735085627757001E-3</v>
      </c>
      <c r="G4658">
        <v>-1.3059092393078E-3</v>
      </c>
      <c r="H4658">
        <v>-1.3948472056822E-2</v>
      </c>
      <c r="I4658" t="s">
        <v>26</v>
      </c>
      <c r="J4658">
        <v>0</v>
      </c>
      <c r="K4658" t="s">
        <v>27</v>
      </c>
      <c r="L4658">
        <v>168137036</v>
      </c>
      <c r="M4658" t="s">
        <v>28</v>
      </c>
      <c r="O4658">
        <v>0</v>
      </c>
      <c r="P4658" t="s">
        <v>25</v>
      </c>
      <c r="Q4658" t="str">
        <f t="shared" si="72"/>
        <v>DOWN</v>
      </c>
    </row>
    <row r="4659" spans="1:17" x14ac:dyDescent="0.3">
      <c r="A4659" s="1">
        <v>44129</v>
      </c>
      <c r="B4659">
        <v>391997739</v>
      </c>
      <c r="C4659">
        <v>30.11</v>
      </c>
      <c r="D4659">
        <v>2.3113622499720001E-3</v>
      </c>
      <c r="E4659">
        <v>4347726477</v>
      </c>
      <c r="F4659">
        <v>-1.5733855689523998E-2</v>
      </c>
      <c r="G4659">
        <v>-1.5691402419091002E-2</v>
      </c>
      <c r="H4659">
        <v>-9.5627638323742999E-3</v>
      </c>
      <c r="I4659" t="s">
        <v>26</v>
      </c>
      <c r="J4659">
        <v>0</v>
      </c>
      <c r="K4659" t="s">
        <v>27</v>
      </c>
      <c r="L4659">
        <v>168137036</v>
      </c>
      <c r="M4659" t="s">
        <v>28</v>
      </c>
      <c r="O4659">
        <v>0</v>
      </c>
      <c r="P4659" t="s">
        <v>25</v>
      </c>
      <c r="Q4659" t="str">
        <f t="shared" si="72"/>
        <v>UP</v>
      </c>
    </row>
    <row r="4660" spans="1:17" x14ac:dyDescent="0.3">
      <c r="A4660" s="1">
        <v>44130</v>
      </c>
      <c r="B4660">
        <v>624224136</v>
      </c>
      <c r="C4660">
        <v>31.15</v>
      </c>
      <c r="D4660">
        <v>2.3911322275234998E-3</v>
      </c>
      <c r="E4660">
        <v>4498922939</v>
      </c>
      <c r="F4660">
        <v>3.4775982987855003E-2</v>
      </c>
      <c r="G4660">
        <v>3.4540019926934999E-2</v>
      </c>
      <c r="H4660">
        <v>3.4847245079286E-2</v>
      </c>
      <c r="I4660" t="s">
        <v>26</v>
      </c>
      <c r="J4660">
        <v>0</v>
      </c>
      <c r="K4660" t="s">
        <v>27</v>
      </c>
      <c r="L4660">
        <v>168137036</v>
      </c>
      <c r="M4660" t="s">
        <v>28</v>
      </c>
      <c r="O4660">
        <v>0</v>
      </c>
      <c r="P4660" t="s">
        <v>25</v>
      </c>
      <c r="Q4660" t="str">
        <f t="shared" si="72"/>
        <v>UP</v>
      </c>
    </row>
    <row r="4661" spans="1:17" x14ac:dyDescent="0.3">
      <c r="A4661" s="1">
        <v>44131</v>
      </c>
      <c r="B4661">
        <v>715978374</v>
      </c>
      <c r="C4661">
        <v>31.64</v>
      </c>
      <c r="D4661">
        <v>2.3238691482957998E-3</v>
      </c>
      <c r="E4661">
        <v>4568839011</v>
      </c>
      <c r="F4661">
        <v>1.5540624489012E-2</v>
      </c>
      <c r="G4661">
        <v>1.5730337078651999E-2</v>
      </c>
      <c r="H4661">
        <v>-2.4553127407563002E-2</v>
      </c>
      <c r="I4661" t="s">
        <v>26</v>
      </c>
      <c r="J4661">
        <v>0</v>
      </c>
      <c r="K4661" t="s">
        <v>27</v>
      </c>
      <c r="L4661">
        <v>168137036</v>
      </c>
      <c r="M4661" t="s">
        <v>28</v>
      </c>
      <c r="O4661">
        <v>0</v>
      </c>
      <c r="P4661" t="s">
        <v>25</v>
      </c>
      <c r="Q4661" t="str">
        <f t="shared" si="72"/>
        <v>DOWN</v>
      </c>
    </row>
    <row r="4662" spans="1:17" x14ac:dyDescent="0.3">
      <c r="A4662" s="1">
        <v>44132</v>
      </c>
      <c r="B4662">
        <v>477279858</v>
      </c>
      <c r="C4662">
        <v>30.36</v>
      </c>
      <c r="D4662">
        <v>2.3040528971202999E-3</v>
      </c>
      <c r="E4662">
        <v>4384689479</v>
      </c>
      <c r="F4662">
        <v>-4.0305541857928999E-2</v>
      </c>
      <c r="G4662">
        <v>-4.0455120101137998E-2</v>
      </c>
      <c r="H4662">
        <v>-5.6875743072604002E-3</v>
      </c>
      <c r="I4662" t="s">
        <v>26</v>
      </c>
      <c r="J4662">
        <v>0</v>
      </c>
      <c r="K4662" t="s">
        <v>27</v>
      </c>
      <c r="L4662">
        <v>168137036</v>
      </c>
      <c r="M4662" t="s">
        <v>28</v>
      </c>
      <c r="O4662">
        <v>0</v>
      </c>
      <c r="P4662" t="s">
        <v>25</v>
      </c>
      <c r="Q4662" t="str">
        <f t="shared" si="72"/>
        <v>DOWN</v>
      </c>
    </row>
    <row r="4663" spans="1:17" x14ac:dyDescent="0.3">
      <c r="A4663" s="1">
        <v>44133</v>
      </c>
      <c r="B4663">
        <v>426303252</v>
      </c>
      <c r="C4663">
        <v>29.84</v>
      </c>
      <c r="D4663">
        <v>2.2173363196602998E-3</v>
      </c>
      <c r="E4663">
        <v>4309449684</v>
      </c>
      <c r="F4663">
        <v>-1.7159663269280999E-2</v>
      </c>
      <c r="G4663">
        <v>-1.7127799736495E-2</v>
      </c>
      <c r="H4663">
        <v>-3.0734080179685E-2</v>
      </c>
      <c r="I4663" t="s">
        <v>26</v>
      </c>
      <c r="J4663">
        <v>0</v>
      </c>
      <c r="K4663" t="s">
        <v>27</v>
      </c>
      <c r="L4663">
        <v>168137036</v>
      </c>
      <c r="M4663" t="s">
        <v>28</v>
      </c>
      <c r="O4663">
        <v>0</v>
      </c>
      <c r="P4663" t="s">
        <v>25</v>
      </c>
      <c r="Q4663" t="str">
        <f t="shared" si="72"/>
        <v>DOWN</v>
      </c>
    </row>
    <row r="4664" spans="1:17" x14ac:dyDescent="0.3">
      <c r="A4664" s="1">
        <v>44134</v>
      </c>
      <c r="B4664">
        <v>531974962</v>
      </c>
      <c r="C4664">
        <v>28.51</v>
      </c>
      <c r="D4664">
        <v>2.0884797324063E-3</v>
      </c>
      <c r="E4664">
        <v>4116801767</v>
      </c>
      <c r="F4664">
        <v>-4.4703600488771998E-2</v>
      </c>
      <c r="G4664">
        <v>-4.4571045576407002E-2</v>
      </c>
      <c r="H4664">
        <v>-5.9492626457504E-2</v>
      </c>
      <c r="I4664" t="s">
        <v>26</v>
      </c>
      <c r="J4664">
        <v>0</v>
      </c>
      <c r="K4664" t="s">
        <v>27</v>
      </c>
      <c r="L4664">
        <v>168137036</v>
      </c>
      <c r="M4664" t="s">
        <v>28</v>
      </c>
      <c r="O4664">
        <v>0</v>
      </c>
      <c r="P4664" t="s">
        <v>25</v>
      </c>
      <c r="Q4664" t="str">
        <f t="shared" si="72"/>
        <v>DOWN</v>
      </c>
    </row>
    <row r="4665" spans="1:17" x14ac:dyDescent="0.3">
      <c r="A4665" s="1">
        <v>44135</v>
      </c>
      <c r="B4665">
        <v>360596998</v>
      </c>
      <c r="C4665">
        <v>28.43</v>
      </c>
      <c r="D4665">
        <v>2.0594403258451001E-3</v>
      </c>
      <c r="E4665">
        <v>4105653935</v>
      </c>
      <c r="F4665">
        <v>-2.7078865174806998E-3</v>
      </c>
      <c r="G4665">
        <v>-2.8060329708875001E-3</v>
      </c>
      <c r="H4665">
        <v>-2.1457398706869999E-2</v>
      </c>
      <c r="I4665" t="s">
        <v>26</v>
      </c>
      <c r="J4665">
        <v>0</v>
      </c>
      <c r="K4665" t="s">
        <v>27</v>
      </c>
      <c r="L4665">
        <v>168137036</v>
      </c>
      <c r="M4665" t="s">
        <v>28</v>
      </c>
      <c r="O4665">
        <v>0</v>
      </c>
      <c r="P4665" t="s">
        <v>25</v>
      </c>
      <c r="Q4665" t="str">
        <f t="shared" si="72"/>
        <v>UP</v>
      </c>
    </row>
    <row r="4666" spans="1:17" x14ac:dyDescent="0.3">
      <c r="A4666" s="1">
        <v>44136</v>
      </c>
      <c r="B4666">
        <v>338657898</v>
      </c>
      <c r="C4666">
        <v>28.46</v>
      </c>
      <c r="D4666">
        <v>2.0608259319807001E-3</v>
      </c>
      <c r="E4666">
        <v>4110036786</v>
      </c>
      <c r="F4666">
        <v>1.0675159351928999E-3</v>
      </c>
      <c r="G4666">
        <v>1.0552233556103E-3</v>
      </c>
      <c r="H4666">
        <v>-1.0474301665049999E-3</v>
      </c>
      <c r="I4666" t="s">
        <v>26</v>
      </c>
      <c r="J4666">
        <v>0</v>
      </c>
      <c r="K4666" t="s">
        <v>27</v>
      </c>
      <c r="L4666">
        <v>168137036</v>
      </c>
      <c r="M4666" t="s">
        <v>28</v>
      </c>
      <c r="O4666">
        <v>0</v>
      </c>
      <c r="P4666" t="s">
        <v>25</v>
      </c>
      <c r="Q4666" t="str">
        <f t="shared" si="72"/>
        <v>DOWN</v>
      </c>
    </row>
    <row r="4667" spans="1:17" x14ac:dyDescent="0.3">
      <c r="A4667" s="1">
        <v>44137</v>
      </c>
      <c r="B4667">
        <v>390864652</v>
      </c>
      <c r="C4667">
        <v>27.88</v>
      </c>
      <c r="D4667">
        <v>2.0443584215703E-3</v>
      </c>
      <c r="E4667">
        <v>4026622517</v>
      </c>
      <c r="F4667">
        <v>-2.0295260929083001E-2</v>
      </c>
      <c r="G4667">
        <v>-2.0379479971890001E-2</v>
      </c>
      <c r="H4667">
        <v>-1.3226404900276999E-2</v>
      </c>
      <c r="I4667" t="s">
        <v>26</v>
      </c>
      <c r="J4667">
        <v>0</v>
      </c>
      <c r="K4667" t="s">
        <v>27</v>
      </c>
      <c r="L4667">
        <v>168137036</v>
      </c>
      <c r="M4667" t="s">
        <v>28</v>
      </c>
      <c r="O4667">
        <v>0</v>
      </c>
      <c r="P4667" t="s">
        <v>25</v>
      </c>
      <c r="Q4667" t="str">
        <f t="shared" si="72"/>
        <v>DOWN</v>
      </c>
    </row>
  </sheetData>
  <mergeCells count="1">
    <mergeCell ref="R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017-E83E-4B93-AE31-8837B7064010}">
  <dimension ref="A1:B5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8" t="s">
        <v>41</v>
      </c>
      <c r="B1" t="s">
        <v>54</v>
      </c>
    </row>
    <row r="2" spans="1:2" x14ac:dyDescent="0.3">
      <c r="A2" s="9" t="s">
        <v>16</v>
      </c>
      <c r="B2" s="6">
        <v>326502485530</v>
      </c>
    </row>
    <row r="3" spans="1:2" x14ac:dyDescent="0.3">
      <c r="A3" s="9" t="s">
        <v>21</v>
      </c>
      <c r="B3" s="6">
        <v>135400735922</v>
      </c>
    </row>
    <row r="4" spans="1:2" x14ac:dyDescent="0.3">
      <c r="A4" s="9" t="s">
        <v>26</v>
      </c>
      <c r="B4" s="6">
        <v>5479856278</v>
      </c>
    </row>
    <row r="5" spans="1:2" x14ac:dyDescent="0.3">
      <c r="A5" s="9" t="s">
        <v>42</v>
      </c>
      <c r="B5" s="6">
        <v>326502485530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2B2F-6067-40F9-9E84-CB1747C4464D}">
  <dimension ref="A1"/>
  <sheetViews>
    <sheetView showGridLines="0" zoomScale="76" zoomScaleNormal="76" workbookViewId="0">
      <selection activeCell="AE20" sqref="AE20"/>
    </sheetView>
  </sheetViews>
  <sheetFormatPr defaultRowHeight="14.4" x14ac:dyDescent="0.3"/>
  <cols>
    <col min="1" max="16384" width="8.88671875" style="4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564A-1577-4EE0-858D-F316C9521C49}">
  <dimension ref="A1:B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1" spans="1:2" x14ac:dyDescent="0.3">
      <c r="A1" s="8" t="s">
        <v>41</v>
      </c>
      <c r="B1" t="s">
        <v>53</v>
      </c>
    </row>
    <row r="2" spans="1:2" x14ac:dyDescent="0.3">
      <c r="A2" s="9" t="s">
        <v>43</v>
      </c>
      <c r="B2" s="10">
        <v>4866548829.8797817</v>
      </c>
    </row>
    <row r="3" spans="1:2" x14ac:dyDescent="0.3">
      <c r="A3" s="9" t="s">
        <v>44</v>
      </c>
      <c r="B3" s="10">
        <v>35972032481.24382</v>
      </c>
    </row>
    <row r="4" spans="1:2" x14ac:dyDescent="0.3">
      <c r="A4" s="9" t="s">
        <v>45</v>
      </c>
      <c r="B4" s="10">
        <v>59486754125.207306</v>
      </c>
    </row>
    <row r="5" spans="1:2" x14ac:dyDescent="0.3">
      <c r="A5" s="9" t="s">
        <v>46</v>
      </c>
      <c r="B5" s="10">
        <v>51055922605.753075</v>
      </c>
    </row>
    <row r="6" spans="1:2" x14ac:dyDescent="0.3">
      <c r="A6" s="9" t="s">
        <v>47</v>
      </c>
      <c r="B6" s="10">
        <v>68540836689.913673</v>
      </c>
    </row>
    <row r="7" spans="1:2" x14ac:dyDescent="0.3">
      <c r="A7" s="9" t="s">
        <v>42</v>
      </c>
      <c r="B7" s="10">
        <v>46253740878.818047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4B4D-4F71-4441-8080-3A039CDB18D0}">
  <dimension ref="A1:B4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x14ac:dyDescent="0.3">
      <c r="A1" s="8" t="s">
        <v>41</v>
      </c>
      <c r="B1" t="s">
        <v>52</v>
      </c>
    </row>
    <row r="2" spans="1:2" x14ac:dyDescent="0.3">
      <c r="A2" s="9" t="s">
        <v>49</v>
      </c>
      <c r="B2" s="10">
        <v>5611080933.4000902</v>
      </c>
    </row>
    <row r="3" spans="1:2" x14ac:dyDescent="0.3">
      <c r="A3" s="9" t="s">
        <v>50</v>
      </c>
      <c r="B3" s="10">
        <v>5567376147.7146368</v>
      </c>
    </row>
    <row r="4" spans="1:2" x14ac:dyDescent="0.3">
      <c r="A4" s="9" t="s">
        <v>42</v>
      </c>
      <c r="B4" s="10">
        <v>5588235675.7303896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04CE-9BC9-4E9C-952F-2D3053F97BEF}">
  <dimension ref="G28:H31"/>
  <sheetViews>
    <sheetView topLeftCell="A11" workbookViewId="0">
      <selection activeCell="H29" sqref="H29"/>
    </sheetView>
  </sheetViews>
  <sheetFormatPr defaultRowHeight="14.4" x14ac:dyDescent="0.3"/>
  <cols>
    <col min="7" max="7" width="12.5546875" bestFit="1" customWidth="1"/>
    <col min="8" max="8" width="14.6640625" bestFit="1" customWidth="1"/>
  </cols>
  <sheetData>
    <row r="28" spans="7:8" x14ac:dyDescent="0.3">
      <c r="G28" s="8" t="s">
        <v>41</v>
      </c>
      <c r="H28" t="s">
        <v>51</v>
      </c>
    </row>
    <row r="29" spans="7:8" x14ac:dyDescent="0.3">
      <c r="G29" s="9" t="s">
        <v>49</v>
      </c>
      <c r="H29">
        <v>2227</v>
      </c>
    </row>
    <row r="30" spans="7:8" x14ac:dyDescent="0.3">
      <c r="G30" s="9" t="s">
        <v>50</v>
      </c>
      <c r="H30">
        <v>2439</v>
      </c>
    </row>
    <row r="31" spans="7:8" x14ac:dyDescent="0.3">
      <c r="G31" s="9" t="s">
        <v>42</v>
      </c>
      <c r="H31">
        <v>4666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A271-038A-42B2-9146-394C5581AAC0}">
  <dimension ref="A1:B7"/>
  <sheetViews>
    <sheetView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1" spans="1:2" x14ac:dyDescent="0.3">
      <c r="A1" s="8" t="s">
        <v>41</v>
      </c>
      <c r="B1" t="s">
        <v>48</v>
      </c>
    </row>
    <row r="2" spans="1:2" x14ac:dyDescent="0.3">
      <c r="A2" s="9" t="s">
        <v>43</v>
      </c>
      <c r="B2">
        <v>289.13516041939926</v>
      </c>
    </row>
    <row r="3" spans="1:2" x14ac:dyDescent="0.3">
      <c r="A3" s="9" t="s">
        <v>44</v>
      </c>
      <c r="B3">
        <v>1735.1080459393245</v>
      </c>
    </row>
    <row r="4" spans="1:2" x14ac:dyDescent="0.3">
      <c r="A4" s="9" t="s">
        <v>45</v>
      </c>
      <c r="B4">
        <v>2688.9930502283119</v>
      </c>
    </row>
    <row r="5" spans="1:2" x14ac:dyDescent="0.3">
      <c r="A5" s="9" t="s">
        <v>46</v>
      </c>
      <c r="B5">
        <v>2513.1737937559024</v>
      </c>
    </row>
    <row r="6" spans="1:2" x14ac:dyDescent="0.3">
      <c r="A6" s="9" t="s">
        <v>47</v>
      </c>
      <c r="B6">
        <v>3246.5816928251161</v>
      </c>
    </row>
    <row r="7" spans="1:2" x14ac:dyDescent="0.3">
      <c r="A7" s="9" t="s">
        <v>42</v>
      </c>
      <c r="B7">
        <v>2197.3244874224174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Clean_Data</vt:lpstr>
      <vt:lpstr>Top Coins by Market Cap</vt:lpstr>
      <vt:lpstr>Dashboard</vt:lpstr>
      <vt:lpstr>Market Capitalization Trend</vt:lpstr>
      <vt:lpstr>Volume on UP vs DOWN Days</vt:lpstr>
      <vt:lpstr>Bullish vs Bearish Days</vt:lpstr>
      <vt:lpstr>Price Trend Over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</dc:creator>
  <cp:lastModifiedBy>Aanchal Vyas</cp:lastModifiedBy>
  <dcterms:created xsi:type="dcterms:W3CDTF">2026-01-08T18:31:50Z</dcterms:created>
  <dcterms:modified xsi:type="dcterms:W3CDTF">2026-01-14T18:35:12Z</dcterms:modified>
</cp:coreProperties>
</file>