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Final Results - Cal #4" sheetId="8" r:id="rId1"/>
    <sheet name="Calibration Results Attempt 4" sheetId="7" r:id="rId2"/>
    <sheet name="Calibration Results Attempt 3" sheetId="5" r:id="rId3"/>
    <sheet name="Comparing #1 and #2" sheetId="4" r:id="rId4"/>
    <sheet name="Calibration Results Attempt 2" sheetId="3" r:id="rId5"/>
    <sheet name="Calibration Results Attempt 1" sheetId="1" r:id="rId6"/>
    <sheet name="PressMat Test No Weight" sheetId="2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8" l="1"/>
  <c r="V29" i="8" s="1"/>
  <c r="AF29" i="8" s="1"/>
  <c r="M29" i="8"/>
  <c r="N29" i="8"/>
  <c r="X29" i="8" s="1"/>
  <c r="AH29" i="8" s="1"/>
  <c r="O29" i="8"/>
  <c r="P29" i="8"/>
  <c r="Z29" i="8" s="1"/>
  <c r="AJ29" i="8" s="1"/>
  <c r="Q29" i="8"/>
  <c r="R29" i="8"/>
  <c r="S29" i="8"/>
  <c r="AC29" i="8" s="1"/>
  <c r="AM29" i="8" s="1"/>
  <c r="L30" i="8"/>
  <c r="V30" i="8" s="1"/>
  <c r="AF30" i="8" s="1"/>
  <c r="M30" i="8"/>
  <c r="N30" i="8"/>
  <c r="O30" i="8"/>
  <c r="P30" i="8"/>
  <c r="Q30" i="8"/>
  <c r="R30" i="8"/>
  <c r="S30" i="8"/>
  <c r="L31" i="8"/>
  <c r="M31" i="8"/>
  <c r="N31" i="8"/>
  <c r="X31" i="8" s="1"/>
  <c r="AH31" i="8" s="1"/>
  <c r="O31" i="8"/>
  <c r="P31" i="8"/>
  <c r="Z31" i="8" s="1"/>
  <c r="AJ31" i="8" s="1"/>
  <c r="Q31" i="8"/>
  <c r="R31" i="8"/>
  <c r="S31" i="8"/>
  <c r="AC31" i="8" s="1"/>
  <c r="AM31" i="8" s="1"/>
  <c r="L32" i="8"/>
  <c r="V32" i="8" s="1"/>
  <c r="AF32" i="8" s="1"/>
  <c r="M32" i="8"/>
  <c r="N32" i="8"/>
  <c r="X32" i="8" s="1"/>
  <c r="AH32" i="8" s="1"/>
  <c r="O32" i="8"/>
  <c r="P32" i="8"/>
  <c r="Q32" i="8"/>
  <c r="R32" i="8"/>
  <c r="S32" i="8"/>
  <c r="AC32" i="8" s="1"/>
  <c r="AM32" i="8" s="1"/>
  <c r="L33" i="8"/>
  <c r="M33" i="8"/>
  <c r="N33" i="8"/>
  <c r="O33" i="8"/>
  <c r="P33" i="8"/>
  <c r="Z33" i="8" s="1"/>
  <c r="AJ33" i="8" s="1"/>
  <c r="Q33" i="8"/>
  <c r="R33" i="8"/>
  <c r="S33" i="8"/>
  <c r="AC33" i="8" s="1"/>
  <c r="AM33" i="8" s="1"/>
  <c r="L34" i="8"/>
  <c r="V34" i="8" s="1"/>
  <c r="AF34" i="8" s="1"/>
  <c r="M34" i="8"/>
  <c r="N34" i="8"/>
  <c r="X34" i="8" s="1"/>
  <c r="AH34" i="8" s="1"/>
  <c r="O34" i="8"/>
  <c r="P34" i="8"/>
  <c r="Q34" i="8"/>
  <c r="R34" i="8"/>
  <c r="S34" i="8"/>
  <c r="AC34" i="8" s="1"/>
  <c r="AM34" i="8" s="1"/>
  <c r="L35" i="8"/>
  <c r="M35" i="8"/>
  <c r="N35" i="8"/>
  <c r="X35" i="8" s="1"/>
  <c r="AH35" i="8" s="1"/>
  <c r="O35" i="8"/>
  <c r="P35" i="8"/>
  <c r="Q35" i="8"/>
  <c r="R35" i="8"/>
  <c r="S35" i="8"/>
  <c r="L36" i="8"/>
  <c r="M36" i="8"/>
  <c r="N36" i="8"/>
  <c r="X36" i="8" s="1"/>
  <c r="AH36" i="8" s="1"/>
  <c r="O36" i="8"/>
  <c r="P36" i="8"/>
  <c r="Z36" i="8" s="1"/>
  <c r="AJ36" i="8" s="1"/>
  <c r="Q36" i="8"/>
  <c r="R36" i="8"/>
  <c r="S36" i="8"/>
  <c r="AC36" i="8" s="1"/>
  <c r="AM36" i="8" s="1"/>
  <c r="L37" i="8"/>
  <c r="V37" i="8" s="1"/>
  <c r="AF37" i="8" s="1"/>
  <c r="M37" i="8"/>
  <c r="N37" i="8"/>
  <c r="X37" i="8" s="1"/>
  <c r="AH37" i="8" s="1"/>
  <c r="O37" i="8"/>
  <c r="P37" i="8"/>
  <c r="Z37" i="8" s="1"/>
  <c r="AJ37" i="8" s="1"/>
  <c r="Q37" i="8"/>
  <c r="R37" i="8"/>
  <c r="S37" i="8"/>
  <c r="AC37" i="8" s="1"/>
  <c r="AM37" i="8" s="1"/>
  <c r="L38" i="8"/>
  <c r="V38" i="8" s="1"/>
  <c r="AF38" i="8" s="1"/>
  <c r="M38" i="8"/>
  <c r="N38" i="8"/>
  <c r="O38" i="8"/>
  <c r="P38" i="8"/>
  <c r="Q38" i="8"/>
  <c r="R38" i="8"/>
  <c r="S38" i="8"/>
  <c r="L39" i="8"/>
  <c r="M39" i="8"/>
  <c r="N39" i="8"/>
  <c r="X39" i="8" s="1"/>
  <c r="AH39" i="8" s="1"/>
  <c r="O39" i="8"/>
  <c r="P39" i="8"/>
  <c r="Z39" i="8" s="1"/>
  <c r="AJ39" i="8" s="1"/>
  <c r="Q39" i="8"/>
  <c r="R39" i="8"/>
  <c r="S39" i="8"/>
  <c r="AC39" i="8" s="1"/>
  <c r="AM39" i="8" s="1"/>
  <c r="L40" i="8"/>
  <c r="V40" i="8" s="1"/>
  <c r="AF40" i="8" s="1"/>
  <c r="M40" i="8"/>
  <c r="N40" i="8"/>
  <c r="X40" i="8" s="1"/>
  <c r="AH40" i="8" s="1"/>
  <c r="O40" i="8"/>
  <c r="P40" i="8"/>
  <c r="Q40" i="8"/>
  <c r="R40" i="8"/>
  <c r="S40" i="8"/>
  <c r="AC40" i="8" s="1"/>
  <c r="AM40" i="8" s="1"/>
  <c r="M28" i="8"/>
  <c r="W28" i="8" s="1"/>
  <c r="AG28" i="8" s="1"/>
  <c r="N28" i="8"/>
  <c r="X28" i="8" s="1"/>
  <c r="AH28" i="8" s="1"/>
  <c r="O28" i="8"/>
  <c r="P28" i="8"/>
  <c r="Q28" i="8"/>
  <c r="R28" i="8"/>
  <c r="AB28" i="8" s="1"/>
  <c r="AL28" i="8" s="1"/>
  <c r="S28" i="8"/>
  <c r="L28" i="8"/>
  <c r="B29" i="8"/>
  <c r="C29" i="8"/>
  <c r="D29" i="8"/>
  <c r="E29" i="8"/>
  <c r="F29" i="8"/>
  <c r="G29" i="8"/>
  <c r="H29" i="8"/>
  <c r="I29" i="8"/>
  <c r="B30" i="8"/>
  <c r="C30" i="8"/>
  <c r="D30" i="8"/>
  <c r="E30" i="8"/>
  <c r="F30" i="8"/>
  <c r="G30" i="8"/>
  <c r="H30" i="8"/>
  <c r="I30" i="8"/>
  <c r="B31" i="8"/>
  <c r="C31" i="8"/>
  <c r="D31" i="8"/>
  <c r="E31" i="8"/>
  <c r="F31" i="8"/>
  <c r="G31" i="8"/>
  <c r="H31" i="8"/>
  <c r="I31" i="8"/>
  <c r="B32" i="8"/>
  <c r="C32" i="8"/>
  <c r="D32" i="8"/>
  <c r="E32" i="8"/>
  <c r="F32" i="8"/>
  <c r="G32" i="8"/>
  <c r="H32" i="8"/>
  <c r="I32" i="8"/>
  <c r="B33" i="8"/>
  <c r="C33" i="8"/>
  <c r="D33" i="8"/>
  <c r="E33" i="8"/>
  <c r="F33" i="8"/>
  <c r="G33" i="8"/>
  <c r="H33" i="8"/>
  <c r="I33" i="8"/>
  <c r="B34" i="8"/>
  <c r="C34" i="8"/>
  <c r="D34" i="8"/>
  <c r="E34" i="8"/>
  <c r="F34" i="8"/>
  <c r="G34" i="8"/>
  <c r="H34" i="8"/>
  <c r="I34" i="8"/>
  <c r="B35" i="8"/>
  <c r="C35" i="8"/>
  <c r="D35" i="8"/>
  <c r="E35" i="8"/>
  <c r="F35" i="8"/>
  <c r="G35" i="8"/>
  <c r="H35" i="8"/>
  <c r="I35" i="8"/>
  <c r="B36" i="8"/>
  <c r="C36" i="8"/>
  <c r="D36" i="8"/>
  <c r="E36" i="8"/>
  <c r="F36" i="8"/>
  <c r="G36" i="8"/>
  <c r="H36" i="8"/>
  <c r="I36" i="8"/>
  <c r="B37" i="8"/>
  <c r="C37" i="8"/>
  <c r="D37" i="8"/>
  <c r="E37" i="8"/>
  <c r="F37" i="8"/>
  <c r="G37" i="8"/>
  <c r="H37" i="8"/>
  <c r="I37" i="8"/>
  <c r="B38" i="8"/>
  <c r="C38" i="8"/>
  <c r="D38" i="8"/>
  <c r="E38" i="8"/>
  <c r="F38" i="8"/>
  <c r="G38" i="8"/>
  <c r="H38" i="8"/>
  <c r="I38" i="8"/>
  <c r="B39" i="8"/>
  <c r="C39" i="8"/>
  <c r="D39" i="8"/>
  <c r="E39" i="8"/>
  <c r="F39" i="8"/>
  <c r="G39" i="8"/>
  <c r="H39" i="8"/>
  <c r="I39" i="8"/>
  <c r="B40" i="8"/>
  <c r="C40" i="8"/>
  <c r="D40" i="8"/>
  <c r="E40" i="8"/>
  <c r="F40" i="8"/>
  <c r="G40" i="8"/>
  <c r="H40" i="8"/>
  <c r="I40" i="8"/>
  <c r="C28" i="8"/>
  <c r="D28" i="8"/>
  <c r="E28" i="8"/>
  <c r="F28" i="8"/>
  <c r="G28" i="8"/>
  <c r="H28" i="8"/>
  <c r="I28" i="8"/>
  <c r="B28" i="8"/>
  <c r="L10" i="8"/>
  <c r="V10" i="8" s="1"/>
  <c r="M10" i="8"/>
  <c r="N10" i="8"/>
  <c r="X10" i="8" s="1"/>
  <c r="O10" i="8"/>
  <c r="P10" i="8"/>
  <c r="Q10" i="8"/>
  <c r="R10" i="8"/>
  <c r="S10" i="8"/>
  <c r="AC10" i="8" s="1"/>
  <c r="L11" i="8"/>
  <c r="V11" i="8" s="1"/>
  <c r="M11" i="8"/>
  <c r="N11" i="8"/>
  <c r="X11" i="8" s="1"/>
  <c r="O11" i="8"/>
  <c r="P11" i="8"/>
  <c r="Q11" i="8"/>
  <c r="R11" i="8"/>
  <c r="S11" i="8"/>
  <c r="AC11" i="8" s="1"/>
  <c r="L12" i="8"/>
  <c r="V12" i="8" s="1"/>
  <c r="M12" i="8"/>
  <c r="N12" i="8"/>
  <c r="O12" i="8"/>
  <c r="P12" i="8"/>
  <c r="Q12" i="8"/>
  <c r="R12" i="8"/>
  <c r="S12" i="8"/>
  <c r="AC12" i="8" s="1"/>
  <c r="L13" i="8"/>
  <c r="M13" i="8"/>
  <c r="N13" i="8"/>
  <c r="O13" i="8"/>
  <c r="P13" i="8"/>
  <c r="Q13" i="8"/>
  <c r="R13" i="8"/>
  <c r="S13" i="8"/>
  <c r="L14" i="8"/>
  <c r="M14" i="8"/>
  <c r="N14" i="8"/>
  <c r="O14" i="8"/>
  <c r="P14" i="8"/>
  <c r="Q14" i="8"/>
  <c r="R14" i="8"/>
  <c r="S14" i="8"/>
  <c r="L15" i="8"/>
  <c r="M15" i="8"/>
  <c r="N15" i="8"/>
  <c r="O15" i="8"/>
  <c r="P15" i="8"/>
  <c r="Q15" i="8"/>
  <c r="R15" i="8"/>
  <c r="S15" i="8"/>
  <c r="L16" i="8"/>
  <c r="M16" i="8"/>
  <c r="N16" i="8"/>
  <c r="O16" i="8"/>
  <c r="P16" i="8"/>
  <c r="Q16" i="8"/>
  <c r="R16" i="8"/>
  <c r="S16" i="8"/>
  <c r="L17" i="8"/>
  <c r="M17" i="8"/>
  <c r="N17" i="8"/>
  <c r="O17" i="8"/>
  <c r="P17" i="8"/>
  <c r="Q17" i="8"/>
  <c r="R17" i="8"/>
  <c r="S17" i="8"/>
  <c r="L18" i="8"/>
  <c r="M18" i="8"/>
  <c r="N18" i="8"/>
  <c r="O18" i="8"/>
  <c r="P18" i="8"/>
  <c r="Q18" i="8"/>
  <c r="R18" i="8"/>
  <c r="S18" i="8"/>
  <c r="L19" i="8"/>
  <c r="M19" i="8"/>
  <c r="N19" i="8"/>
  <c r="O19" i="8"/>
  <c r="P19" i="8"/>
  <c r="Q19" i="8"/>
  <c r="R19" i="8"/>
  <c r="S19" i="8"/>
  <c r="L20" i="8"/>
  <c r="M20" i="8"/>
  <c r="N20" i="8"/>
  <c r="O20" i="8"/>
  <c r="P20" i="8"/>
  <c r="Q20" i="8"/>
  <c r="R20" i="8"/>
  <c r="S20" i="8"/>
  <c r="L21" i="8"/>
  <c r="V21" i="8" s="1"/>
  <c r="M21" i="8"/>
  <c r="N21" i="8"/>
  <c r="X21" i="8" s="1"/>
  <c r="O21" i="8"/>
  <c r="P21" i="8"/>
  <c r="Q21" i="8"/>
  <c r="R21" i="8"/>
  <c r="S21" i="8"/>
  <c r="AC21" i="8" s="1"/>
  <c r="M9" i="8"/>
  <c r="N9" i="8"/>
  <c r="O9" i="8"/>
  <c r="P9" i="8"/>
  <c r="Q9" i="8"/>
  <c r="R9" i="8"/>
  <c r="S9" i="8"/>
  <c r="L9" i="8"/>
  <c r="B10" i="8"/>
  <c r="C10" i="8"/>
  <c r="D10" i="8"/>
  <c r="E10" i="8"/>
  <c r="F10" i="8"/>
  <c r="G10" i="8"/>
  <c r="H10" i="8"/>
  <c r="I10" i="8"/>
  <c r="B11" i="8"/>
  <c r="C11" i="8"/>
  <c r="D11" i="8"/>
  <c r="E11" i="8"/>
  <c r="F11" i="8"/>
  <c r="G11" i="8"/>
  <c r="H11" i="8"/>
  <c r="I11" i="8"/>
  <c r="B12" i="8"/>
  <c r="C12" i="8"/>
  <c r="D12" i="8"/>
  <c r="E12" i="8"/>
  <c r="F12" i="8"/>
  <c r="G12" i="8"/>
  <c r="H12" i="8"/>
  <c r="I12" i="8"/>
  <c r="B13" i="8"/>
  <c r="C13" i="8"/>
  <c r="D13" i="8"/>
  <c r="E13" i="8"/>
  <c r="F13" i="8"/>
  <c r="G13" i="8"/>
  <c r="H13" i="8"/>
  <c r="I13" i="8"/>
  <c r="B14" i="8"/>
  <c r="C14" i="8"/>
  <c r="D14" i="8"/>
  <c r="E14" i="8"/>
  <c r="F14" i="8"/>
  <c r="G14" i="8"/>
  <c r="H14" i="8"/>
  <c r="I14" i="8"/>
  <c r="B15" i="8"/>
  <c r="C15" i="8"/>
  <c r="D15" i="8"/>
  <c r="E15" i="8"/>
  <c r="F15" i="8"/>
  <c r="G15" i="8"/>
  <c r="H15" i="8"/>
  <c r="I15" i="8"/>
  <c r="B16" i="8"/>
  <c r="C16" i="8"/>
  <c r="D16" i="8"/>
  <c r="E16" i="8"/>
  <c r="F16" i="8"/>
  <c r="G16" i="8"/>
  <c r="H16" i="8"/>
  <c r="I16" i="8"/>
  <c r="B17" i="8"/>
  <c r="C17" i="8"/>
  <c r="D17" i="8"/>
  <c r="E17" i="8"/>
  <c r="F17" i="8"/>
  <c r="G17" i="8"/>
  <c r="H17" i="8"/>
  <c r="I17" i="8"/>
  <c r="B18" i="8"/>
  <c r="C18" i="8"/>
  <c r="D18" i="8"/>
  <c r="E18" i="8"/>
  <c r="F18" i="8"/>
  <c r="G18" i="8"/>
  <c r="H18" i="8"/>
  <c r="I18" i="8"/>
  <c r="B19" i="8"/>
  <c r="C19" i="8"/>
  <c r="D19" i="8"/>
  <c r="E19" i="8"/>
  <c r="F19" i="8"/>
  <c r="G19" i="8"/>
  <c r="H19" i="8"/>
  <c r="I19" i="8"/>
  <c r="B20" i="8"/>
  <c r="C20" i="8"/>
  <c r="D20" i="8"/>
  <c r="E20" i="8"/>
  <c r="F20" i="8"/>
  <c r="G20" i="8"/>
  <c r="H20" i="8"/>
  <c r="I20" i="8"/>
  <c r="B21" i="8"/>
  <c r="C21" i="8"/>
  <c r="D21" i="8"/>
  <c r="E21" i="8"/>
  <c r="F21" i="8"/>
  <c r="G21" i="8"/>
  <c r="H21" i="8"/>
  <c r="I21" i="8"/>
  <c r="C9" i="8"/>
  <c r="D9" i="8"/>
  <c r="E9" i="8"/>
  <c r="F9" i="8"/>
  <c r="G9" i="8"/>
  <c r="H9" i="8"/>
  <c r="I9" i="8"/>
  <c r="B9" i="8"/>
  <c r="X12" i="8"/>
  <c r="W21" i="8"/>
  <c r="Y21" i="8"/>
  <c r="Z21" i="8"/>
  <c r="AA21" i="8"/>
  <c r="AB21" i="8"/>
  <c r="W10" i="8"/>
  <c r="Y10" i="8"/>
  <c r="Z10" i="8"/>
  <c r="AA10" i="8"/>
  <c r="AB10" i="8"/>
  <c r="W11" i="8"/>
  <c r="Y11" i="8"/>
  <c r="Z11" i="8"/>
  <c r="AA11" i="8"/>
  <c r="AB11" i="8"/>
  <c r="W12" i="8"/>
  <c r="Y12" i="8"/>
  <c r="Z12" i="8"/>
  <c r="AA12" i="8"/>
  <c r="AB12" i="8"/>
  <c r="V13" i="8"/>
  <c r="W13" i="8"/>
  <c r="X13" i="8"/>
  <c r="Y13" i="8"/>
  <c r="Z13" i="8"/>
  <c r="AA13" i="8"/>
  <c r="AB13" i="8"/>
  <c r="AC13" i="8"/>
  <c r="V14" i="8"/>
  <c r="W14" i="8"/>
  <c r="X14" i="8"/>
  <c r="Y14" i="8"/>
  <c r="Z14" i="8"/>
  <c r="AA14" i="8"/>
  <c r="AB14" i="8"/>
  <c r="AC14" i="8"/>
  <c r="V15" i="8"/>
  <c r="W15" i="8"/>
  <c r="X15" i="8"/>
  <c r="Y15" i="8"/>
  <c r="Z15" i="8"/>
  <c r="AA15" i="8"/>
  <c r="AB15" i="8"/>
  <c r="AC15" i="8"/>
  <c r="V16" i="8"/>
  <c r="W16" i="8"/>
  <c r="X16" i="8"/>
  <c r="Y16" i="8"/>
  <c r="Z16" i="8"/>
  <c r="AA16" i="8"/>
  <c r="AB16" i="8"/>
  <c r="AC16" i="8"/>
  <c r="V17" i="8"/>
  <c r="W17" i="8"/>
  <c r="X17" i="8"/>
  <c r="Y17" i="8"/>
  <c r="Z17" i="8"/>
  <c r="AA17" i="8"/>
  <c r="AB17" i="8"/>
  <c r="AC17" i="8"/>
  <c r="V18" i="8"/>
  <c r="W18" i="8"/>
  <c r="X18" i="8"/>
  <c r="Y18" i="8"/>
  <c r="Z18" i="8"/>
  <c r="AA18" i="8"/>
  <c r="AB18" i="8"/>
  <c r="AC18" i="8"/>
  <c r="V19" i="8"/>
  <c r="W19" i="8"/>
  <c r="X19" i="8"/>
  <c r="Y19" i="8"/>
  <c r="Z19" i="8"/>
  <c r="AA19" i="8"/>
  <c r="AB19" i="8"/>
  <c r="AC19" i="8"/>
  <c r="V20" i="8"/>
  <c r="W20" i="8"/>
  <c r="X20" i="8"/>
  <c r="Y20" i="8"/>
  <c r="Z20" i="8"/>
  <c r="AA20" i="8"/>
  <c r="AB20" i="8"/>
  <c r="AC20" i="8"/>
  <c r="W9" i="8"/>
  <c r="X9" i="8"/>
  <c r="Y9" i="8"/>
  <c r="Z9" i="8"/>
  <c r="AA9" i="8"/>
  <c r="AB9" i="8"/>
  <c r="AC9" i="8"/>
  <c r="V9" i="8"/>
  <c r="V39" i="8"/>
  <c r="AF39" i="8" s="1"/>
  <c r="V36" i="8"/>
  <c r="AF36" i="8" s="1"/>
  <c r="V35" i="8"/>
  <c r="AF35" i="8" s="1"/>
  <c r="V33" i="8"/>
  <c r="AF33" i="8" s="1"/>
  <c r="V31" i="8"/>
  <c r="AF31" i="8" s="1"/>
  <c r="Y28" i="8"/>
  <c r="AI28" i="8" s="1"/>
  <c r="V28" i="8"/>
  <c r="AF28" i="8" s="1"/>
  <c r="E95" i="5"/>
  <c r="W29" i="8"/>
  <c r="AG29" i="8" s="1"/>
  <c r="Y29" i="8"/>
  <c r="AI29" i="8" s="1"/>
  <c r="AA29" i="8"/>
  <c r="AK29" i="8" s="1"/>
  <c r="AB29" i="8"/>
  <c r="AL29" i="8" s="1"/>
  <c r="W30" i="8"/>
  <c r="AG30" i="8" s="1"/>
  <c r="X30" i="8"/>
  <c r="AH30" i="8" s="1"/>
  <c r="Y30" i="8"/>
  <c r="AI30" i="8" s="1"/>
  <c r="Z30" i="8"/>
  <c r="AJ30" i="8" s="1"/>
  <c r="AA30" i="8"/>
  <c r="AK30" i="8" s="1"/>
  <c r="AB30" i="8"/>
  <c r="AL30" i="8" s="1"/>
  <c r="AC30" i="8"/>
  <c r="AM30" i="8" s="1"/>
  <c r="W31" i="8"/>
  <c r="AG31" i="8" s="1"/>
  <c r="Y31" i="8"/>
  <c r="AI31" i="8" s="1"/>
  <c r="AA31" i="8"/>
  <c r="AK31" i="8" s="1"/>
  <c r="AB31" i="8"/>
  <c r="AL31" i="8" s="1"/>
  <c r="W32" i="8"/>
  <c r="AG32" i="8" s="1"/>
  <c r="Y32" i="8"/>
  <c r="AI32" i="8" s="1"/>
  <c r="Z32" i="8"/>
  <c r="AJ32" i="8" s="1"/>
  <c r="AA32" i="8"/>
  <c r="AK32" i="8" s="1"/>
  <c r="AB32" i="8"/>
  <c r="AL32" i="8" s="1"/>
  <c r="W33" i="8"/>
  <c r="AG33" i="8" s="1"/>
  <c r="X33" i="8"/>
  <c r="AH33" i="8" s="1"/>
  <c r="Y33" i="8"/>
  <c r="AI33" i="8" s="1"/>
  <c r="AA33" i="8"/>
  <c r="AK33" i="8" s="1"/>
  <c r="AB33" i="8"/>
  <c r="AL33" i="8" s="1"/>
  <c r="W34" i="8"/>
  <c r="AG34" i="8" s="1"/>
  <c r="Y34" i="8"/>
  <c r="AI34" i="8" s="1"/>
  <c r="Z34" i="8"/>
  <c r="AJ34" i="8" s="1"/>
  <c r="AA34" i="8"/>
  <c r="AK34" i="8" s="1"/>
  <c r="AB34" i="8"/>
  <c r="AL34" i="8" s="1"/>
  <c r="W35" i="8"/>
  <c r="AG35" i="8" s="1"/>
  <c r="Y35" i="8"/>
  <c r="AI35" i="8" s="1"/>
  <c r="Z35" i="8"/>
  <c r="AJ35" i="8" s="1"/>
  <c r="AA35" i="8"/>
  <c r="AK35" i="8" s="1"/>
  <c r="AB35" i="8"/>
  <c r="AL35" i="8" s="1"/>
  <c r="AC35" i="8"/>
  <c r="AM35" i="8" s="1"/>
  <c r="W36" i="8"/>
  <c r="AG36" i="8" s="1"/>
  <c r="Y36" i="8"/>
  <c r="AI36" i="8" s="1"/>
  <c r="AA36" i="8"/>
  <c r="AK36" i="8" s="1"/>
  <c r="AB36" i="8"/>
  <c r="AL36" i="8" s="1"/>
  <c r="W37" i="8"/>
  <c r="AG37" i="8" s="1"/>
  <c r="Y37" i="8"/>
  <c r="AI37" i="8" s="1"/>
  <c r="AA37" i="8"/>
  <c r="AK37" i="8" s="1"/>
  <c r="AB37" i="8"/>
  <c r="AL37" i="8" s="1"/>
  <c r="W38" i="8"/>
  <c r="AG38" i="8" s="1"/>
  <c r="X38" i="8"/>
  <c r="AH38" i="8" s="1"/>
  <c r="Y38" i="8"/>
  <c r="AI38" i="8" s="1"/>
  <c r="Z38" i="8"/>
  <c r="AJ38" i="8" s="1"/>
  <c r="AA38" i="8"/>
  <c r="AK38" i="8" s="1"/>
  <c r="AB38" i="8"/>
  <c r="AL38" i="8" s="1"/>
  <c r="AC38" i="8"/>
  <c r="AM38" i="8" s="1"/>
  <c r="W39" i="8"/>
  <c r="AG39" i="8" s="1"/>
  <c r="Y39" i="8"/>
  <c r="AI39" i="8" s="1"/>
  <c r="AA39" i="8"/>
  <c r="AK39" i="8" s="1"/>
  <c r="AB39" i="8"/>
  <c r="AL39" i="8" s="1"/>
  <c r="W40" i="8"/>
  <c r="AG40" i="8" s="1"/>
  <c r="Y40" i="8"/>
  <c r="AI40" i="8" s="1"/>
  <c r="Z40" i="8"/>
  <c r="AJ40" i="8" s="1"/>
  <c r="AA40" i="8"/>
  <c r="AK40" i="8" s="1"/>
  <c r="AB40" i="8"/>
  <c r="AL40" i="8" s="1"/>
  <c r="Z28" i="8"/>
  <c r="AJ28" i="8" s="1"/>
  <c r="AA28" i="8"/>
  <c r="AK28" i="8" s="1"/>
  <c r="AC28" i="8"/>
  <c r="AM28" i="8" s="1"/>
  <c r="B73" i="7"/>
  <c r="C73" i="7"/>
  <c r="D73" i="7"/>
  <c r="E73" i="7"/>
  <c r="F73" i="7"/>
  <c r="P73" i="7" s="1"/>
  <c r="G73" i="7"/>
  <c r="H73" i="7"/>
  <c r="I73" i="7"/>
  <c r="S73" i="7" s="1"/>
  <c r="B74" i="7"/>
  <c r="C74" i="7"/>
  <c r="D74" i="7"/>
  <c r="E74" i="7"/>
  <c r="F74" i="7"/>
  <c r="P74" i="7" s="1"/>
  <c r="G74" i="7"/>
  <c r="H74" i="7"/>
  <c r="I74" i="7"/>
  <c r="S74" i="7" s="1"/>
  <c r="B75" i="7"/>
  <c r="C75" i="7"/>
  <c r="D75" i="7"/>
  <c r="E75" i="7"/>
  <c r="F75" i="7"/>
  <c r="P75" i="7" s="1"/>
  <c r="G75" i="7"/>
  <c r="H75" i="7"/>
  <c r="I75" i="7"/>
  <c r="S75" i="7" s="1"/>
  <c r="B76" i="7"/>
  <c r="L76" i="7" s="1"/>
  <c r="C76" i="7"/>
  <c r="D76" i="7"/>
  <c r="E76" i="7"/>
  <c r="F76" i="7"/>
  <c r="P76" i="7" s="1"/>
  <c r="G76" i="7"/>
  <c r="H76" i="7"/>
  <c r="I76" i="7"/>
  <c r="S76" i="7" s="1"/>
  <c r="B77" i="7"/>
  <c r="C77" i="7"/>
  <c r="D77" i="7"/>
  <c r="E77" i="7"/>
  <c r="F77" i="7"/>
  <c r="P77" i="7" s="1"/>
  <c r="G77" i="7"/>
  <c r="H77" i="7"/>
  <c r="I77" i="7"/>
  <c r="S77" i="7" s="1"/>
  <c r="B78" i="7"/>
  <c r="L78" i="7" s="1"/>
  <c r="C78" i="7"/>
  <c r="M78" i="7" s="1"/>
  <c r="D78" i="7"/>
  <c r="E78" i="7"/>
  <c r="O78" i="7" s="1"/>
  <c r="F78" i="7"/>
  <c r="P78" i="7" s="1"/>
  <c r="G78" i="7"/>
  <c r="Q78" i="7" s="1"/>
  <c r="H78" i="7"/>
  <c r="R78" i="7" s="1"/>
  <c r="I78" i="7"/>
  <c r="S78" i="7" s="1"/>
  <c r="B79" i="7"/>
  <c r="L79" i="7" s="1"/>
  <c r="C79" i="7"/>
  <c r="D79" i="7"/>
  <c r="E79" i="7"/>
  <c r="O79" i="7" s="1"/>
  <c r="F79" i="7"/>
  <c r="P79" i="7" s="1"/>
  <c r="G79" i="7"/>
  <c r="H79" i="7"/>
  <c r="R79" i="7" s="1"/>
  <c r="I79" i="7"/>
  <c r="S79" i="7" s="1"/>
  <c r="B80" i="7"/>
  <c r="L80" i="7" s="1"/>
  <c r="C80" i="7"/>
  <c r="M80" i="7" s="1"/>
  <c r="D80" i="7"/>
  <c r="E80" i="7"/>
  <c r="F80" i="7"/>
  <c r="P80" i="7" s="1"/>
  <c r="G80" i="7"/>
  <c r="Q80" i="7" s="1"/>
  <c r="H80" i="7"/>
  <c r="R80" i="7" s="1"/>
  <c r="I80" i="7"/>
  <c r="S80" i="7" s="1"/>
  <c r="B81" i="7"/>
  <c r="L81" i="7" s="1"/>
  <c r="C81" i="7"/>
  <c r="M81" i="7" s="1"/>
  <c r="D81" i="7"/>
  <c r="E81" i="7"/>
  <c r="O81" i="7" s="1"/>
  <c r="F81" i="7"/>
  <c r="G81" i="7"/>
  <c r="Q81" i="7" s="1"/>
  <c r="H81" i="7"/>
  <c r="I81" i="7"/>
  <c r="S81" i="7" s="1"/>
  <c r="B82" i="7"/>
  <c r="L82" i="7" s="1"/>
  <c r="C82" i="7"/>
  <c r="M82" i="7" s="1"/>
  <c r="D82" i="7"/>
  <c r="E82" i="7"/>
  <c r="O82" i="7" s="1"/>
  <c r="F82" i="7"/>
  <c r="P82" i="7" s="1"/>
  <c r="G82" i="7"/>
  <c r="H82" i="7"/>
  <c r="R82" i="7" s="1"/>
  <c r="I82" i="7"/>
  <c r="S82" i="7" s="1"/>
  <c r="B83" i="7"/>
  <c r="L83" i="7" s="1"/>
  <c r="C83" i="7"/>
  <c r="M83" i="7" s="1"/>
  <c r="D83" i="7"/>
  <c r="E83" i="7"/>
  <c r="F83" i="7"/>
  <c r="G83" i="7"/>
  <c r="Q83" i="7" s="1"/>
  <c r="H83" i="7"/>
  <c r="R83" i="7" s="1"/>
  <c r="I83" i="7"/>
  <c r="S83" i="7" s="1"/>
  <c r="B84" i="7"/>
  <c r="L84" i="7" s="1"/>
  <c r="C84" i="7"/>
  <c r="M84" i="7" s="1"/>
  <c r="D84" i="7"/>
  <c r="E84" i="7"/>
  <c r="O84" i="7" s="1"/>
  <c r="F84" i="7"/>
  <c r="P84" i="7" s="1"/>
  <c r="G84" i="7"/>
  <c r="Q84" i="7" s="1"/>
  <c r="H84" i="7"/>
  <c r="I84" i="7"/>
  <c r="S84" i="7" s="1"/>
  <c r="C72" i="7"/>
  <c r="M72" i="7" s="1"/>
  <c r="D72" i="7"/>
  <c r="N72" i="7" s="1"/>
  <c r="E72" i="7"/>
  <c r="F72" i="7"/>
  <c r="G72" i="7"/>
  <c r="H72" i="7"/>
  <c r="I72" i="7"/>
  <c r="B72" i="7"/>
  <c r="L72" i="7" s="1"/>
  <c r="L73" i="7"/>
  <c r="S25" i="7"/>
  <c r="R25" i="7"/>
  <c r="Q25" i="7"/>
  <c r="P25" i="7"/>
  <c r="O25" i="7"/>
  <c r="N25" i="7"/>
  <c r="M25" i="7"/>
  <c r="L25" i="7"/>
  <c r="S24" i="7"/>
  <c r="R24" i="7"/>
  <c r="Q24" i="7"/>
  <c r="P24" i="7"/>
  <c r="O24" i="7"/>
  <c r="N24" i="7"/>
  <c r="M24" i="7"/>
  <c r="L24" i="7"/>
  <c r="S23" i="7"/>
  <c r="R23" i="7"/>
  <c r="Q23" i="7"/>
  <c r="P23" i="7"/>
  <c r="O23" i="7"/>
  <c r="N23" i="7"/>
  <c r="M23" i="7"/>
  <c r="L23" i="7"/>
  <c r="S22" i="7"/>
  <c r="R22" i="7"/>
  <c r="Q22" i="7"/>
  <c r="P22" i="7"/>
  <c r="O22" i="7"/>
  <c r="N22" i="7"/>
  <c r="M22" i="7"/>
  <c r="L22" i="7"/>
  <c r="S21" i="7"/>
  <c r="R21" i="7"/>
  <c r="Q21" i="7"/>
  <c r="P21" i="7"/>
  <c r="O21" i="7"/>
  <c r="N21" i="7"/>
  <c r="M21" i="7"/>
  <c r="L21" i="7"/>
  <c r="S20" i="7"/>
  <c r="R20" i="7"/>
  <c r="Q20" i="7"/>
  <c r="P20" i="7"/>
  <c r="O20" i="7"/>
  <c r="N20" i="7"/>
  <c r="M20" i="7"/>
  <c r="L20" i="7"/>
  <c r="S19" i="7"/>
  <c r="R19" i="7"/>
  <c r="Q19" i="7"/>
  <c r="P19" i="7"/>
  <c r="O19" i="7"/>
  <c r="N19" i="7"/>
  <c r="M19" i="7"/>
  <c r="L19" i="7"/>
  <c r="S18" i="7"/>
  <c r="R18" i="7"/>
  <c r="Q18" i="7"/>
  <c r="P18" i="7"/>
  <c r="O18" i="7"/>
  <c r="N18" i="7"/>
  <c r="M18" i="7"/>
  <c r="L18" i="7"/>
  <c r="S17" i="7"/>
  <c r="R17" i="7"/>
  <c r="Q17" i="7"/>
  <c r="P17" i="7"/>
  <c r="O17" i="7"/>
  <c r="N17" i="7"/>
  <c r="M17" i="7"/>
  <c r="L17" i="7"/>
  <c r="S16" i="7"/>
  <c r="R16" i="7"/>
  <c r="Q16" i="7"/>
  <c r="P16" i="7"/>
  <c r="O16" i="7"/>
  <c r="N16" i="7"/>
  <c r="M16" i="7"/>
  <c r="L16" i="7"/>
  <c r="S15" i="7"/>
  <c r="R15" i="7"/>
  <c r="Q15" i="7"/>
  <c r="P15" i="7"/>
  <c r="O15" i="7"/>
  <c r="N15" i="7"/>
  <c r="M15" i="7"/>
  <c r="L15" i="7"/>
  <c r="S14" i="7"/>
  <c r="R14" i="7"/>
  <c r="Q14" i="7"/>
  <c r="P14" i="7"/>
  <c r="O14" i="7"/>
  <c r="N14" i="7"/>
  <c r="M14" i="7"/>
  <c r="L14" i="7"/>
  <c r="S13" i="7"/>
  <c r="R13" i="7"/>
  <c r="Q13" i="7"/>
  <c r="P13" i="7"/>
  <c r="O13" i="7"/>
  <c r="N13" i="7"/>
  <c r="M13" i="7"/>
  <c r="L13" i="7"/>
  <c r="S72" i="7"/>
  <c r="O72" i="7"/>
  <c r="P72" i="7"/>
  <c r="Q72" i="7"/>
  <c r="R72" i="7"/>
  <c r="M73" i="7"/>
  <c r="N73" i="7"/>
  <c r="O73" i="7"/>
  <c r="Q73" i="7"/>
  <c r="R73" i="7"/>
  <c r="L74" i="7"/>
  <c r="M74" i="7"/>
  <c r="N74" i="7"/>
  <c r="Q74" i="7"/>
  <c r="O74" i="7"/>
  <c r="R74" i="7"/>
  <c r="L75" i="7"/>
  <c r="N75" i="7"/>
  <c r="O75" i="7"/>
  <c r="Q75" i="7"/>
  <c r="R75" i="7"/>
  <c r="M75" i="7"/>
  <c r="N76" i="7"/>
  <c r="O76" i="7"/>
  <c r="Q76" i="7"/>
  <c r="R76" i="7"/>
  <c r="M76" i="7"/>
  <c r="N77" i="7"/>
  <c r="O77" i="7"/>
  <c r="Q77" i="7"/>
  <c r="R77" i="7"/>
  <c r="L77" i="7"/>
  <c r="M77" i="7"/>
  <c r="N78" i="7"/>
  <c r="N79" i="7"/>
  <c r="Q79" i="7"/>
  <c r="M79" i="7"/>
  <c r="N80" i="7"/>
  <c r="O80" i="7"/>
  <c r="N81" i="7"/>
  <c r="P81" i="7"/>
  <c r="R81" i="7"/>
  <c r="N82" i="7"/>
  <c r="Q82" i="7"/>
  <c r="N83" i="7"/>
  <c r="O83" i="7"/>
  <c r="P83" i="7"/>
  <c r="R84" i="7"/>
  <c r="N84" i="7"/>
  <c r="I103" i="7"/>
  <c r="S103" i="7" s="1"/>
  <c r="H103" i="7"/>
  <c r="R103" i="7" s="1"/>
  <c r="G103" i="7"/>
  <c r="Q103" i="7" s="1"/>
  <c r="F103" i="7"/>
  <c r="P103" i="7" s="1"/>
  <c r="E103" i="7"/>
  <c r="O103" i="7" s="1"/>
  <c r="D103" i="7"/>
  <c r="N103" i="7" s="1"/>
  <c r="C103" i="7"/>
  <c r="M103" i="7" s="1"/>
  <c r="B103" i="7"/>
  <c r="L103" i="7" s="1"/>
  <c r="I102" i="7"/>
  <c r="S102" i="7" s="1"/>
  <c r="H102" i="7"/>
  <c r="R102" i="7" s="1"/>
  <c r="G102" i="7"/>
  <c r="Q102" i="7" s="1"/>
  <c r="F102" i="7"/>
  <c r="P102" i="7" s="1"/>
  <c r="E102" i="7"/>
  <c r="O102" i="7" s="1"/>
  <c r="D102" i="7"/>
  <c r="N102" i="7" s="1"/>
  <c r="C102" i="7"/>
  <c r="M102" i="7" s="1"/>
  <c r="B102" i="7"/>
  <c r="L102" i="7" s="1"/>
  <c r="I101" i="7"/>
  <c r="S101" i="7" s="1"/>
  <c r="H101" i="7"/>
  <c r="R101" i="7" s="1"/>
  <c r="G101" i="7"/>
  <c r="Q101" i="7" s="1"/>
  <c r="F101" i="7"/>
  <c r="P101" i="7" s="1"/>
  <c r="E101" i="7"/>
  <c r="O101" i="7" s="1"/>
  <c r="D101" i="7"/>
  <c r="N101" i="7" s="1"/>
  <c r="C101" i="7"/>
  <c r="M101" i="7" s="1"/>
  <c r="B101" i="7"/>
  <c r="L101" i="7" s="1"/>
  <c r="I100" i="7"/>
  <c r="S100" i="7" s="1"/>
  <c r="H100" i="7"/>
  <c r="R100" i="7" s="1"/>
  <c r="G100" i="7"/>
  <c r="Q100" i="7" s="1"/>
  <c r="F100" i="7"/>
  <c r="P100" i="7" s="1"/>
  <c r="E100" i="7"/>
  <c r="O100" i="7" s="1"/>
  <c r="D100" i="7"/>
  <c r="N100" i="7" s="1"/>
  <c r="C100" i="7"/>
  <c r="M100" i="7" s="1"/>
  <c r="B100" i="7"/>
  <c r="L100" i="7" s="1"/>
  <c r="I99" i="7"/>
  <c r="S99" i="7" s="1"/>
  <c r="H99" i="7"/>
  <c r="R99" i="7" s="1"/>
  <c r="G99" i="7"/>
  <c r="Q99" i="7" s="1"/>
  <c r="F99" i="7"/>
  <c r="P99" i="7" s="1"/>
  <c r="E99" i="7"/>
  <c r="O99" i="7" s="1"/>
  <c r="D99" i="7"/>
  <c r="N99" i="7" s="1"/>
  <c r="C99" i="7"/>
  <c r="M99" i="7" s="1"/>
  <c r="B99" i="7"/>
  <c r="L99" i="7" s="1"/>
  <c r="I98" i="7"/>
  <c r="S98" i="7" s="1"/>
  <c r="H98" i="7"/>
  <c r="R98" i="7" s="1"/>
  <c r="G98" i="7"/>
  <c r="Q98" i="7" s="1"/>
  <c r="F98" i="7"/>
  <c r="P98" i="7" s="1"/>
  <c r="E98" i="7"/>
  <c r="O98" i="7" s="1"/>
  <c r="D98" i="7"/>
  <c r="N98" i="7" s="1"/>
  <c r="C98" i="7"/>
  <c r="M98" i="7" s="1"/>
  <c r="B98" i="7"/>
  <c r="L98" i="7" s="1"/>
  <c r="I97" i="7"/>
  <c r="S97" i="7" s="1"/>
  <c r="H97" i="7"/>
  <c r="R97" i="7" s="1"/>
  <c r="G97" i="7"/>
  <c r="Q97" i="7" s="1"/>
  <c r="F97" i="7"/>
  <c r="P97" i="7" s="1"/>
  <c r="E97" i="7"/>
  <c r="O97" i="7" s="1"/>
  <c r="D97" i="7"/>
  <c r="N97" i="7" s="1"/>
  <c r="C97" i="7"/>
  <c r="M97" i="7" s="1"/>
  <c r="B97" i="7"/>
  <c r="L97" i="7" s="1"/>
  <c r="I96" i="7"/>
  <c r="S96" i="7" s="1"/>
  <c r="H96" i="7"/>
  <c r="R96" i="7" s="1"/>
  <c r="G96" i="7"/>
  <c r="Q96" i="7" s="1"/>
  <c r="F96" i="7"/>
  <c r="P96" i="7" s="1"/>
  <c r="E96" i="7"/>
  <c r="O96" i="7" s="1"/>
  <c r="D96" i="7"/>
  <c r="N96" i="7" s="1"/>
  <c r="C96" i="7"/>
  <c r="M96" i="7" s="1"/>
  <c r="B96" i="7"/>
  <c r="L96" i="7" s="1"/>
  <c r="I95" i="7"/>
  <c r="S95" i="7" s="1"/>
  <c r="H95" i="7"/>
  <c r="R95" i="7" s="1"/>
  <c r="G95" i="7"/>
  <c r="Q95" i="7" s="1"/>
  <c r="F95" i="7"/>
  <c r="P95" i="7" s="1"/>
  <c r="E95" i="7"/>
  <c r="O95" i="7" s="1"/>
  <c r="D95" i="7"/>
  <c r="N95" i="7" s="1"/>
  <c r="C95" i="7"/>
  <c r="M95" i="7" s="1"/>
  <c r="B95" i="7"/>
  <c r="L95" i="7" s="1"/>
  <c r="I94" i="7"/>
  <c r="S94" i="7" s="1"/>
  <c r="H94" i="7"/>
  <c r="R94" i="7" s="1"/>
  <c r="G94" i="7"/>
  <c r="Q94" i="7" s="1"/>
  <c r="F94" i="7"/>
  <c r="P94" i="7" s="1"/>
  <c r="E94" i="7"/>
  <c r="O94" i="7" s="1"/>
  <c r="D94" i="7"/>
  <c r="N94" i="7" s="1"/>
  <c r="C94" i="7"/>
  <c r="M94" i="7" s="1"/>
  <c r="B94" i="7"/>
  <c r="L94" i="7" s="1"/>
  <c r="I93" i="7"/>
  <c r="S93" i="7" s="1"/>
  <c r="H93" i="7"/>
  <c r="R93" i="7" s="1"/>
  <c r="G93" i="7"/>
  <c r="Q93" i="7" s="1"/>
  <c r="F93" i="7"/>
  <c r="P93" i="7" s="1"/>
  <c r="E93" i="7"/>
  <c r="O93" i="7" s="1"/>
  <c r="D93" i="7"/>
  <c r="N93" i="7" s="1"/>
  <c r="C93" i="7"/>
  <c r="M93" i="7" s="1"/>
  <c r="B93" i="7"/>
  <c r="L93" i="7" s="1"/>
  <c r="I92" i="7"/>
  <c r="S92" i="7" s="1"/>
  <c r="H92" i="7"/>
  <c r="R92" i="7" s="1"/>
  <c r="G92" i="7"/>
  <c r="Q92" i="7" s="1"/>
  <c r="F92" i="7"/>
  <c r="P92" i="7" s="1"/>
  <c r="E92" i="7"/>
  <c r="O92" i="7" s="1"/>
  <c r="D92" i="7"/>
  <c r="N92" i="7" s="1"/>
  <c r="C92" i="7"/>
  <c r="M92" i="7" s="1"/>
  <c r="B92" i="7"/>
  <c r="L92" i="7" s="1"/>
  <c r="I91" i="7"/>
  <c r="S91" i="7" s="1"/>
  <c r="H91" i="7"/>
  <c r="R91" i="7" s="1"/>
  <c r="G91" i="7"/>
  <c r="Q91" i="7" s="1"/>
  <c r="F91" i="7"/>
  <c r="P91" i="7" s="1"/>
  <c r="E91" i="7"/>
  <c r="O91" i="7" s="1"/>
  <c r="D91" i="7"/>
  <c r="N91" i="7" s="1"/>
  <c r="C91" i="7"/>
  <c r="M91" i="7" s="1"/>
  <c r="B91" i="7"/>
  <c r="L91" i="7" s="1"/>
  <c r="S64" i="7"/>
  <c r="R64" i="7"/>
  <c r="Q64" i="7"/>
  <c r="P64" i="7"/>
  <c r="O64" i="7"/>
  <c r="N64" i="7"/>
  <c r="M64" i="7"/>
  <c r="L64" i="7"/>
  <c r="S63" i="7"/>
  <c r="R63" i="7"/>
  <c r="Q63" i="7"/>
  <c r="P63" i="7"/>
  <c r="O63" i="7"/>
  <c r="N63" i="7"/>
  <c r="M63" i="7"/>
  <c r="L63" i="7"/>
  <c r="S62" i="7"/>
  <c r="R62" i="7"/>
  <c r="Q62" i="7"/>
  <c r="P62" i="7"/>
  <c r="O62" i="7"/>
  <c r="N62" i="7"/>
  <c r="M62" i="7"/>
  <c r="L62" i="7"/>
  <c r="S61" i="7"/>
  <c r="R61" i="7"/>
  <c r="Q61" i="7"/>
  <c r="P61" i="7"/>
  <c r="O61" i="7"/>
  <c r="N61" i="7"/>
  <c r="M61" i="7"/>
  <c r="L61" i="7"/>
  <c r="S60" i="7"/>
  <c r="R60" i="7"/>
  <c r="Q60" i="7"/>
  <c r="P60" i="7"/>
  <c r="O60" i="7"/>
  <c r="N60" i="7"/>
  <c r="M60" i="7"/>
  <c r="L60" i="7"/>
  <c r="S59" i="7"/>
  <c r="R59" i="7"/>
  <c r="Q59" i="7"/>
  <c r="P59" i="7"/>
  <c r="O59" i="7"/>
  <c r="N59" i="7"/>
  <c r="M59" i="7"/>
  <c r="L59" i="7"/>
  <c r="S58" i="7"/>
  <c r="R58" i="7"/>
  <c r="Q58" i="7"/>
  <c r="P58" i="7"/>
  <c r="O58" i="7"/>
  <c r="N58" i="7"/>
  <c r="M58" i="7"/>
  <c r="L58" i="7"/>
  <c r="S57" i="7"/>
  <c r="R57" i="7"/>
  <c r="Q57" i="7"/>
  <c r="P57" i="7"/>
  <c r="O57" i="7"/>
  <c r="N57" i="7"/>
  <c r="M57" i="7"/>
  <c r="L57" i="7"/>
  <c r="S56" i="7"/>
  <c r="R56" i="7"/>
  <c r="Q56" i="7"/>
  <c r="P56" i="7"/>
  <c r="O56" i="7"/>
  <c r="N56" i="7"/>
  <c r="M56" i="7"/>
  <c r="L56" i="7"/>
  <c r="S55" i="7"/>
  <c r="R55" i="7"/>
  <c r="Q55" i="7"/>
  <c r="P55" i="7"/>
  <c r="O55" i="7"/>
  <c r="N55" i="7"/>
  <c r="M55" i="7"/>
  <c r="L55" i="7"/>
  <c r="S54" i="7"/>
  <c r="R54" i="7"/>
  <c r="Q54" i="7"/>
  <c r="P54" i="7"/>
  <c r="O54" i="7"/>
  <c r="N54" i="7"/>
  <c r="M54" i="7"/>
  <c r="L54" i="7"/>
  <c r="S53" i="7"/>
  <c r="R53" i="7"/>
  <c r="Q53" i="7"/>
  <c r="P53" i="7"/>
  <c r="O53" i="7"/>
  <c r="N53" i="7"/>
  <c r="M53" i="7"/>
  <c r="L53" i="7"/>
  <c r="S52" i="7"/>
  <c r="R52" i="7"/>
  <c r="Q52" i="7"/>
  <c r="P52" i="7"/>
  <c r="O52" i="7"/>
  <c r="N52" i="7"/>
  <c r="M52" i="7"/>
  <c r="L52" i="7"/>
  <c r="S44" i="7"/>
  <c r="R44" i="7"/>
  <c r="Q44" i="7"/>
  <c r="P44" i="7"/>
  <c r="O44" i="7"/>
  <c r="N44" i="7"/>
  <c r="M44" i="7"/>
  <c r="L44" i="7"/>
  <c r="S43" i="7"/>
  <c r="R43" i="7"/>
  <c r="Q43" i="7"/>
  <c r="P43" i="7"/>
  <c r="O43" i="7"/>
  <c r="N43" i="7"/>
  <c r="M43" i="7"/>
  <c r="L43" i="7"/>
  <c r="S42" i="7"/>
  <c r="R42" i="7"/>
  <c r="Q42" i="7"/>
  <c r="P42" i="7"/>
  <c r="O42" i="7"/>
  <c r="N42" i="7"/>
  <c r="M42" i="7"/>
  <c r="L42" i="7"/>
  <c r="S41" i="7"/>
  <c r="R41" i="7"/>
  <c r="Q41" i="7"/>
  <c r="P41" i="7"/>
  <c r="O41" i="7"/>
  <c r="N41" i="7"/>
  <c r="M41" i="7"/>
  <c r="L41" i="7"/>
  <c r="S40" i="7"/>
  <c r="R40" i="7"/>
  <c r="Q40" i="7"/>
  <c r="P40" i="7"/>
  <c r="O40" i="7"/>
  <c r="N40" i="7"/>
  <c r="M40" i="7"/>
  <c r="L40" i="7"/>
  <c r="S39" i="7"/>
  <c r="R39" i="7"/>
  <c r="Q39" i="7"/>
  <c r="P39" i="7"/>
  <c r="O39" i="7"/>
  <c r="N39" i="7"/>
  <c r="M39" i="7"/>
  <c r="L39" i="7"/>
  <c r="S38" i="7"/>
  <c r="R38" i="7"/>
  <c r="Q38" i="7"/>
  <c r="P38" i="7"/>
  <c r="O38" i="7"/>
  <c r="N38" i="7"/>
  <c r="M38" i="7"/>
  <c r="L38" i="7"/>
  <c r="S37" i="7"/>
  <c r="R37" i="7"/>
  <c r="Q37" i="7"/>
  <c r="P37" i="7"/>
  <c r="O37" i="7"/>
  <c r="N37" i="7"/>
  <c r="M37" i="7"/>
  <c r="L37" i="7"/>
  <c r="S36" i="7"/>
  <c r="R36" i="7"/>
  <c r="Q36" i="7"/>
  <c r="P36" i="7"/>
  <c r="O36" i="7"/>
  <c r="N36" i="7"/>
  <c r="M36" i="7"/>
  <c r="L36" i="7"/>
  <c r="S35" i="7"/>
  <c r="R35" i="7"/>
  <c r="Q35" i="7"/>
  <c r="P35" i="7"/>
  <c r="O35" i="7"/>
  <c r="N35" i="7"/>
  <c r="M35" i="7"/>
  <c r="L35" i="7"/>
  <c r="S34" i="7"/>
  <c r="R34" i="7"/>
  <c r="Q34" i="7"/>
  <c r="P34" i="7"/>
  <c r="O34" i="7"/>
  <c r="N34" i="7"/>
  <c r="M34" i="7"/>
  <c r="L34" i="7"/>
  <c r="S33" i="7"/>
  <c r="R33" i="7"/>
  <c r="Q33" i="7"/>
  <c r="P33" i="7"/>
  <c r="O33" i="7"/>
  <c r="N33" i="7"/>
  <c r="M33" i="7"/>
  <c r="L33" i="7"/>
  <c r="S32" i="7"/>
  <c r="R32" i="7"/>
  <c r="Q32" i="7"/>
  <c r="P32" i="7"/>
  <c r="O32" i="7"/>
  <c r="N32" i="7"/>
  <c r="M32" i="7"/>
  <c r="L32" i="7"/>
  <c r="B86" i="5"/>
  <c r="C86" i="5"/>
  <c r="D86" i="5"/>
  <c r="E86" i="5"/>
  <c r="F86" i="5"/>
  <c r="P86" i="5" s="1"/>
  <c r="G86" i="5"/>
  <c r="H86" i="5"/>
  <c r="I86" i="5"/>
  <c r="S86" i="5" s="1"/>
  <c r="B87" i="5"/>
  <c r="C87" i="5"/>
  <c r="D87" i="5"/>
  <c r="E87" i="5"/>
  <c r="F87" i="5"/>
  <c r="P87" i="5" s="1"/>
  <c r="G87" i="5"/>
  <c r="H87" i="5"/>
  <c r="I87" i="5"/>
  <c r="S87" i="5" s="1"/>
  <c r="B88" i="5"/>
  <c r="C88" i="5"/>
  <c r="D88" i="5"/>
  <c r="E88" i="5"/>
  <c r="F88" i="5"/>
  <c r="P88" i="5" s="1"/>
  <c r="G88" i="5"/>
  <c r="H88" i="5"/>
  <c r="I88" i="5"/>
  <c r="S88" i="5" s="1"/>
  <c r="B89" i="5"/>
  <c r="C89" i="5"/>
  <c r="D89" i="5"/>
  <c r="E89" i="5"/>
  <c r="F89" i="5"/>
  <c r="P89" i="5" s="1"/>
  <c r="G89" i="5"/>
  <c r="H89" i="5"/>
  <c r="I89" i="5"/>
  <c r="S89" i="5" s="1"/>
  <c r="B90" i="5"/>
  <c r="C90" i="5"/>
  <c r="D90" i="5"/>
  <c r="E90" i="5"/>
  <c r="F90" i="5"/>
  <c r="P90" i="5" s="1"/>
  <c r="G90" i="5"/>
  <c r="H90" i="5"/>
  <c r="I90" i="5"/>
  <c r="S90" i="5" s="1"/>
  <c r="B91" i="5"/>
  <c r="C91" i="5"/>
  <c r="D91" i="5"/>
  <c r="E91" i="5"/>
  <c r="F91" i="5"/>
  <c r="P91" i="5" s="1"/>
  <c r="G91" i="5"/>
  <c r="H91" i="5"/>
  <c r="I91" i="5"/>
  <c r="S91" i="5" s="1"/>
  <c r="B92" i="5"/>
  <c r="C92" i="5"/>
  <c r="D92" i="5"/>
  <c r="E92" i="5"/>
  <c r="F92" i="5"/>
  <c r="G92" i="5"/>
  <c r="H92" i="5"/>
  <c r="I92" i="5"/>
  <c r="S92" i="5" s="1"/>
  <c r="B93" i="5"/>
  <c r="C93" i="5"/>
  <c r="D93" i="5"/>
  <c r="E93" i="5"/>
  <c r="F93" i="5"/>
  <c r="P93" i="5" s="1"/>
  <c r="G93" i="5"/>
  <c r="H93" i="5"/>
  <c r="I93" i="5"/>
  <c r="S93" i="5" s="1"/>
  <c r="B94" i="5"/>
  <c r="C94" i="5"/>
  <c r="D94" i="5"/>
  <c r="E94" i="5"/>
  <c r="F94" i="5"/>
  <c r="P94" i="5" s="1"/>
  <c r="G94" i="5"/>
  <c r="H94" i="5"/>
  <c r="I94" i="5"/>
  <c r="S94" i="5" s="1"/>
  <c r="B95" i="5"/>
  <c r="C95" i="5"/>
  <c r="D95" i="5"/>
  <c r="F95" i="5"/>
  <c r="P95" i="5" s="1"/>
  <c r="G95" i="5"/>
  <c r="H95" i="5"/>
  <c r="I95" i="5"/>
  <c r="S95" i="5" s="1"/>
  <c r="B96" i="5"/>
  <c r="C96" i="5"/>
  <c r="D96" i="5"/>
  <c r="E96" i="5"/>
  <c r="F96" i="5"/>
  <c r="P96" i="5" s="1"/>
  <c r="G96" i="5"/>
  <c r="H96" i="5"/>
  <c r="R96" i="5" s="1"/>
  <c r="I96" i="5"/>
  <c r="S96" i="5" s="1"/>
  <c r="B97" i="5"/>
  <c r="C97" i="5"/>
  <c r="D97" i="5"/>
  <c r="E97" i="5"/>
  <c r="F97" i="5"/>
  <c r="P97" i="5" s="1"/>
  <c r="G97" i="5"/>
  <c r="Q97" i="5" s="1"/>
  <c r="H97" i="5"/>
  <c r="R97" i="5" s="1"/>
  <c r="I97" i="5"/>
  <c r="S97" i="5" s="1"/>
  <c r="C85" i="5"/>
  <c r="D85" i="5"/>
  <c r="E85" i="5"/>
  <c r="F85" i="5"/>
  <c r="P85" i="5" s="1"/>
  <c r="G85" i="5"/>
  <c r="H85" i="5"/>
  <c r="I85" i="5"/>
  <c r="S85" i="5" s="1"/>
  <c r="B85" i="5"/>
  <c r="O97" i="5"/>
  <c r="N97" i="5"/>
  <c r="M97" i="5"/>
  <c r="L97" i="5"/>
  <c r="Q96" i="5"/>
  <c r="O96" i="5"/>
  <c r="N96" i="5"/>
  <c r="M96" i="5"/>
  <c r="L96" i="5"/>
  <c r="R95" i="5"/>
  <c r="Q95" i="5"/>
  <c r="O95" i="5"/>
  <c r="N95" i="5"/>
  <c r="M95" i="5"/>
  <c r="L95" i="5"/>
  <c r="R94" i="5"/>
  <c r="Q94" i="5"/>
  <c r="O94" i="5"/>
  <c r="N94" i="5"/>
  <c r="M94" i="5"/>
  <c r="L94" i="5"/>
  <c r="R93" i="5"/>
  <c r="Q93" i="5"/>
  <c r="O93" i="5"/>
  <c r="N93" i="5"/>
  <c r="M93" i="5"/>
  <c r="L93" i="5"/>
  <c r="O92" i="5"/>
  <c r="R92" i="5"/>
  <c r="Q92" i="5"/>
  <c r="P92" i="5"/>
  <c r="N92" i="5"/>
  <c r="M92" i="5"/>
  <c r="L92" i="5"/>
  <c r="R91" i="5"/>
  <c r="Q91" i="5"/>
  <c r="O91" i="5"/>
  <c r="N91" i="5"/>
  <c r="M91" i="5"/>
  <c r="L91" i="5"/>
  <c r="R90" i="5"/>
  <c r="Q90" i="5"/>
  <c r="O90" i="5"/>
  <c r="N90" i="5"/>
  <c r="M90" i="5"/>
  <c r="L90" i="5"/>
  <c r="R89" i="5"/>
  <c r="Q89" i="5"/>
  <c r="O89" i="5"/>
  <c r="N89" i="5"/>
  <c r="M89" i="5"/>
  <c r="L89" i="5"/>
  <c r="R88" i="5"/>
  <c r="Q88" i="5"/>
  <c r="O88" i="5"/>
  <c r="N88" i="5"/>
  <c r="M88" i="5"/>
  <c r="L88" i="5"/>
  <c r="R87" i="5"/>
  <c r="Q87" i="5"/>
  <c r="O87" i="5"/>
  <c r="N87" i="5"/>
  <c r="M87" i="5"/>
  <c r="L87" i="5"/>
  <c r="R86" i="5"/>
  <c r="Q86" i="5"/>
  <c r="O86" i="5"/>
  <c r="N86" i="5"/>
  <c r="M86" i="5"/>
  <c r="L86" i="5"/>
  <c r="R85" i="5"/>
  <c r="Q85" i="5"/>
  <c r="O85" i="5"/>
  <c r="N85" i="5"/>
  <c r="M85" i="5"/>
  <c r="L85" i="5"/>
  <c r="S57" i="5"/>
  <c r="R57" i="5"/>
  <c r="Q57" i="5"/>
  <c r="P57" i="5"/>
  <c r="O57" i="5"/>
  <c r="N57" i="5"/>
  <c r="M57" i="5"/>
  <c r="L57" i="5"/>
  <c r="S56" i="5"/>
  <c r="R56" i="5"/>
  <c r="Q56" i="5"/>
  <c r="P56" i="5"/>
  <c r="O56" i="5"/>
  <c r="N56" i="5"/>
  <c r="M56" i="5"/>
  <c r="L56" i="5"/>
  <c r="S55" i="5"/>
  <c r="R55" i="5"/>
  <c r="Q55" i="5"/>
  <c r="P55" i="5"/>
  <c r="O55" i="5"/>
  <c r="N55" i="5"/>
  <c r="M55" i="5"/>
  <c r="L55" i="5"/>
  <c r="S54" i="5"/>
  <c r="R54" i="5"/>
  <c r="Q54" i="5"/>
  <c r="P54" i="5"/>
  <c r="O54" i="5"/>
  <c r="N54" i="5"/>
  <c r="M54" i="5"/>
  <c r="L54" i="5"/>
  <c r="S53" i="5"/>
  <c r="R53" i="5"/>
  <c r="Q53" i="5"/>
  <c r="P53" i="5"/>
  <c r="O53" i="5"/>
  <c r="N53" i="5"/>
  <c r="M53" i="5"/>
  <c r="L53" i="5"/>
  <c r="S52" i="5"/>
  <c r="R52" i="5"/>
  <c r="Q52" i="5"/>
  <c r="P52" i="5"/>
  <c r="O52" i="5"/>
  <c r="N52" i="5"/>
  <c r="M52" i="5"/>
  <c r="L52" i="5"/>
  <c r="S51" i="5"/>
  <c r="R51" i="5"/>
  <c r="Q51" i="5"/>
  <c r="P51" i="5"/>
  <c r="O51" i="5"/>
  <c r="N51" i="5"/>
  <c r="M51" i="5"/>
  <c r="L51" i="5"/>
  <c r="S50" i="5"/>
  <c r="R50" i="5"/>
  <c r="Q50" i="5"/>
  <c r="P50" i="5"/>
  <c r="O50" i="5"/>
  <c r="N50" i="5"/>
  <c r="M50" i="5"/>
  <c r="L50" i="5"/>
  <c r="S49" i="5"/>
  <c r="R49" i="5"/>
  <c r="Q49" i="5"/>
  <c r="P49" i="5"/>
  <c r="O49" i="5"/>
  <c r="N49" i="5"/>
  <c r="M49" i="5"/>
  <c r="L49" i="5"/>
  <c r="S48" i="5"/>
  <c r="R48" i="5"/>
  <c r="Q48" i="5"/>
  <c r="P48" i="5"/>
  <c r="O48" i="5"/>
  <c r="N48" i="5"/>
  <c r="M48" i="5"/>
  <c r="L48" i="5"/>
  <c r="S47" i="5"/>
  <c r="R47" i="5"/>
  <c r="Q47" i="5"/>
  <c r="P47" i="5"/>
  <c r="O47" i="5"/>
  <c r="N47" i="5"/>
  <c r="M47" i="5"/>
  <c r="L47" i="5"/>
  <c r="S46" i="5"/>
  <c r="R46" i="5"/>
  <c r="Q46" i="5"/>
  <c r="P46" i="5"/>
  <c r="O46" i="5"/>
  <c r="N46" i="5"/>
  <c r="M46" i="5"/>
  <c r="L46" i="5"/>
  <c r="S45" i="5"/>
  <c r="R45" i="5"/>
  <c r="Q45" i="5"/>
  <c r="P45" i="5"/>
  <c r="O45" i="5"/>
  <c r="N45" i="5"/>
  <c r="M45" i="5"/>
  <c r="L45" i="5"/>
  <c r="I77" i="5"/>
  <c r="S77" i="5" s="1"/>
  <c r="H77" i="5"/>
  <c r="R77" i="5" s="1"/>
  <c r="G77" i="5"/>
  <c r="Q77" i="5" s="1"/>
  <c r="F77" i="5"/>
  <c r="P77" i="5" s="1"/>
  <c r="E77" i="5"/>
  <c r="O77" i="5" s="1"/>
  <c r="D77" i="5"/>
  <c r="N77" i="5" s="1"/>
  <c r="C77" i="5"/>
  <c r="M77" i="5" s="1"/>
  <c r="B77" i="5"/>
  <c r="L77" i="5" s="1"/>
  <c r="I76" i="5"/>
  <c r="S76" i="5" s="1"/>
  <c r="H76" i="5"/>
  <c r="R76" i="5" s="1"/>
  <c r="G76" i="5"/>
  <c r="Q76" i="5" s="1"/>
  <c r="F76" i="5"/>
  <c r="P76" i="5" s="1"/>
  <c r="E76" i="5"/>
  <c r="O76" i="5" s="1"/>
  <c r="D76" i="5"/>
  <c r="N76" i="5" s="1"/>
  <c r="C76" i="5"/>
  <c r="M76" i="5" s="1"/>
  <c r="B76" i="5"/>
  <c r="L76" i="5" s="1"/>
  <c r="I75" i="5"/>
  <c r="S75" i="5" s="1"/>
  <c r="H75" i="5"/>
  <c r="R75" i="5" s="1"/>
  <c r="G75" i="5"/>
  <c r="Q75" i="5" s="1"/>
  <c r="F75" i="5"/>
  <c r="P75" i="5" s="1"/>
  <c r="E75" i="5"/>
  <c r="O75" i="5" s="1"/>
  <c r="D75" i="5"/>
  <c r="N75" i="5" s="1"/>
  <c r="C75" i="5"/>
  <c r="M75" i="5" s="1"/>
  <c r="B75" i="5"/>
  <c r="L75" i="5" s="1"/>
  <c r="I74" i="5"/>
  <c r="S74" i="5" s="1"/>
  <c r="H74" i="5"/>
  <c r="R74" i="5" s="1"/>
  <c r="G74" i="5"/>
  <c r="Q74" i="5" s="1"/>
  <c r="F74" i="5"/>
  <c r="P74" i="5" s="1"/>
  <c r="E74" i="5"/>
  <c r="O74" i="5" s="1"/>
  <c r="D74" i="5"/>
  <c r="N74" i="5" s="1"/>
  <c r="C74" i="5"/>
  <c r="M74" i="5" s="1"/>
  <c r="B74" i="5"/>
  <c r="L74" i="5" s="1"/>
  <c r="I73" i="5"/>
  <c r="S73" i="5" s="1"/>
  <c r="H73" i="5"/>
  <c r="R73" i="5" s="1"/>
  <c r="G73" i="5"/>
  <c r="Q73" i="5" s="1"/>
  <c r="F73" i="5"/>
  <c r="P73" i="5" s="1"/>
  <c r="E73" i="5"/>
  <c r="O73" i="5" s="1"/>
  <c r="D73" i="5"/>
  <c r="N73" i="5" s="1"/>
  <c r="C73" i="5"/>
  <c r="M73" i="5" s="1"/>
  <c r="B73" i="5"/>
  <c r="L73" i="5" s="1"/>
  <c r="I72" i="5"/>
  <c r="S72" i="5" s="1"/>
  <c r="H72" i="5"/>
  <c r="R72" i="5" s="1"/>
  <c r="G72" i="5"/>
  <c r="Q72" i="5" s="1"/>
  <c r="F72" i="5"/>
  <c r="P72" i="5" s="1"/>
  <c r="E72" i="5"/>
  <c r="O72" i="5" s="1"/>
  <c r="D72" i="5"/>
  <c r="N72" i="5" s="1"/>
  <c r="C72" i="5"/>
  <c r="M72" i="5" s="1"/>
  <c r="B72" i="5"/>
  <c r="L72" i="5" s="1"/>
  <c r="I71" i="5"/>
  <c r="S71" i="5" s="1"/>
  <c r="H71" i="5"/>
  <c r="R71" i="5" s="1"/>
  <c r="G71" i="5"/>
  <c r="Q71" i="5" s="1"/>
  <c r="F71" i="5"/>
  <c r="P71" i="5" s="1"/>
  <c r="E71" i="5"/>
  <c r="O71" i="5" s="1"/>
  <c r="D71" i="5"/>
  <c r="N71" i="5" s="1"/>
  <c r="C71" i="5"/>
  <c r="M71" i="5" s="1"/>
  <c r="B71" i="5"/>
  <c r="L71" i="5" s="1"/>
  <c r="I70" i="5"/>
  <c r="S70" i="5" s="1"/>
  <c r="H70" i="5"/>
  <c r="R70" i="5" s="1"/>
  <c r="G70" i="5"/>
  <c r="Q70" i="5" s="1"/>
  <c r="F70" i="5"/>
  <c r="P70" i="5" s="1"/>
  <c r="E70" i="5"/>
  <c r="O70" i="5" s="1"/>
  <c r="D70" i="5"/>
  <c r="N70" i="5" s="1"/>
  <c r="C70" i="5"/>
  <c r="M70" i="5" s="1"/>
  <c r="B70" i="5"/>
  <c r="L70" i="5" s="1"/>
  <c r="I69" i="5"/>
  <c r="S69" i="5" s="1"/>
  <c r="H69" i="5"/>
  <c r="R69" i="5" s="1"/>
  <c r="G69" i="5"/>
  <c r="Q69" i="5" s="1"/>
  <c r="F69" i="5"/>
  <c r="P69" i="5" s="1"/>
  <c r="E69" i="5"/>
  <c r="O69" i="5" s="1"/>
  <c r="D69" i="5"/>
  <c r="N69" i="5" s="1"/>
  <c r="C69" i="5"/>
  <c r="M69" i="5" s="1"/>
  <c r="B69" i="5"/>
  <c r="L69" i="5" s="1"/>
  <c r="I68" i="5"/>
  <c r="S68" i="5" s="1"/>
  <c r="H68" i="5"/>
  <c r="R68" i="5" s="1"/>
  <c r="G68" i="5"/>
  <c r="Q68" i="5" s="1"/>
  <c r="F68" i="5"/>
  <c r="P68" i="5" s="1"/>
  <c r="E68" i="5"/>
  <c r="O68" i="5" s="1"/>
  <c r="D68" i="5"/>
  <c r="N68" i="5" s="1"/>
  <c r="C68" i="5"/>
  <c r="M68" i="5" s="1"/>
  <c r="B68" i="5"/>
  <c r="L68" i="5" s="1"/>
  <c r="I67" i="5"/>
  <c r="S67" i="5" s="1"/>
  <c r="H67" i="5"/>
  <c r="R67" i="5" s="1"/>
  <c r="G67" i="5"/>
  <c r="Q67" i="5" s="1"/>
  <c r="F67" i="5"/>
  <c r="P67" i="5" s="1"/>
  <c r="E67" i="5"/>
  <c r="O67" i="5" s="1"/>
  <c r="D67" i="5"/>
  <c r="N67" i="5" s="1"/>
  <c r="C67" i="5"/>
  <c r="M67" i="5" s="1"/>
  <c r="B67" i="5"/>
  <c r="L67" i="5" s="1"/>
  <c r="I66" i="5"/>
  <c r="S66" i="5" s="1"/>
  <c r="H66" i="5"/>
  <c r="R66" i="5" s="1"/>
  <c r="G66" i="5"/>
  <c r="Q66" i="5" s="1"/>
  <c r="F66" i="5"/>
  <c r="P66" i="5" s="1"/>
  <c r="E66" i="5"/>
  <c r="O66" i="5" s="1"/>
  <c r="D66" i="5"/>
  <c r="N66" i="5" s="1"/>
  <c r="C66" i="5"/>
  <c r="M66" i="5" s="1"/>
  <c r="B66" i="5"/>
  <c r="L66" i="5" s="1"/>
  <c r="I65" i="5"/>
  <c r="S65" i="5" s="1"/>
  <c r="H65" i="5"/>
  <c r="R65" i="5" s="1"/>
  <c r="G65" i="5"/>
  <c r="Q65" i="5" s="1"/>
  <c r="F65" i="5"/>
  <c r="P65" i="5" s="1"/>
  <c r="E65" i="5"/>
  <c r="O65" i="5" s="1"/>
  <c r="D65" i="5"/>
  <c r="N65" i="5" s="1"/>
  <c r="C65" i="5"/>
  <c r="M65" i="5" s="1"/>
  <c r="B65" i="5"/>
  <c r="L65" i="5" s="1"/>
  <c r="S40" i="5"/>
  <c r="R40" i="5"/>
  <c r="Q40" i="5"/>
  <c r="P40" i="5"/>
  <c r="O40" i="5"/>
  <c r="N40" i="5"/>
  <c r="M40" i="5"/>
  <c r="L40" i="5"/>
  <c r="S39" i="5"/>
  <c r="R39" i="5"/>
  <c r="Q39" i="5"/>
  <c r="P39" i="5"/>
  <c r="O39" i="5"/>
  <c r="N39" i="5"/>
  <c r="M39" i="5"/>
  <c r="L39" i="5"/>
  <c r="S38" i="5"/>
  <c r="R38" i="5"/>
  <c r="Q38" i="5"/>
  <c r="P38" i="5"/>
  <c r="O38" i="5"/>
  <c r="N38" i="5"/>
  <c r="M38" i="5"/>
  <c r="L38" i="5"/>
  <c r="S37" i="5"/>
  <c r="R37" i="5"/>
  <c r="Q37" i="5"/>
  <c r="P37" i="5"/>
  <c r="O37" i="5"/>
  <c r="N37" i="5"/>
  <c r="M37" i="5"/>
  <c r="L37" i="5"/>
  <c r="S36" i="5"/>
  <c r="R36" i="5"/>
  <c r="Q36" i="5"/>
  <c r="P36" i="5"/>
  <c r="O36" i="5"/>
  <c r="N36" i="5"/>
  <c r="M36" i="5"/>
  <c r="L36" i="5"/>
  <c r="S35" i="5"/>
  <c r="R35" i="5"/>
  <c r="Q35" i="5"/>
  <c r="P35" i="5"/>
  <c r="O35" i="5"/>
  <c r="N35" i="5"/>
  <c r="M35" i="5"/>
  <c r="L35" i="5"/>
  <c r="S34" i="5"/>
  <c r="R34" i="5"/>
  <c r="Q34" i="5"/>
  <c r="P34" i="5"/>
  <c r="O34" i="5"/>
  <c r="N34" i="5"/>
  <c r="M34" i="5"/>
  <c r="L34" i="5"/>
  <c r="S33" i="5"/>
  <c r="R33" i="5"/>
  <c r="Q33" i="5"/>
  <c r="P33" i="5"/>
  <c r="O33" i="5"/>
  <c r="N33" i="5"/>
  <c r="M33" i="5"/>
  <c r="L33" i="5"/>
  <c r="S32" i="5"/>
  <c r="R32" i="5"/>
  <c r="Q32" i="5"/>
  <c r="P32" i="5"/>
  <c r="O32" i="5"/>
  <c r="N32" i="5"/>
  <c r="M32" i="5"/>
  <c r="L32" i="5"/>
  <c r="S31" i="5"/>
  <c r="R31" i="5"/>
  <c r="Q31" i="5"/>
  <c r="P31" i="5"/>
  <c r="O31" i="5"/>
  <c r="N31" i="5"/>
  <c r="M31" i="5"/>
  <c r="L31" i="5"/>
  <c r="S30" i="5"/>
  <c r="R30" i="5"/>
  <c r="Q30" i="5"/>
  <c r="P30" i="5"/>
  <c r="O30" i="5"/>
  <c r="N30" i="5"/>
  <c r="M30" i="5"/>
  <c r="L30" i="5"/>
  <c r="S29" i="5"/>
  <c r="R29" i="5"/>
  <c r="Q29" i="5"/>
  <c r="P29" i="5"/>
  <c r="O29" i="5"/>
  <c r="N29" i="5"/>
  <c r="M29" i="5"/>
  <c r="L29" i="5"/>
  <c r="S28" i="5"/>
  <c r="R28" i="5"/>
  <c r="Q28" i="5"/>
  <c r="P28" i="5"/>
  <c r="O28" i="5"/>
  <c r="N28" i="5"/>
  <c r="M28" i="5"/>
  <c r="L28" i="5"/>
  <c r="S20" i="5"/>
  <c r="R20" i="5"/>
  <c r="Q20" i="5"/>
  <c r="P20" i="5"/>
  <c r="O20" i="5"/>
  <c r="N20" i="5"/>
  <c r="M20" i="5"/>
  <c r="L20" i="5"/>
  <c r="S19" i="5"/>
  <c r="R19" i="5"/>
  <c r="Q19" i="5"/>
  <c r="P19" i="5"/>
  <c r="O19" i="5"/>
  <c r="N19" i="5"/>
  <c r="M19" i="5"/>
  <c r="L19" i="5"/>
  <c r="S18" i="5"/>
  <c r="R18" i="5"/>
  <c r="Q18" i="5"/>
  <c r="P18" i="5"/>
  <c r="O18" i="5"/>
  <c r="N18" i="5"/>
  <c r="M18" i="5"/>
  <c r="L18" i="5"/>
  <c r="S17" i="5"/>
  <c r="R17" i="5"/>
  <c r="Q17" i="5"/>
  <c r="P17" i="5"/>
  <c r="O17" i="5"/>
  <c r="N17" i="5"/>
  <c r="M17" i="5"/>
  <c r="L17" i="5"/>
  <c r="S16" i="5"/>
  <c r="R16" i="5"/>
  <c r="Q16" i="5"/>
  <c r="P16" i="5"/>
  <c r="O16" i="5"/>
  <c r="N16" i="5"/>
  <c r="M16" i="5"/>
  <c r="L16" i="5"/>
  <c r="S15" i="5"/>
  <c r="R15" i="5"/>
  <c r="Q15" i="5"/>
  <c r="P15" i="5"/>
  <c r="O15" i="5"/>
  <c r="N15" i="5"/>
  <c r="M15" i="5"/>
  <c r="L15" i="5"/>
  <c r="S14" i="5"/>
  <c r="R14" i="5"/>
  <c r="Q14" i="5"/>
  <c r="P14" i="5"/>
  <c r="O14" i="5"/>
  <c r="N14" i="5"/>
  <c r="M14" i="5"/>
  <c r="L14" i="5"/>
  <c r="S13" i="5"/>
  <c r="R13" i="5"/>
  <c r="Q13" i="5"/>
  <c r="P13" i="5"/>
  <c r="O13" i="5"/>
  <c r="N13" i="5"/>
  <c r="M13" i="5"/>
  <c r="L13" i="5"/>
  <c r="S12" i="5"/>
  <c r="R12" i="5"/>
  <c r="Q12" i="5"/>
  <c r="P12" i="5"/>
  <c r="O12" i="5"/>
  <c r="N12" i="5"/>
  <c r="M12" i="5"/>
  <c r="L12" i="5"/>
  <c r="S11" i="5"/>
  <c r="R11" i="5"/>
  <c r="Q11" i="5"/>
  <c r="P11" i="5"/>
  <c r="O11" i="5"/>
  <c r="N11" i="5"/>
  <c r="M11" i="5"/>
  <c r="L11" i="5"/>
  <c r="S10" i="5"/>
  <c r="R10" i="5"/>
  <c r="Q10" i="5"/>
  <c r="P10" i="5"/>
  <c r="O10" i="5"/>
  <c r="N10" i="5"/>
  <c r="M10" i="5"/>
  <c r="L10" i="5"/>
  <c r="S9" i="5"/>
  <c r="R9" i="5"/>
  <c r="Q9" i="5"/>
  <c r="P9" i="5"/>
  <c r="O9" i="5"/>
  <c r="N9" i="5"/>
  <c r="M9" i="5"/>
  <c r="L9" i="5"/>
  <c r="S8" i="5"/>
  <c r="R8" i="5"/>
  <c r="Q8" i="5"/>
  <c r="P8" i="5"/>
  <c r="O8" i="5"/>
  <c r="N8" i="5"/>
  <c r="M8" i="5"/>
  <c r="L8" i="5"/>
  <c r="I116" i="3"/>
  <c r="S116" i="3" s="1"/>
  <c r="H116" i="3"/>
  <c r="R116" i="3" s="1"/>
  <c r="G116" i="3"/>
  <c r="Q116" i="3" s="1"/>
  <c r="F116" i="3"/>
  <c r="P116" i="3" s="1"/>
  <c r="E116" i="3"/>
  <c r="O116" i="3" s="1"/>
  <c r="D116" i="3"/>
  <c r="N116" i="3" s="1"/>
  <c r="C116" i="3"/>
  <c r="M116" i="3" s="1"/>
  <c r="B116" i="3"/>
  <c r="L116" i="3" s="1"/>
  <c r="I115" i="3"/>
  <c r="S115" i="3" s="1"/>
  <c r="H115" i="3"/>
  <c r="R115" i="3" s="1"/>
  <c r="G115" i="3"/>
  <c r="Q115" i="3" s="1"/>
  <c r="F115" i="3"/>
  <c r="P115" i="3" s="1"/>
  <c r="E115" i="3"/>
  <c r="O115" i="3" s="1"/>
  <c r="D115" i="3"/>
  <c r="N115" i="3" s="1"/>
  <c r="C115" i="3"/>
  <c r="M115" i="3" s="1"/>
  <c r="B115" i="3"/>
  <c r="L115" i="3" s="1"/>
  <c r="I114" i="3"/>
  <c r="S114" i="3" s="1"/>
  <c r="H114" i="3"/>
  <c r="R114" i="3" s="1"/>
  <c r="G114" i="3"/>
  <c r="Q114" i="3" s="1"/>
  <c r="F114" i="3"/>
  <c r="P114" i="3" s="1"/>
  <c r="E114" i="3"/>
  <c r="O114" i="3" s="1"/>
  <c r="D114" i="3"/>
  <c r="N114" i="3" s="1"/>
  <c r="C114" i="3"/>
  <c r="M114" i="3" s="1"/>
  <c r="B114" i="3"/>
  <c r="L114" i="3" s="1"/>
  <c r="I113" i="3"/>
  <c r="S113" i="3" s="1"/>
  <c r="H113" i="3"/>
  <c r="R113" i="3" s="1"/>
  <c r="G113" i="3"/>
  <c r="Q113" i="3" s="1"/>
  <c r="F113" i="3"/>
  <c r="P113" i="3" s="1"/>
  <c r="E113" i="3"/>
  <c r="O113" i="3" s="1"/>
  <c r="D113" i="3"/>
  <c r="N113" i="3" s="1"/>
  <c r="C113" i="3"/>
  <c r="M113" i="3" s="1"/>
  <c r="B113" i="3"/>
  <c r="L113" i="3" s="1"/>
  <c r="I112" i="3"/>
  <c r="S112" i="3" s="1"/>
  <c r="H112" i="3"/>
  <c r="R112" i="3" s="1"/>
  <c r="G112" i="3"/>
  <c r="Q112" i="3" s="1"/>
  <c r="F112" i="3"/>
  <c r="P112" i="3" s="1"/>
  <c r="E112" i="3"/>
  <c r="O112" i="3" s="1"/>
  <c r="D112" i="3"/>
  <c r="N112" i="3" s="1"/>
  <c r="C112" i="3"/>
  <c r="M112" i="3" s="1"/>
  <c r="B112" i="3"/>
  <c r="L112" i="3" s="1"/>
  <c r="I111" i="3"/>
  <c r="S111" i="3" s="1"/>
  <c r="H111" i="3"/>
  <c r="R111" i="3" s="1"/>
  <c r="G111" i="3"/>
  <c r="Q111" i="3" s="1"/>
  <c r="F111" i="3"/>
  <c r="P111" i="3" s="1"/>
  <c r="E111" i="3"/>
  <c r="O111" i="3" s="1"/>
  <c r="D111" i="3"/>
  <c r="N111" i="3" s="1"/>
  <c r="C111" i="3"/>
  <c r="M111" i="3" s="1"/>
  <c r="B111" i="3"/>
  <c r="L111" i="3" s="1"/>
  <c r="I110" i="3"/>
  <c r="S110" i="3" s="1"/>
  <c r="H110" i="3"/>
  <c r="R110" i="3" s="1"/>
  <c r="G110" i="3"/>
  <c r="Q110" i="3" s="1"/>
  <c r="F110" i="3"/>
  <c r="P110" i="3" s="1"/>
  <c r="E110" i="3"/>
  <c r="O110" i="3" s="1"/>
  <c r="D110" i="3"/>
  <c r="N110" i="3" s="1"/>
  <c r="C110" i="3"/>
  <c r="M110" i="3" s="1"/>
  <c r="B110" i="3"/>
  <c r="L110" i="3" s="1"/>
  <c r="I109" i="3"/>
  <c r="S109" i="3" s="1"/>
  <c r="H109" i="3"/>
  <c r="R109" i="3" s="1"/>
  <c r="G109" i="3"/>
  <c r="Q109" i="3" s="1"/>
  <c r="F109" i="3"/>
  <c r="P109" i="3" s="1"/>
  <c r="E109" i="3"/>
  <c r="O109" i="3" s="1"/>
  <c r="D109" i="3"/>
  <c r="N109" i="3" s="1"/>
  <c r="C109" i="3"/>
  <c r="M109" i="3" s="1"/>
  <c r="B109" i="3"/>
  <c r="L109" i="3" s="1"/>
  <c r="I108" i="3"/>
  <c r="S108" i="3" s="1"/>
  <c r="H108" i="3"/>
  <c r="R108" i="3" s="1"/>
  <c r="G108" i="3"/>
  <c r="Q108" i="3" s="1"/>
  <c r="F108" i="3"/>
  <c r="P108" i="3" s="1"/>
  <c r="E108" i="3"/>
  <c r="O108" i="3" s="1"/>
  <c r="D108" i="3"/>
  <c r="N108" i="3" s="1"/>
  <c r="C108" i="3"/>
  <c r="M108" i="3" s="1"/>
  <c r="B108" i="3"/>
  <c r="L108" i="3" s="1"/>
  <c r="I107" i="3"/>
  <c r="S107" i="3" s="1"/>
  <c r="H107" i="3"/>
  <c r="R107" i="3" s="1"/>
  <c r="G107" i="3"/>
  <c r="Q107" i="3" s="1"/>
  <c r="F107" i="3"/>
  <c r="P107" i="3" s="1"/>
  <c r="E107" i="3"/>
  <c r="O107" i="3" s="1"/>
  <c r="D107" i="3"/>
  <c r="N107" i="3" s="1"/>
  <c r="C107" i="3"/>
  <c r="M107" i="3" s="1"/>
  <c r="B107" i="3"/>
  <c r="L107" i="3" s="1"/>
  <c r="I106" i="3"/>
  <c r="S106" i="3" s="1"/>
  <c r="H106" i="3"/>
  <c r="R106" i="3" s="1"/>
  <c r="G106" i="3"/>
  <c r="Q106" i="3" s="1"/>
  <c r="F106" i="3"/>
  <c r="P106" i="3" s="1"/>
  <c r="E106" i="3"/>
  <c r="O106" i="3" s="1"/>
  <c r="D106" i="3"/>
  <c r="N106" i="3" s="1"/>
  <c r="C106" i="3"/>
  <c r="M106" i="3" s="1"/>
  <c r="B106" i="3"/>
  <c r="L106" i="3" s="1"/>
  <c r="I105" i="3"/>
  <c r="S105" i="3" s="1"/>
  <c r="H105" i="3"/>
  <c r="R105" i="3" s="1"/>
  <c r="G105" i="3"/>
  <c r="Q105" i="3" s="1"/>
  <c r="F105" i="3"/>
  <c r="P105" i="3" s="1"/>
  <c r="E105" i="3"/>
  <c r="O105" i="3" s="1"/>
  <c r="D105" i="3"/>
  <c r="N105" i="3" s="1"/>
  <c r="C105" i="3"/>
  <c r="M105" i="3" s="1"/>
  <c r="B105" i="3"/>
  <c r="L105" i="3" s="1"/>
  <c r="I104" i="3"/>
  <c r="S104" i="3" s="1"/>
  <c r="H104" i="3"/>
  <c r="R104" i="3" s="1"/>
  <c r="G104" i="3"/>
  <c r="Q104" i="3" s="1"/>
  <c r="F104" i="3"/>
  <c r="P104" i="3" s="1"/>
  <c r="E104" i="3"/>
  <c r="O104" i="3" s="1"/>
  <c r="D104" i="3"/>
  <c r="N104" i="3" s="1"/>
  <c r="C104" i="3"/>
  <c r="M104" i="3" s="1"/>
  <c r="B104" i="3"/>
  <c r="L104" i="3" s="1"/>
  <c r="I97" i="3"/>
  <c r="S97" i="3" s="1"/>
  <c r="H97" i="3"/>
  <c r="R97" i="3" s="1"/>
  <c r="G97" i="3"/>
  <c r="Q97" i="3" s="1"/>
  <c r="F97" i="3"/>
  <c r="P97" i="3" s="1"/>
  <c r="E97" i="3"/>
  <c r="O97" i="3" s="1"/>
  <c r="D97" i="3"/>
  <c r="N97" i="3" s="1"/>
  <c r="C97" i="3"/>
  <c r="M97" i="3" s="1"/>
  <c r="B97" i="3"/>
  <c r="L97" i="3" s="1"/>
  <c r="I96" i="3"/>
  <c r="S96" i="3" s="1"/>
  <c r="H96" i="3"/>
  <c r="R96" i="3" s="1"/>
  <c r="G96" i="3"/>
  <c r="Q96" i="3" s="1"/>
  <c r="F96" i="3"/>
  <c r="P96" i="3" s="1"/>
  <c r="E96" i="3"/>
  <c r="O96" i="3" s="1"/>
  <c r="D96" i="3"/>
  <c r="N96" i="3" s="1"/>
  <c r="C96" i="3"/>
  <c r="M96" i="3" s="1"/>
  <c r="B96" i="3"/>
  <c r="L96" i="3" s="1"/>
  <c r="I95" i="3"/>
  <c r="S95" i="3" s="1"/>
  <c r="H95" i="3"/>
  <c r="R95" i="3" s="1"/>
  <c r="G95" i="3"/>
  <c r="Q95" i="3" s="1"/>
  <c r="F95" i="3"/>
  <c r="P95" i="3" s="1"/>
  <c r="E95" i="3"/>
  <c r="O95" i="3" s="1"/>
  <c r="D95" i="3"/>
  <c r="N95" i="3" s="1"/>
  <c r="C95" i="3"/>
  <c r="M95" i="3" s="1"/>
  <c r="B95" i="3"/>
  <c r="L95" i="3" s="1"/>
  <c r="I94" i="3"/>
  <c r="S94" i="3" s="1"/>
  <c r="H94" i="3"/>
  <c r="R94" i="3" s="1"/>
  <c r="G94" i="3"/>
  <c r="Q94" i="3" s="1"/>
  <c r="F94" i="3"/>
  <c r="P94" i="3" s="1"/>
  <c r="E94" i="3"/>
  <c r="O94" i="3" s="1"/>
  <c r="D94" i="3"/>
  <c r="N94" i="3" s="1"/>
  <c r="C94" i="3"/>
  <c r="M94" i="3" s="1"/>
  <c r="B94" i="3"/>
  <c r="L94" i="3" s="1"/>
  <c r="I93" i="3"/>
  <c r="S93" i="3" s="1"/>
  <c r="H93" i="3"/>
  <c r="R93" i="3" s="1"/>
  <c r="G93" i="3"/>
  <c r="Q93" i="3" s="1"/>
  <c r="F93" i="3"/>
  <c r="P93" i="3" s="1"/>
  <c r="E93" i="3"/>
  <c r="O93" i="3" s="1"/>
  <c r="D93" i="3"/>
  <c r="N93" i="3" s="1"/>
  <c r="C93" i="3"/>
  <c r="M93" i="3" s="1"/>
  <c r="B93" i="3"/>
  <c r="L93" i="3" s="1"/>
  <c r="I92" i="3"/>
  <c r="S92" i="3" s="1"/>
  <c r="H92" i="3"/>
  <c r="R92" i="3" s="1"/>
  <c r="G92" i="3"/>
  <c r="Q92" i="3" s="1"/>
  <c r="F92" i="3"/>
  <c r="P92" i="3" s="1"/>
  <c r="E92" i="3"/>
  <c r="O92" i="3" s="1"/>
  <c r="D92" i="3"/>
  <c r="N92" i="3" s="1"/>
  <c r="C92" i="3"/>
  <c r="M92" i="3" s="1"/>
  <c r="B92" i="3"/>
  <c r="L92" i="3" s="1"/>
  <c r="I91" i="3"/>
  <c r="S91" i="3" s="1"/>
  <c r="H91" i="3"/>
  <c r="R91" i="3" s="1"/>
  <c r="G91" i="3"/>
  <c r="Q91" i="3" s="1"/>
  <c r="F91" i="3"/>
  <c r="P91" i="3" s="1"/>
  <c r="E91" i="3"/>
  <c r="O91" i="3" s="1"/>
  <c r="D91" i="3"/>
  <c r="N91" i="3" s="1"/>
  <c r="C91" i="3"/>
  <c r="M91" i="3" s="1"/>
  <c r="B91" i="3"/>
  <c r="L91" i="3" s="1"/>
  <c r="I90" i="3"/>
  <c r="S90" i="3" s="1"/>
  <c r="H90" i="3"/>
  <c r="R90" i="3" s="1"/>
  <c r="G90" i="3"/>
  <c r="Q90" i="3" s="1"/>
  <c r="F90" i="3"/>
  <c r="P90" i="3" s="1"/>
  <c r="E90" i="3"/>
  <c r="O90" i="3" s="1"/>
  <c r="D90" i="3"/>
  <c r="N90" i="3" s="1"/>
  <c r="C90" i="3"/>
  <c r="M90" i="3" s="1"/>
  <c r="B90" i="3"/>
  <c r="L90" i="3" s="1"/>
  <c r="I89" i="3"/>
  <c r="S89" i="3" s="1"/>
  <c r="H89" i="3"/>
  <c r="R89" i="3" s="1"/>
  <c r="G89" i="3"/>
  <c r="Q89" i="3" s="1"/>
  <c r="F89" i="3"/>
  <c r="P89" i="3" s="1"/>
  <c r="E89" i="3"/>
  <c r="O89" i="3" s="1"/>
  <c r="D89" i="3"/>
  <c r="N89" i="3" s="1"/>
  <c r="C89" i="3"/>
  <c r="M89" i="3" s="1"/>
  <c r="B89" i="3"/>
  <c r="L89" i="3" s="1"/>
  <c r="I88" i="3"/>
  <c r="S88" i="3" s="1"/>
  <c r="H88" i="3"/>
  <c r="R88" i="3" s="1"/>
  <c r="G88" i="3"/>
  <c r="Q88" i="3" s="1"/>
  <c r="F88" i="3"/>
  <c r="P88" i="3" s="1"/>
  <c r="E88" i="3"/>
  <c r="O88" i="3" s="1"/>
  <c r="D88" i="3"/>
  <c r="N88" i="3" s="1"/>
  <c r="C88" i="3"/>
  <c r="M88" i="3" s="1"/>
  <c r="B88" i="3"/>
  <c r="L88" i="3" s="1"/>
  <c r="I87" i="3"/>
  <c r="S87" i="3" s="1"/>
  <c r="H87" i="3"/>
  <c r="R87" i="3" s="1"/>
  <c r="G87" i="3"/>
  <c r="Q87" i="3" s="1"/>
  <c r="F87" i="3"/>
  <c r="P87" i="3" s="1"/>
  <c r="E87" i="3"/>
  <c r="O87" i="3" s="1"/>
  <c r="D87" i="3"/>
  <c r="N87" i="3" s="1"/>
  <c r="C87" i="3"/>
  <c r="M87" i="3" s="1"/>
  <c r="B87" i="3"/>
  <c r="L87" i="3" s="1"/>
  <c r="I86" i="3"/>
  <c r="S86" i="3" s="1"/>
  <c r="H86" i="3"/>
  <c r="R86" i="3" s="1"/>
  <c r="G86" i="3"/>
  <c r="Q86" i="3" s="1"/>
  <c r="F86" i="3"/>
  <c r="P86" i="3" s="1"/>
  <c r="E86" i="3"/>
  <c r="O86" i="3" s="1"/>
  <c r="D86" i="3"/>
  <c r="N86" i="3" s="1"/>
  <c r="C86" i="3"/>
  <c r="M86" i="3" s="1"/>
  <c r="B86" i="3"/>
  <c r="L86" i="3" s="1"/>
  <c r="I85" i="3"/>
  <c r="S85" i="3" s="1"/>
  <c r="H85" i="3"/>
  <c r="R85" i="3" s="1"/>
  <c r="G85" i="3"/>
  <c r="Q85" i="3" s="1"/>
  <c r="F85" i="3"/>
  <c r="P85" i="3" s="1"/>
  <c r="E85" i="3"/>
  <c r="O85" i="3" s="1"/>
  <c r="D85" i="3"/>
  <c r="N85" i="3" s="1"/>
  <c r="C85" i="3"/>
  <c r="M85" i="3" s="1"/>
  <c r="B85" i="3"/>
  <c r="L85" i="3" s="1"/>
  <c r="I77" i="3"/>
  <c r="S77" i="3" s="1"/>
  <c r="H77" i="3"/>
  <c r="R77" i="3" s="1"/>
  <c r="G77" i="3"/>
  <c r="Q77" i="3" s="1"/>
  <c r="F77" i="3"/>
  <c r="P77" i="3" s="1"/>
  <c r="E77" i="3"/>
  <c r="O77" i="3" s="1"/>
  <c r="D77" i="3"/>
  <c r="N77" i="3" s="1"/>
  <c r="C77" i="3"/>
  <c r="M77" i="3" s="1"/>
  <c r="B77" i="3"/>
  <c r="L77" i="3" s="1"/>
  <c r="I76" i="3"/>
  <c r="S76" i="3" s="1"/>
  <c r="H76" i="3"/>
  <c r="R76" i="3" s="1"/>
  <c r="G76" i="3"/>
  <c r="Q76" i="3" s="1"/>
  <c r="F76" i="3"/>
  <c r="P76" i="3" s="1"/>
  <c r="E76" i="3"/>
  <c r="O76" i="3" s="1"/>
  <c r="D76" i="3"/>
  <c r="N76" i="3" s="1"/>
  <c r="C76" i="3"/>
  <c r="M76" i="3" s="1"/>
  <c r="B76" i="3"/>
  <c r="L76" i="3" s="1"/>
  <c r="I75" i="3"/>
  <c r="S75" i="3" s="1"/>
  <c r="H75" i="3"/>
  <c r="R75" i="3" s="1"/>
  <c r="G75" i="3"/>
  <c r="Q75" i="3" s="1"/>
  <c r="F75" i="3"/>
  <c r="P75" i="3" s="1"/>
  <c r="E75" i="3"/>
  <c r="O75" i="3" s="1"/>
  <c r="D75" i="3"/>
  <c r="N75" i="3" s="1"/>
  <c r="C75" i="3"/>
  <c r="M75" i="3" s="1"/>
  <c r="B75" i="3"/>
  <c r="L75" i="3" s="1"/>
  <c r="I74" i="3"/>
  <c r="S74" i="3" s="1"/>
  <c r="H74" i="3"/>
  <c r="R74" i="3" s="1"/>
  <c r="G74" i="3"/>
  <c r="Q74" i="3" s="1"/>
  <c r="F74" i="3"/>
  <c r="P74" i="3" s="1"/>
  <c r="E74" i="3"/>
  <c r="O74" i="3" s="1"/>
  <c r="D74" i="3"/>
  <c r="N74" i="3" s="1"/>
  <c r="C74" i="3"/>
  <c r="M74" i="3" s="1"/>
  <c r="B74" i="3"/>
  <c r="L74" i="3" s="1"/>
  <c r="I73" i="3"/>
  <c r="S73" i="3" s="1"/>
  <c r="H73" i="3"/>
  <c r="R73" i="3" s="1"/>
  <c r="G73" i="3"/>
  <c r="Q73" i="3" s="1"/>
  <c r="F73" i="3"/>
  <c r="P73" i="3" s="1"/>
  <c r="E73" i="3"/>
  <c r="O73" i="3" s="1"/>
  <c r="D73" i="3"/>
  <c r="N73" i="3" s="1"/>
  <c r="C73" i="3"/>
  <c r="M73" i="3" s="1"/>
  <c r="B73" i="3"/>
  <c r="L73" i="3" s="1"/>
  <c r="I72" i="3"/>
  <c r="S72" i="3" s="1"/>
  <c r="H72" i="3"/>
  <c r="R72" i="3" s="1"/>
  <c r="G72" i="3"/>
  <c r="Q72" i="3" s="1"/>
  <c r="F72" i="3"/>
  <c r="P72" i="3" s="1"/>
  <c r="E72" i="3"/>
  <c r="O72" i="3" s="1"/>
  <c r="D72" i="3"/>
  <c r="N72" i="3" s="1"/>
  <c r="C72" i="3"/>
  <c r="M72" i="3" s="1"/>
  <c r="B72" i="3"/>
  <c r="L72" i="3" s="1"/>
  <c r="I71" i="3"/>
  <c r="S71" i="3" s="1"/>
  <c r="H71" i="3"/>
  <c r="R71" i="3" s="1"/>
  <c r="G71" i="3"/>
  <c r="Q71" i="3" s="1"/>
  <c r="F71" i="3"/>
  <c r="P71" i="3" s="1"/>
  <c r="E71" i="3"/>
  <c r="O71" i="3" s="1"/>
  <c r="D71" i="3"/>
  <c r="N71" i="3" s="1"/>
  <c r="C71" i="3"/>
  <c r="M71" i="3" s="1"/>
  <c r="B71" i="3"/>
  <c r="L71" i="3" s="1"/>
  <c r="I70" i="3"/>
  <c r="S70" i="3" s="1"/>
  <c r="H70" i="3"/>
  <c r="R70" i="3" s="1"/>
  <c r="G70" i="3"/>
  <c r="Q70" i="3" s="1"/>
  <c r="F70" i="3"/>
  <c r="P70" i="3" s="1"/>
  <c r="E70" i="3"/>
  <c r="O70" i="3" s="1"/>
  <c r="D70" i="3"/>
  <c r="N70" i="3" s="1"/>
  <c r="C70" i="3"/>
  <c r="M70" i="3" s="1"/>
  <c r="B70" i="3"/>
  <c r="L70" i="3" s="1"/>
  <c r="I69" i="3"/>
  <c r="S69" i="3" s="1"/>
  <c r="H69" i="3"/>
  <c r="R69" i="3" s="1"/>
  <c r="G69" i="3"/>
  <c r="Q69" i="3" s="1"/>
  <c r="F69" i="3"/>
  <c r="P69" i="3" s="1"/>
  <c r="E69" i="3"/>
  <c r="O69" i="3" s="1"/>
  <c r="D69" i="3"/>
  <c r="N69" i="3" s="1"/>
  <c r="C69" i="3"/>
  <c r="M69" i="3" s="1"/>
  <c r="B69" i="3"/>
  <c r="L69" i="3" s="1"/>
  <c r="I68" i="3"/>
  <c r="S68" i="3" s="1"/>
  <c r="H68" i="3"/>
  <c r="R68" i="3" s="1"/>
  <c r="G68" i="3"/>
  <c r="Q68" i="3" s="1"/>
  <c r="F68" i="3"/>
  <c r="P68" i="3" s="1"/>
  <c r="E68" i="3"/>
  <c r="O68" i="3" s="1"/>
  <c r="D68" i="3"/>
  <c r="N68" i="3" s="1"/>
  <c r="C68" i="3"/>
  <c r="M68" i="3" s="1"/>
  <c r="B68" i="3"/>
  <c r="L68" i="3" s="1"/>
  <c r="I67" i="3"/>
  <c r="S67" i="3" s="1"/>
  <c r="H67" i="3"/>
  <c r="R67" i="3" s="1"/>
  <c r="G67" i="3"/>
  <c r="Q67" i="3" s="1"/>
  <c r="F67" i="3"/>
  <c r="P67" i="3" s="1"/>
  <c r="E67" i="3"/>
  <c r="O67" i="3" s="1"/>
  <c r="D67" i="3"/>
  <c r="N67" i="3" s="1"/>
  <c r="C67" i="3"/>
  <c r="M67" i="3" s="1"/>
  <c r="B67" i="3"/>
  <c r="L67" i="3" s="1"/>
  <c r="I66" i="3"/>
  <c r="S66" i="3" s="1"/>
  <c r="H66" i="3"/>
  <c r="R66" i="3" s="1"/>
  <c r="G66" i="3"/>
  <c r="Q66" i="3" s="1"/>
  <c r="F66" i="3"/>
  <c r="P66" i="3" s="1"/>
  <c r="E66" i="3"/>
  <c r="O66" i="3" s="1"/>
  <c r="D66" i="3"/>
  <c r="N66" i="3" s="1"/>
  <c r="C66" i="3"/>
  <c r="M66" i="3" s="1"/>
  <c r="B66" i="3"/>
  <c r="L66" i="3" s="1"/>
  <c r="I65" i="3"/>
  <c r="S65" i="3" s="1"/>
  <c r="H65" i="3"/>
  <c r="R65" i="3" s="1"/>
  <c r="G65" i="3"/>
  <c r="Q65" i="3" s="1"/>
  <c r="F65" i="3"/>
  <c r="P65" i="3" s="1"/>
  <c r="E65" i="3"/>
  <c r="O65" i="3" s="1"/>
  <c r="D65" i="3"/>
  <c r="N65" i="3" s="1"/>
  <c r="C65" i="3"/>
  <c r="M65" i="3" s="1"/>
  <c r="B65" i="3"/>
  <c r="L65" i="3" s="1"/>
  <c r="S58" i="3"/>
  <c r="R58" i="3"/>
  <c r="Q58" i="3"/>
  <c r="P58" i="3"/>
  <c r="O58" i="3"/>
  <c r="N58" i="3"/>
  <c r="M58" i="3"/>
  <c r="L58" i="3"/>
  <c r="S57" i="3"/>
  <c r="R57" i="3"/>
  <c r="Q57" i="3"/>
  <c r="P57" i="3"/>
  <c r="O57" i="3"/>
  <c r="N57" i="3"/>
  <c r="M57" i="3"/>
  <c r="L57" i="3"/>
  <c r="S56" i="3"/>
  <c r="R56" i="3"/>
  <c r="Q56" i="3"/>
  <c r="P56" i="3"/>
  <c r="O56" i="3"/>
  <c r="N56" i="3"/>
  <c r="M56" i="3"/>
  <c r="L56" i="3"/>
  <c r="S55" i="3"/>
  <c r="R55" i="3"/>
  <c r="Q55" i="3"/>
  <c r="P55" i="3"/>
  <c r="O55" i="3"/>
  <c r="N55" i="3"/>
  <c r="M55" i="3"/>
  <c r="L55" i="3"/>
  <c r="S54" i="3"/>
  <c r="R54" i="3"/>
  <c r="Q54" i="3"/>
  <c r="P54" i="3"/>
  <c r="O54" i="3"/>
  <c r="N54" i="3"/>
  <c r="M54" i="3"/>
  <c r="L54" i="3"/>
  <c r="S53" i="3"/>
  <c r="R53" i="3"/>
  <c r="Q53" i="3"/>
  <c r="P53" i="3"/>
  <c r="O53" i="3"/>
  <c r="N53" i="3"/>
  <c r="M53" i="3"/>
  <c r="L53" i="3"/>
  <c r="S52" i="3"/>
  <c r="R52" i="3"/>
  <c r="Q52" i="3"/>
  <c r="P52" i="3"/>
  <c r="O52" i="3"/>
  <c r="N52" i="3"/>
  <c r="M52" i="3"/>
  <c r="L52" i="3"/>
  <c r="S51" i="3"/>
  <c r="R51" i="3"/>
  <c r="Q51" i="3"/>
  <c r="P51" i="3"/>
  <c r="O51" i="3"/>
  <c r="N51" i="3"/>
  <c r="M51" i="3"/>
  <c r="L51" i="3"/>
  <c r="S50" i="3"/>
  <c r="R50" i="3"/>
  <c r="Q50" i="3"/>
  <c r="P50" i="3"/>
  <c r="O50" i="3"/>
  <c r="N50" i="3"/>
  <c r="M50" i="3"/>
  <c r="L50" i="3"/>
  <c r="S49" i="3"/>
  <c r="R49" i="3"/>
  <c r="Q49" i="3"/>
  <c r="P49" i="3"/>
  <c r="O49" i="3"/>
  <c r="N49" i="3"/>
  <c r="M49" i="3"/>
  <c r="L49" i="3"/>
  <c r="S48" i="3"/>
  <c r="R48" i="3"/>
  <c r="Q48" i="3"/>
  <c r="P48" i="3"/>
  <c r="O48" i="3"/>
  <c r="N48" i="3"/>
  <c r="M48" i="3"/>
  <c r="L48" i="3"/>
  <c r="S47" i="3"/>
  <c r="R47" i="3"/>
  <c r="Q47" i="3"/>
  <c r="P47" i="3"/>
  <c r="O47" i="3"/>
  <c r="N47" i="3"/>
  <c r="M47" i="3"/>
  <c r="L47" i="3"/>
  <c r="S46" i="3"/>
  <c r="R46" i="3"/>
  <c r="Q46" i="3"/>
  <c r="P46" i="3"/>
  <c r="O46" i="3"/>
  <c r="N46" i="3"/>
  <c r="M46" i="3"/>
  <c r="L46" i="3"/>
  <c r="S40" i="3"/>
  <c r="R40" i="3"/>
  <c r="Q40" i="3"/>
  <c r="P40" i="3"/>
  <c r="O40" i="3"/>
  <c r="N40" i="3"/>
  <c r="M40" i="3"/>
  <c r="L40" i="3"/>
  <c r="S39" i="3"/>
  <c r="R39" i="3"/>
  <c r="Q39" i="3"/>
  <c r="P39" i="3"/>
  <c r="O39" i="3"/>
  <c r="N39" i="3"/>
  <c r="M39" i="3"/>
  <c r="L39" i="3"/>
  <c r="S38" i="3"/>
  <c r="R38" i="3"/>
  <c r="Q38" i="3"/>
  <c r="P38" i="3"/>
  <c r="O38" i="3"/>
  <c r="N38" i="3"/>
  <c r="M38" i="3"/>
  <c r="L38" i="3"/>
  <c r="S37" i="3"/>
  <c r="R37" i="3"/>
  <c r="Q37" i="3"/>
  <c r="P37" i="3"/>
  <c r="O37" i="3"/>
  <c r="N37" i="3"/>
  <c r="M37" i="3"/>
  <c r="L37" i="3"/>
  <c r="S36" i="3"/>
  <c r="R36" i="3"/>
  <c r="Q36" i="3"/>
  <c r="P36" i="3"/>
  <c r="O36" i="3"/>
  <c r="N36" i="3"/>
  <c r="M36" i="3"/>
  <c r="L36" i="3"/>
  <c r="S35" i="3"/>
  <c r="R35" i="3"/>
  <c r="Q35" i="3"/>
  <c r="P35" i="3"/>
  <c r="O35" i="3"/>
  <c r="N35" i="3"/>
  <c r="M35" i="3"/>
  <c r="L35" i="3"/>
  <c r="S34" i="3"/>
  <c r="R34" i="3"/>
  <c r="Q34" i="3"/>
  <c r="P34" i="3"/>
  <c r="O34" i="3"/>
  <c r="N34" i="3"/>
  <c r="M34" i="3"/>
  <c r="L34" i="3"/>
  <c r="S33" i="3"/>
  <c r="R33" i="3"/>
  <c r="Q33" i="3"/>
  <c r="P33" i="3"/>
  <c r="O33" i="3"/>
  <c r="N33" i="3"/>
  <c r="M33" i="3"/>
  <c r="L33" i="3"/>
  <c r="S32" i="3"/>
  <c r="R32" i="3"/>
  <c r="Q32" i="3"/>
  <c r="P32" i="3"/>
  <c r="O32" i="3"/>
  <c r="N32" i="3"/>
  <c r="M32" i="3"/>
  <c r="L32" i="3"/>
  <c r="S31" i="3"/>
  <c r="R31" i="3"/>
  <c r="Q31" i="3"/>
  <c r="P31" i="3"/>
  <c r="O31" i="3"/>
  <c r="N31" i="3"/>
  <c r="M31" i="3"/>
  <c r="L31" i="3"/>
  <c r="S30" i="3"/>
  <c r="R30" i="3"/>
  <c r="Q30" i="3"/>
  <c r="P30" i="3"/>
  <c r="O30" i="3"/>
  <c r="N30" i="3"/>
  <c r="M30" i="3"/>
  <c r="L30" i="3"/>
  <c r="S29" i="3"/>
  <c r="R29" i="3"/>
  <c r="Q29" i="3"/>
  <c r="P29" i="3"/>
  <c r="O29" i="3"/>
  <c r="N29" i="3"/>
  <c r="M29" i="3"/>
  <c r="L29" i="3"/>
  <c r="S28" i="3"/>
  <c r="R28" i="3"/>
  <c r="Q28" i="3"/>
  <c r="P28" i="3"/>
  <c r="O28" i="3"/>
  <c r="N28" i="3"/>
  <c r="M28" i="3"/>
  <c r="L28" i="3"/>
  <c r="S20" i="3"/>
  <c r="R20" i="3"/>
  <c r="Q20" i="3"/>
  <c r="P20" i="3"/>
  <c r="O20" i="3"/>
  <c r="N20" i="3"/>
  <c r="M20" i="3"/>
  <c r="L20" i="3"/>
  <c r="S19" i="3"/>
  <c r="R19" i="3"/>
  <c r="Q19" i="3"/>
  <c r="P19" i="3"/>
  <c r="O19" i="3"/>
  <c r="N19" i="3"/>
  <c r="M19" i="3"/>
  <c r="L19" i="3"/>
  <c r="S18" i="3"/>
  <c r="R18" i="3"/>
  <c r="Q18" i="3"/>
  <c r="P18" i="3"/>
  <c r="O18" i="3"/>
  <c r="N18" i="3"/>
  <c r="M18" i="3"/>
  <c r="L18" i="3"/>
  <c r="S17" i="3"/>
  <c r="R17" i="3"/>
  <c r="Q17" i="3"/>
  <c r="P17" i="3"/>
  <c r="O17" i="3"/>
  <c r="N17" i="3"/>
  <c r="M17" i="3"/>
  <c r="L17" i="3"/>
  <c r="S16" i="3"/>
  <c r="R16" i="3"/>
  <c r="Q16" i="3"/>
  <c r="P16" i="3"/>
  <c r="O16" i="3"/>
  <c r="N16" i="3"/>
  <c r="M16" i="3"/>
  <c r="L16" i="3"/>
  <c r="S15" i="3"/>
  <c r="R15" i="3"/>
  <c r="Q15" i="3"/>
  <c r="P15" i="3"/>
  <c r="O15" i="3"/>
  <c r="N15" i="3"/>
  <c r="M15" i="3"/>
  <c r="L15" i="3"/>
  <c r="S14" i="3"/>
  <c r="R14" i="3"/>
  <c r="Q14" i="3"/>
  <c r="P14" i="3"/>
  <c r="O14" i="3"/>
  <c r="N14" i="3"/>
  <c r="M14" i="3"/>
  <c r="L14" i="3"/>
  <c r="S13" i="3"/>
  <c r="R13" i="3"/>
  <c r="Q13" i="3"/>
  <c r="P13" i="3"/>
  <c r="O13" i="3"/>
  <c r="N13" i="3"/>
  <c r="M13" i="3"/>
  <c r="L13" i="3"/>
  <c r="S12" i="3"/>
  <c r="R12" i="3"/>
  <c r="Q12" i="3"/>
  <c r="P12" i="3"/>
  <c r="O12" i="3"/>
  <c r="N12" i="3"/>
  <c r="M12" i="3"/>
  <c r="L12" i="3"/>
  <c r="S11" i="3"/>
  <c r="R11" i="3"/>
  <c r="Q11" i="3"/>
  <c r="P11" i="3"/>
  <c r="O11" i="3"/>
  <c r="N11" i="3"/>
  <c r="M11" i="3"/>
  <c r="L11" i="3"/>
  <c r="S10" i="3"/>
  <c r="R10" i="3"/>
  <c r="Q10" i="3"/>
  <c r="P10" i="3"/>
  <c r="O10" i="3"/>
  <c r="N10" i="3"/>
  <c r="M10" i="3"/>
  <c r="L10" i="3"/>
  <c r="S9" i="3"/>
  <c r="R9" i="3"/>
  <c r="Q9" i="3"/>
  <c r="P9" i="3"/>
  <c r="O9" i="3"/>
  <c r="N9" i="3"/>
  <c r="M9" i="3"/>
  <c r="L9" i="3"/>
  <c r="S8" i="3"/>
  <c r="R8" i="3"/>
  <c r="Q8" i="3"/>
  <c r="P8" i="3"/>
  <c r="O8" i="3"/>
  <c r="N8" i="3"/>
  <c r="M8" i="3"/>
  <c r="L8" i="3"/>
  <c r="B105" i="1"/>
  <c r="L105" i="1" s="1"/>
  <c r="C105" i="1"/>
  <c r="D105" i="1"/>
  <c r="E105" i="1"/>
  <c r="F105" i="1"/>
  <c r="P105" i="1" s="1"/>
  <c r="G105" i="1"/>
  <c r="H105" i="1"/>
  <c r="I105" i="1"/>
  <c r="B106" i="1"/>
  <c r="L106" i="1" s="1"/>
  <c r="C106" i="1"/>
  <c r="D106" i="1"/>
  <c r="E106" i="1"/>
  <c r="F106" i="1"/>
  <c r="P106" i="1" s="1"/>
  <c r="G106" i="1"/>
  <c r="H106" i="1"/>
  <c r="I106" i="1"/>
  <c r="B107" i="1"/>
  <c r="L107" i="1" s="1"/>
  <c r="C107" i="1"/>
  <c r="D107" i="1"/>
  <c r="E107" i="1"/>
  <c r="F107" i="1"/>
  <c r="P107" i="1" s="1"/>
  <c r="G107" i="1"/>
  <c r="H107" i="1"/>
  <c r="I107" i="1"/>
  <c r="B108" i="1"/>
  <c r="L108" i="1" s="1"/>
  <c r="C108" i="1"/>
  <c r="D108" i="1"/>
  <c r="E108" i="1"/>
  <c r="F108" i="1"/>
  <c r="P108" i="1" s="1"/>
  <c r="G108" i="1"/>
  <c r="H108" i="1"/>
  <c r="I108" i="1"/>
  <c r="B109" i="1"/>
  <c r="L109" i="1" s="1"/>
  <c r="C109" i="1"/>
  <c r="D109" i="1"/>
  <c r="E109" i="1"/>
  <c r="F109" i="1"/>
  <c r="P109" i="1" s="1"/>
  <c r="G109" i="1"/>
  <c r="H109" i="1"/>
  <c r="I109" i="1"/>
  <c r="B110" i="1"/>
  <c r="L110" i="1" s="1"/>
  <c r="C110" i="1"/>
  <c r="D110" i="1"/>
  <c r="E110" i="1"/>
  <c r="F110" i="1"/>
  <c r="P110" i="1" s="1"/>
  <c r="G110" i="1"/>
  <c r="H110" i="1"/>
  <c r="I110" i="1"/>
  <c r="B111" i="1"/>
  <c r="L111" i="1" s="1"/>
  <c r="C111" i="1"/>
  <c r="D111" i="1"/>
  <c r="E111" i="1"/>
  <c r="F111" i="1"/>
  <c r="P111" i="1" s="1"/>
  <c r="G111" i="1"/>
  <c r="H111" i="1"/>
  <c r="I111" i="1"/>
  <c r="B112" i="1"/>
  <c r="L112" i="1" s="1"/>
  <c r="C112" i="1"/>
  <c r="D112" i="1"/>
  <c r="E112" i="1"/>
  <c r="F112" i="1"/>
  <c r="P112" i="1" s="1"/>
  <c r="G112" i="1"/>
  <c r="H112" i="1"/>
  <c r="I112" i="1"/>
  <c r="B113" i="1"/>
  <c r="L113" i="1" s="1"/>
  <c r="C113" i="1"/>
  <c r="D113" i="1"/>
  <c r="E113" i="1"/>
  <c r="F113" i="1"/>
  <c r="P113" i="1" s="1"/>
  <c r="G113" i="1"/>
  <c r="H113" i="1"/>
  <c r="I113" i="1"/>
  <c r="B114" i="1"/>
  <c r="L114" i="1" s="1"/>
  <c r="C114" i="1"/>
  <c r="D114" i="1"/>
  <c r="E114" i="1"/>
  <c r="F114" i="1"/>
  <c r="P114" i="1" s="1"/>
  <c r="G114" i="1"/>
  <c r="H114" i="1"/>
  <c r="R114" i="1" s="1"/>
  <c r="I114" i="1"/>
  <c r="B115" i="1"/>
  <c r="L115" i="1" s="1"/>
  <c r="C115" i="1"/>
  <c r="D115" i="1"/>
  <c r="E115" i="1"/>
  <c r="F115" i="1"/>
  <c r="P115" i="1" s="1"/>
  <c r="G115" i="1"/>
  <c r="H115" i="1"/>
  <c r="I115" i="1"/>
  <c r="S115" i="1" s="1"/>
  <c r="B116" i="1"/>
  <c r="L116" i="1" s="1"/>
  <c r="C116" i="1"/>
  <c r="D116" i="1"/>
  <c r="E116" i="1"/>
  <c r="F116" i="1"/>
  <c r="P116" i="1" s="1"/>
  <c r="G116" i="1"/>
  <c r="Q116" i="1" s="1"/>
  <c r="H116" i="1"/>
  <c r="R116" i="1" s="1"/>
  <c r="I116" i="1"/>
  <c r="C104" i="1"/>
  <c r="D104" i="1"/>
  <c r="E104" i="1"/>
  <c r="F104" i="1"/>
  <c r="G104" i="1"/>
  <c r="Q104" i="1" s="1"/>
  <c r="H104" i="1"/>
  <c r="R104" i="1" s="1"/>
  <c r="I104" i="1"/>
  <c r="S104" i="1" s="1"/>
  <c r="B104" i="1"/>
  <c r="L104" i="1" s="1"/>
  <c r="S116" i="1"/>
  <c r="O116" i="1"/>
  <c r="N116" i="1"/>
  <c r="M116" i="1"/>
  <c r="R115" i="1"/>
  <c r="Q115" i="1"/>
  <c r="O115" i="1"/>
  <c r="N115" i="1"/>
  <c r="M115" i="1"/>
  <c r="S114" i="1"/>
  <c r="Q114" i="1"/>
  <c r="O114" i="1"/>
  <c r="N114" i="1"/>
  <c r="M114" i="1"/>
  <c r="S113" i="1"/>
  <c r="R113" i="1"/>
  <c r="Q113" i="1"/>
  <c r="O113" i="1"/>
  <c r="N113" i="1"/>
  <c r="M113" i="1"/>
  <c r="S112" i="1"/>
  <c r="R112" i="1"/>
  <c r="Q112" i="1"/>
  <c r="O112" i="1"/>
  <c r="N112" i="1"/>
  <c r="M112" i="1"/>
  <c r="S111" i="1"/>
  <c r="R111" i="1"/>
  <c r="Q111" i="1"/>
  <c r="O111" i="1"/>
  <c r="N111" i="1"/>
  <c r="M111" i="1"/>
  <c r="S110" i="1"/>
  <c r="R110" i="1"/>
  <c r="Q110" i="1"/>
  <c r="O110" i="1"/>
  <c r="N110" i="1"/>
  <c r="M110" i="1"/>
  <c r="S109" i="1"/>
  <c r="R109" i="1"/>
  <c r="Q109" i="1"/>
  <c r="O109" i="1"/>
  <c r="N109" i="1"/>
  <c r="M109" i="1"/>
  <c r="S108" i="1"/>
  <c r="R108" i="1"/>
  <c r="Q108" i="1"/>
  <c r="O108" i="1"/>
  <c r="N108" i="1"/>
  <c r="M108" i="1"/>
  <c r="S107" i="1"/>
  <c r="R107" i="1"/>
  <c r="Q107" i="1"/>
  <c r="O107" i="1"/>
  <c r="N107" i="1"/>
  <c r="M107" i="1"/>
  <c r="S106" i="1"/>
  <c r="R106" i="1"/>
  <c r="Q106" i="1"/>
  <c r="O106" i="1"/>
  <c r="N106" i="1"/>
  <c r="M106" i="1"/>
  <c r="S105" i="1"/>
  <c r="R105" i="1"/>
  <c r="Q105" i="1"/>
  <c r="O105" i="1"/>
  <c r="N105" i="1"/>
  <c r="M105" i="1"/>
  <c r="P104" i="1"/>
  <c r="O104" i="1"/>
  <c r="N104" i="1"/>
  <c r="M104" i="1"/>
  <c r="B86" i="1"/>
  <c r="L86" i="1" s="1"/>
  <c r="C86" i="1"/>
  <c r="M86" i="1" s="1"/>
  <c r="D86" i="1"/>
  <c r="E86" i="1"/>
  <c r="F86" i="1"/>
  <c r="G86" i="1"/>
  <c r="H86" i="1"/>
  <c r="I86" i="1"/>
  <c r="B87" i="1"/>
  <c r="L87" i="1" s="1"/>
  <c r="C87" i="1"/>
  <c r="M87" i="1" s="1"/>
  <c r="D87" i="1"/>
  <c r="E87" i="1"/>
  <c r="F87" i="1"/>
  <c r="P87" i="1" s="1"/>
  <c r="G87" i="1"/>
  <c r="H87" i="1"/>
  <c r="I87" i="1"/>
  <c r="B88" i="1"/>
  <c r="L88" i="1" s="1"/>
  <c r="C88" i="1"/>
  <c r="M88" i="1" s="1"/>
  <c r="D88" i="1"/>
  <c r="E88" i="1"/>
  <c r="F88" i="1"/>
  <c r="P88" i="1" s="1"/>
  <c r="G88" i="1"/>
  <c r="H88" i="1"/>
  <c r="I88" i="1"/>
  <c r="B89" i="1"/>
  <c r="L89" i="1" s="1"/>
  <c r="C89" i="1"/>
  <c r="M89" i="1" s="1"/>
  <c r="D89" i="1"/>
  <c r="E89" i="1"/>
  <c r="F89" i="1"/>
  <c r="P89" i="1" s="1"/>
  <c r="G89" i="1"/>
  <c r="H89" i="1"/>
  <c r="I89" i="1"/>
  <c r="B90" i="1"/>
  <c r="L90" i="1" s="1"/>
  <c r="C90" i="1"/>
  <c r="M90" i="1" s="1"/>
  <c r="D90" i="1"/>
  <c r="E90" i="1"/>
  <c r="F90" i="1"/>
  <c r="P90" i="1" s="1"/>
  <c r="G90" i="1"/>
  <c r="H90" i="1"/>
  <c r="I90" i="1"/>
  <c r="B91" i="1"/>
  <c r="L91" i="1" s="1"/>
  <c r="C91" i="1"/>
  <c r="M91" i="1" s="1"/>
  <c r="D91" i="1"/>
  <c r="E91" i="1"/>
  <c r="F91" i="1"/>
  <c r="P91" i="1" s="1"/>
  <c r="G91" i="1"/>
  <c r="H91" i="1"/>
  <c r="I91" i="1"/>
  <c r="B92" i="1"/>
  <c r="L92" i="1" s="1"/>
  <c r="C92" i="1"/>
  <c r="M92" i="1" s="1"/>
  <c r="D92" i="1"/>
  <c r="E92" i="1"/>
  <c r="F92" i="1"/>
  <c r="P92" i="1" s="1"/>
  <c r="G92" i="1"/>
  <c r="H92" i="1"/>
  <c r="I92" i="1"/>
  <c r="B93" i="1"/>
  <c r="L93" i="1" s="1"/>
  <c r="C93" i="1"/>
  <c r="M93" i="1" s="1"/>
  <c r="D93" i="1"/>
  <c r="E93" i="1"/>
  <c r="F93" i="1"/>
  <c r="P93" i="1" s="1"/>
  <c r="G93" i="1"/>
  <c r="H93" i="1"/>
  <c r="I93" i="1"/>
  <c r="B94" i="1"/>
  <c r="L94" i="1" s="1"/>
  <c r="C94" i="1"/>
  <c r="M94" i="1" s="1"/>
  <c r="D94" i="1"/>
  <c r="E94" i="1"/>
  <c r="F94" i="1"/>
  <c r="P94" i="1" s="1"/>
  <c r="G94" i="1"/>
  <c r="H94" i="1"/>
  <c r="I94" i="1"/>
  <c r="B95" i="1"/>
  <c r="L95" i="1" s="1"/>
  <c r="C95" i="1"/>
  <c r="M95" i="1" s="1"/>
  <c r="D95" i="1"/>
  <c r="E95" i="1"/>
  <c r="F95" i="1"/>
  <c r="P95" i="1" s="1"/>
  <c r="G95" i="1"/>
  <c r="H95" i="1"/>
  <c r="I95" i="1"/>
  <c r="B96" i="1"/>
  <c r="L96" i="1" s="1"/>
  <c r="C96" i="1"/>
  <c r="M96" i="1" s="1"/>
  <c r="D96" i="1"/>
  <c r="E96" i="1"/>
  <c r="F96" i="1"/>
  <c r="P96" i="1" s="1"/>
  <c r="G96" i="1"/>
  <c r="H96" i="1"/>
  <c r="I96" i="1"/>
  <c r="B97" i="1"/>
  <c r="L97" i="1" s="1"/>
  <c r="C97" i="1"/>
  <c r="M97" i="1" s="1"/>
  <c r="D97" i="1"/>
  <c r="E97" i="1"/>
  <c r="F97" i="1"/>
  <c r="P97" i="1" s="1"/>
  <c r="G97" i="1"/>
  <c r="H97" i="1"/>
  <c r="I97" i="1"/>
  <c r="C85" i="1"/>
  <c r="D85" i="1"/>
  <c r="E85" i="1"/>
  <c r="O85" i="1" s="1"/>
  <c r="F85" i="1"/>
  <c r="G85" i="1"/>
  <c r="H85" i="1"/>
  <c r="I85" i="1"/>
  <c r="S85" i="1" s="1"/>
  <c r="B85" i="1"/>
  <c r="L85" i="1" s="1"/>
  <c r="S97" i="1"/>
  <c r="R97" i="1"/>
  <c r="Q97" i="1"/>
  <c r="O97" i="1"/>
  <c r="N97" i="1"/>
  <c r="R96" i="1"/>
  <c r="S96" i="1"/>
  <c r="Q96" i="1"/>
  <c r="O96" i="1"/>
  <c r="N96" i="1"/>
  <c r="S95" i="1"/>
  <c r="R95" i="1"/>
  <c r="Q95" i="1"/>
  <c r="O95" i="1"/>
  <c r="N95" i="1"/>
  <c r="R94" i="1"/>
  <c r="S94" i="1"/>
  <c r="Q94" i="1"/>
  <c r="O94" i="1"/>
  <c r="N94" i="1"/>
  <c r="S93" i="1"/>
  <c r="R93" i="1"/>
  <c r="Q93" i="1"/>
  <c r="O93" i="1"/>
  <c r="N93" i="1"/>
  <c r="S92" i="1"/>
  <c r="R92" i="1"/>
  <c r="Q92" i="1"/>
  <c r="O92" i="1"/>
  <c r="N92" i="1"/>
  <c r="S91" i="1"/>
  <c r="R91" i="1"/>
  <c r="Q91" i="1"/>
  <c r="O91" i="1"/>
  <c r="N91" i="1"/>
  <c r="S90" i="1"/>
  <c r="R90" i="1"/>
  <c r="Q90" i="1"/>
  <c r="O90" i="1"/>
  <c r="N90" i="1"/>
  <c r="S89" i="1"/>
  <c r="R89" i="1"/>
  <c r="Q89" i="1"/>
  <c r="O89" i="1"/>
  <c r="N89" i="1"/>
  <c r="S88" i="1"/>
  <c r="R88" i="1"/>
  <c r="Q88" i="1"/>
  <c r="O88" i="1"/>
  <c r="N88" i="1"/>
  <c r="S87" i="1"/>
  <c r="R87" i="1"/>
  <c r="Q87" i="1"/>
  <c r="O87" i="1"/>
  <c r="N87" i="1"/>
  <c r="S86" i="1"/>
  <c r="R86" i="1"/>
  <c r="Q86" i="1"/>
  <c r="P86" i="1"/>
  <c r="O86" i="1"/>
  <c r="N86" i="1"/>
  <c r="R85" i="1"/>
  <c r="Q85" i="1"/>
  <c r="P85" i="1"/>
  <c r="N85" i="1"/>
  <c r="M85" i="1"/>
  <c r="L65" i="1"/>
  <c r="M65" i="1"/>
  <c r="N65" i="1"/>
  <c r="O65" i="1"/>
  <c r="P65" i="1"/>
  <c r="Q65" i="1"/>
  <c r="R65" i="1"/>
  <c r="S65" i="1"/>
  <c r="L66" i="1"/>
  <c r="M66" i="1"/>
  <c r="N66" i="1"/>
  <c r="O66" i="1"/>
  <c r="P66" i="1"/>
  <c r="Q66" i="1"/>
  <c r="R66" i="1"/>
  <c r="S66" i="1"/>
  <c r="L67" i="1"/>
  <c r="M67" i="1"/>
  <c r="N67" i="1"/>
  <c r="O67" i="1"/>
  <c r="P67" i="1"/>
  <c r="Q67" i="1"/>
  <c r="R67" i="1"/>
  <c r="S67" i="1"/>
  <c r="L68" i="1"/>
  <c r="M68" i="1"/>
  <c r="N68" i="1"/>
  <c r="O68" i="1"/>
  <c r="P68" i="1"/>
  <c r="Q68" i="1"/>
  <c r="R68" i="1"/>
  <c r="S68" i="1"/>
  <c r="L69" i="1"/>
  <c r="M69" i="1"/>
  <c r="N69" i="1"/>
  <c r="O69" i="1"/>
  <c r="P69" i="1"/>
  <c r="Q69" i="1"/>
  <c r="R69" i="1"/>
  <c r="S69" i="1"/>
  <c r="L70" i="1"/>
  <c r="M70" i="1"/>
  <c r="N70" i="1"/>
  <c r="O70" i="1"/>
  <c r="P70" i="1"/>
  <c r="Q70" i="1"/>
  <c r="R70" i="1"/>
  <c r="S70" i="1"/>
  <c r="L71" i="1"/>
  <c r="M71" i="1"/>
  <c r="N71" i="1"/>
  <c r="O71" i="1"/>
  <c r="P71" i="1"/>
  <c r="Q71" i="1"/>
  <c r="R71" i="1"/>
  <c r="S71" i="1"/>
  <c r="L72" i="1"/>
  <c r="M72" i="1"/>
  <c r="N72" i="1"/>
  <c r="O72" i="1"/>
  <c r="P72" i="1"/>
  <c r="Q72" i="1"/>
  <c r="R72" i="1"/>
  <c r="S72" i="1"/>
  <c r="L73" i="1"/>
  <c r="M73" i="1"/>
  <c r="N73" i="1"/>
  <c r="O73" i="1"/>
  <c r="P73" i="1"/>
  <c r="Q73" i="1"/>
  <c r="R73" i="1"/>
  <c r="S73" i="1"/>
  <c r="L74" i="1"/>
  <c r="M74" i="1"/>
  <c r="N74" i="1"/>
  <c r="O74" i="1"/>
  <c r="P74" i="1"/>
  <c r="Q74" i="1"/>
  <c r="R74" i="1"/>
  <c r="S74" i="1"/>
  <c r="L75" i="1"/>
  <c r="M75" i="1"/>
  <c r="N75" i="1"/>
  <c r="O75" i="1"/>
  <c r="P75" i="1"/>
  <c r="Q75" i="1"/>
  <c r="R75" i="1"/>
  <c r="S75" i="1"/>
  <c r="L76" i="1"/>
  <c r="M76" i="1"/>
  <c r="N76" i="1"/>
  <c r="O76" i="1"/>
  <c r="P76" i="1"/>
  <c r="Q76" i="1"/>
  <c r="R76" i="1"/>
  <c r="S76" i="1"/>
  <c r="L77" i="1"/>
  <c r="M77" i="1"/>
  <c r="N77" i="1"/>
  <c r="O77" i="1"/>
  <c r="P77" i="1"/>
  <c r="Q77" i="1"/>
  <c r="R77" i="1"/>
  <c r="S77" i="1"/>
  <c r="E69" i="1"/>
  <c r="E70" i="1"/>
  <c r="E71" i="1"/>
  <c r="E72" i="1"/>
  <c r="E73" i="1"/>
  <c r="E74" i="1"/>
  <c r="E75" i="1"/>
  <c r="E76" i="1"/>
  <c r="E77" i="1"/>
  <c r="B66" i="1"/>
  <c r="C66" i="1"/>
  <c r="D66" i="1"/>
  <c r="E66" i="1"/>
  <c r="F66" i="1"/>
  <c r="G66" i="1"/>
  <c r="H66" i="1"/>
  <c r="I66" i="1"/>
  <c r="B67" i="1"/>
  <c r="C67" i="1"/>
  <c r="D67" i="1"/>
  <c r="E67" i="1"/>
  <c r="F67" i="1"/>
  <c r="G67" i="1"/>
  <c r="H67" i="1"/>
  <c r="I67" i="1"/>
  <c r="B68" i="1"/>
  <c r="C68" i="1"/>
  <c r="D68" i="1"/>
  <c r="E68" i="1"/>
  <c r="F68" i="1"/>
  <c r="G68" i="1"/>
  <c r="H68" i="1"/>
  <c r="I68" i="1"/>
  <c r="B69" i="1"/>
  <c r="C69" i="1"/>
  <c r="D69" i="1"/>
  <c r="F69" i="1"/>
  <c r="G69" i="1"/>
  <c r="H69" i="1"/>
  <c r="I69" i="1"/>
  <c r="B70" i="1"/>
  <c r="C70" i="1"/>
  <c r="D70" i="1"/>
  <c r="F70" i="1"/>
  <c r="G70" i="1"/>
  <c r="H70" i="1"/>
  <c r="I70" i="1"/>
  <c r="B71" i="1"/>
  <c r="C71" i="1"/>
  <c r="D71" i="1"/>
  <c r="F71" i="1"/>
  <c r="G71" i="1"/>
  <c r="H71" i="1"/>
  <c r="I71" i="1"/>
  <c r="B72" i="1"/>
  <c r="C72" i="1"/>
  <c r="D72" i="1"/>
  <c r="F72" i="1"/>
  <c r="G72" i="1"/>
  <c r="H72" i="1"/>
  <c r="I72" i="1"/>
  <c r="B73" i="1"/>
  <c r="C73" i="1"/>
  <c r="D73" i="1"/>
  <c r="F73" i="1"/>
  <c r="G73" i="1"/>
  <c r="H73" i="1"/>
  <c r="I73" i="1"/>
  <c r="B74" i="1"/>
  <c r="C74" i="1"/>
  <c r="D74" i="1"/>
  <c r="F74" i="1"/>
  <c r="G74" i="1"/>
  <c r="H74" i="1"/>
  <c r="I74" i="1"/>
  <c r="B75" i="1"/>
  <c r="C75" i="1"/>
  <c r="D75" i="1"/>
  <c r="F75" i="1"/>
  <c r="G75" i="1"/>
  <c r="H75" i="1"/>
  <c r="I75" i="1"/>
  <c r="B76" i="1"/>
  <c r="C76" i="1"/>
  <c r="D76" i="1"/>
  <c r="F76" i="1"/>
  <c r="G76" i="1"/>
  <c r="H76" i="1"/>
  <c r="I76" i="1"/>
  <c r="B77" i="1"/>
  <c r="C77" i="1"/>
  <c r="D77" i="1"/>
  <c r="F77" i="1"/>
  <c r="G77" i="1"/>
  <c r="H77" i="1"/>
  <c r="I77" i="1"/>
  <c r="C65" i="1"/>
  <c r="D65" i="1"/>
  <c r="E65" i="1"/>
  <c r="F65" i="1"/>
  <c r="G65" i="1"/>
  <c r="H65" i="1"/>
  <c r="I65" i="1"/>
  <c r="B65" i="1"/>
  <c r="I61" i="2"/>
  <c r="S61" i="2" s="1"/>
  <c r="H61" i="2"/>
  <c r="R61" i="2" s="1"/>
  <c r="G61" i="2"/>
  <c r="Q61" i="2" s="1"/>
  <c r="F61" i="2"/>
  <c r="P61" i="2" s="1"/>
  <c r="E61" i="2"/>
  <c r="O61" i="2" s="1"/>
  <c r="D61" i="2"/>
  <c r="N61" i="2" s="1"/>
  <c r="C61" i="2"/>
  <c r="M61" i="2" s="1"/>
  <c r="B61" i="2"/>
  <c r="L61" i="2" s="1"/>
  <c r="I60" i="2"/>
  <c r="S60" i="2" s="1"/>
  <c r="H60" i="2"/>
  <c r="R60" i="2" s="1"/>
  <c r="G60" i="2"/>
  <c r="Q60" i="2" s="1"/>
  <c r="F60" i="2"/>
  <c r="P60" i="2" s="1"/>
  <c r="E60" i="2"/>
  <c r="O60" i="2" s="1"/>
  <c r="D60" i="2"/>
  <c r="N60" i="2" s="1"/>
  <c r="C60" i="2"/>
  <c r="M60" i="2" s="1"/>
  <c r="B60" i="2"/>
  <c r="L60" i="2" s="1"/>
  <c r="I59" i="2"/>
  <c r="S59" i="2" s="1"/>
  <c r="H59" i="2"/>
  <c r="R59" i="2" s="1"/>
  <c r="G59" i="2"/>
  <c r="Q59" i="2" s="1"/>
  <c r="F59" i="2"/>
  <c r="P59" i="2" s="1"/>
  <c r="E59" i="2"/>
  <c r="O59" i="2" s="1"/>
  <c r="D59" i="2"/>
  <c r="N59" i="2" s="1"/>
  <c r="C59" i="2"/>
  <c r="M59" i="2" s="1"/>
  <c r="B59" i="2"/>
  <c r="L59" i="2" s="1"/>
  <c r="R58" i="2"/>
  <c r="P58" i="2"/>
  <c r="I58" i="2"/>
  <c r="S58" i="2" s="1"/>
  <c r="H58" i="2"/>
  <c r="G58" i="2"/>
  <c r="Q58" i="2" s="1"/>
  <c r="F58" i="2"/>
  <c r="E58" i="2"/>
  <c r="O58" i="2" s="1"/>
  <c r="D58" i="2"/>
  <c r="N58" i="2" s="1"/>
  <c r="C58" i="2"/>
  <c r="M58" i="2" s="1"/>
  <c r="B58" i="2"/>
  <c r="L58" i="2" s="1"/>
  <c r="I57" i="2"/>
  <c r="S57" i="2" s="1"/>
  <c r="H57" i="2"/>
  <c r="R57" i="2" s="1"/>
  <c r="G57" i="2"/>
  <c r="Q57" i="2" s="1"/>
  <c r="F57" i="2"/>
  <c r="P57" i="2" s="1"/>
  <c r="E57" i="2"/>
  <c r="O57" i="2" s="1"/>
  <c r="D57" i="2"/>
  <c r="N57" i="2" s="1"/>
  <c r="C57" i="2"/>
  <c r="M57" i="2" s="1"/>
  <c r="B57" i="2"/>
  <c r="L57" i="2" s="1"/>
  <c r="I56" i="2"/>
  <c r="S56" i="2" s="1"/>
  <c r="H56" i="2"/>
  <c r="R56" i="2" s="1"/>
  <c r="G56" i="2"/>
  <c r="Q56" i="2" s="1"/>
  <c r="F56" i="2"/>
  <c r="P56" i="2" s="1"/>
  <c r="E56" i="2"/>
  <c r="O56" i="2" s="1"/>
  <c r="D56" i="2"/>
  <c r="N56" i="2" s="1"/>
  <c r="C56" i="2"/>
  <c r="M56" i="2" s="1"/>
  <c r="B56" i="2"/>
  <c r="L56" i="2" s="1"/>
  <c r="I55" i="2"/>
  <c r="S55" i="2" s="1"/>
  <c r="H55" i="2"/>
  <c r="R55" i="2" s="1"/>
  <c r="G55" i="2"/>
  <c r="Q55" i="2" s="1"/>
  <c r="F55" i="2"/>
  <c r="P55" i="2" s="1"/>
  <c r="E55" i="2"/>
  <c r="O55" i="2" s="1"/>
  <c r="D55" i="2"/>
  <c r="N55" i="2" s="1"/>
  <c r="C55" i="2"/>
  <c r="M55" i="2" s="1"/>
  <c r="B55" i="2"/>
  <c r="L55" i="2" s="1"/>
  <c r="I54" i="2"/>
  <c r="S54" i="2" s="1"/>
  <c r="H54" i="2"/>
  <c r="R54" i="2" s="1"/>
  <c r="G54" i="2"/>
  <c r="Q54" i="2" s="1"/>
  <c r="F54" i="2"/>
  <c r="P54" i="2" s="1"/>
  <c r="E54" i="2"/>
  <c r="O54" i="2" s="1"/>
  <c r="D54" i="2"/>
  <c r="N54" i="2" s="1"/>
  <c r="C54" i="2"/>
  <c r="M54" i="2" s="1"/>
  <c r="B54" i="2"/>
  <c r="L54" i="2" s="1"/>
  <c r="I53" i="2"/>
  <c r="S53" i="2" s="1"/>
  <c r="H53" i="2"/>
  <c r="R53" i="2" s="1"/>
  <c r="G53" i="2"/>
  <c r="Q53" i="2" s="1"/>
  <c r="F53" i="2"/>
  <c r="P53" i="2" s="1"/>
  <c r="E53" i="2"/>
  <c r="O53" i="2" s="1"/>
  <c r="D53" i="2"/>
  <c r="N53" i="2" s="1"/>
  <c r="C53" i="2"/>
  <c r="M53" i="2" s="1"/>
  <c r="B53" i="2"/>
  <c r="L53" i="2" s="1"/>
  <c r="I52" i="2"/>
  <c r="S52" i="2" s="1"/>
  <c r="H52" i="2"/>
  <c r="R52" i="2" s="1"/>
  <c r="G52" i="2"/>
  <c r="Q52" i="2" s="1"/>
  <c r="F52" i="2"/>
  <c r="P52" i="2" s="1"/>
  <c r="E52" i="2"/>
  <c r="O52" i="2" s="1"/>
  <c r="D52" i="2"/>
  <c r="N52" i="2" s="1"/>
  <c r="C52" i="2"/>
  <c r="M52" i="2" s="1"/>
  <c r="B52" i="2"/>
  <c r="L52" i="2" s="1"/>
  <c r="I51" i="2"/>
  <c r="S51" i="2" s="1"/>
  <c r="H51" i="2"/>
  <c r="R51" i="2" s="1"/>
  <c r="G51" i="2"/>
  <c r="Q51" i="2" s="1"/>
  <c r="F51" i="2"/>
  <c r="P51" i="2" s="1"/>
  <c r="E51" i="2"/>
  <c r="O51" i="2" s="1"/>
  <c r="D51" i="2"/>
  <c r="N51" i="2" s="1"/>
  <c r="C51" i="2"/>
  <c r="M51" i="2" s="1"/>
  <c r="B51" i="2"/>
  <c r="L51" i="2" s="1"/>
  <c r="I50" i="2"/>
  <c r="S50" i="2" s="1"/>
  <c r="H50" i="2"/>
  <c r="R50" i="2" s="1"/>
  <c r="G50" i="2"/>
  <c r="Q50" i="2" s="1"/>
  <c r="F50" i="2"/>
  <c r="P50" i="2" s="1"/>
  <c r="E50" i="2"/>
  <c r="O50" i="2" s="1"/>
  <c r="D50" i="2"/>
  <c r="N50" i="2" s="1"/>
  <c r="C50" i="2"/>
  <c r="M50" i="2" s="1"/>
  <c r="B50" i="2"/>
  <c r="L50" i="2" s="1"/>
  <c r="I49" i="2"/>
  <c r="S49" i="2" s="1"/>
  <c r="H49" i="2"/>
  <c r="R49" i="2" s="1"/>
  <c r="G49" i="2"/>
  <c r="Q49" i="2" s="1"/>
  <c r="F49" i="2"/>
  <c r="P49" i="2" s="1"/>
  <c r="E49" i="2"/>
  <c r="O49" i="2" s="1"/>
  <c r="D49" i="2"/>
  <c r="N49" i="2" s="1"/>
  <c r="C49" i="2"/>
  <c r="M49" i="2" s="1"/>
  <c r="B49" i="2"/>
  <c r="L49" i="2" s="1"/>
  <c r="S41" i="2"/>
  <c r="R41" i="2"/>
  <c r="Q41" i="2"/>
  <c r="P41" i="2"/>
  <c r="O41" i="2"/>
  <c r="N41" i="2"/>
  <c r="M41" i="2"/>
  <c r="L41" i="2"/>
  <c r="S40" i="2"/>
  <c r="R40" i="2"/>
  <c r="Q40" i="2"/>
  <c r="P40" i="2"/>
  <c r="O40" i="2"/>
  <c r="N40" i="2"/>
  <c r="M40" i="2"/>
  <c r="L40" i="2"/>
  <c r="S39" i="2"/>
  <c r="R39" i="2"/>
  <c r="Q39" i="2"/>
  <c r="P39" i="2"/>
  <c r="O39" i="2"/>
  <c r="N39" i="2"/>
  <c r="M39" i="2"/>
  <c r="L39" i="2"/>
  <c r="S38" i="2"/>
  <c r="R38" i="2"/>
  <c r="Q38" i="2"/>
  <c r="P38" i="2"/>
  <c r="O38" i="2"/>
  <c r="N38" i="2"/>
  <c r="M38" i="2"/>
  <c r="L38" i="2"/>
  <c r="S37" i="2"/>
  <c r="R37" i="2"/>
  <c r="Q37" i="2"/>
  <c r="P37" i="2"/>
  <c r="O37" i="2"/>
  <c r="N37" i="2"/>
  <c r="M37" i="2"/>
  <c r="L37" i="2"/>
  <c r="S36" i="2"/>
  <c r="R36" i="2"/>
  <c r="Q36" i="2"/>
  <c r="P36" i="2"/>
  <c r="O36" i="2"/>
  <c r="N36" i="2"/>
  <c r="M36" i="2"/>
  <c r="L36" i="2"/>
  <c r="S35" i="2"/>
  <c r="R35" i="2"/>
  <c r="Q35" i="2"/>
  <c r="P35" i="2"/>
  <c r="O35" i="2"/>
  <c r="N35" i="2"/>
  <c r="M35" i="2"/>
  <c r="L35" i="2"/>
  <c r="S34" i="2"/>
  <c r="R34" i="2"/>
  <c r="Q34" i="2"/>
  <c r="P34" i="2"/>
  <c r="O34" i="2"/>
  <c r="N34" i="2"/>
  <c r="M34" i="2"/>
  <c r="L34" i="2"/>
  <c r="S33" i="2"/>
  <c r="R33" i="2"/>
  <c r="Q33" i="2"/>
  <c r="P33" i="2"/>
  <c r="O33" i="2"/>
  <c r="N33" i="2"/>
  <c r="M33" i="2"/>
  <c r="L33" i="2"/>
  <c r="S32" i="2"/>
  <c r="R32" i="2"/>
  <c r="Q32" i="2"/>
  <c r="P32" i="2"/>
  <c r="O32" i="2"/>
  <c r="N32" i="2"/>
  <c r="M32" i="2"/>
  <c r="L32" i="2"/>
  <c r="S31" i="2"/>
  <c r="R31" i="2"/>
  <c r="Q31" i="2"/>
  <c r="P31" i="2"/>
  <c r="O31" i="2"/>
  <c r="N31" i="2"/>
  <c r="M31" i="2"/>
  <c r="L31" i="2"/>
  <c r="S30" i="2"/>
  <c r="R30" i="2"/>
  <c r="Q30" i="2"/>
  <c r="P30" i="2"/>
  <c r="O30" i="2"/>
  <c r="N30" i="2"/>
  <c r="M30" i="2"/>
  <c r="L30" i="2"/>
  <c r="S29" i="2"/>
  <c r="R29" i="2"/>
  <c r="Q29" i="2"/>
  <c r="P29" i="2"/>
  <c r="O29" i="2"/>
  <c r="N29" i="2"/>
  <c r="M29" i="2"/>
  <c r="L29" i="2"/>
  <c r="S20" i="2"/>
  <c r="R20" i="2"/>
  <c r="Q20" i="2"/>
  <c r="P20" i="2"/>
  <c r="O20" i="2"/>
  <c r="N20" i="2"/>
  <c r="M20" i="2"/>
  <c r="L20" i="2"/>
  <c r="S19" i="2"/>
  <c r="R19" i="2"/>
  <c r="Q19" i="2"/>
  <c r="P19" i="2"/>
  <c r="O19" i="2"/>
  <c r="N19" i="2"/>
  <c r="M19" i="2"/>
  <c r="L19" i="2"/>
  <c r="S18" i="2"/>
  <c r="R18" i="2"/>
  <c r="Q18" i="2"/>
  <c r="P18" i="2"/>
  <c r="O18" i="2"/>
  <c r="N18" i="2"/>
  <c r="M18" i="2"/>
  <c r="L18" i="2"/>
  <c r="S17" i="2"/>
  <c r="R17" i="2"/>
  <c r="Q17" i="2"/>
  <c r="P17" i="2"/>
  <c r="O17" i="2"/>
  <c r="N17" i="2"/>
  <c r="M17" i="2"/>
  <c r="L17" i="2"/>
  <c r="S16" i="2"/>
  <c r="R16" i="2"/>
  <c r="Q16" i="2"/>
  <c r="P16" i="2"/>
  <c r="O16" i="2"/>
  <c r="N16" i="2"/>
  <c r="M16" i="2"/>
  <c r="L16" i="2"/>
  <c r="S15" i="2"/>
  <c r="R15" i="2"/>
  <c r="Q15" i="2"/>
  <c r="P15" i="2"/>
  <c r="O15" i="2"/>
  <c r="N15" i="2"/>
  <c r="M15" i="2"/>
  <c r="L15" i="2"/>
  <c r="S14" i="2"/>
  <c r="R14" i="2"/>
  <c r="Q14" i="2"/>
  <c r="P14" i="2"/>
  <c r="O14" i="2"/>
  <c r="N14" i="2"/>
  <c r="M14" i="2"/>
  <c r="L14" i="2"/>
  <c r="S13" i="2"/>
  <c r="R13" i="2"/>
  <c r="Q13" i="2"/>
  <c r="P13" i="2"/>
  <c r="O13" i="2"/>
  <c r="N13" i="2"/>
  <c r="M13" i="2"/>
  <c r="L13" i="2"/>
  <c r="S12" i="2"/>
  <c r="R12" i="2"/>
  <c r="Q12" i="2"/>
  <c r="P12" i="2"/>
  <c r="O12" i="2"/>
  <c r="N12" i="2"/>
  <c r="M12" i="2"/>
  <c r="L12" i="2"/>
  <c r="S11" i="2"/>
  <c r="R11" i="2"/>
  <c r="Q11" i="2"/>
  <c r="P11" i="2"/>
  <c r="O11" i="2"/>
  <c r="N11" i="2"/>
  <c r="M11" i="2"/>
  <c r="L11" i="2"/>
  <c r="S10" i="2"/>
  <c r="R10" i="2"/>
  <c r="Q10" i="2"/>
  <c r="P10" i="2"/>
  <c r="O10" i="2"/>
  <c r="N10" i="2"/>
  <c r="M10" i="2"/>
  <c r="L10" i="2"/>
  <c r="S9" i="2"/>
  <c r="R9" i="2"/>
  <c r="Q9" i="2"/>
  <c r="P9" i="2"/>
  <c r="O9" i="2"/>
  <c r="N9" i="2"/>
  <c r="M9" i="2"/>
  <c r="L9" i="2"/>
  <c r="S8" i="2"/>
  <c r="R8" i="2"/>
  <c r="Q8" i="2"/>
  <c r="P8" i="2"/>
  <c r="O8" i="2"/>
  <c r="N8" i="2"/>
  <c r="M8" i="2"/>
  <c r="L8" i="2"/>
  <c r="S58" i="1"/>
  <c r="R58" i="1"/>
  <c r="Q58" i="1"/>
  <c r="P58" i="1"/>
  <c r="O58" i="1"/>
  <c r="N58" i="1"/>
  <c r="M58" i="1"/>
  <c r="L58" i="1"/>
  <c r="S57" i="1"/>
  <c r="R57" i="1"/>
  <c r="Q57" i="1"/>
  <c r="P57" i="1"/>
  <c r="O57" i="1"/>
  <c r="N57" i="1"/>
  <c r="M57" i="1"/>
  <c r="L57" i="1"/>
  <c r="S56" i="1"/>
  <c r="R56" i="1"/>
  <c r="Q56" i="1"/>
  <c r="P56" i="1"/>
  <c r="O56" i="1"/>
  <c r="N56" i="1"/>
  <c r="M56" i="1"/>
  <c r="L56" i="1"/>
  <c r="S55" i="1"/>
  <c r="R55" i="1"/>
  <c r="Q55" i="1"/>
  <c r="P55" i="1"/>
  <c r="O55" i="1"/>
  <c r="N55" i="1"/>
  <c r="M55" i="1"/>
  <c r="L55" i="1"/>
  <c r="S54" i="1"/>
  <c r="R54" i="1"/>
  <c r="Q54" i="1"/>
  <c r="P54" i="1"/>
  <c r="O54" i="1"/>
  <c r="N54" i="1"/>
  <c r="M54" i="1"/>
  <c r="L54" i="1"/>
  <c r="S53" i="1"/>
  <c r="R53" i="1"/>
  <c r="Q53" i="1"/>
  <c r="P53" i="1"/>
  <c r="O53" i="1"/>
  <c r="N53" i="1"/>
  <c r="M53" i="1"/>
  <c r="L53" i="1"/>
  <c r="S52" i="1"/>
  <c r="R52" i="1"/>
  <c r="Q52" i="1"/>
  <c r="P52" i="1"/>
  <c r="O52" i="1"/>
  <c r="N52" i="1"/>
  <c r="M52" i="1"/>
  <c r="L52" i="1"/>
  <c r="S51" i="1"/>
  <c r="R51" i="1"/>
  <c r="Q51" i="1"/>
  <c r="P51" i="1"/>
  <c r="O51" i="1"/>
  <c r="N51" i="1"/>
  <c r="M51" i="1"/>
  <c r="L51" i="1"/>
  <c r="S50" i="1"/>
  <c r="R50" i="1"/>
  <c r="Q50" i="1"/>
  <c r="P50" i="1"/>
  <c r="O50" i="1"/>
  <c r="N50" i="1"/>
  <c r="M50" i="1"/>
  <c r="L50" i="1"/>
  <c r="S49" i="1"/>
  <c r="R49" i="1"/>
  <c r="Q49" i="1"/>
  <c r="P49" i="1"/>
  <c r="O49" i="1"/>
  <c r="N49" i="1"/>
  <c r="M49" i="1"/>
  <c r="L49" i="1"/>
  <c r="S48" i="1"/>
  <c r="R48" i="1"/>
  <c r="Q48" i="1"/>
  <c r="P48" i="1"/>
  <c r="O48" i="1"/>
  <c r="N48" i="1"/>
  <c r="M48" i="1"/>
  <c r="L48" i="1"/>
  <c r="S47" i="1"/>
  <c r="R47" i="1"/>
  <c r="Q47" i="1"/>
  <c r="P47" i="1"/>
  <c r="O47" i="1"/>
  <c r="N47" i="1"/>
  <c r="M47" i="1"/>
  <c r="L47" i="1"/>
  <c r="S46" i="1"/>
  <c r="R46" i="1"/>
  <c r="Q46" i="1"/>
  <c r="P46" i="1"/>
  <c r="O46" i="1"/>
  <c r="N46" i="1"/>
  <c r="M46" i="1"/>
  <c r="L46" i="1"/>
  <c r="S40" i="1"/>
  <c r="R40" i="1"/>
  <c r="Q40" i="1"/>
  <c r="P40" i="1"/>
  <c r="O40" i="1"/>
  <c r="N40" i="1"/>
  <c r="M40" i="1"/>
  <c r="L40" i="1"/>
  <c r="S39" i="1"/>
  <c r="R39" i="1"/>
  <c r="Q39" i="1"/>
  <c r="P39" i="1"/>
  <c r="O39" i="1"/>
  <c r="N39" i="1"/>
  <c r="M39" i="1"/>
  <c r="L39" i="1"/>
  <c r="S38" i="1"/>
  <c r="R38" i="1"/>
  <c r="Q38" i="1"/>
  <c r="P38" i="1"/>
  <c r="O38" i="1"/>
  <c r="N38" i="1"/>
  <c r="M38" i="1"/>
  <c r="L38" i="1"/>
  <c r="S37" i="1"/>
  <c r="R37" i="1"/>
  <c r="Q37" i="1"/>
  <c r="P37" i="1"/>
  <c r="O37" i="1"/>
  <c r="N37" i="1"/>
  <c r="M37" i="1"/>
  <c r="L37" i="1"/>
  <c r="S36" i="1"/>
  <c r="R36" i="1"/>
  <c r="Q36" i="1"/>
  <c r="P36" i="1"/>
  <c r="O36" i="1"/>
  <c r="N36" i="1"/>
  <c r="M36" i="1"/>
  <c r="L36" i="1"/>
  <c r="S35" i="1"/>
  <c r="R35" i="1"/>
  <c r="Q35" i="1"/>
  <c r="P35" i="1"/>
  <c r="O35" i="1"/>
  <c r="N35" i="1"/>
  <c r="M35" i="1"/>
  <c r="L35" i="1"/>
  <c r="S34" i="1"/>
  <c r="R34" i="1"/>
  <c r="Q34" i="1"/>
  <c r="P34" i="1"/>
  <c r="O34" i="1"/>
  <c r="N34" i="1"/>
  <c r="M34" i="1"/>
  <c r="L34" i="1"/>
  <c r="S33" i="1"/>
  <c r="R33" i="1"/>
  <c r="Q33" i="1"/>
  <c r="P33" i="1"/>
  <c r="O33" i="1"/>
  <c r="N33" i="1"/>
  <c r="M33" i="1"/>
  <c r="L33" i="1"/>
  <c r="S32" i="1"/>
  <c r="R32" i="1"/>
  <c r="Q32" i="1"/>
  <c r="P32" i="1"/>
  <c r="O32" i="1"/>
  <c r="N32" i="1"/>
  <c r="M32" i="1"/>
  <c r="L32" i="1"/>
  <c r="S31" i="1"/>
  <c r="R31" i="1"/>
  <c r="Q31" i="1"/>
  <c r="P31" i="1"/>
  <c r="O31" i="1"/>
  <c r="N31" i="1"/>
  <c r="M31" i="1"/>
  <c r="L31" i="1"/>
  <c r="S30" i="1"/>
  <c r="R30" i="1"/>
  <c r="Q30" i="1"/>
  <c r="P30" i="1"/>
  <c r="O30" i="1"/>
  <c r="N30" i="1"/>
  <c r="M30" i="1"/>
  <c r="L30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S20" i="1"/>
  <c r="R20" i="1"/>
  <c r="Q20" i="1"/>
  <c r="P20" i="1"/>
  <c r="O20" i="1"/>
  <c r="N20" i="1"/>
  <c r="M20" i="1"/>
  <c r="L20" i="1"/>
  <c r="S19" i="1"/>
  <c r="R19" i="1"/>
  <c r="Q19" i="1"/>
  <c r="P19" i="1"/>
  <c r="O19" i="1"/>
  <c r="N19" i="1"/>
  <c r="M19" i="1"/>
  <c r="L19" i="1"/>
  <c r="S18" i="1"/>
  <c r="R18" i="1"/>
  <c r="Q18" i="1"/>
  <c r="P18" i="1"/>
  <c r="O18" i="1"/>
  <c r="N18" i="1"/>
  <c r="M18" i="1"/>
  <c r="L18" i="1"/>
  <c r="S17" i="1"/>
  <c r="R17" i="1"/>
  <c r="Q17" i="1"/>
  <c r="P17" i="1"/>
  <c r="O17" i="1"/>
  <c r="N17" i="1"/>
  <c r="M17" i="1"/>
  <c r="L17" i="1"/>
  <c r="S16" i="1"/>
  <c r="R16" i="1"/>
  <c r="Q16" i="1"/>
  <c r="P16" i="1"/>
  <c r="O16" i="1"/>
  <c r="N16" i="1"/>
  <c r="M16" i="1"/>
  <c r="L16" i="1"/>
  <c r="S15" i="1"/>
  <c r="R15" i="1"/>
  <c r="Q15" i="1"/>
  <c r="P15" i="1"/>
  <c r="O15" i="1"/>
  <c r="N15" i="1"/>
  <c r="M15" i="1"/>
  <c r="L15" i="1"/>
  <c r="S14" i="1"/>
  <c r="R14" i="1"/>
  <c r="Q14" i="1"/>
  <c r="P14" i="1"/>
  <c r="O14" i="1"/>
  <c r="N14" i="1"/>
  <c r="M14" i="1"/>
  <c r="L14" i="1"/>
  <c r="S13" i="1"/>
  <c r="R13" i="1"/>
  <c r="Q13" i="1"/>
  <c r="P13" i="1"/>
  <c r="O13" i="1"/>
  <c r="N13" i="1"/>
  <c r="M13" i="1"/>
  <c r="L13" i="1"/>
  <c r="S12" i="1"/>
  <c r="R12" i="1"/>
  <c r="Q12" i="1"/>
  <c r="P12" i="1"/>
  <c r="O12" i="1"/>
  <c r="N12" i="1"/>
  <c r="M12" i="1"/>
  <c r="L12" i="1"/>
  <c r="S11" i="1"/>
  <c r="R11" i="1"/>
  <c r="Q11" i="1"/>
  <c r="P11" i="1"/>
  <c r="O11" i="1"/>
  <c r="N11" i="1"/>
  <c r="M11" i="1"/>
  <c r="L11" i="1"/>
  <c r="S10" i="1"/>
  <c r="R10" i="1"/>
  <c r="Q10" i="1"/>
  <c r="P10" i="1"/>
  <c r="O10" i="1"/>
  <c r="N10" i="1"/>
  <c r="M10" i="1"/>
  <c r="L10" i="1"/>
  <c r="S9" i="1"/>
  <c r="R9" i="1"/>
  <c r="Q9" i="1"/>
  <c r="P9" i="1"/>
  <c r="O9" i="1"/>
  <c r="N9" i="1"/>
  <c r="M9" i="1"/>
  <c r="L9" i="1"/>
  <c r="S8" i="1"/>
  <c r="R8" i="1"/>
  <c r="Q8" i="1"/>
  <c r="P8" i="1"/>
  <c r="O8" i="1"/>
  <c r="N8" i="1"/>
  <c r="M8" i="1"/>
  <c r="L8" i="1"/>
</calcChain>
</file>

<file path=xl/sharedStrings.xml><?xml version="1.0" encoding="utf-8"?>
<sst xmlns="http://schemas.openxmlformats.org/spreadsheetml/2006/main" count="746" uniqueCount="105">
  <si>
    <t>A</t>
  </si>
  <si>
    <t>B</t>
  </si>
  <si>
    <t>C</t>
  </si>
  <si>
    <t>D</t>
  </si>
  <si>
    <t>E</t>
  </si>
  <si>
    <t>F</t>
  </si>
  <si>
    <t>G</t>
  </si>
  <si>
    <t>H</t>
  </si>
  <si>
    <t xml:space="preserve">Date: </t>
  </si>
  <si>
    <t>Recording Voltage of sensor with no load (mat with top surface flat on table)</t>
  </si>
  <si>
    <t>Equivalent Resistance with 47 KOhm</t>
  </si>
  <si>
    <t xml:space="preserve">R1: </t>
  </si>
  <si>
    <t>Vin:</t>
  </si>
  <si>
    <t xml:space="preserve">Work but start at higher voltage than niormal. Larger range. </t>
  </si>
  <si>
    <t>Test 1:</t>
  </si>
  <si>
    <t xml:space="preserve">Test 2: </t>
  </si>
  <si>
    <t>Difference Between Test #1 and Test #2</t>
  </si>
  <si>
    <t>Step 1:</t>
  </si>
  <si>
    <t>Recording Voltage of Sensor with 3.71kg (0.15N /sensor)</t>
  </si>
  <si>
    <t>Step 2:</t>
  </si>
  <si>
    <t>Recording Voltage of Sensor with 401kg (1.6N /sensor)</t>
  </si>
  <si>
    <t>Step 3:</t>
  </si>
  <si>
    <t>Recording Voltage of Sensor with 3.71kg (0.15N /sensor) Again</t>
  </si>
  <si>
    <t xml:space="preserve">Conclusion from test:  </t>
  </si>
  <si>
    <t xml:space="preserve">All pressure sensors are working as expected (change in voltage when pressure is applied). </t>
  </si>
  <si>
    <t xml:space="preserve">Default voltage does vary between test runs (condition of Matt may modify initiation voltages, as seen between Test #1 and Test #2.) Thus it will be good to calibrate matt frequenty before testing. Utilization of a pre-load might help with more consistent results. This was introduced in the calibration process. </t>
  </si>
  <si>
    <t xml:space="preserve">Results: </t>
  </si>
  <si>
    <t>Difference between Step 2 and Step 1</t>
  </si>
  <si>
    <t>Calibration Process #1:</t>
  </si>
  <si>
    <t>Difference between Step 2 and Step 3</t>
  </si>
  <si>
    <t>Difference between Step 1 and Step 3</t>
  </si>
  <si>
    <t>Calibration Process #2:</t>
  </si>
  <si>
    <t>(In attempt one, the book used had a divit in it that may have caused a problem with the #4 and #13 sensors). Different surface was used for Calibration Process #2</t>
  </si>
  <si>
    <t xml:space="preserve">Calibration Attempt #1 Results: </t>
  </si>
  <si>
    <t xml:space="preserve">Calibration Attempt #2 Results: </t>
  </si>
  <si>
    <t xml:space="preserve">Problematic Sensors: </t>
  </si>
  <si>
    <t>D4</t>
  </si>
  <si>
    <t>E4</t>
  </si>
  <si>
    <t>H6</t>
  </si>
  <si>
    <t>D7</t>
  </si>
  <si>
    <t>E10</t>
  </si>
  <si>
    <t>F11</t>
  </si>
  <si>
    <t xml:space="preserve">B1 </t>
  </si>
  <si>
    <t>F4</t>
  </si>
  <si>
    <t>Less Responsive Sensors:  (less than 0.1V)</t>
  </si>
  <si>
    <t>B5</t>
  </si>
  <si>
    <t>A13</t>
  </si>
  <si>
    <t>D13</t>
  </si>
  <si>
    <t>B1</t>
  </si>
  <si>
    <t>C1</t>
  </si>
  <si>
    <t>G4</t>
  </si>
  <si>
    <t>A6</t>
  </si>
  <si>
    <t>C6</t>
  </si>
  <si>
    <t>C7</t>
  </si>
  <si>
    <t>B9</t>
  </si>
  <si>
    <t>E13</t>
  </si>
  <si>
    <t xml:space="preserve">Conclusion: </t>
  </si>
  <si>
    <t xml:space="preserve">Problematic Sensors (Step 2 and 1): </t>
  </si>
  <si>
    <t>C2</t>
  </si>
  <si>
    <t>D3</t>
  </si>
  <si>
    <t>D5</t>
  </si>
  <si>
    <t>B7</t>
  </si>
  <si>
    <t>Less Responsive Sensors:  (less than 0.1V) (Step 2 and Step 1)</t>
  </si>
  <si>
    <t>F2</t>
  </si>
  <si>
    <t xml:space="preserve">In conclusion: Calibration Attempt #2 produces less sensors that read a positive voltage difference when applying the calibration weight, but it produces more sensors with a lower resolution. This could be caused by many reasons including that not enough recovery time was provided between calibration attempt #1 and #2. </t>
  </si>
  <si>
    <t xml:space="preserve">Overall, these test results can be used to calibrate the pressure sensor software. </t>
  </si>
  <si>
    <t>Difference between Step 2 and Step 1 Resistance</t>
  </si>
  <si>
    <t>Difference between Step 2 and Step 3 Resistance</t>
  </si>
  <si>
    <t>Difference between Step 1 and Step 3 Resistance</t>
  </si>
  <si>
    <t xml:space="preserve">Check Calibration results for detailed overview of each calibration step. </t>
  </si>
  <si>
    <t>Calibration Process #3</t>
  </si>
  <si>
    <t xml:space="preserve">(In attempt one, the book used had a divit in it that may have caused a problem with the #4 and #13 sensors). Different surface was used for Calibration Process #2. In attempt #3, we will perform step 1, 2 3 one half at a time. This is to avoid loading and reloading the weights. </t>
  </si>
  <si>
    <t xml:space="preserve">Process is as follow: Calibration weight takes up approximately 50% of the mat. Each half was tested for the following 3 steps. Each step was completed before proceeding to the next one. </t>
  </si>
  <si>
    <t xml:space="preserve">Step 3 was also removed because the data obtained is not that valuable for our project. </t>
  </si>
  <si>
    <t>Change of procedure: Obtain 6th results (it looks like the longer you wait, the more accurate the readings are).</t>
  </si>
  <si>
    <t>Calibration #3 Difference between Step 2 and Step 1</t>
  </si>
  <si>
    <t xml:space="preserve">Problematic Sensors (Step 2 and 1, positive voltage Change): </t>
  </si>
  <si>
    <t>Step 4:</t>
  </si>
  <si>
    <t>Recording Voltage of Sensor with no Weight</t>
  </si>
  <si>
    <t>Calibration #3 Difference between Step 1 and Step 4</t>
  </si>
  <si>
    <t xml:space="preserve">Calibration with no weight needs to be used to find the linear equation of each system. </t>
  </si>
  <si>
    <t xml:space="preserve">NOTE: </t>
  </si>
  <si>
    <t xml:space="preserve">Many sensors have adifference between step 4 and 1 that is positive. This is because I tested Step 4 after Step 1. Ideally Step 4 should be measured first. Should be okay thoo.   </t>
  </si>
  <si>
    <t>Calibration Process #4:</t>
  </si>
  <si>
    <t xml:space="preserve">This is the final process for calibration: </t>
  </si>
  <si>
    <t xml:space="preserve">Step 1: Voltage recording of the matt is taken without any wheat </t>
  </si>
  <si>
    <t>Step 2: Voltage of the mat is taken with Calibration Weight #1 ( 3.71kg, 0.15N/Sensor)</t>
  </si>
  <si>
    <t>Step 3: Voltage of the mat is taken with Calibration Weight #2 ( 401kg, 1.6N/Sensor)</t>
  </si>
  <si>
    <t xml:space="preserve">Step 4: Results are compared to identify any "bad" sensors, and to find the approximate  linear equations of each sensor. </t>
  </si>
  <si>
    <t xml:space="preserve">Notes: </t>
  </si>
  <si>
    <t>Calibration #4 Difference between Step 3 and Step 2</t>
  </si>
  <si>
    <t>1.The 4th reading of each test is taken (to resemble as close to steady state as possible.  2. Since the calibration weight is approximately 50% of the mat, all steps will be completed for each half of the matt seperately.   (A1 -A6 then A7 - A13)</t>
  </si>
  <si>
    <t>Calibration #4 Difference between Step 2 and Step 1</t>
  </si>
  <si>
    <t xml:space="preserve">Calibration #4 Results: </t>
  </si>
  <si>
    <t>D9</t>
  </si>
  <si>
    <t>NOTE: This means that we are reversing the slope of the sensors that displayed "bad" voltages</t>
  </si>
  <si>
    <t xml:space="preserve">Step 2 Force Per Sensor (F1) = </t>
  </si>
  <si>
    <t xml:space="preserve">Step 3 Force Per Sensor (F2) = </t>
  </si>
  <si>
    <t>Calibration #4 - Recording Voltage of Sensor with no Weight</t>
  </si>
  <si>
    <t>Calibration #4 - Recording Voltage of Sensor with no Weight (Resistance)</t>
  </si>
  <si>
    <t>Calibration #4 B coefficient  of each sensor (y=Mx+B) (Bias)</t>
  </si>
  <si>
    <t>Calibration #4 Linear Slope (M) of each sensor (Change in Resistance/Change in Force) (y=Mx+B)</t>
  </si>
  <si>
    <t>Calibration #4 Linear Slope of each sensor (Change in Resistance/Change in Force) with correction for positive slopes. (y=Mx+B)</t>
  </si>
  <si>
    <t xml:space="preserve">With these results we have the linear equation for each sensor based on the calibration data. Two tables with the B coefficients and M coefficients have been calculated. Using these equations the estimated force can be determined for each sensor in real time. </t>
  </si>
  <si>
    <t>For calibration steps please look at "Calibration Results Attempt #4)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</si>
</sst>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2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2" borderId="0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3" borderId="18" xfId="0" applyFill="1" applyBorder="1" applyAlignment="1">
      <alignment wrapText="1"/>
    </xf>
    <xf numFmtId="0" fontId="1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14" fontId="0" fillId="0" borderId="0" xfId="0" applyNumberFormat="1" applyBorder="1" applyAlignment="1">
      <alignment wrapText="1"/>
    </xf>
    <xf numFmtId="0" fontId="1" fillId="0" borderId="25" xfId="0" applyFont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left" wrapText="1"/>
    </xf>
    <xf numFmtId="0" fontId="0" fillId="0" borderId="18" xfId="0" applyBorder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horizontal="center" wrapText="1"/>
    </xf>
    <xf numFmtId="0" fontId="1" fillId="0" borderId="0" xfId="0" applyFont="1" applyBorder="1" applyAlignment="1">
      <alignment wrapText="1"/>
    </xf>
    <xf numFmtId="14" fontId="1" fillId="0" borderId="0" xfId="0" applyNumberFormat="1" applyFont="1" applyBorder="1" applyAlignment="1">
      <alignment wrapText="1"/>
    </xf>
    <xf numFmtId="0" fontId="1" fillId="0" borderId="18" xfId="0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24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14" fontId="1" fillId="0" borderId="18" xfId="0" applyNumberFormat="1" applyFont="1" applyBorder="1" applyAlignment="1">
      <alignment horizontal="center" wrapText="1"/>
    </xf>
    <xf numFmtId="0" fontId="1" fillId="0" borderId="26" xfId="0" applyFont="1" applyBorder="1" applyAlignment="1">
      <alignment horizontal="center" wrapText="1"/>
    </xf>
    <xf numFmtId="0" fontId="0" fillId="0" borderId="28" xfId="0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29" xfId="0" applyBorder="1" applyAlignment="1">
      <alignment wrapText="1"/>
    </xf>
    <xf numFmtId="0" fontId="1" fillId="0" borderId="30" xfId="0" applyFont="1" applyBorder="1" applyAlignment="1">
      <alignment wrapText="1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45"/>
  <sheetViews>
    <sheetView tabSelected="1" zoomScale="69" workbookViewId="0">
      <selection activeCell="AL18" sqref="AL18"/>
    </sheetView>
  </sheetViews>
  <sheetFormatPr defaultRowHeight="15" x14ac:dyDescent="0.25"/>
  <cols>
    <col min="1" max="11" width="9.140625" style="1"/>
    <col min="12" max="12" width="14" style="1" bestFit="1" customWidth="1"/>
    <col min="13" max="13" width="12.28515625" style="1" customWidth="1"/>
    <col min="14" max="20" width="9.140625" style="1"/>
    <col min="21" max="21" width="15.85546875" style="1" customWidth="1"/>
    <col min="22" max="22" width="13.85546875" style="1" bestFit="1" customWidth="1"/>
    <col min="23" max="31" width="9.140625" style="1"/>
    <col min="32" max="32" width="16.28515625" style="1" customWidth="1"/>
    <col min="33" max="16384" width="9.140625" style="1"/>
  </cols>
  <sheetData>
    <row r="2" spans="1:29" ht="56.25" customHeight="1" x14ac:dyDescent="0.25">
      <c r="A2" s="21" t="s">
        <v>103</v>
      </c>
      <c r="B2" s="21"/>
      <c r="C2" s="21"/>
      <c r="D2" s="21"/>
      <c r="E2" s="21"/>
      <c r="F2" s="21"/>
      <c r="G2" s="21"/>
      <c r="H2" s="21"/>
      <c r="I2" s="21"/>
    </row>
    <row r="4" spans="1:29" x14ac:dyDescent="0.25">
      <c r="A4" s="21" t="s">
        <v>104</v>
      </c>
      <c r="B4" s="21"/>
      <c r="C4" s="21"/>
      <c r="D4" s="21"/>
      <c r="E4" s="21"/>
      <c r="F4" s="21"/>
      <c r="G4" s="21"/>
      <c r="H4" s="21"/>
      <c r="I4" s="21"/>
    </row>
    <row r="5" spans="1:29" ht="31.5" customHeight="1" thickBot="1" x14ac:dyDescent="0.3">
      <c r="A5" s="66" t="s">
        <v>93</v>
      </c>
      <c r="B5" s="63"/>
      <c r="C5" s="63"/>
      <c r="D5" s="63"/>
    </row>
    <row r="6" spans="1:29" ht="34.5" customHeight="1" thickBot="1" x14ac:dyDescent="0.3">
      <c r="A6" s="74" t="s">
        <v>17</v>
      </c>
      <c r="B6" s="70" t="s">
        <v>98</v>
      </c>
      <c r="C6" s="70"/>
      <c r="D6" s="70"/>
      <c r="E6" s="70"/>
      <c r="F6" s="70"/>
      <c r="G6" s="70"/>
      <c r="H6" s="70"/>
      <c r="I6" s="71"/>
      <c r="K6" s="72"/>
      <c r="L6" s="70" t="s">
        <v>99</v>
      </c>
      <c r="M6" s="70"/>
      <c r="N6" s="70"/>
      <c r="O6" s="70"/>
      <c r="P6" s="70"/>
      <c r="Q6" s="70"/>
      <c r="R6" s="70"/>
      <c r="S6" s="71"/>
      <c r="U6" s="72"/>
      <c r="V6" s="70" t="s">
        <v>100</v>
      </c>
      <c r="W6" s="70"/>
      <c r="X6" s="70"/>
      <c r="Y6" s="70"/>
      <c r="Z6" s="70"/>
      <c r="AA6" s="70"/>
      <c r="AB6" s="70"/>
      <c r="AC6" s="71"/>
    </row>
    <row r="7" spans="1:29" ht="15.75" customHeight="1" thickBot="1" x14ac:dyDescent="0.3">
      <c r="A7" s="73"/>
      <c r="B7" s="47" t="s">
        <v>8</v>
      </c>
      <c r="C7" s="69">
        <v>43543</v>
      </c>
      <c r="D7" s="69"/>
      <c r="E7" s="32"/>
      <c r="F7" s="32"/>
      <c r="G7" s="32"/>
      <c r="H7" s="32"/>
      <c r="I7" s="33"/>
      <c r="K7" s="73"/>
      <c r="L7" s="32"/>
      <c r="M7" s="32"/>
      <c r="N7" s="32"/>
      <c r="O7" s="32"/>
      <c r="P7" s="32"/>
      <c r="Q7" s="32"/>
      <c r="R7" s="32"/>
      <c r="S7" s="33"/>
      <c r="U7" s="73"/>
      <c r="V7" s="32"/>
      <c r="W7" s="32"/>
      <c r="X7" s="32"/>
      <c r="Y7" s="32"/>
      <c r="Z7" s="32"/>
      <c r="AA7" s="32"/>
      <c r="AB7" s="32"/>
      <c r="AC7" s="33"/>
    </row>
    <row r="8" spans="1:29" ht="15.75" customHeight="1" thickBot="1" x14ac:dyDescent="0.3">
      <c r="A8" s="3"/>
      <c r="B8" s="4" t="s">
        <v>0</v>
      </c>
      <c r="C8" s="5" t="s">
        <v>1</v>
      </c>
      <c r="D8" s="5" t="s">
        <v>2</v>
      </c>
      <c r="E8" s="5" t="s">
        <v>3</v>
      </c>
      <c r="F8" s="5" t="s">
        <v>4</v>
      </c>
      <c r="G8" s="5" t="s">
        <v>5</v>
      </c>
      <c r="H8" s="5" t="s">
        <v>6</v>
      </c>
      <c r="I8" s="6" t="s">
        <v>7</v>
      </c>
      <c r="K8" s="3"/>
      <c r="L8" s="4" t="s">
        <v>0</v>
      </c>
      <c r="M8" s="5" t="s">
        <v>1</v>
      </c>
      <c r="N8" s="5" t="s">
        <v>2</v>
      </c>
      <c r="O8" s="5" t="s">
        <v>3</v>
      </c>
      <c r="P8" s="5" t="s">
        <v>4</v>
      </c>
      <c r="Q8" s="5" t="s">
        <v>5</v>
      </c>
      <c r="R8" s="5" t="s">
        <v>6</v>
      </c>
      <c r="S8" s="6" t="s">
        <v>7</v>
      </c>
      <c r="U8" s="3"/>
      <c r="V8" s="4" t="s">
        <v>0</v>
      </c>
      <c r="W8" s="5" t="s">
        <v>1</v>
      </c>
      <c r="X8" s="5" t="s">
        <v>2</v>
      </c>
      <c r="Y8" s="5" t="s">
        <v>3</v>
      </c>
      <c r="Z8" s="5" t="s">
        <v>4</v>
      </c>
      <c r="AA8" s="5" t="s">
        <v>5</v>
      </c>
      <c r="AB8" s="5" t="s">
        <v>6</v>
      </c>
      <c r="AC8" s="6" t="s">
        <v>7</v>
      </c>
    </row>
    <row r="9" spans="1:29" x14ac:dyDescent="0.25">
      <c r="A9" s="7">
        <v>1</v>
      </c>
      <c r="B9" s="32">
        <f>'Calibration Results Attempt 4'!B13</f>
        <v>1.04</v>
      </c>
      <c r="C9" s="32">
        <f>'Calibration Results Attempt 4'!C13</f>
        <v>0.94</v>
      </c>
      <c r="D9" s="32">
        <f>'Calibration Results Attempt 4'!D13</f>
        <v>1.23</v>
      </c>
      <c r="E9" s="32">
        <f>'Calibration Results Attempt 4'!E13</f>
        <v>1.25</v>
      </c>
      <c r="F9" s="32">
        <f>'Calibration Results Attempt 4'!F13</f>
        <v>1.87</v>
      </c>
      <c r="G9" s="32">
        <f>'Calibration Results Attempt 4'!G13</f>
        <v>1.86</v>
      </c>
      <c r="H9" s="32">
        <f>'Calibration Results Attempt 4'!H13</f>
        <v>1.59</v>
      </c>
      <c r="I9" s="32">
        <f>'Calibration Results Attempt 4'!I13</f>
        <v>1.59</v>
      </c>
      <c r="K9" s="7">
        <v>1</v>
      </c>
      <c r="L9" s="8">
        <f>'Calibration Results Attempt 4'!L13</f>
        <v>12343.434343434343</v>
      </c>
      <c r="M9" s="8">
        <f>'Calibration Results Attempt 4'!M13</f>
        <v>10881.773399014777</v>
      </c>
      <c r="N9" s="8">
        <f>'Calibration Results Attempt 4'!N13</f>
        <v>15334.217506631299</v>
      </c>
      <c r="O9" s="8">
        <f>'Calibration Results Attempt 4'!O13</f>
        <v>15666.666666666666</v>
      </c>
      <c r="P9" s="8">
        <f>'Calibration Results Attempt 4'!P13</f>
        <v>28079.872204472846</v>
      </c>
      <c r="Q9" s="8">
        <f>'Calibration Results Attempt 4'!Q13</f>
        <v>27840.764331210194</v>
      </c>
      <c r="R9" s="8">
        <f>'Calibration Results Attempt 4'!R13</f>
        <v>21914.956011730203</v>
      </c>
      <c r="S9" s="8">
        <f>'Calibration Results Attempt 4'!S13</f>
        <v>21914.956011730203</v>
      </c>
      <c r="U9" s="7">
        <v>1</v>
      </c>
      <c r="V9" s="8">
        <f>L9</f>
        <v>12343.434343434343</v>
      </c>
      <c r="W9" s="8">
        <f t="shared" ref="W9:AC9" si="0">M9</f>
        <v>10881.773399014777</v>
      </c>
      <c r="X9" s="8">
        <f t="shared" si="0"/>
        <v>15334.217506631299</v>
      </c>
      <c r="Y9" s="8">
        <f t="shared" si="0"/>
        <v>15666.666666666666</v>
      </c>
      <c r="Z9" s="8">
        <f t="shared" si="0"/>
        <v>28079.872204472846</v>
      </c>
      <c r="AA9" s="8">
        <f t="shared" si="0"/>
        <v>27840.764331210194</v>
      </c>
      <c r="AB9" s="8">
        <f t="shared" si="0"/>
        <v>21914.956011730203</v>
      </c>
      <c r="AC9" s="8">
        <f t="shared" si="0"/>
        <v>21914.956011730203</v>
      </c>
    </row>
    <row r="10" spans="1:29" x14ac:dyDescent="0.25">
      <c r="A10" s="9">
        <v>2</v>
      </c>
      <c r="B10" s="32">
        <f>'Calibration Results Attempt 4'!B14</f>
        <v>1.08</v>
      </c>
      <c r="C10" s="32">
        <f>'Calibration Results Attempt 4'!C14</f>
        <v>1.32</v>
      </c>
      <c r="D10" s="32">
        <f>'Calibration Results Attempt 4'!D14</f>
        <v>1.69</v>
      </c>
      <c r="E10" s="32">
        <f>'Calibration Results Attempt 4'!E14</f>
        <v>1.33</v>
      </c>
      <c r="F10" s="32">
        <f>'Calibration Results Attempt 4'!F14</f>
        <v>1.53</v>
      </c>
      <c r="G10" s="32">
        <f>'Calibration Results Attempt 4'!G14</f>
        <v>1.18</v>
      </c>
      <c r="H10" s="32">
        <f>'Calibration Results Attempt 4'!H14</f>
        <v>2.4500000000000002</v>
      </c>
      <c r="I10" s="32">
        <f>'Calibration Results Attempt 4'!I14</f>
        <v>1.27</v>
      </c>
      <c r="K10" s="9">
        <v>2</v>
      </c>
      <c r="L10" s="8">
        <f>'Calibration Results Attempt 4'!L14</f>
        <v>12948.979591836734</v>
      </c>
      <c r="M10" s="8">
        <f>'Calibration Results Attempt 4'!M14</f>
        <v>16858.695652173916</v>
      </c>
      <c r="N10" s="8">
        <f>'Calibration Results Attempt 4'!N14</f>
        <v>23996.978851963744</v>
      </c>
      <c r="O10" s="8">
        <f>'Calibration Results Attempt 4'!O14</f>
        <v>17032.697547683925</v>
      </c>
      <c r="P10" s="8">
        <f>'Calibration Results Attempt 4'!P14</f>
        <v>20723.34293948127</v>
      </c>
      <c r="Q10" s="8">
        <f>'Calibration Results Attempt 4'!Q14</f>
        <v>14518.324607329841</v>
      </c>
      <c r="R10" s="8">
        <f>'Calibration Results Attempt 4'!R14</f>
        <v>45156.862745098049</v>
      </c>
      <c r="S10" s="8">
        <f>'Calibration Results Attempt 4'!S14</f>
        <v>16002.680965147452</v>
      </c>
      <c r="U10" s="9">
        <v>2</v>
      </c>
      <c r="V10" s="8">
        <f t="shared" ref="V10:V20" si="1">L10</f>
        <v>12948.979591836734</v>
      </c>
      <c r="W10" s="8">
        <f t="shared" ref="W10:W20" si="2">M10</f>
        <v>16858.695652173916</v>
      </c>
      <c r="X10" s="8">
        <f t="shared" ref="X10:X20" si="3">N10</f>
        <v>23996.978851963744</v>
      </c>
      <c r="Y10" s="8">
        <f t="shared" ref="Y10:Y20" si="4">O10</f>
        <v>17032.697547683925</v>
      </c>
      <c r="Z10" s="8">
        <f t="shared" ref="Z10:Z20" si="5">P10</f>
        <v>20723.34293948127</v>
      </c>
      <c r="AA10" s="8">
        <f t="shared" ref="AA10:AA20" si="6">Q10</f>
        <v>14518.324607329841</v>
      </c>
      <c r="AB10" s="8">
        <f t="shared" ref="AB10:AB20" si="7">R10</f>
        <v>45156.862745098049</v>
      </c>
      <c r="AC10" s="8">
        <f t="shared" ref="AC10:AC20" si="8">S10</f>
        <v>16002.680965147452</v>
      </c>
    </row>
    <row r="11" spans="1:29" x14ac:dyDescent="0.25">
      <c r="A11" s="9">
        <v>3</v>
      </c>
      <c r="B11" s="32">
        <f>'Calibration Results Attempt 4'!B15</f>
        <v>1.19</v>
      </c>
      <c r="C11" s="32">
        <f>'Calibration Results Attempt 4'!C15</f>
        <v>1.03</v>
      </c>
      <c r="D11" s="32">
        <f>'Calibration Results Attempt 4'!D15</f>
        <v>2.4</v>
      </c>
      <c r="E11" s="32">
        <f>'Calibration Results Attempt 4'!E15</f>
        <v>2.0699999999999998</v>
      </c>
      <c r="F11" s="32">
        <f>'Calibration Results Attempt 4'!F15</f>
        <v>3.58</v>
      </c>
      <c r="G11" s="32">
        <f>'Calibration Results Attempt 4'!G15</f>
        <v>0.82</v>
      </c>
      <c r="H11" s="32">
        <f>'Calibration Results Attempt 4'!H15</f>
        <v>1.59</v>
      </c>
      <c r="I11" s="32">
        <f>'Calibration Results Attempt 4'!I15</f>
        <v>1.6</v>
      </c>
      <c r="K11" s="9">
        <v>3</v>
      </c>
      <c r="L11" s="8">
        <f>'Calibration Results Attempt 4'!L15</f>
        <v>14679.790026246719</v>
      </c>
      <c r="M11" s="8">
        <f>'Calibration Results Attempt 4'!M15</f>
        <v>12193.954659949623</v>
      </c>
      <c r="N11" s="8">
        <f>'Calibration Results Attempt 4'!N15</f>
        <v>43384.615384615383</v>
      </c>
      <c r="O11" s="8">
        <f>'Calibration Results Attempt 4'!O15</f>
        <v>33204.778156996581</v>
      </c>
      <c r="P11" s="8">
        <f>'Calibration Results Attempt 4'!P15</f>
        <v>118492.95774647887</v>
      </c>
      <c r="Q11" s="8">
        <f>'Calibration Results Attempt 4'!Q15</f>
        <v>9220.0956937799056</v>
      </c>
      <c r="R11" s="8">
        <f>'Calibration Results Attempt 4'!R15</f>
        <v>21914.956011730203</v>
      </c>
      <c r="S11" s="8">
        <f>'Calibration Results Attempt 4'!S15</f>
        <v>22117.647058823532</v>
      </c>
      <c r="U11" s="9">
        <v>3</v>
      </c>
      <c r="V11" s="8">
        <f t="shared" si="1"/>
        <v>14679.790026246719</v>
      </c>
      <c r="W11" s="8">
        <f t="shared" si="2"/>
        <v>12193.954659949623</v>
      </c>
      <c r="X11" s="8">
        <f t="shared" si="3"/>
        <v>43384.615384615383</v>
      </c>
      <c r="Y11" s="8">
        <f t="shared" si="4"/>
        <v>33204.778156996581</v>
      </c>
      <c r="Z11" s="8">
        <f t="shared" si="5"/>
        <v>118492.95774647887</v>
      </c>
      <c r="AA11" s="8">
        <f t="shared" si="6"/>
        <v>9220.0956937799056</v>
      </c>
      <c r="AB11" s="8">
        <f t="shared" si="7"/>
        <v>21914.956011730203</v>
      </c>
      <c r="AC11" s="8">
        <f t="shared" si="8"/>
        <v>22117.647058823532</v>
      </c>
    </row>
    <row r="12" spans="1:29" x14ac:dyDescent="0.25">
      <c r="A12" s="9">
        <v>4</v>
      </c>
      <c r="B12" s="32">
        <f>'Calibration Results Attempt 4'!B16</f>
        <v>1.05</v>
      </c>
      <c r="C12" s="32">
        <f>'Calibration Results Attempt 4'!C16</f>
        <v>0.98</v>
      </c>
      <c r="D12" s="32">
        <f>'Calibration Results Attempt 4'!D16</f>
        <v>4.99</v>
      </c>
      <c r="E12" s="32">
        <f>'Calibration Results Attempt 4'!E16</f>
        <v>2.65</v>
      </c>
      <c r="F12" s="32">
        <f>'Calibration Results Attempt 4'!F16</f>
        <v>1.1200000000000001</v>
      </c>
      <c r="G12" s="32">
        <f>'Calibration Results Attempt 4'!G16</f>
        <v>0.98</v>
      </c>
      <c r="H12" s="32">
        <f>'Calibration Results Attempt 4'!H16</f>
        <v>1.41</v>
      </c>
      <c r="I12" s="32">
        <f>'Calibration Results Attempt 4'!I16</f>
        <v>1.89</v>
      </c>
      <c r="K12" s="9">
        <v>4</v>
      </c>
      <c r="L12" s="8">
        <f>'Calibration Results Attempt 4'!L16</f>
        <v>12493.670886075948</v>
      </c>
      <c r="M12" s="8">
        <f>'Calibration Results Attempt 4'!M16</f>
        <v>11457.711442786071</v>
      </c>
      <c r="N12" s="8">
        <f>'Calibration Results Attempt 4'!N16</f>
        <v>23453000.000000499</v>
      </c>
      <c r="O12" s="8">
        <f>'Calibration Results Attempt 4'!O16</f>
        <v>53000</v>
      </c>
      <c r="P12" s="8">
        <f>'Calibration Results Attempt 4'!P16</f>
        <v>13567.010309278352</v>
      </c>
      <c r="Q12" s="8">
        <f>'Calibration Results Attempt 4'!Q16</f>
        <v>11457.711442786071</v>
      </c>
      <c r="R12" s="8">
        <f>'Calibration Results Attempt 4'!R16</f>
        <v>18459.610027855153</v>
      </c>
      <c r="S12" s="8">
        <f>'Calibration Results Attempt 4'!S16</f>
        <v>28562.700964630221</v>
      </c>
      <c r="U12" s="9">
        <v>4</v>
      </c>
      <c r="V12" s="8">
        <f t="shared" si="1"/>
        <v>12493.670886075948</v>
      </c>
      <c r="W12" s="8">
        <f t="shared" si="2"/>
        <v>11457.711442786071</v>
      </c>
      <c r="X12" s="8">
        <f>N12</f>
        <v>23453000.000000499</v>
      </c>
      <c r="Y12" s="8">
        <f t="shared" si="4"/>
        <v>53000</v>
      </c>
      <c r="Z12" s="8">
        <f t="shared" si="5"/>
        <v>13567.010309278352</v>
      </c>
      <c r="AA12" s="8">
        <f t="shared" si="6"/>
        <v>11457.711442786071</v>
      </c>
      <c r="AB12" s="8">
        <f t="shared" si="7"/>
        <v>18459.610027855153</v>
      </c>
      <c r="AC12" s="8">
        <f t="shared" si="8"/>
        <v>28562.700964630221</v>
      </c>
    </row>
    <row r="13" spans="1:29" x14ac:dyDescent="0.25">
      <c r="A13" s="9">
        <v>5</v>
      </c>
      <c r="B13" s="32">
        <f>'Calibration Results Attempt 4'!B17</f>
        <v>1.79</v>
      </c>
      <c r="C13" s="32">
        <f>'Calibration Results Attempt 4'!C17</f>
        <v>0.77</v>
      </c>
      <c r="D13" s="32">
        <f>'Calibration Results Attempt 4'!D17</f>
        <v>2.38</v>
      </c>
      <c r="E13" s="32">
        <f>'Calibration Results Attempt 4'!E17</f>
        <v>1.1599999999999999</v>
      </c>
      <c r="F13" s="32">
        <f>'Calibration Results Attempt 4'!F17</f>
        <v>1.29</v>
      </c>
      <c r="G13" s="32">
        <f>'Calibration Results Attempt 4'!G17</f>
        <v>1.17</v>
      </c>
      <c r="H13" s="32">
        <f>'Calibration Results Attempt 4'!H17</f>
        <v>1.55</v>
      </c>
      <c r="I13" s="32">
        <f>'Calibration Results Attempt 4'!I17</f>
        <v>0.84</v>
      </c>
      <c r="K13" s="9">
        <v>5</v>
      </c>
      <c r="L13" s="8">
        <f>'Calibration Results Attempt 4'!L17</f>
        <v>26208.722741433023</v>
      </c>
      <c r="M13" s="8">
        <f>'Calibration Results Attempt 4'!M17</f>
        <v>8555.5555555555547</v>
      </c>
      <c r="N13" s="8">
        <f>'Calibration Results Attempt 4'!N17</f>
        <v>42694.656488549619</v>
      </c>
      <c r="O13" s="8">
        <f>'Calibration Results Attempt 4'!O17</f>
        <v>14197.916666666666</v>
      </c>
      <c r="P13" s="8">
        <f>'Calibration Results Attempt 4'!P17</f>
        <v>16342.318059299192</v>
      </c>
      <c r="Q13" s="8">
        <f>'Calibration Results Attempt 4'!Q17</f>
        <v>14357.702349869451</v>
      </c>
      <c r="R13" s="8">
        <f>'Calibration Results Attempt 4'!R17</f>
        <v>21115.942028985508</v>
      </c>
      <c r="S13" s="8">
        <f>'Calibration Results Attempt 4'!S17</f>
        <v>9490.3846153846152</v>
      </c>
      <c r="U13" s="9">
        <v>5</v>
      </c>
      <c r="V13" s="8">
        <f t="shared" si="1"/>
        <v>26208.722741433023</v>
      </c>
      <c r="W13" s="8">
        <f t="shared" si="2"/>
        <v>8555.5555555555547</v>
      </c>
      <c r="X13" s="8">
        <f t="shared" si="3"/>
        <v>42694.656488549619</v>
      </c>
      <c r="Y13" s="8">
        <f t="shared" si="4"/>
        <v>14197.916666666666</v>
      </c>
      <c r="Z13" s="8">
        <f t="shared" si="5"/>
        <v>16342.318059299192</v>
      </c>
      <c r="AA13" s="8">
        <f t="shared" si="6"/>
        <v>14357.702349869451</v>
      </c>
      <c r="AB13" s="8">
        <f t="shared" si="7"/>
        <v>21115.942028985508</v>
      </c>
      <c r="AC13" s="8">
        <f t="shared" si="8"/>
        <v>9490.3846153846152</v>
      </c>
    </row>
    <row r="14" spans="1:29" x14ac:dyDescent="0.25">
      <c r="A14" s="9">
        <v>6</v>
      </c>
      <c r="B14" s="32">
        <f>'Calibration Results Attempt 4'!B18</f>
        <v>1.76</v>
      </c>
      <c r="C14" s="32">
        <f>'Calibration Results Attempt 4'!C18</f>
        <v>1.22</v>
      </c>
      <c r="D14" s="32">
        <f>'Calibration Results Attempt 4'!D18</f>
        <v>1.75</v>
      </c>
      <c r="E14" s="32">
        <f>'Calibration Results Attempt 4'!E18</f>
        <v>1.35</v>
      </c>
      <c r="F14" s="32">
        <f>'Calibration Results Attempt 4'!F18</f>
        <v>1.39</v>
      </c>
      <c r="G14" s="32">
        <f>'Calibration Results Attempt 4'!G18</f>
        <v>0.87</v>
      </c>
      <c r="H14" s="32">
        <f>'Calibration Results Attempt 4'!H18</f>
        <v>0.68</v>
      </c>
      <c r="I14" s="32">
        <f>'Calibration Results Attempt 4'!I18</f>
        <v>0.89</v>
      </c>
      <c r="K14" s="9">
        <v>6</v>
      </c>
      <c r="L14" s="8">
        <f>'Calibration Results Attempt 4'!L18</f>
        <v>25530.864197530864</v>
      </c>
      <c r="M14" s="8">
        <f>'Calibration Results Attempt 4'!M18</f>
        <v>15169.312169312168</v>
      </c>
      <c r="N14" s="8">
        <f>'Calibration Results Attempt 4'!N18</f>
        <v>25307.692307692309</v>
      </c>
      <c r="O14" s="8">
        <f>'Calibration Results Attempt 4'!O18</f>
        <v>17383.561643835619</v>
      </c>
      <c r="P14" s="8">
        <f>'Calibration Results Attempt 4'!P18</f>
        <v>18096.952908587253</v>
      </c>
      <c r="Q14" s="8">
        <f>'Calibration Results Attempt 4'!Q18</f>
        <v>9900.7263922518159</v>
      </c>
      <c r="R14" s="8">
        <f>'Calibration Results Attempt 4'!R18</f>
        <v>7398.1481481481487</v>
      </c>
      <c r="S14" s="8">
        <f>'Calibration Results Attempt 4'!S18</f>
        <v>10177.615571776156</v>
      </c>
      <c r="U14" s="9">
        <v>6</v>
      </c>
      <c r="V14" s="8">
        <f t="shared" si="1"/>
        <v>25530.864197530864</v>
      </c>
      <c r="W14" s="8">
        <f t="shared" si="2"/>
        <v>15169.312169312168</v>
      </c>
      <c r="X14" s="8">
        <f t="shared" si="3"/>
        <v>25307.692307692309</v>
      </c>
      <c r="Y14" s="8">
        <f t="shared" si="4"/>
        <v>17383.561643835619</v>
      </c>
      <c r="Z14" s="8">
        <f t="shared" si="5"/>
        <v>18096.952908587253</v>
      </c>
      <c r="AA14" s="8">
        <f t="shared" si="6"/>
        <v>9900.7263922518159</v>
      </c>
      <c r="AB14" s="8">
        <f t="shared" si="7"/>
        <v>7398.1481481481487</v>
      </c>
      <c r="AC14" s="8">
        <f t="shared" si="8"/>
        <v>10177.615571776156</v>
      </c>
    </row>
    <row r="15" spans="1:29" x14ac:dyDescent="0.25">
      <c r="A15" s="9">
        <v>7</v>
      </c>
      <c r="B15" s="32">
        <f>'Calibration Results Attempt 4'!B19</f>
        <v>0.9</v>
      </c>
      <c r="C15" s="32">
        <f>'Calibration Results Attempt 4'!C19</f>
        <v>1.57</v>
      </c>
      <c r="D15" s="32">
        <f>'Calibration Results Attempt 4'!D19</f>
        <v>2.08</v>
      </c>
      <c r="E15" s="32">
        <f>'Calibration Results Attempt 4'!E19</f>
        <v>1.19</v>
      </c>
      <c r="F15" s="32">
        <f>'Calibration Results Attempt 4'!F19</f>
        <v>0.95</v>
      </c>
      <c r="G15" s="32">
        <f>'Calibration Results Attempt 4'!G19</f>
        <v>0.91</v>
      </c>
      <c r="H15" s="32">
        <f>'Calibration Results Attempt 4'!H19</f>
        <v>1.74</v>
      </c>
      <c r="I15" s="32">
        <f>'Calibration Results Attempt 4'!I19</f>
        <v>1.76</v>
      </c>
      <c r="K15" s="9">
        <v>7</v>
      </c>
      <c r="L15" s="8">
        <f>'Calibration Results Attempt 4'!L19</f>
        <v>10317.073170731708</v>
      </c>
      <c r="M15" s="8">
        <f>'Calibration Results Attempt 4'!M19</f>
        <v>21513.119533527697</v>
      </c>
      <c r="N15" s="8">
        <f>'Calibration Results Attempt 4'!N19</f>
        <v>33479.452054794521</v>
      </c>
      <c r="O15" s="8">
        <f>'Calibration Results Attempt 4'!O19</f>
        <v>14679.790026246719</v>
      </c>
      <c r="P15" s="8">
        <f>'Calibration Results Attempt 4'!P19</f>
        <v>11024.691358024691</v>
      </c>
      <c r="Q15" s="8">
        <f>'Calibration Results Attempt 4'!Q19</f>
        <v>10457.212713936431</v>
      </c>
      <c r="R15" s="8">
        <f>'Calibration Results Attempt 4'!R19</f>
        <v>25085.88957055215</v>
      </c>
      <c r="S15" s="8">
        <f>'Calibration Results Attempt 4'!S19</f>
        <v>25530.864197530864</v>
      </c>
      <c r="U15" s="9">
        <v>7</v>
      </c>
      <c r="V15" s="8">
        <f t="shared" si="1"/>
        <v>10317.073170731708</v>
      </c>
      <c r="W15" s="8">
        <f t="shared" si="2"/>
        <v>21513.119533527697</v>
      </c>
      <c r="X15" s="8">
        <f t="shared" si="3"/>
        <v>33479.452054794521</v>
      </c>
      <c r="Y15" s="8">
        <f t="shared" si="4"/>
        <v>14679.790026246719</v>
      </c>
      <c r="Z15" s="8">
        <f t="shared" si="5"/>
        <v>11024.691358024691</v>
      </c>
      <c r="AA15" s="8">
        <f t="shared" si="6"/>
        <v>10457.212713936431</v>
      </c>
      <c r="AB15" s="8">
        <f t="shared" si="7"/>
        <v>25085.88957055215</v>
      </c>
      <c r="AC15" s="8">
        <f t="shared" si="8"/>
        <v>25530.864197530864</v>
      </c>
    </row>
    <row r="16" spans="1:29" x14ac:dyDescent="0.25">
      <c r="A16" s="9">
        <v>8</v>
      </c>
      <c r="B16" s="32">
        <f>'Calibration Results Attempt 4'!B20</f>
        <v>1.59</v>
      </c>
      <c r="C16" s="32">
        <f>'Calibration Results Attempt 4'!C20</f>
        <v>1.59</v>
      </c>
      <c r="D16" s="32">
        <f>'Calibration Results Attempt 4'!D20</f>
        <v>2.36</v>
      </c>
      <c r="E16" s="32">
        <f>'Calibration Results Attempt 4'!E20</f>
        <v>1.6</v>
      </c>
      <c r="F16" s="32">
        <f>'Calibration Results Attempt 4'!F20</f>
        <v>1.7</v>
      </c>
      <c r="G16" s="32">
        <f>'Calibration Results Attempt 4'!G20</f>
        <v>1.1200000000000001</v>
      </c>
      <c r="H16" s="32">
        <f>'Calibration Results Attempt 4'!H20</f>
        <v>1.53</v>
      </c>
      <c r="I16" s="32">
        <f>'Calibration Results Attempt 4'!I20</f>
        <v>1.22</v>
      </c>
      <c r="K16" s="9">
        <v>8</v>
      </c>
      <c r="L16" s="8">
        <f>'Calibration Results Attempt 4'!L20</f>
        <v>21914.956011730203</v>
      </c>
      <c r="M16" s="8">
        <f>'Calibration Results Attempt 4'!M20</f>
        <v>21914.956011730203</v>
      </c>
      <c r="N16" s="8">
        <f>'Calibration Results Attempt 4'!N20</f>
        <v>42015.151515151512</v>
      </c>
      <c r="O16" s="8">
        <f>'Calibration Results Attempt 4'!O20</f>
        <v>22117.647058823532</v>
      </c>
      <c r="P16" s="8">
        <f>'Calibration Results Attempt 4'!P20</f>
        <v>24212.121212121212</v>
      </c>
      <c r="Q16" s="8">
        <f>'Calibration Results Attempt 4'!Q20</f>
        <v>13567.010309278352</v>
      </c>
      <c r="R16" s="8">
        <f>'Calibration Results Attempt 4'!R20</f>
        <v>20723.34293948127</v>
      </c>
      <c r="S16" s="8">
        <f>'Calibration Results Attempt 4'!S20</f>
        <v>15169.312169312168</v>
      </c>
      <c r="U16" s="9">
        <v>8</v>
      </c>
      <c r="V16" s="8">
        <f t="shared" si="1"/>
        <v>21914.956011730203</v>
      </c>
      <c r="W16" s="8">
        <f t="shared" si="2"/>
        <v>21914.956011730203</v>
      </c>
      <c r="X16" s="8">
        <f t="shared" si="3"/>
        <v>42015.151515151512</v>
      </c>
      <c r="Y16" s="8">
        <f t="shared" si="4"/>
        <v>22117.647058823532</v>
      </c>
      <c r="Z16" s="8">
        <f t="shared" si="5"/>
        <v>24212.121212121212</v>
      </c>
      <c r="AA16" s="8">
        <f t="shared" si="6"/>
        <v>13567.010309278352</v>
      </c>
      <c r="AB16" s="8">
        <f t="shared" si="7"/>
        <v>20723.34293948127</v>
      </c>
      <c r="AC16" s="8">
        <f t="shared" si="8"/>
        <v>15169.312169312168</v>
      </c>
    </row>
    <row r="17" spans="1:39" x14ac:dyDescent="0.25">
      <c r="A17" s="9">
        <v>9</v>
      </c>
      <c r="B17" s="32">
        <f>'Calibration Results Attempt 4'!B21</f>
        <v>0.79</v>
      </c>
      <c r="C17" s="32">
        <f>'Calibration Results Attempt 4'!C21</f>
        <v>1.72</v>
      </c>
      <c r="D17" s="32">
        <f>'Calibration Results Attempt 4'!D21</f>
        <v>1.0900000000000001</v>
      </c>
      <c r="E17" s="32">
        <f>'Calibration Results Attempt 4'!E21</f>
        <v>0.95</v>
      </c>
      <c r="F17" s="32">
        <f>'Calibration Results Attempt 4'!F21</f>
        <v>1.75</v>
      </c>
      <c r="G17" s="32">
        <f>'Calibration Results Attempt 4'!G21</f>
        <v>1.1200000000000001</v>
      </c>
      <c r="H17" s="32">
        <f>'Calibration Results Attempt 4'!H21</f>
        <v>1.77</v>
      </c>
      <c r="I17" s="32">
        <f>'Calibration Results Attempt 4'!I21</f>
        <v>1.1599999999999999</v>
      </c>
      <c r="K17" s="9">
        <v>9</v>
      </c>
      <c r="L17" s="8">
        <f>'Calibration Results Attempt 4'!L21</f>
        <v>8819.4774346793347</v>
      </c>
      <c r="M17" s="8">
        <f>'Calibration Results Attempt 4'!M21</f>
        <v>24646.341463414632</v>
      </c>
      <c r="N17" s="8">
        <f>'Calibration Results Attempt 4'!N21</f>
        <v>13102.301790281332</v>
      </c>
      <c r="O17" s="8">
        <f>'Calibration Results Attempt 4'!O21</f>
        <v>11024.691358024691</v>
      </c>
      <c r="P17" s="8">
        <f>'Calibration Results Attempt 4'!P21</f>
        <v>25307.692307692309</v>
      </c>
      <c r="Q17" s="8">
        <f>'Calibration Results Attempt 4'!Q21</f>
        <v>13567.010309278352</v>
      </c>
      <c r="R17" s="8">
        <f>'Calibration Results Attempt 4'!R21</f>
        <v>25755.417956656347</v>
      </c>
      <c r="S17" s="8">
        <f>'Calibration Results Attempt 4'!S21</f>
        <v>14197.916666666666</v>
      </c>
      <c r="U17" s="9">
        <v>9</v>
      </c>
      <c r="V17" s="8">
        <f t="shared" si="1"/>
        <v>8819.4774346793347</v>
      </c>
      <c r="W17" s="8">
        <f t="shared" si="2"/>
        <v>24646.341463414632</v>
      </c>
      <c r="X17" s="8">
        <f t="shared" si="3"/>
        <v>13102.301790281332</v>
      </c>
      <c r="Y17" s="8">
        <f t="shared" si="4"/>
        <v>11024.691358024691</v>
      </c>
      <c r="Z17" s="8">
        <f t="shared" si="5"/>
        <v>25307.692307692309</v>
      </c>
      <c r="AA17" s="8">
        <f t="shared" si="6"/>
        <v>13567.010309278352</v>
      </c>
      <c r="AB17" s="8">
        <f t="shared" si="7"/>
        <v>25755.417956656347</v>
      </c>
      <c r="AC17" s="8">
        <f t="shared" si="8"/>
        <v>14197.916666666666</v>
      </c>
    </row>
    <row r="18" spans="1:39" x14ac:dyDescent="0.25">
      <c r="A18" s="9">
        <v>10</v>
      </c>
      <c r="B18" s="32">
        <f>'Calibration Results Attempt 4'!B22</f>
        <v>1.54</v>
      </c>
      <c r="C18" s="32">
        <f>'Calibration Results Attempt 4'!C22</f>
        <v>1.86</v>
      </c>
      <c r="D18" s="32">
        <f>'Calibration Results Attempt 4'!D22</f>
        <v>1.63</v>
      </c>
      <c r="E18" s="32">
        <f>'Calibration Results Attempt 4'!E22</f>
        <v>1.02</v>
      </c>
      <c r="F18" s="32">
        <f>'Calibration Results Attempt 4'!F22</f>
        <v>1.46</v>
      </c>
      <c r="G18" s="32">
        <f>'Calibration Results Attempt 4'!G22</f>
        <v>1.56</v>
      </c>
      <c r="H18" s="32">
        <f>'Calibration Results Attempt 4'!H22</f>
        <v>2.0499999999999998</v>
      </c>
      <c r="I18" s="32">
        <f>'Calibration Results Attempt 4'!I22</f>
        <v>1.0900000000000001</v>
      </c>
      <c r="K18" s="9">
        <v>10</v>
      </c>
      <c r="L18" s="8">
        <f>'Calibration Results Attempt 4'!L22</f>
        <v>20919.075144508672</v>
      </c>
      <c r="M18" s="8">
        <f>'Calibration Results Attempt 4'!M22</f>
        <v>27840.764331210194</v>
      </c>
      <c r="N18" s="8">
        <f>'Calibration Results Attempt 4'!N22</f>
        <v>22732.93768545994</v>
      </c>
      <c r="O18" s="8">
        <f>'Calibration Results Attempt 4'!O22</f>
        <v>12045.226130653265</v>
      </c>
      <c r="P18" s="8">
        <f>'Calibration Results Attempt 4'!P22</f>
        <v>19384.18079096045</v>
      </c>
      <c r="Q18" s="8">
        <f>'Calibration Results Attempt 4'!Q22</f>
        <v>21313.953488372092</v>
      </c>
      <c r="R18" s="8">
        <f>'Calibration Results Attempt 4'!R22</f>
        <v>32661.016949152534</v>
      </c>
      <c r="S18" s="8">
        <f>'Calibration Results Attempt 4'!S22</f>
        <v>13102.301790281332</v>
      </c>
      <c r="U18" s="9">
        <v>10</v>
      </c>
      <c r="V18" s="8">
        <f t="shared" si="1"/>
        <v>20919.075144508672</v>
      </c>
      <c r="W18" s="8">
        <f t="shared" si="2"/>
        <v>27840.764331210194</v>
      </c>
      <c r="X18" s="8">
        <f t="shared" si="3"/>
        <v>22732.93768545994</v>
      </c>
      <c r="Y18" s="8">
        <f t="shared" si="4"/>
        <v>12045.226130653265</v>
      </c>
      <c r="Z18" s="8">
        <f t="shared" si="5"/>
        <v>19384.18079096045</v>
      </c>
      <c r="AA18" s="8">
        <f t="shared" si="6"/>
        <v>21313.953488372092</v>
      </c>
      <c r="AB18" s="8">
        <f t="shared" si="7"/>
        <v>32661.016949152534</v>
      </c>
      <c r="AC18" s="8">
        <f t="shared" si="8"/>
        <v>13102.301790281332</v>
      </c>
    </row>
    <row r="19" spans="1:39" x14ac:dyDescent="0.25">
      <c r="A19" s="9">
        <v>11</v>
      </c>
      <c r="B19" s="32">
        <f>'Calibration Results Attempt 4'!B23</f>
        <v>1.61</v>
      </c>
      <c r="C19" s="32">
        <f>'Calibration Results Attempt 4'!C23</f>
        <v>1.35</v>
      </c>
      <c r="D19" s="32">
        <f>'Calibration Results Attempt 4'!D23</f>
        <v>1.53</v>
      </c>
      <c r="E19" s="32">
        <f>'Calibration Results Attempt 4'!E23</f>
        <v>1.08</v>
      </c>
      <c r="F19" s="32">
        <f>'Calibration Results Attempt 4'!F23</f>
        <v>0.94</v>
      </c>
      <c r="G19" s="32">
        <f>'Calibration Results Attempt 4'!G23</f>
        <v>1.1299999999999999</v>
      </c>
      <c r="H19" s="32">
        <f>'Calibration Results Attempt 4'!H23</f>
        <v>2</v>
      </c>
      <c r="I19" s="32">
        <f>'Calibration Results Attempt 4'!I23</f>
        <v>1.25</v>
      </c>
      <c r="K19" s="9">
        <v>11</v>
      </c>
      <c r="L19" s="8">
        <f>'Calibration Results Attempt 4'!L23</f>
        <v>22321.533923303836</v>
      </c>
      <c r="M19" s="8">
        <f>'Calibration Results Attempt 4'!M23</f>
        <v>17383.561643835619</v>
      </c>
      <c r="N19" s="8">
        <f>'Calibration Results Attempt 4'!N23</f>
        <v>20723.34293948127</v>
      </c>
      <c r="O19" s="8">
        <f>'Calibration Results Attempt 4'!O23</f>
        <v>12948.979591836734</v>
      </c>
      <c r="P19" s="8">
        <f>'Calibration Results Attempt 4'!P23</f>
        <v>10881.773399014777</v>
      </c>
      <c r="Q19" s="8">
        <f>'Calibration Results Attempt 4'!Q23</f>
        <v>13723.514211886302</v>
      </c>
      <c r="R19" s="8">
        <f>'Calibration Results Attempt 4'!R23</f>
        <v>31333.333333333332</v>
      </c>
      <c r="S19" s="8">
        <f>'Calibration Results Attempt 4'!S23</f>
        <v>15666.666666666666</v>
      </c>
      <c r="U19" s="9">
        <v>11</v>
      </c>
      <c r="V19" s="8">
        <f t="shared" si="1"/>
        <v>22321.533923303836</v>
      </c>
      <c r="W19" s="8">
        <f t="shared" si="2"/>
        <v>17383.561643835619</v>
      </c>
      <c r="X19" s="8">
        <f t="shared" si="3"/>
        <v>20723.34293948127</v>
      </c>
      <c r="Y19" s="8">
        <f t="shared" si="4"/>
        <v>12948.979591836734</v>
      </c>
      <c r="Z19" s="8">
        <f t="shared" si="5"/>
        <v>10881.773399014777</v>
      </c>
      <c r="AA19" s="8">
        <f t="shared" si="6"/>
        <v>13723.514211886302</v>
      </c>
      <c r="AB19" s="8">
        <f t="shared" si="7"/>
        <v>31333.333333333332</v>
      </c>
      <c r="AC19" s="8">
        <f t="shared" si="8"/>
        <v>15666.666666666666</v>
      </c>
    </row>
    <row r="20" spans="1:39" x14ac:dyDescent="0.25">
      <c r="A20" s="9">
        <v>12</v>
      </c>
      <c r="B20" s="32">
        <f>'Calibration Results Attempt 4'!B24</f>
        <v>1.0900000000000001</v>
      </c>
      <c r="C20" s="32">
        <f>'Calibration Results Attempt 4'!C24</f>
        <v>1.07</v>
      </c>
      <c r="D20" s="32">
        <f>'Calibration Results Attempt 4'!D24</f>
        <v>2.82</v>
      </c>
      <c r="E20" s="32">
        <f>'Calibration Results Attempt 4'!E24</f>
        <v>1</v>
      </c>
      <c r="F20" s="32">
        <f>'Calibration Results Attempt 4'!F24</f>
        <v>2.06</v>
      </c>
      <c r="G20" s="32">
        <f>'Calibration Results Attempt 4'!G24</f>
        <v>1.25</v>
      </c>
      <c r="H20" s="32">
        <f>'Calibration Results Attempt 4'!H24</f>
        <v>2.02</v>
      </c>
      <c r="I20" s="32">
        <f>'Calibration Results Attempt 4'!I24</f>
        <v>1.81</v>
      </c>
      <c r="K20" s="9">
        <v>12</v>
      </c>
      <c r="L20" s="8">
        <f>'Calibration Results Attempt 4'!L24</f>
        <v>13102.301790281332</v>
      </c>
      <c r="M20" s="8">
        <f>'Calibration Results Attempt 4'!M24</f>
        <v>12796.437659033079</v>
      </c>
      <c r="N20" s="8">
        <f>'Calibration Results Attempt 4'!N24</f>
        <v>60798.165137614676</v>
      </c>
      <c r="O20" s="8">
        <f>'Calibration Results Attempt 4'!O24</f>
        <v>11750</v>
      </c>
      <c r="P20" s="8">
        <f>'Calibration Results Attempt 4'!P24</f>
        <v>32931.972789115644</v>
      </c>
      <c r="Q20" s="8">
        <f>'Calibration Results Attempt 4'!Q24</f>
        <v>15666.666666666666</v>
      </c>
      <c r="R20" s="8">
        <f>'Calibration Results Attempt 4'!R24</f>
        <v>31859.060402684565</v>
      </c>
      <c r="S20" s="8">
        <f>'Calibration Results Attempt 4'!S24</f>
        <v>26667.711598746082</v>
      </c>
      <c r="U20" s="9">
        <v>12</v>
      </c>
      <c r="V20" s="8">
        <f t="shared" si="1"/>
        <v>13102.301790281332</v>
      </c>
      <c r="W20" s="8">
        <f t="shared" si="2"/>
        <v>12796.437659033079</v>
      </c>
      <c r="X20" s="8">
        <f t="shared" si="3"/>
        <v>60798.165137614676</v>
      </c>
      <c r="Y20" s="8">
        <f t="shared" si="4"/>
        <v>11750</v>
      </c>
      <c r="Z20" s="8">
        <f t="shared" si="5"/>
        <v>32931.972789115644</v>
      </c>
      <c r="AA20" s="8">
        <f t="shared" si="6"/>
        <v>15666.666666666666</v>
      </c>
      <c r="AB20" s="8">
        <f t="shared" si="7"/>
        <v>31859.060402684565</v>
      </c>
      <c r="AC20" s="8">
        <f t="shared" si="8"/>
        <v>26667.711598746082</v>
      </c>
    </row>
    <row r="21" spans="1:39" ht="15.75" thickBot="1" x14ac:dyDescent="0.3">
      <c r="A21" s="10">
        <v>13</v>
      </c>
      <c r="B21" s="32">
        <f>'Calibration Results Attempt 4'!B25</f>
        <v>1.26</v>
      </c>
      <c r="C21" s="32">
        <f>'Calibration Results Attempt 4'!C25</f>
        <v>1.5</v>
      </c>
      <c r="D21" s="32">
        <f>'Calibration Results Attempt 4'!D25</f>
        <v>3.79</v>
      </c>
      <c r="E21" s="32">
        <f>'Calibration Results Attempt 4'!E25</f>
        <v>1.1299999999999999</v>
      </c>
      <c r="F21" s="32">
        <f>'Calibration Results Attempt 4'!F25</f>
        <v>1.1499999999999999</v>
      </c>
      <c r="G21" s="32">
        <f>'Calibration Results Attempt 4'!G25</f>
        <v>1.32</v>
      </c>
      <c r="H21" s="32">
        <f>'Calibration Results Attempt 4'!H25</f>
        <v>1.03</v>
      </c>
      <c r="I21" s="32">
        <f>'Calibration Results Attempt 4'!I25</f>
        <v>1.07</v>
      </c>
      <c r="K21" s="10">
        <v>13</v>
      </c>
      <c r="L21" s="8">
        <f>'Calibration Results Attempt 4'!L25</f>
        <v>15834.224598930481</v>
      </c>
      <c r="M21" s="8">
        <f>'Calibration Results Attempt 4'!M25</f>
        <v>20142.857142857141</v>
      </c>
      <c r="N21" s="8">
        <f>'Calibration Results Attempt 4'!N25</f>
        <v>147214.87603305787</v>
      </c>
      <c r="O21" s="8">
        <f>'Calibration Results Attempt 4'!O25</f>
        <v>13723.514211886302</v>
      </c>
      <c r="P21" s="8">
        <f>'Calibration Results Attempt 4'!P25</f>
        <v>14038.961038961037</v>
      </c>
      <c r="Q21" s="8">
        <f>'Calibration Results Attempt 4'!Q25</f>
        <v>16858.695652173916</v>
      </c>
      <c r="R21" s="8">
        <f>'Calibration Results Attempt 4'!R25</f>
        <v>12193.954659949623</v>
      </c>
      <c r="S21" s="8">
        <f>'Calibration Results Attempt 4'!S25</f>
        <v>12796.437659033079</v>
      </c>
      <c r="U21" s="10">
        <v>13</v>
      </c>
      <c r="V21" s="8">
        <f t="shared" ref="V21" si="9">L21</f>
        <v>15834.224598930481</v>
      </c>
      <c r="W21" s="8">
        <f t="shared" ref="W21" si="10">M21</f>
        <v>20142.857142857141</v>
      </c>
      <c r="X21" s="8">
        <f t="shared" ref="X21" si="11">N21</f>
        <v>147214.87603305787</v>
      </c>
      <c r="Y21" s="8">
        <f t="shared" ref="Y21" si="12">O21</f>
        <v>13723.514211886302</v>
      </c>
      <c r="Z21" s="8">
        <f t="shared" ref="Z21" si="13">P21</f>
        <v>14038.961038961037</v>
      </c>
      <c r="AA21" s="8">
        <f t="shared" ref="AA21" si="14">Q21</f>
        <v>16858.695652173916</v>
      </c>
      <c r="AB21" s="8">
        <f t="shared" ref="AB21" si="15">R21</f>
        <v>12193.954659949623</v>
      </c>
      <c r="AC21" s="8">
        <f t="shared" ref="AC21" si="16">S21</f>
        <v>12796.437659033079</v>
      </c>
    </row>
    <row r="23" spans="1:39" ht="30" x14ac:dyDescent="0.25">
      <c r="U23" s="43" t="s">
        <v>96</v>
      </c>
      <c r="V23" s="43">
        <v>0.15</v>
      </c>
    </row>
    <row r="24" spans="1:39" ht="30.75" customHeight="1" thickBot="1" x14ac:dyDescent="0.3">
      <c r="U24" s="43" t="s">
        <v>97</v>
      </c>
      <c r="V24" s="43">
        <v>1.6</v>
      </c>
      <c r="AF24" s="49" t="s">
        <v>95</v>
      </c>
      <c r="AG24" s="49"/>
      <c r="AH24" s="49"/>
      <c r="AI24" s="49"/>
      <c r="AJ24" s="49"/>
      <c r="AK24" s="49"/>
      <c r="AL24" s="49"/>
    </row>
    <row r="25" spans="1:39" ht="43.5" customHeight="1" x14ac:dyDescent="0.25">
      <c r="A25" s="45"/>
      <c r="B25" s="46" t="s">
        <v>90</v>
      </c>
      <c r="C25" s="46"/>
      <c r="D25" s="46"/>
      <c r="E25" s="46"/>
      <c r="F25" s="46"/>
      <c r="G25" s="46"/>
      <c r="H25" s="46"/>
      <c r="I25" s="36"/>
      <c r="K25" s="45"/>
      <c r="L25" s="46" t="s">
        <v>90</v>
      </c>
      <c r="M25" s="46"/>
      <c r="N25" s="46"/>
      <c r="O25" s="46"/>
      <c r="P25" s="46"/>
      <c r="Q25" s="46"/>
      <c r="R25" s="46"/>
      <c r="S25" s="36"/>
      <c r="U25" s="45"/>
      <c r="V25" s="46" t="s">
        <v>101</v>
      </c>
      <c r="W25" s="46"/>
      <c r="X25" s="46"/>
      <c r="Y25" s="46"/>
      <c r="Z25" s="46"/>
      <c r="AA25" s="46"/>
      <c r="AB25" s="46"/>
      <c r="AC25" s="36"/>
      <c r="AE25" s="45"/>
      <c r="AF25" s="46" t="s">
        <v>102</v>
      </c>
      <c r="AG25" s="46"/>
      <c r="AH25" s="46"/>
      <c r="AI25" s="46"/>
      <c r="AJ25" s="46"/>
      <c r="AK25" s="46"/>
      <c r="AL25" s="46"/>
      <c r="AM25" s="36"/>
    </row>
    <row r="26" spans="1:39" ht="15.75" thickBot="1" x14ac:dyDescent="0.3">
      <c r="A26" s="37"/>
      <c r="B26" s="47" t="s">
        <v>8</v>
      </c>
      <c r="C26" s="69">
        <v>43543</v>
      </c>
      <c r="D26" s="69"/>
      <c r="E26" s="32"/>
      <c r="F26" s="32"/>
      <c r="G26" s="32"/>
      <c r="H26" s="32"/>
      <c r="I26" s="33"/>
      <c r="K26" s="37"/>
      <c r="L26" s="47" t="s">
        <v>8</v>
      </c>
      <c r="M26" s="69">
        <v>43543</v>
      </c>
      <c r="N26" s="69"/>
      <c r="O26" s="32"/>
      <c r="P26" s="32"/>
      <c r="Q26" s="32"/>
      <c r="R26" s="32"/>
      <c r="S26" s="33"/>
      <c r="U26" s="37"/>
      <c r="V26" s="47" t="s">
        <v>8</v>
      </c>
      <c r="W26" s="48">
        <v>43543</v>
      </c>
      <c r="X26" s="32"/>
      <c r="Y26" s="32"/>
      <c r="Z26" s="32"/>
      <c r="AA26" s="32"/>
      <c r="AB26" s="32"/>
      <c r="AC26" s="33"/>
      <c r="AE26" s="37"/>
      <c r="AF26" s="47" t="s">
        <v>8</v>
      </c>
      <c r="AG26" s="69">
        <v>43543</v>
      </c>
      <c r="AH26" s="69"/>
      <c r="AI26" s="32"/>
      <c r="AJ26" s="32"/>
      <c r="AK26" s="32"/>
      <c r="AL26" s="32"/>
      <c r="AM26" s="33"/>
    </row>
    <row r="27" spans="1:39" ht="15.75" thickBot="1" x14ac:dyDescent="0.3">
      <c r="A27" s="3"/>
      <c r="B27" s="4" t="s">
        <v>0</v>
      </c>
      <c r="C27" s="5" t="s">
        <v>1</v>
      </c>
      <c r="D27" s="5" t="s">
        <v>2</v>
      </c>
      <c r="E27" s="5" t="s">
        <v>3</v>
      </c>
      <c r="F27" s="5" t="s">
        <v>4</v>
      </c>
      <c r="G27" s="5" t="s">
        <v>5</v>
      </c>
      <c r="H27" s="5" t="s">
        <v>6</v>
      </c>
      <c r="I27" s="6" t="s">
        <v>7</v>
      </c>
      <c r="K27" s="3"/>
      <c r="L27" s="4" t="s">
        <v>0</v>
      </c>
      <c r="M27" s="5" t="s">
        <v>1</v>
      </c>
      <c r="N27" s="5" t="s">
        <v>2</v>
      </c>
      <c r="O27" s="5" t="s">
        <v>3</v>
      </c>
      <c r="P27" s="5" t="s">
        <v>4</v>
      </c>
      <c r="Q27" s="5" t="s">
        <v>5</v>
      </c>
      <c r="R27" s="5" t="s">
        <v>6</v>
      </c>
      <c r="S27" s="6" t="s">
        <v>7</v>
      </c>
      <c r="U27" s="3"/>
      <c r="V27" s="4" t="s">
        <v>0</v>
      </c>
      <c r="W27" s="5" t="s">
        <v>1</v>
      </c>
      <c r="X27" s="5" t="s">
        <v>2</v>
      </c>
      <c r="Y27" s="5" t="s">
        <v>3</v>
      </c>
      <c r="Z27" s="5" t="s">
        <v>4</v>
      </c>
      <c r="AA27" s="5" t="s">
        <v>5</v>
      </c>
      <c r="AB27" s="5" t="s">
        <v>6</v>
      </c>
      <c r="AC27" s="6" t="s">
        <v>7</v>
      </c>
      <c r="AE27" s="3"/>
      <c r="AF27" s="4" t="s">
        <v>0</v>
      </c>
      <c r="AG27" s="5" t="s">
        <v>1</v>
      </c>
      <c r="AH27" s="5" t="s">
        <v>2</v>
      </c>
      <c r="AI27" s="5" t="s">
        <v>3</v>
      </c>
      <c r="AJ27" s="5" t="s">
        <v>4</v>
      </c>
      <c r="AK27" s="5" t="s">
        <v>5</v>
      </c>
      <c r="AL27" s="5" t="s">
        <v>6</v>
      </c>
      <c r="AM27" s="6" t="s">
        <v>7</v>
      </c>
    </row>
    <row r="28" spans="1:39" x14ac:dyDescent="0.25">
      <c r="A28" s="7">
        <v>1</v>
      </c>
      <c r="B28" s="32">
        <f>'Calibration Results Attempt 4'!B91</f>
        <v>-0.20000000000000007</v>
      </c>
      <c r="C28" s="32">
        <f>'Calibration Results Attempt 4'!C91</f>
        <v>-0.18999999999999995</v>
      </c>
      <c r="D28" s="32">
        <f>'Calibration Results Attempt 4'!D91</f>
        <v>-0.33000000000000007</v>
      </c>
      <c r="E28" s="32">
        <f>'Calibration Results Attempt 4'!E91</f>
        <v>-0.37999999999999989</v>
      </c>
      <c r="F28" s="32">
        <f>'Calibration Results Attempt 4'!F91</f>
        <v>-1.1199999999999999</v>
      </c>
      <c r="G28" s="32">
        <f>'Calibration Results Attempt 4'!G91</f>
        <v>-0.8</v>
      </c>
      <c r="H28" s="32">
        <f>'Calibration Results Attempt 4'!H91</f>
        <v>-0.63</v>
      </c>
      <c r="I28" s="32">
        <f>'Calibration Results Attempt 4'!I91</f>
        <v>-0.62</v>
      </c>
      <c r="K28" s="7">
        <v>1</v>
      </c>
      <c r="L28" s="8">
        <f>'Calibration Results Attempt 4'!L91</f>
        <v>-1807.6923076923083</v>
      </c>
      <c r="M28" s="8">
        <f>'Calibration Results Attempt 4'!M91</f>
        <v>-1720.6165703275528</v>
      </c>
      <c r="N28" s="8">
        <f>'Calibration Results Attempt 4'!N91</f>
        <v>-2909.9437148217644</v>
      </c>
      <c r="O28" s="8">
        <f>'Calibration Results Attempt 4'!O91</f>
        <v>-3319.7026022304826</v>
      </c>
      <c r="P28" s="8">
        <f>'Calibration Results Attempt 4'!P91</f>
        <v>-8601.3071895424819</v>
      </c>
      <c r="Q28" s="8">
        <f>'Calibration Results Attempt 4'!Q91</f>
        <v>-6482.7586206896558</v>
      </c>
      <c r="R28" s="8">
        <f>'Calibration Results Attempt 4'!R91</f>
        <v>-5259.3250444049736</v>
      </c>
      <c r="S28" s="8">
        <f>'Calibration Results Attempt 4'!S91</f>
        <v>-5185.0533807829179</v>
      </c>
      <c r="U28" s="7">
        <v>1</v>
      </c>
      <c r="V28" s="8">
        <f>L28/($V$24 -$V$23)</f>
        <v>-1246.6843501326264</v>
      </c>
      <c r="W28" s="8">
        <f t="shared" ref="W28:AC28" si="17">M28/($V$24 -$V$23)</f>
        <v>-1186.6321174672776</v>
      </c>
      <c r="X28" s="8">
        <f t="shared" si="17"/>
        <v>-2006.8577343598372</v>
      </c>
      <c r="Y28" s="8">
        <f t="shared" si="17"/>
        <v>-2289.4500705037808</v>
      </c>
      <c r="Z28" s="8">
        <f t="shared" si="17"/>
        <v>-5931.9359927879177</v>
      </c>
      <c r="AA28" s="8">
        <f t="shared" si="17"/>
        <v>-4470.8680142687272</v>
      </c>
      <c r="AB28" s="8">
        <f t="shared" si="17"/>
        <v>-3627.1207202792916</v>
      </c>
      <c r="AC28" s="8">
        <f t="shared" si="17"/>
        <v>-3575.8988832985638</v>
      </c>
      <c r="AE28" s="7">
        <v>1</v>
      </c>
      <c r="AF28" s="8">
        <f>IF(V28&gt;=0,V28*-1,V28)</f>
        <v>-1246.6843501326264</v>
      </c>
      <c r="AG28" s="8">
        <f t="shared" ref="AG28:AM28" si="18">IF(W28&gt;=0,W28*-1,W28)</f>
        <v>-1186.6321174672776</v>
      </c>
      <c r="AH28" s="8">
        <f t="shared" si="18"/>
        <v>-2006.8577343598372</v>
      </c>
      <c r="AI28" s="8">
        <f t="shared" si="18"/>
        <v>-2289.4500705037808</v>
      </c>
      <c r="AJ28" s="8">
        <f t="shared" si="18"/>
        <v>-5931.9359927879177</v>
      </c>
      <c r="AK28" s="8">
        <f t="shared" si="18"/>
        <v>-4470.8680142687272</v>
      </c>
      <c r="AL28" s="8">
        <f t="shared" si="18"/>
        <v>-3627.1207202792916</v>
      </c>
      <c r="AM28" s="8">
        <f t="shared" si="18"/>
        <v>-3575.8988832985638</v>
      </c>
    </row>
    <row r="29" spans="1:39" x14ac:dyDescent="0.25">
      <c r="A29" s="9">
        <v>2</v>
      </c>
      <c r="B29" s="32">
        <f>'Calibration Results Attempt 4'!B92</f>
        <v>-1.1299999999999999</v>
      </c>
      <c r="C29" s="32">
        <f>'Calibration Results Attempt 4'!C92</f>
        <v>-0.32999999999999996</v>
      </c>
      <c r="D29" s="32">
        <f>'Calibration Results Attempt 4'!D92</f>
        <v>-0.47</v>
      </c>
      <c r="E29" s="32">
        <f>'Calibration Results Attempt 4'!E92</f>
        <v>-0.82999999999999985</v>
      </c>
      <c r="F29" s="32">
        <f>'Calibration Results Attempt 4'!F92</f>
        <v>-0.45999999999999996</v>
      </c>
      <c r="G29" s="32">
        <f>'Calibration Results Attempt 4'!G92</f>
        <v>-0.17999999999999994</v>
      </c>
      <c r="H29" s="32">
        <f>'Calibration Results Attempt 4'!H92</f>
        <v>-0.82000000000000006</v>
      </c>
      <c r="I29" s="32">
        <f>'Calibration Results Attempt 4'!I92</f>
        <v>-0.32999999999999996</v>
      </c>
      <c r="K29" s="9">
        <v>2</v>
      </c>
      <c r="L29" s="8">
        <f>'Calibration Results Attempt 4'!L92</f>
        <v>-8663.9477977161496</v>
      </c>
      <c r="M29" s="8">
        <f>'Calibration Results Attempt 4'!M92</f>
        <v>-2909.943714821763</v>
      </c>
      <c r="N29" s="8">
        <f>'Calibration Results Attempt 4'!N92</f>
        <v>-4038.3912248628885</v>
      </c>
      <c r="O29" s="8">
        <f>'Calibration Results Attempt 4'!O92</f>
        <v>-6691.2521440823311</v>
      </c>
      <c r="P29" s="8">
        <f>'Calibration Results Attempt 4'!P92</f>
        <v>-3959.7069597069599</v>
      </c>
      <c r="Q29" s="8">
        <f>'Calibration Results Attempt 4'!Q92</f>
        <v>-1633.2046332046325</v>
      </c>
      <c r="R29" s="8">
        <f>'Calibration Results Attempt 4'!R92</f>
        <v>-6621.9931271477662</v>
      </c>
      <c r="S29" s="8">
        <f>'Calibration Results Attempt 4'!S92</f>
        <v>-2909.943714821763</v>
      </c>
      <c r="U29" s="9">
        <v>2</v>
      </c>
      <c r="V29" s="8">
        <f t="shared" ref="V29:V40" si="19">L29/($V$24 -$V$23)</f>
        <v>-5975.1364122180339</v>
      </c>
      <c r="W29" s="8">
        <f t="shared" ref="W29:W40" si="20">M29/($V$24 -$V$23)</f>
        <v>-2006.8577343598363</v>
      </c>
      <c r="X29" s="8">
        <f t="shared" ref="X29:X40" si="21">N29/($V$24 -$V$23)</f>
        <v>-2785.097396457164</v>
      </c>
      <c r="Y29" s="8">
        <f t="shared" ref="Y29:Y40" si="22">O29/($V$24 -$V$23)</f>
        <v>-4614.6566510912626</v>
      </c>
      <c r="Z29" s="8">
        <f t="shared" ref="Z29:Z40" si="23">P29/($V$24 -$V$23)</f>
        <v>-2730.8323860047994</v>
      </c>
      <c r="AA29" s="8">
        <f t="shared" ref="AA29:AA40" si="24">Q29/($V$24 -$V$23)</f>
        <v>-1126.3480228997464</v>
      </c>
      <c r="AB29" s="8">
        <f t="shared" ref="AB29:AB40" si="25">R29/($V$24 -$V$23)</f>
        <v>-4566.8918118260453</v>
      </c>
      <c r="AC29" s="8">
        <f t="shared" ref="AC29:AC40" si="26">S29/($V$24 -$V$23)</f>
        <v>-2006.8577343598363</v>
      </c>
      <c r="AE29" s="9">
        <v>2</v>
      </c>
      <c r="AF29" s="8">
        <f t="shared" ref="AF29:AF40" si="27">IF(V29&gt;=0,V29*-1,V29)</f>
        <v>-5975.1364122180339</v>
      </c>
      <c r="AG29" s="8">
        <f t="shared" ref="AG29:AG40" si="28">IF(W29&gt;=0,W29*-1,W29)</f>
        <v>-2006.8577343598363</v>
      </c>
      <c r="AH29" s="8">
        <f t="shared" ref="AH29:AH40" si="29">IF(X29&gt;=0,X29*-1,X29)</f>
        <v>-2785.097396457164</v>
      </c>
      <c r="AI29" s="8">
        <f t="shared" ref="AI29:AI40" si="30">IF(Y29&gt;=0,Y29*-1,Y29)</f>
        <v>-4614.6566510912626</v>
      </c>
      <c r="AJ29" s="8">
        <f t="shared" ref="AJ29:AJ40" si="31">IF(Z29&gt;=0,Z29*-1,Z29)</f>
        <v>-2730.8323860047994</v>
      </c>
      <c r="AK29" s="8">
        <f t="shared" ref="AK29:AK40" si="32">IF(AA29&gt;=0,AA29*-1,AA29)</f>
        <v>-1126.3480228997464</v>
      </c>
      <c r="AL29" s="8">
        <f t="shared" ref="AL29:AL40" si="33">IF(AB29&gt;=0,AB29*-1,AB29)</f>
        <v>-4566.8918118260453</v>
      </c>
      <c r="AM29" s="8">
        <f t="shared" ref="AM29:AM40" si="34">IF(AC29&gt;=0,AC29*-1,AC29)</f>
        <v>-2006.8577343598363</v>
      </c>
    </row>
    <row r="30" spans="1:39" x14ac:dyDescent="0.25">
      <c r="A30" s="9">
        <v>3</v>
      </c>
      <c r="B30" s="32">
        <f>'Calibration Results Attempt 4'!B93</f>
        <v>-0.65999999999999992</v>
      </c>
      <c r="C30" s="32">
        <f>'Calibration Results Attempt 4'!C93</f>
        <v>-0.24</v>
      </c>
      <c r="D30" s="32">
        <f>'Calibration Results Attempt 4'!D93</f>
        <v>-0.77</v>
      </c>
      <c r="E30" s="32">
        <f>'Calibration Results Attempt 4'!E93</f>
        <v>-0.62</v>
      </c>
      <c r="F30" s="32">
        <f>'Calibration Results Attempt 4'!F93</f>
        <v>-1.32</v>
      </c>
      <c r="G30" s="32">
        <f>'Calibration Results Attempt 4'!G93</f>
        <v>-0.29999999999999993</v>
      </c>
      <c r="H30" s="32">
        <f>'Calibration Results Attempt 4'!H93</f>
        <v>-0.35000000000000009</v>
      </c>
      <c r="I30" s="32">
        <f>'Calibration Results Attempt 4'!I93</f>
        <v>-0.71000000000000008</v>
      </c>
      <c r="K30" s="9">
        <v>3</v>
      </c>
      <c r="L30" s="8">
        <f>'Calibration Results Attempt 4'!L93</f>
        <v>-5480.5653710247343</v>
      </c>
      <c r="M30" s="8">
        <f>'Calibration Results Attempt 4'!M93</f>
        <v>-2152.6717557251909</v>
      </c>
      <c r="N30" s="8">
        <f>'Calibration Results Attempt 4'!N93</f>
        <v>-6272.0970537261701</v>
      </c>
      <c r="O30" s="8">
        <f>'Calibration Results Attempt 4'!O93</f>
        <v>-5185.0533807829179</v>
      </c>
      <c r="P30" s="8">
        <f>'Calibration Results Attempt 4'!P93</f>
        <v>-9816.4556962025308</v>
      </c>
      <c r="Q30" s="8">
        <f>'Calibration Results Attempt 4'!Q93</f>
        <v>-2660.3773584905653</v>
      </c>
      <c r="R30" s="8">
        <f>'Calibration Results Attempt 4'!R93</f>
        <v>-3074.7663551401879</v>
      </c>
      <c r="S30" s="8">
        <f>'Calibration Results Attempt 4'!S93</f>
        <v>-5844.1330998248686</v>
      </c>
      <c r="U30" s="9">
        <v>3</v>
      </c>
      <c r="V30" s="8">
        <f t="shared" si="19"/>
        <v>-3779.7002558791264</v>
      </c>
      <c r="W30" s="8">
        <f t="shared" si="20"/>
        <v>-1484.601210844959</v>
      </c>
      <c r="X30" s="8">
        <f t="shared" si="21"/>
        <v>-4325.5841749835654</v>
      </c>
      <c r="Y30" s="8">
        <f t="shared" si="22"/>
        <v>-3575.8988832985638</v>
      </c>
      <c r="Z30" s="8">
        <f t="shared" si="23"/>
        <v>-6769.9694456569168</v>
      </c>
      <c r="AA30" s="8">
        <f t="shared" si="24"/>
        <v>-1834.7430058555619</v>
      </c>
      <c r="AB30" s="8">
        <f t="shared" si="25"/>
        <v>-2120.5285207863362</v>
      </c>
      <c r="AC30" s="8">
        <f t="shared" si="26"/>
        <v>-4030.4366205688743</v>
      </c>
      <c r="AE30" s="9">
        <v>3</v>
      </c>
      <c r="AF30" s="8">
        <f t="shared" si="27"/>
        <v>-3779.7002558791264</v>
      </c>
      <c r="AG30" s="8">
        <f t="shared" si="28"/>
        <v>-1484.601210844959</v>
      </c>
      <c r="AH30" s="8">
        <f t="shared" si="29"/>
        <v>-4325.5841749835654</v>
      </c>
      <c r="AI30" s="8">
        <f t="shared" si="30"/>
        <v>-3575.8988832985638</v>
      </c>
      <c r="AJ30" s="8">
        <f t="shared" si="31"/>
        <v>-6769.9694456569168</v>
      </c>
      <c r="AK30" s="8">
        <f t="shared" si="32"/>
        <v>-1834.7430058555619</v>
      </c>
      <c r="AL30" s="8">
        <f t="shared" si="33"/>
        <v>-2120.5285207863362</v>
      </c>
      <c r="AM30" s="8">
        <f t="shared" si="34"/>
        <v>-4030.4366205688743</v>
      </c>
    </row>
    <row r="31" spans="1:39" x14ac:dyDescent="0.25">
      <c r="A31" s="9">
        <v>4</v>
      </c>
      <c r="B31" s="32">
        <f>'Calibration Results Attempt 4'!B94</f>
        <v>-0.91</v>
      </c>
      <c r="C31" s="32">
        <f>'Calibration Results Attempt 4'!C94</f>
        <v>-0.32999999999999996</v>
      </c>
      <c r="D31" s="32">
        <f>'Calibration Results Attempt 4'!D94</f>
        <v>-2.5400000000000005</v>
      </c>
      <c r="E31" s="32">
        <f>'Calibration Results Attempt 4'!E94</f>
        <v>-0.15000000000000036</v>
      </c>
      <c r="F31" s="32">
        <f>'Calibration Results Attempt 4'!F94</f>
        <v>0.13</v>
      </c>
      <c r="G31" s="32">
        <f>'Calibration Results Attempt 4'!G94</f>
        <v>-0.22999999999999998</v>
      </c>
      <c r="H31" s="32">
        <f>'Calibration Results Attempt 4'!H94</f>
        <v>-0.35</v>
      </c>
      <c r="I31" s="32">
        <f>'Calibration Results Attempt 4'!I94</f>
        <v>-0.41000000000000014</v>
      </c>
      <c r="K31" s="9">
        <v>4</v>
      </c>
      <c r="L31" s="8">
        <f>'Calibration Results Attempt 4'!L94</f>
        <v>-7236.8866328257191</v>
      </c>
      <c r="M31" s="8">
        <f>'Calibration Results Attempt 4'!M94</f>
        <v>-2909.943714821763</v>
      </c>
      <c r="N31" s="8">
        <f>'Calibration Results Attempt 4'!N94</f>
        <v>-15832.891246684352</v>
      </c>
      <c r="O31" s="8">
        <f>'Calibration Results Attempt 4'!O94</f>
        <v>-1368.9320388349545</v>
      </c>
      <c r="P31" s="8">
        <f>'Calibration Results Attempt 4'!P94</f>
        <v>1254.6201232032854</v>
      </c>
      <c r="Q31" s="8">
        <f>'Calibration Results Attempt 4'!Q94</f>
        <v>-2066.9216061185466</v>
      </c>
      <c r="R31" s="8">
        <f>'Calibration Results Attempt 4'!R94</f>
        <v>-3074.766355140187</v>
      </c>
      <c r="S31" s="8">
        <f>'Calibration Results Attempt 4'!S94</f>
        <v>-3561.9223659889108</v>
      </c>
      <c r="U31" s="9">
        <v>4</v>
      </c>
      <c r="V31" s="8">
        <f t="shared" si="19"/>
        <v>-4990.956298500495</v>
      </c>
      <c r="W31" s="8">
        <f t="shared" si="20"/>
        <v>-2006.8577343598363</v>
      </c>
      <c r="X31" s="8">
        <f t="shared" si="21"/>
        <v>-10919.235342540931</v>
      </c>
      <c r="Y31" s="8">
        <f t="shared" si="22"/>
        <v>-944.09106126548568</v>
      </c>
      <c r="Z31" s="8">
        <f t="shared" si="23"/>
        <v>865.25525738157603</v>
      </c>
      <c r="AA31" s="8">
        <f t="shared" si="24"/>
        <v>-1425.4631766334803</v>
      </c>
      <c r="AB31" s="8">
        <f t="shared" si="25"/>
        <v>-2120.5285207863358</v>
      </c>
      <c r="AC31" s="8">
        <f t="shared" si="26"/>
        <v>-2456.4981834406276</v>
      </c>
      <c r="AE31" s="9">
        <v>4</v>
      </c>
      <c r="AF31" s="8">
        <f t="shared" si="27"/>
        <v>-4990.956298500495</v>
      </c>
      <c r="AG31" s="8">
        <f t="shared" si="28"/>
        <v>-2006.8577343598363</v>
      </c>
      <c r="AH31" s="8">
        <f t="shared" si="29"/>
        <v>-10919.235342540931</v>
      </c>
      <c r="AI31" s="8">
        <f t="shared" si="30"/>
        <v>-944.09106126548568</v>
      </c>
      <c r="AJ31" s="8">
        <f t="shared" si="31"/>
        <v>-865.25525738157603</v>
      </c>
      <c r="AK31" s="8">
        <f t="shared" si="32"/>
        <v>-1425.4631766334803</v>
      </c>
      <c r="AL31" s="8">
        <f t="shared" si="33"/>
        <v>-2120.5285207863358</v>
      </c>
      <c r="AM31" s="8">
        <f t="shared" si="34"/>
        <v>-2456.4981834406276</v>
      </c>
    </row>
    <row r="32" spans="1:39" x14ac:dyDescent="0.25">
      <c r="A32" s="9">
        <v>5</v>
      </c>
      <c r="B32" s="32">
        <f>'Calibration Results Attempt 4'!B95</f>
        <v>-0.30000000000000004</v>
      </c>
      <c r="C32" s="32">
        <f>'Calibration Results Attempt 4'!C95</f>
        <v>-0.18000000000000005</v>
      </c>
      <c r="D32" s="32">
        <f>'Calibration Results Attempt 4'!D95</f>
        <v>-0.57000000000000006</v>
      </c>
      <c r="E32" s="32">
        <f>'Calibration Results Attempt 4'!E95</f>
        <v>-0.48000000000000009</v>
      </c>
      <c r="F32" s="32">
        <f>'Calibration Results Attempt 4'!F95</f>
        <v>-0.28000000000000003</v>
      </c>
      <c r="G32" s="32">
        <f>'Calibration Results Attempt 4'!G95</f>
        <v>-0.20999999999999996</v>
      </c>
      <c r="H32" s="32">
        <f>'Calibration Results Attempt 4'!H95</f>
        <v>-0.6399999999999999</v>
      </c>
      <c r="I32" s="32">
        <f>'Calibration Results Attempt 4'!I95</f>
        <v>-0.37</v>
      </c>
      <c r="K32" s="9">
        <v>5</v>
      </c>
      <c r="L32" s="8">
        <f>'Calibration Results Attempt 4'!L95</f>
        <v>-2660.3773584905666</v>
      </c>
      <c r="M32" s="8">
        <f>'Calibration Results Attempt 4'!M95</f>
        <v>-1633.2046332046336</v>
      </c>
      <c r="N32" s="8">
        <f>'Calibration Results Attempt 4'!N95</f>
        <v>-4809.6947935368044</v>
      </c>
      <c r="O32" s="8">
        <f>'Calibration Results Attempt 4'!O95</f>
        <v>-4116.7883211678836</v>
      </c>
      <c r="P32" s="8">
        <f>'Calibration Results Attempt 4'!P95</f>
        <v>-2492.4242424242425</v>
      </c>
      <c r="Q32" s="8">
        <f>'Calibration Results Attempt 4'!Q95</f>
        <v>-1894.4337811900189</v>
      </c>
      <c r="R32" s="8">
        <f>'Calibration Results Attempt 4'!R95</f>
        <v>-5333.333333333333</v>
      </c>
      <c r="S32" s="8">
        <f>'Calibration Results Attempt 4'!S95</f>
        <v>-3238.3612662942273</v>
      </c>
      <c r="U32" s="9">
        <v>5</v>
      </c>
      <c r="V32" s="8">
        <f t="shared" si="19"/>
        <v>-1834.7430058555631</v>
      </c>
      <c r="W32" s="8">
        <f t="shared" si="20"/>
        <v>-1126.3480228997471</v>
      </c>
      <c r="X32" s="8">
        <f t="shared" si="21"/>
        <v>-3317.0308920943476</v>
      </c>
      <c r="Y32" s="8">
        <f t="shared" si="22"/>
        <v>-2839.1643594261263</v>
      </c>
      <c r="Z32" s="8">
        <f t="shared" si="23"/>
        <v>-1718.9132706374085</v>
      </c>
      <c r="AA32" s="8">
        <f t="shared" si="24"/>
        <v>-1306.5060559931162</v>
      </c>
      <c r="AB32" s="8">
        <f t="shared" si="25"/>
        <v>-3678.1609195402293</v>
      </c>
      <c r="AC32" s="8">
        <f t="shared" si="26"/>
        <v>-2233.3525974442946</v>
      </c>
      <c r="AE32" s="9">
        <v>5</v>
      </c>
      <c r="AF32" s="8">
        <f t="shared" si="27"/>
        <v>-1834.7430058555631</v>
      </c>
      <c r="AG32" s="8">
        <f t="shared" si="28"/>
        <v>-1126.3480228997471</v>
      </c>
      <c r="AH32" s="8">
        <f t="shared" si="29"/>
        <v>-3317.0308920943476</v>
      </c>
      <c r="AI32" s="8">
        <f t="shared" si="30"/>
        <v>-2839.1643594261263</v>
      </c>
      <c r="AJ32" s="8">
        <f t="shared" si="31"/>
        <v>-1718.9132706374085</v>
      </c>
      <c r="AK32" s="8">
        <f t="shared" si="32"/>
        <v>-1306.5060559931162</v>
      </c>
      <c r="AL32" s="8">
        <f t="shared" si="33"/>
        <v>-3678.1609195402293</v>
      </c>
      <c r="AM32" s="8">
        <f t="shared" si="34"/>
        <v>-2233.3525974442946</v>
      </c>
    </row>
    <row r="33" spans="1:39" x14ac:dyDescent="0.25">
      <c r="A33" s="9">
        <v>6</v>
      </c>
      <c r="B33" s="32">
        <f>'Calibration Results Attempt 4'!B96</f>
        <v>-0.24000000000000021</v>
      </c>
      <c r="C33" s="32">
        <f>'Calibration Results Attempt 4'!C96</f>
        <v>-0.54999999999999993</v>
      </c>
      <c r="D33" s="32">
        <f>'Calibration Results Attempt 4'!D96</f>
        <v>-0.15999999999999992</v>
      </c>
      <c r="E33" s="32">
        <f>'Calibration Results Attempt 4'!E96</f>
        <v>-0.10999999999999988</v>
      </c>
      <c r="F33" s="32">
        <f>'Calibration Results Attempt 4'!F96</f>
        <v>-0.47000000000000008</v>
      </c>
      <c r="G33" s="32">
        <f>'Calibration Results Attempt 4'!G96</f>
        <v>-0.30999999999999994</v>
      </c>
      <c r="H33" s="32">
        <f>'Calibration Results Attempt 4'!H96</f>
        <v>-0.43999999999999995</v>
      </c>
      <c r="I33" s="32">
        <f>'Calibration Results Attempt 4'!I96</f>
        <v>-0.16000000000000003</v>
      </c>
      <c r="K33" s="9">
        <v>6</v>
      </c>
      <c r="L33" s="8">
        <f>'Calibration Results Attempt 4'!L96</f>
        <v>-2152.6717557251927</v>
      </c>
      <c r="M33" s="8">
        <f>'Calibration Results Attempt 4'!M96</f>
        <v>-4657.6576576576572</v>
      </c>
      <c r="N33" s="8">
        <f>'Calibration Results Attempt 4'!N96</f>
        <v>-1457.3643410852706</v>
      </c>
      <c r="O33" s="8">
        <f>'Calibration Results Attempt 4'!O96</f>
        <v>-1011.7416829745588</v>
      </c>
      <c r="P33" s="8">
        <f>'Calibration Results Attempt 4'!P96</f>
        <v>-4038.3912248628894</v>
      </c>
      <c r="Q33" s="8">
        <f>'Calibration Results Attempt 4'!Q96</f>
        <v>-2743.8794726930319</v>
      </c>
      <c r="R33" s="8">
        <f>'Calibration Results Attempt 4'!R96</f>
        <v>-3801.4705882352937</v>
      </c>
      <c r="S33" s="8">
        <f>'Calibration Results Attempt 4'!S96</f>
        <v>-1457.3643410852717</v>
      </c>
      <c r="U33" s="9">
        <v>6</v>
      </c>
      <c r="V33" s="8">
        <f t="shared" si="19"/>
        <v>-1484.6012108449604</v>
      </c>
      <c r="W33" s="8">
        <f t="shared" si="20"/>
        <v>-3212.1776949363148</v>
      </c>
      <c r="X33" s="8">
        <f t="shared" si="21"/>
        <v>-1005.0788559208761</v>
      </c>
      <c r="Y33" s="8">
        <f t="shared" si="22"/>
        <v>-697.75288481004043</v>
      </c>
      <c r="Z33" s="8">
        <f t="shared" si="23"/>
        <v>-2785.0973964571649</v>
      </c>
      <c r="AA33" s="8">
        <f t="shared" si="24"/>
        <v>-1892.3306708227803</v>
      </c>
      <c r="AB33" s="8">
        <f t="shared" si="25"/>
        <v>-2621.7038539553746</v>
      </c>
      <c r="AC33" s="8">
        <f t="shared" si="26"/>
        <v>-1005.0788559208769</v>
      </c>
      <c r="AE33" s="9">
        <v>6</v>
      </c>
      <c r="AF33" s="8">
        <f t="shared" si="27"/>
        <v>-1484.6012108449604</v>
      </c>
      <c r="AG33" s="8">
        <f t="shared" si="28"/>
        <v>-3212.1776949363148</v>
      </c>
      <c r="AH33" s="8">
        <f t="shared" si="29"/>
        <v>-1005.0788559208761</v>
      </c>
      <c r="AI33" s="8">
        <f t="shared" si="30"/>
        <v>-697.75288481004043</v>
      </c>
      <c r="AJ33" s="8">
        <f t="shared" si="31"/>
        <v>-2785.0973964571649</v>
      </c>
      <c r="AK33" s="8">
        <f t="shared" si="32"/>
        <v>-1892.3306708227803</v>
      </c>
      <c r="AL33" s="8">
        <f t="shared" si="33"/>
        <v>-2621.7038539553746</v>
      </c>
      <c r="AM33" s="8">
        <f t="shared" si="34"/>
        <v>-1005.0788559208769</v>
      </c>
    </row>
    <row r="34" spans="1:39" x14ac:dyDescent="0.25">
      <c r="A34" s="9">
        <v>7</v>
      </c>
      <c r="B34" s="32">
        <f>'Calibration Results Attempt 4'!B97</f>
        <v>-0.17999999999999994</v>
      </c>
      <c r="C34" s="32">
        <f>'Calibration Results Attempt 4'!C97</f>
        <v>-8.0000000000000071E-2</v>
      </c>
      <c r="D34" s="32">
        <f>'Calibration Results Attempt 4'!D97</f>
        <v>-9.9999999999999867E-2</v>
      </c>
      <c r="E34" s="32">
        <f>'Calibration Results Attempt 4'!E97</f>
        <v>0.18999999999999995</v>
      </c>
      <c r="F34" s="32">
        <f>'Calibration Results Attempt 4'!F97</f>
        <v>-0.22999999999999998</v>
      </c>
      <c r="G34" s="32">
        <f>'Calibration Results Attempt 4'!G97</f>
        <v>-0.24</v>
      </c>
      <c r="H34" s="32">
        <f>'Calibration Results Attempt 4'!H97</f>
        <v>-0.7599999999999999</v>
      </c>
      <c r="I34" s="32">
        <f>'Calibration Results Attempt 4'!I97</f>
        <v>-0.65</v>
      </c>
      <c r="K34" s="9">
        <v>7</v>
      </c>
      <c r="L34" s="8">
        <f>'Calibration Results Attempt 4'!L97</f>
        <v>-1633.2046332046325</v>
      </c>
      <c r="M34" s="8">
        <f>'Calibration Results Attempt 4'!M97</f>
        <v>-740.15748031496128</v>
      </c>
      <c r="N34" s="8">
        <f>'Calibration Results Attempt 4'!N97</f>
        <v>-921.56862745097919</v>
      </c>
      <c r="O34" s="8">
        <f>'Calibration Results Attempt 4'!O97</f>
        <v>1856.5488565488561</v>
      </c>
      <c r="P34" s="8">
        <f>'Calibration Results Attempt 4'!P97</f>
        <v>-2066.9216061185466</v>
      </c>
      <c r="Q34" s="8">
        <f>'Calibration Results Attempt 4'!Q97</f>
        <v>-2152.6717557251909</v>
      </c>
      <c r="R34" s="8">
        <f>'Calibration Results Attempt 4'!R97</f>
        <v>-6201.3888888888878</v>
      </c>
      <c r="S34" s="8">
        <f>'Calibration Results Attempt 4'!S97</f>
        <v>-5407.0796460176989</v>
      </c>
      <c r="U34" s="9">
        <v>7</v>
      </c>
      <c r="V34" s="8">
        <f t="shared" si="19"/>
        <v>-1126.3480228997464</v>
      </c>
      <c r="W34" s="8">
        <f t="shared" si="20"/>
        <v>-510.45343469997323</v>
      </c>
      <c r="X34" s="8">
        <f t="shared" si="21"/>
        <v>-635.56457065584766</v>
      </c>
      <c r="Y34" s="8">
        <f t="shared" si="22"/>
        <v>1280.3785217578315</v>
      </c>
      <c r="Z34" s="8">
        <f t="shared" si="23"/>
        <v>-1425.4631766334803</v>
      </c>
      <c r="AA34" s="8">
        <f t="shared" si="24"/>
        <v>-1484.601210844959</v>
      </c>
      <c r="AB34" s="8">
        <f t="shared" si="25"/>
        <v>-4276.8199233716459</v>
      </c>
      <c r="AC34" s="8">
        <f t="shared" si="26"/>
        <v>-3729.020445529447</v>
      </c>
      <c r="AE34" s="9">
        <v>7</v>
      </c>
      <c r="AF34" s="8">
        <f t="shared" si="27"/>
        <v>-1126.3480228997464</v>
      </c>
      <c r="AG34" s="8">
        <f t="shared" si="28"/>
        <v>-510.45343469997323</v>
      </c>
      <c r="AH34" s="8">
        <f t="shared" si="29"/>
        <v>-635.56457065584766</v>
      </c>
      <c r="AI34" s="8">
        <f t="shared" si="30"/>
        <v>-1280.3785217578315</v>
      </c>
      <c r="AJ34" s="8">
        <f t="shared" si="31"/>
        <v>-1425.4631766334803</v>
      </c>
      <c r="AK34" s="8">
        <f t="shared" si="32"/>
        <v>-1484.601210844959</v>
      </c>
      <c r="AL34" s="8">
        <f t="shared" si="33"/>
        <v>-4276.8199233716459</v>
      </c>
      <c r="AM34" s="8">
        <f t="shared" si="34"/>
        <v>-3729.020445529447</v>
      </c>
    </row>
    <row r="35" spans="1:39" x14ac:dyDescent="0.25">
      <c r="A35" s="9">
        <v>8</v>
      </c>
      <c r="B35" s="32">
        <f>'Calibration Results Attempt 4'!B98</f>
        <v>-0.67999999999999994</v>
      </c>
      <c r="C35" s="32">
        <f>'Calibration Results Attempt 4'!C98</f>
        <v>-0.41999999999999993</v>
      </c>
      <c r="D35" s="32">
        <f>'Calibration Results Attempt 4'!D98</f>
        <v>-0.67</v>
      </c>
      <c r="E35" s="32">
        <f>'Calibration Results Attempt 4'!E98</f>
        <v>-0.39999999999999991</v>
      </c>
      <c r="F35" s="32">
        <f>'Calibration Results Attempt 4'!F98</f>
        <v>-0.9900000000000001</v>
      </c>
      <c r="G35" s="32">
        <f>'Calibration Results Attempt 4'!G98</f>
        <v>-0.47000000000000008</v>
      </c>
      <c r="H35" s="32">
        <f>'Calibration Results Attempt 4'!H98</f>
        <v>-0.34000000000000008</v>
      </c>
      <c r="I35" s="32">
        <f>'Calibration Results Attempt 4'!I98</f>
        <v>-0.66999999999999993</v>
      </c>
      <c r="K35" s="9">
        <v>8</v>
      </c>
      <c r="L35" s="8">
        <f>'Calibration Results Attempt 4'!L98</f>
        <v>-5626.7605633802814</v>
      </c>
      <c r="M35" s="8">
        <f>'Calibration Results Attempt 4'!M98</f>
        <v>-3642.0664206642059</v>
      </c>
      <c r="N35" s="8">
        <f>'Calibration Results Attempt 4'!N98</f>
        <v>-5553.7918871252214</v>
      </c>
      <c r="O35" s="8">
        <f>'Calibration Results Attempt 4'!O98</f>
        <v>-3481.4814814814804</v>
      </c>
      <c r="P35" s="8">
        <f>'Calibration Results Attempt 4'!P98</f>
        <v>-7767.9465776293837</v>
      </c>
      <c r="Q35" s="8">
        <f>'Calibration Results Attempt 4'!Q98</f>
        <v>-4038.3912248628894</v>
      </c>
      <c r="R35" s="8">
        <f>'Calibration Results Attempt 4'!R98</f>
        <v>-2992.509363295881</v>
      </c>
      <c r="S35" s="8">
        <f>'Calibration Results Attempt 4'!S98</f>
        <v>-5553.7918871252195</v>
      </c>
      <c r="U35" s="9">
        <v>8</v>
      </c>
      <c r="V35" s="8">
        <f t="shared" si="19"/>
        <v>-3880.5245264691589</v>
      </c>
      <c r="W35" s="8">
        <f t="shared" si="20"/>
        <v>-2511.7699452856591</v>
      </c>
      <c r="X35" s="8">
        <f t="shared" si="21"/>
        <v>-3830.2013014656695</v>
      </c>
      <c r="Y35" s="8">
        <f t="shared" si="22"/>
        <v>-2401.0217113665381</v>
      </c>
      <c r="Z35" s="8">
        <f t="shared" si="23"/>
        <v>-5357.2045362961262</v>
      </c>
      <c r="AA35" s="8">
        <f t="shared" si="24"/>
        <v>-2785.0973964571649</v>
      </c>
      <c r="AB35" s="8">
        <f t="shared" si="25"/>
        <v>-2063.7995608937108</v>
      </c>
      <c r="AC35" s="8">
        <f t="shared" si="26"/>
        <v>-3830.2013014656682</v>
      </c>
      <c r="AE35" s="9">
        <v>8</v>
      </c>
      <c r="AF35" s="8">
        <f t="shared" si="27"/>
        <v>-3880.5245264691589</v>
      </c>
      <c r="AG35" s="8">
        <f t="shared" si="28"/>
        <v>-2511.7699452856591</v>
      </c>
      <c r="AH35" s="8">
        <f t="shared" si="29"/>
        <v>-3830.2013014656695</v>
      </c>
      <c r="AI35" s="8">
        <f t="shared" si="30"/>
        <v>-2401.0217113665381</v>
      </c>
      <c r="AJ35" s="8">
        <f t="shared" si="31"/>
        <v>-5357.2045362961262</v>
      </c>
      <c r="AK35" s="8">
        <f t="shared" si="32"/>
        <v>-2785.0973964571649</v>
      </c>
      <c r="AL35" s="8">
        <f t="shared" si="33"/>
        <v>-2063.7995608937108</v>
      </c>
      <c r="AM35" s="8">
        <f t="shared" si="34"/>
        <v>-3830.2013014656682</v>
      </c>
    </row>
    <row r="36" spans="1:39" x14ac:dyDescent="0.25">
      <c r="A36" s="9">
        <v>9</v>
      </c>
      <c r="B36" s="32">
        <f>'Calibration Results Attempt 4'!B99</f>
        <v>-0.25</v>
      </c>
      <c r="C36" s="32">
        <f>'Calibration Results Attempt 4'!C99</f>
        <v>3.0000000000000027E-2</v>
      </c>
      <c r="D36" s="32">
        <f>'Calibration Results Attempt 4'!D99</f>
        <v>-0.42000000000000004</v>
      </c>
      <c r="E36" s="32">
        <f>'Calibration Results Attempt 4'!E99</f>
        <v>-6.0000000000000053E-2</v>
      </c>
      <c r="F36" s="32">
        <f>'Calibration Results Attempt 4'!F99</f>
        <v>-0.76999999999999991</v>
      </c>
      <c r="G36" s="32">
        <f>'Calibration Results Attempt 4'!G99</f>
        <v>-0.57999999999999996</v>
      </c>
      <c r="H36" s="32">
        <f>'Calibration Results Attempt 4'!H99</f>
        <v>-0.77999999999999992</v>
      </c>
      <c r="I36" s="32">
        <f>'Calibration Results Attempt 4'!I99</f>
        <v>-0.32999999999999996</v>
      </c>
      <c r="K36" s="9">
        <v>9</v>
      </c>
      <c r="L36" s="8">
        <f>'Calibration Results Attempt 4'!L99</f>
        <v>-2238.0952380952381</v>
      </c>
      <c r="M36" s="8">
        <f>'Calibration Results Attempt 4'!M99</f>
        <v>283.70221327967835</v>
      </c>
      <c r="N36" s="8">
        <f>'Calibration Results Attempt 4'!N99</f>
        <v>-3642.0664206642073</v>
      </c>
      <c r="O36" s="8">
        <f>'Calibration Results Attempt 4'!O99</f>
        <v>-557.31225296442733</v>
      </c>
      <c r="P36" s="8">
        <f>'Calibration Results Attempt 4'!P99</f>
        <v>-6272.0970537261692</v>
      </c>
      <c r="Q36" s="8">
        <f>'Calibration Results Attempt 4'!Q99</f>
        <v>-4885.304659498207</v>
      </c>
      <c r="R36" s="8">
        <f>'Calibration Results Attempt 4'!R99</f>
        <v>-6342.5605536332168</v>
      </c>
      <c r="S36" s="8">
        <f>'Calibration Results Attempt 4'!S99</f>
        <v>-2909.943714821763</v>
      </c>
      <c r="U36" s="9">
        <v>9</v>
      </c>
      <c r="V36" s="8">
        <f t="shared" si="19"/>
        <v>-1543.5139573070605</v>
      </c>
      <c r="W36" s="8">
        <f t="shared" si="20"/>
        <v>195.65669881357124</v>
      </c>
      <c r="X36" s="8">
        <f t="shared" si="21"/>
        <v>-2511.76994528566</v>
      </c>
      <c r="Y36" s="8">
        <f t="shared" si="22"/>
        <v>-384.35327790650155</v>
      </c>
      <c r="Z36" s="8">
        <f t="shared" si="23"/>
        <v>-4325.5841749835645</v>
      </c>
      <c r="AA36" s="8">
        <f t="shared" si="24"/>
        <v>-3369.1756272401421</v>
      </c>
      <c r="AB36" s="8">
        <f t="shared" si="25"/>
        <v>-4374.1796921608384</v>
      </c>
      <c r="AC36" s="8">
        <f t="shared" si="26"/>
        <v>-2006.8577343598363</v>
      </c>
      <c r="AE36" s="9">
        <v>9</v>
      </c>
      <c r="AF36" s="8">
        <f t="shared" si="27"/>
        <v>-1543.5139573070605</v>
      </c>
      <c r="AG36" s="8">
        <f t="shared" si="28"/>
        <v>-195.65669881357124</v>
      </c>
      <c r="AH36" s="8">
        <f t="shared" si="29"/>
        <v>-2511.76994528566</v>
      </c>
      <c r="AI36" s="8">
        <f t="shared" si="30"/>
        <v>-384.35327790650155</v>
      </c>
      <c r="AJ36" s="8">
        <f t="shared" si="31"/>
        <v>-4325.5841749835645</v>
      </c>
      <c r="AK36" s="8">
        <f t="shared" si="32"/>
        <v>-3369.1756272401421</v>
      </c>
      <c r="AL36" s="8">
        <f t="shared" si="33"/>
        <v>-4374.1796921608384</v>
      </c>
      <c r="AM36" s="8">
        <f t="shared" si="34"/>
        <v>-2006.8577343598363</v>
      </c>
    </row>
    <row r="37" spans="1:39" x14ac:dyDescent="0.25">
      <c r="A37" s="9">
        <v>10</v>
      </c>
      <c r="B37" s="32">
        <f>'Calibration Results Attempt 4'!B100</f>
        <v>-0.44999999999999996</v>
      </c>
      <c r="C37" s="32">
        <f>'Calibration Results Attempt 4'!C100</f>
        <v>-0.28000000000000003</v>
      </c>
      <c r="D37" s="32">
        <f>'Calibration Results Attempt 4'!D100</f>
        <v>-0.91</v>
      </c>
      <c r="E37" s="32">
        <f>'Calibration Results Attempt 4'!E100</f>
        <v>-0.19999999999999996</v>
      </c>
      <c r="F37" s="32">
        <f>'Calibration Results Attempt 4'!F100</f>
        <v>-0.1100000000000001</v>
      </c>
      <c r="G37" s="32">
        <f>'Calibration Results Attempt 4'!G100</f>
        <v>-0.61</v>
      </c>
      <c r="H37" s="32">
        <f>'Calibration Results Attempt 4'!H100</f>
        <v>-0.78000000000000014</v>
      </c>
      <c r="I37" s="32">
        <f>'Calibration Results Attempt 4'!I100</f>
        <v>-0.71</v>
      </c>
      <c r="K37" s="9">
        <v>10</v>
      </c>
      <c r="L37" s="8">
        <f>'Calibration Results Attempt 4'!L100</f>
        <v>-3880.7339449541278</v>
      </c>
      <c r="M37" s="8">
        <f>'Calibration Results Attempt 4'!M100</f>
        <v>-2492.4242424242425</v>
      </c>
      <c r="N37" s="8">
        <f>'Calibration Results Attempt 4'!N100</f>
        <v>-7236.8866328257191</v>
      </c>
      <c r="O37" s="8">
        <f>'Calibration Results Attempt 4'!O100</f>
        <v>-1807.6923076923072</v>
      </c>
      <c r="P37" s="8">
        <f>'Calibration Results Attempt 4'!P100</f>
        <v>-1011.7416829745605</v>
      </c>
      <c r="Q37" s="8">
        <f>'Calibration Results Attempt 4'!Q100</f>
        <v>-5110.5169340463453</v>
      </c>
      <c r="R37" s="8">
        <f>'Calibration Results Attempt 4'!R100</f>
        <v>-6342.5605536332187</v>
      </c>
      <c r="S37" s="8">
        <f>'Calibration Results Attempt 4'!S100</f>
        <v>-5844.1330998248686</v>
      </c>
      <c r="U37" s="9">
        <v>10</v>
      </c>
      <c r="V37" s="8">
        <f t="shared" si="19"/>
        <v>-2676.3682378993981</v>
      </c>
      <c r="W37" s="8">
        <f t="shared" si="20"/>
        <v>-1718.9132706374085</v>
      </c>
      <c r="X37" s="8">
        <f t="shared" si="21"/>
        <v>-4990.956298500495</v>
      </c>
      <c r="Y37" s="8">
        <f t="shared" si="22"/>
        <v>-1246.6843501326255</v>
      </c>
      <c r="Z37" s="8">
        <f t="shared" si="23"/>
        <v>-697.75288481004168</v>
      </c>
      <c r="AA37" s="8">
        <f t="shared" si="24"/>
        <v>-3524.4944372733412</v>
      </c>
      <c r="AB37" s="8">
        <f t="shared" si="25"/>
        <v>-4374.1796921608402</v>
      </c>
      <c r="AC37" s="8">
        <f t="shared" si="26"/>
        <v>-4030.4366205688743</v>
      </c>
      <c r="AE37" s="9">
        <v>10</v>
      </c>
      <c r="AF37" s="8">
        <f t="shared" si="27"/>
        <v>-2676.3682378993981</v>
      </c>
      <c r="AG37" s="8">
        <f t="shared" si="28"/>
        <v>-1718.9132706374085</v>
      </c>
      <c r="AH37" s="8">
        <f t="shared" si="29"/>
        <v>-4990.956298500495</v>
      </c>
      <c r="AI37" s="8">
        <f t="shared" si="30"/>
        <v>-1246.6843501326255</v>
      </c>
      <c r="AJ37" s="8">
        <f t="shared" si="31"/>
        <v>-697.75288481004168</v>
      </c>
      <c r="AK37" s="8">
        <f t="shared" si="32"/>
        <v>-3524.4944372733412</v>
      </c>
      <c r="AL37" s="8">
        <f t="shared" si="33"/>
        <v>-4374.1796921608402</v>
      </c>
      <c r="AM37" s="8">
        <f t="shared" si="34"/>
        <v>-4030.4366205688743</v>
      </c>
    </row>
    <row r="38" spans="1:39" x14ac:dyDescent="0.25">
      <c r="A38" s="9">
        <v>11</v>
      </c>
      <c r="B38" s="32">
        <f>'Calibration Results Attempt 4'!B101</f>
        <v>-0.96</v>
      </c>
      <c r="C38" s="32">
        <f>'Calibration Results Attempt 4'!C101</f>
        <v>-0.87</v>
      </c>
      <c r="D38" s="32">
        <f>'Calibration Results Attempt 4'!D101</f>
        <v>-0.58000000000000007</v>
      </c>
      <c r="E38" s="32">
        <f>'Calibration Results Attempt 4'!E101</f>
        <v>-0.28000000000000003</v>
      </c>
      <c r="F38" s="32">
        <f>'Calibration Results Attempt 4'!F101</f>
        <v>-0.38</v>
      </c>
      <c r="G38" s="32">
        <f>'Calibration Results Attempt 4'!G101</f>
        <v>-0.17999999999999994</v>
      </c>
      <c r="H38" s="32">
        <f>'Calibration Results Attempt 4'!H101</f>
        <v>-0.10000000000000009</v>
      </c>
      <c r="I38" s="32">
        <f>'Calibration Results Attempt 4'!I101</f>
        <v>-0.48000000000000009</v>
      </c>
      <c r="K38" s="9">
        <v>11</v>
      </c>
      <c r="L38" s="8">
        <f>'Calibration Results Attempt 4'!L101</f>
        <v>-7570.4697986577185</v>
      </c>
      <c r="M38" s="8">
        <f>'Calibration Results Attempt 4'!M101</f>
        <v>-6965.9284497444633</v>
      </c>
      <c r="N38" s="8">
        <f>'Calibration Results Attempt 4'!N101</f>
        <v>-4885.3046594982088</v>
      </c>
      <c r="O38" s="8">
        <f>'Calibration Results Attempt 4'!O101</f>
        <v>-2492.4242424242425</v>
      </c>
      <c r="P38" s="8">
        <f>'Calibration Results Attempt 4'!P101</f>
        <v>-3319.7026022304835</v>
      </c>
      <c r="Q38" s="8">
        <f>'Calibration Results Attempt 4'!Q101</f>
        <v>-1633.2046332046325</v>
      </c>
      <c r="R38" s="8">
        <f>'Calibration Results Attempt 4'!R101</f>
        <v>-921.56862745098135</v>
      </c>
      <c r="S38" s="8">
        <f>'Calibration Results Attempt 4'!S101</f>
        <v>-4116.7883211678836</v>
      </c>
      <c r="U38" s="9">
        <v>11</v>
      </c>
      <c r="V38" s="8">
        <f t="shared" si="19"/>
        <v>-5221.0136542467017</v>
      </c>
      <c r="W38" s="8">
        <f t="shared" si="20"/>
        <v>-4804.0885860306635</v>
      </c>
      <c r="X38" s="8">
        <f t="shared" si="21"/>
        <v>-3369.1756272401435</v>
      </c>
      <c r="Y38" s="8">
        <f t="shared" si="22"/>
        <v>-1718.9132706374085</v>
      </c>
      <c r="Z38" s="8">
        <f t="shared" si="23"/>
        <v>-2289.4500705037813</v>
      </c>
      <c r="AA38" s="8">
        <f t="shared" si="24"/>
        <v>-1126.3480228997464</v>
      </c>
      <c r="AB38" s="8">
        <f t="shared" si="25"/>
        <v>-635.56457065584914</v>
      </c>
      <c r="AC38" s="8">
        <f t="shared" si="26"/>
        <v>-2839.1643594261263</v>
      </c>
      <c r="AE38" s="9">
        <v>11</v>
      </c>
      <c r="AF38" s="8">
        <f t="shared" si="27"/>
        <v>-5221.0136542467017</v>
      </c>
      <c r="AG38" s="8">
        <f t="shared" si="28"/>
        <v>-4804.0885860306635</v>
      </c>
      <c r="AH38" s="8">
        <f t="shared" si="29"/>
        <v>-3369.1756272401435</v>
      </c>
      <c r="AI38" s="8">
        <f t="shared" si="30"/>
        <v>-1718.9132706374085</v>
      </c>
      <c r="AJ38" s="8">
        <f t="shared" si="31"/>
        <v>-2289.4500705037813</v>
      </c>
      <c r="AK38" s="8">
        <f t="shared" si="32"/>
        <v>-1126.3480228997464</v>
      </c>
      <c r="AL38" s="8">
        <f t="shared" si="33"/>
        <v>-635.56457065584914</v>
      </c>
      <c r="AM38" s="8">
        <f t="shared" si="34"/>
        <v>-2839.1643594261263</v>
      </c>
    </row>
    <row r="39" spans="1:39" x14ac:dyDescent="0.25">
      <c r="A39" s="9">
        <v>12</v>
      </c>
      <c r="B39" s="32">
        <f>'Calibration Results Attempt 4'!B102</f>
        <v>-0.26000000000000012</v>
      </c>
      <c r="C39" s="32">
        <f>'Calibration Results Attempt 4'!C102</f>
        <v>-0.26</v>
      </c>
      <c r="D39" s="32">
        <f>'Calibration Results Attempt 4'!D102</f>
        <v>-1.1400000000000001</v>
      </c>
      <c r="E39" s="32">
        <f>'Calibration Results Attempt 4'!E102</f>
        <v>-0.20000000000000007</v>
      </c>
      <c r="F39" s="32">
        <f>'Calibration Results Attempt 4'!F102</f>
        <v>-0.64</v>
      </c>
      <c r="G39" s="32">
        <f>'Calibration Results Attempt 4'!G102</f>
        <v>-0.72</v>
      </c>
      <c r="H39" s="32">
        <f>'Calibration Results Attempt 4'!H102</f>
        <v>-0.39</v>
      </c>
      <c r="I39" s="32">
        <f>'Calibration Results Attempt 4'!I102</f>
        <v>-0.77999999999999992</v>
      </c>
      <c r="K39" s="9">
        <v>12</v>
      </c>
      <c r="L39" s="8">
        <f>'Calibration Results Attempt 4'!L102</f>
        <v>-2323.1939163498109</v>
      </c>
      <c r="M39" s="8">
        <f>'Calibration Results Attempt 4'!M102</f>
        <v>-2323.19391634981</v>
      </c>
      <c r="N39" s="8">
        <f>'Calibration Results Attempt 4'!N102</f>
        <v>-8726.3843648208476</v>
      </c>
      <c r="O39" s="8">
        <f>'Calibration Results Attempt 4'!O102</f>
        <v>-1807.6923076923083</v>
      </c>
      <c r="P39" s="8">
        <f>'Calibration Results Attempt 4'!P102</f>
        <v>-5333.3333333333339</v>
      </c>
      <c r="Q39" s="8">
        <f>'Calibration Results Attempt 4'!Q102</f>
        <v>-5916.0839160839159</v>
      </c>
      <c r="R39" s="8">
        <f>'Calibration Results Attempt 4'!R102</f>
        <v>-3400.7421150278296</v>
      </c>
      <c r="S39" s="8">
        <f>'Calibration Results Attempt 4'!S102</f>
        <v>-6342.5605536332168</v>
      </c>
      <c r="U39" s="9">
        <v>12</v>
      </c>
      <c r="V39" s="8">
        <f t="shared" si="19"/>
        <v>-1602.2027009309038</v>
      </c>
      <c r="W39" s="8">
        <f t="shared" si="20"/>
        <v>-1602.2027009309033</v>
      </c>
      <c r="X39" s="8">
        <f t="shared" si="21"/>
        <v>-6018.196113669549</v>
      </c>
      <c r="Y39" s="8">
        <f t="shared" si="22"/>
        <v>-1246.6843501326264</v>
      </c>
      <c r="Z39" s="8">
        <f t="shared" si="23"/>
        <v>-3678.1609195402298</v>
      </c>
      <c r="AA39" s="8">
        <f t="shared" si="24"/>
        <v>-4080.0578731613209</v>
      </c>
      <c r="AB39" s="8">
        <f t="shared" si="25"/>
        <v>-2345.3393896743651</v>
      </c>
      <c r="AC39" s="8">
        <f t="shared" si="26"/>
        <v>-4374.1796921608384</v>
      </c>
      <c r="AE39" s="9">
        <v>12</v>
      </c>
      <c r="AF39" s="8">
        <f t="shared" si="27"/>
        <v>-1602.2027009309038</v>
      </c>
      <c r="AG39" s="8">
        <f t="shared" si="28"/>
        <v>-1602.2027009309033</v>
      </c>
      <c r="AH39" s="8">
        <f t="shared" si="29"/>
        <v>-6018.196113669549</v>
      </c>
      <c r="AI39" s="8">
        <f t="shared" si="30"/>
        <v>-1246.6843501326264</v>
      </c>
      <c r="AJ39" s="8">
        <f t="shared" si="31"/>
        <v>-3678.1609195402298</v>
      </c>
      <c r="AK39" s="8">
        <f t="shared" si="32"/>
        <v>-4080.0578731613209</v>
      </c>
      <c r="AL39" s="8">
        <f t="shared" si="33"/>
        <v>-2345.3393896743651</v>
      </c>
      <c r="AM39" s="8">
        <f t="shared" si="34"/>
        <v>-4374.1796921608384</v>
      </c>
    </row>
    <row r="40" spans="1:39" ht="15.75" thickBot="1" x14ac:dyDescent="0.3">
      <c r="A40" s="10">
        <v>13</v>
      </c>
      <c r="B40" s="32">
        <f>'Calibration Results Attempt 4'!B103</f>
        <v>-0.1100000000000001</v>
      </c>
      <c r="C40" s="32">
        <f>'Calibration Results Attempt 4'!C103</f>
        <v>-0.47000000000000008</v>
      </c>
      <c r="D40" s="32">
        <f>'Calibration Results Attempt 4'!D103</f>
        <v>-1.32</v>
      </c>
      <c r="E40" s="32">
        <f>'Calibration Results Attempt 4'!E103</f>
        <v>-7.0000000000000062E-2</v>
      </c>
      <c r="F40" s="32">
        <f>'Calibration Results Attempt 4'!F103</f>
        <v>-0.16999999999999993</v>
      </c>
      <c r="G40" s="32">
        <f>'Calibration Results Attempt 4'!G103</f>
        <v>-0.26</v>
      </c>
      <c r="H40" s="32">
        <f>'Calibration Results Attempt 4'!H103</f>
        <v>-0.25</v>
      </c>
      <c r="I40" s="32">
        <f>'Calibration Results Attempt 4'!I103</f>
        <v>-0.22999999999999998</v>
      </c>
      <c r="K40" s="10">
        <v>13</v>
      </c>
      <c r="L40" s="8">
        <f>'Calibration Results Attempt 4'!L103</f>
        <v>-1011.7416829745605</v>
      </c>
      <c r="M40" s="8">
        <f>'Calibration Results Attempt 4'!M103</f>
        <v>-4038.3912248628894</v>
      </c>
      <c r="N40" s="8">
        <f>'Calibration Results Attempt 4'!N103</f>
        <v>-9816.4556962025308</v>
      </c>
      <c r="O40" s="8">
        <f>'Calibration Results Attempt 4'!O103</f>
        <v>-648.91518737672629</v>
      </c>
      <c r="P40" s="8">
        <f>'Calibration Results Attempt 4'!P103</f>
        <v>-1545.4545454545448</v>
      </c>
      <c r="Q40" s="8">
        <f>'Calibration Results Attempt 4'!Q103</f>
        <v>-2323.19391634981</v>
      </c>
      <c r="R40" s="8">
        <f>'Calibration Results Attempt 4'!R103</f>
        <v>-2238.0952380952381</v>
      </c>
      <c r="S40" s="8">
        <f>'Calibration Results Attempt 4'!S103</f>
        <v>-2066.9216061185466</v>
      </c>
      <c r="U40" s="10">
        <v>13</v>
      </c>
      <c r="V40" s="8">
        <f t="shared" si="19"/>
        <v>-697.75288481004168</v>
      </c>
      <c r="W40" s="8">
        <f t="shared" si="20"/>
        <v>-2785.0973964571649</v>
      </c>
      <c r="X40" s="8">
        <f t="shared" si="21"/>
        <v>-6769.9694456569168</v>
      </c>
      <c r="Y40" s="8">
        <f t="shared" si="22"/>
        <v>-447.52771543222497</v>
      </c>
      <c r="Z40" s="8">
        <f t="shared" si="23"/>
        <v>-1065.8307210031342</v>
      </c>
      <c r="AA40" s="8">
        <f t="shared" si="24"/>
        <v>-1602.2027009309033</v>
      </c>
      <c r="AB40" s="8">
        <f t="shared" si="25"/>
        <v>-1543.5139573070605</v>
      </c>
      <c r="AC40" s="8">
        <f t="shared" si="26"/>
        <v>-1425.4631766334803</v>
      </c>
      <c r="AE40" s="10">
        <v>13</v>
      </c>
      <c r="AF40" s="8">
        <f t="shared" si="27"/>
        <v>-697.75288481004168</v>
      </c>
      <c r="AG40" s="8">
        <f t="shared" si="28"/>
        <v>-2785.0973964571649</v>
      </c>
      <c r="AH40" s="8">
        <f t="shared" si="29"/>
        <v>-6769.9694456569168</v>
      </c>
      <c r="AI40" s="8">
        <f t="shared" si="30"/>
        <v>-447.52771543222497</v>
      </c>
      <c r="AJ40" s="8">
        <f t="shared" si="31"/>
        <v>-1065.8307210031342</v>
      </c>
      <c r="AK40" s="8">
        <f t="shared" si="32"/>
        <v>-1602.2027009309033</v>
      </c>
      <c r="AL40" s="8">
        <f t="shared" si="33"/>
        <v>-1543.5139573070605</v>
      </c>
      <c r="AM40" s="8">
        <f t="shared" si="34"/>
        <v>-1425.4631766334803</v>
      </c>
    </row>
    <row r="42" spans="1:39" x14ac:dyDescent="0.25">
      <c r="A42" s="50" t="s">
        <v>76</v>
      </c>
      <c r="B42" s="50"/>
      <c r="C42" s="50" t="s">
        <v>62</v>
      </c>
      <c r="D42" s="50"/>
    </row>
    <row r="43" spans="1:39" x14ac:dyDescent="0.25">
      <c r="A43" s="50" t="s">
        <v>37</v>
      </c>
      <c r="B43" s="50"/>
      <c r="C43" s="50" t="s">
        <v>61</v>
      </c>
      <c r="D43" s="50"/>
    </row>
    <row r="44" spans="1:39" x14ac:dyDescent="0.25">
      <c r="A44" s="50" t="s">
        <v>54</v>
      </c>
      <c r="B44" s="50"/>
      <c r="C44" s="50" t="s">
        <v>94</v>
      </c>
      <c r="D44" s="50"/>
    </row>
    <row r="45" spans="1:39" x14ac:dyDescent="0.25">
      <c r="A45" s="50" t="s">
        <v>39</v>
      </c>
      <c r="B45" s="50"/>
      <c r="C45" s="50" t="s">
        <v>47</v>
      </c>
      <c r="D45" s="50"/>
    </row>
  </sheetData>
  <mergeCells count="23">
    <mergeCell ref="AF25:AL25"/>
    <mergeCell ref="AG26:AH26"/>
    <mergeCell ref="A2:I2"/>
    <mergeCell ref="A4:I4"/>
    <mergeCell ref="AF24:AL24"/>
    <mergeCell ref="A5:D5"/>
    <mergeCell ref="C7:D7"/>
    <mergeCell ref="M26:N26"/>
    <mergeCell ref="V25:AB25"/>
    <mergeCell ref="A44:B44"/>
    <mergeCell ref="C44:D44"/>
    <mergeCell ref="A45:B45"/>
    <mergeCell ref="C45:D45"/>
    <mergeCell ref="B6:H6"/>
    <mergeCell ref="B25:H25"/>
    <mergeCell ref="L25:R25"/>
    <mergeCell ref="A42:B42"/>
    <mergeCell ref="C42:D42"/>
    <mergeCell ref="A43:B43"/>
    <mergeCell ref="C43:D43"/>
    <mergeCell ref="C26:D26"/>
    <mergeCell ref="L6:R6"/>
    <mergeCell ref="V6:AB6"/>
  </mergeCells>
  <conditionalFormatting sqref="L28:S40">
    <cfRule type="colorScale" priority="16">
      <colorScale>
        <cfvo type="min"/>
        <cfvo type="num" val="0"/>
        <cfvo type="max"/>
        <color rgb="FF63BE7B"/>
        <color rgb="FFFCFCFF"/>
        <color rgb="FFF8696B"/>
      </colorScale>
    </cfRule>
  </conditionalFormatting>
  <conditionalFormatting sqref="B28:I40">
    <cfRule type="cellIs" dxfId="9" priority="11" operator="between">
      <formula>0</formula>
      <formula>5</formula>
    </cfRule>
    <cfRule type="colorScale" priority="12">
      <colorScale>
        <cfvo type="min"/>
        <cfvo type="num" val="-0.1"/>
        <cfvo type="num" val="-0.01"/>
        <color rgb="FF00B050"/>
        <color theme="9" tint="0.59999389629810485"/>
        <color theme="7" tint="0.39997558519241921"/>
      </colorScale>
    </cfRule>
  </conditionalFormatting>
  <conditionalFormatting sqref="V28:AC40">
    <cfRule type="cellIs" dxfId="8" priority="4" operator="greaterThanOrEqual">
      <formula>0</formula>
    </cfRule>
    <cfRule type="colorScale" priority="6">
      <colorScale>
        <cfvo type="min"/>
        <cfvo type="max"/>
        <color rgb="FF63BE7B"/>
        <color rgb="FFFCFCFF"/>
      </colorScale>
    </cfRule>
  </conditionalFormatting>
  <conditionalFormatting sqref="AF28:AM40">
    <cfRule type="cellIs" dxfId="7" priority="2" operator="greaterThanOrEqual">
      <formula>0</formula>
    </cfRule>
    <cfRule type="colorScale" priority="3">
      <colorScale>
        <cfvo type="min"/>
        <cfvo type="max"/>
        <color rgb="FF63BE7B"/>
        <color rgb="FFFCFCFF"/>
      </colorScale>
    </cfRule>
  </conditionalFormatting>
  <conditionalFormatting sqref="V9:AC21">
    <cfRule type="colorScale" priority="1">
      <colorScale>
        <cfvo type="min"/>
        <cfvo type="num" val="100000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6"/>
  <sheetViews>
    <sheetView zoomScale="66" workbookViewId="0">
      <selection activeCell="L7" sqref="L7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6" style="1" customWidth="1"/>
    <col min="4" max="11" width="9.140625" style="1"/>
    <col min="12" max="14" width="15.140625" style="1" bestFit="1" customWidth="1"/>
    <col min="15" max="23" width="9.140625" style="1"/>
    <col min="24" max="24" width="40" style="1" customWidth="1"/>
    <col min="25" max="25" width="15.7109375" style="1" customWidth="1"/>
    <col min="26" max="26" width="12.7109375" style="1" bestFit="1" customWidth="1"/>
    <col min="27" max="27" width="9.140625" style="1"/>
    <col min="28" max="28" width="12.7109375" style="1" bestFit="1" customWidth="1"/>
    <col min="29" max="16384" width="9.140625" style="1"/>
  </cols>
  <sheetData>
    <row r="1" spans="1:19" x14ac:dyDescent="0.25">
      <c r="O1" s="1" t="s">
        <v>11</v>
      </c>
      <c r="P1" s="1">
        <v>47000</v>
      </c>
    </row>
    <row r="2" spans="1:19" x14ac:dyDescent="0.25">
      <c r="O2" s="1" t="s">
        <v>12</v>
      </c>
      <c r="P2" s="1">
        <v>5</v>
      </c>
    </row>
    <row r="4" spans="1:19" x14ac:dyDescent="0.25">
      <c r="A4" s="44" t="s">
        <v>83</v>
      </c>
      <c r="B4" s="44"/>
      <c r="C4" s="44"/>
      <c r="D4" s="68"/>
      <c r="E4" s="68"/>
      <c r="F4" s="68"/>
      <c r="G4" s="68"/>
      <c r="H4" s="68"/>
      <c r="I4" s="68"/>
    </row>
    <row r="5" spans="1:19" ht="157.5" customHeight="1" thickBot="1" x14ac:dyDescent="0.3">
      <c r="A5" s="52" t="s">
        <v>84</v>
      </c>
      <c r="B5" s="52"/>
      <c r="C5" s="52" t="s">
        <v>89</v>
      </c>
      <c r="D5" s="63" t="s">
        <v>91</v>
      </c>
      <c r="E5" s="63"/>
      <c r="F5" s="63"/>
      <c r="G5" s="63"/>
      <c r="H5" s="63"/>
      <c r="I5" s="53"/>
    </row>
    <row r="6" spans="1:19" ht="65.25" customHeight="1" x14ac:dyDescent="0.25">
      <c r="A6" s="59" t="s">
        <v>85</v>
      </c>
      <c r="B6" s="60"/>
      <c r="C6" s="60"/>
      <c r="D6" s="60"/>
      <c r="E6" s="61"/>
      <c r="F6" s="53"/>
      <c r="G6" s="53"/>
      <c r="H6" s="53"/>
      <c r="I6" s="53"/>
    </row>
    <row r="7" spans="1:19" ht="65.25" customHeight="1" x14ac:dyDescent="0.25">
      <c r="A7" s="62" t="s">
        <v>86</v>
      </c>
      <c r="B7" s="63"/>
      <c r="C7" s="63"/>
      <c r="D7" s="63"/>
      <c r="E7" s="64"/>
      <c r="F7" s="53"/>
      <c r="G7" s="53"/>
      <c r="H7" s="53"/>
      <c r="I7" s="53"/>
    </row>
    <row r="8" spans="1:19" ht="65.25" customHeight="1" x14ac:dyDescent="0.25">
      <c r="A8" s="62" t="s">
        <v>87</v>
      </c>
      <c r="B8" s="63"/>
      <c r="C8" s="63"/>
      <c r="D8" s="63"/>
      <c r="E8" s="64"/>
      <c r="F8" s="53"/>
      <c r="G8" s="53"/>
      <c r="H8" s="53"/>
      <c r="I8" s="53"/>
    </row>
    <row r="9" spans="1:19" ht="65.25" customHeight="1" thickBot="1" x14ac:dyDescent="0.3">
      <c r="A9" s="65" t="s">
        <v>88</v>
      </c>
      <c r="B9" s="66"/>
      <c r="C9" s="66"/>
      <c r="D9" s="66"/>
      <c r="E9" s="67"/>
      <c r="F9" s="53"/>
      <c r="G9" s="53"/>
      <c r="H9" s="53"/>
      <c r="I9" s="53"/>
    </row>
    <row r="10" spans="1:19" ht="15.75" customHeight="1" x14ac:dyDescent="0.25">
      <c r="A10" s="57" t="s">
        <v>17</v>
      </c>
      <c r="B10" s="58" t="s">
        <v>78</v>
      </c>
      <c r="C10" s="58"/>
      <c r="D10" s="58"/>
      <c r="E10" s="58"/>
      <c r="F10" s="46"/>
      <c r="G10" s="46"/>
      <c r="H10" s="46"/>
      <c r="I10" s="36"/>
    </row>
    <row r="11" spans="1:19" ht="15.75" thickBot="1" x14ac:dyDescent="0.3">
      <c r="A11" s="37"/>
      <c r="B11" s="47" t="s">
        <v>8</v>
      </c>
      <c r="C11" s="48">
        <v>43543</v>
      </c>
      <c r="D11" s="32"/>
      <c r="E11" s="32"/>
      <c r="F11" s="32"/>
      <c r="G11" s="32"/>
      <c r="H11" s="32"/>
      <c r="I11" s="33"/>
    </row>
    <row r="12" spans="1:19" ht="15.75" thickBot="1" x14ac:dyDescent="0.3">
      <c r="A12" s="3"/>
      <c r="B12" s="4" t="s">
        <v>0</v>
      </c>
      <c r="C12" s="5" t="s">
        <v>1</v>
      </c>
      <c r="D12" s="5" t="s">
        <v>2</v>
      </c>
      <c r="E12" s="5" t="s">
        <v>3</v>
      </c>
      <c r="F12" s="5" t="s">
        <v>4</v>
      </c>
      <c r="G12" s="5" t="s">
        <v>5</v>
      </c>
      <c r="H12" s="5" t="s">
        <v>6</v>
      </c>
      <c r="I12" s="6" t="s">
        <v>7</v>
      </c>
      <c r="K12" s="3"/>
      <c r="L12" s="4" t="s">
        <v>0</v>
      </c>
      <c r="M12" s="5" t="s">
        <v>1</v>
      </c>
      <c r="N12" s="5" t="s">
        <v>2</v>
      </c>
      <c r="O12" s="5" t="s">
        <v>3</v>
      </c>
      <c r="P12" s="5" t="s">
        <v>4</v>
      </c>
      <c r="Q12" s="5" t="s">
        <v>5</v>
      </c>
      <c r="R12" s="5" t="s">
        <v>6</v>
      </c>
      <c r="S12" s="6" t="s">
        <v>7</v>
      </c>
    </row>
    <row r="13" spans="1:19" x14ac:dyDescent="0.25">
      <c r="A13" s="7">
        <v>1</v>
      </c>
      <c r="B13" s="1">
        <v>1.04</v>
      </c>
      <c r="C13" s="1">
        <v>0.94</v>
      </c>
      <c r="D13" s="1">
        <v>1.23</v>
      </c>
      <c r="E13" s="1">
        <v>1.25</v>
      </c>
      <c r="F13" s="1">
        <v>1.87</v>
      </c>
      <c r="G13" s="1">
        <v>1.86</v>
      </c>
      <c r="H13" s="1">
        <v>1.59</v>
      </c>
      <c r="I13" s="1">
        <v>1.59</v>
      </c>
      <c r="K13" s="7">
        <v>1</v>
      </c>
      <c r="L13" s="8">
        <f>(B13*$P$1)/($P$2-B13)</f>
        <v>12343.434343434343</v>
      </c>
      <c r="M13" s="8">
        <f t="shared" ref="M13:M25" si="0">(C13*$P$1)/($P$2-C13)</f>
        <v>10881.773399014777</v>
      </c>
      <c r="N13" s="8">
        <f t="shared" ref="N13:N25" si="1">(D13*$P$1)/($P$2-D13)</f>
        <v>15334.217506631299</v>
      </c>
      <c r="O13" s="8">
        <f t="shared" ref="O13:O25" si="2">(E13*$P$1)/($P$2-E13)</f>
        <v>15666.666666666666</v>
      </c>
      <c r="P13" s="8">
        <f t="shared" ref="P13:P25" si="3">(F13*$P$1)/($P$2-F13)</f>
        <v>28079.872204472846</v>
      </c>
      <c r="Q13" s="8">
        <f>(G13*$P$1)/($P$2-G13)</f>
        <v>27840.764331210194</v>
      </c>
      <c r="R13" s="8">
        <f t="shared" ref="R13:R25" si="4">(H13*$P$1)/($P$2-H13)</f>
        <v>21914.956011730203</v>
      </c>
      <c r="S13" s="8">
        <f t="shared" ref="S13:S25" si="5">(I13*$P$1)/($P$2-I13)</f>
        <v>21914.956011730203</v>
      </c>
    </row>
    <row r="14" spans="1:19" x14ac:dyDescent="0.25">
      <c r="A14" s="9">
        <v>2</v>
      </c>
      <c r="B14" s="1">
        <v>1.08</v>
      </c>
      <c r="C14" s="1">
        <v>1.32</v>
      </c>
      <c r="D14" s="1">
        <v>1.69</v>
      </c>
      <c r="E14" s="1">
        <v>1.33</v>
      </c>
      <c r="F14" s="1">
        <v>1.53</v>
      </c>
      <c r="G14" s="1">
        <v>1.18</v>
      </c>
      <c r="H14" s="1">
        <v>2.4500000000000002</v>
      </c>
      <c r="I14" s="1">
        <v>1.27</v>
      </c>
      <c r="K14" s="9">
        <v>2</v>
      </c>
      <c r="L14" s="8">
        <f t="shared" ref="L14:L25" si="6">(B14*$P$1)/($P$2-B14)</f>
        <v>12948.979591836734</v>
      </c>
      <c r="M14" s="8">
        <f t="shared" si="0"/>
        <v>16858.695652173916</v>
      </c>
      <c r="N14" s="8">
        <f t="shared" si="1"/>
        <v>23996.978851963744</v>
      </c>
      <c r="O14" s="8">
        <f t="shared" si="2"/>
        <v>17032.697547683925</v>
      </c>
      <c r="P14" s="8">
        <f t="shared" si="3"/>
        <v>20723.34293948127</v>
      </c>
      <c r="Q14" s="8">
        <f t="shared" ref="Q14:Q25" si="7">(G14*$P$1)/($P$2-G14)</f>
        <v>14518.324607329841</v>
      </c>
      <c r="R14" s="8">
        <f t="shared" si="4"/>
        <v>45156.862745098049</v>
      </c>
      <c r="S14" s="8">
        <f t="shared" si="5"/>
        <v>16002.680965147452</v>
      </c>
    </row>
    <row r="15" spans="1:19" x14ac:dyDescent="0.25">
      <c r="A15" s="9">
        <v>3</v>
      </c>
      <c r="B15" s="1">
        <v>1.19</v>
      </c>
      <c r="C15" s="1">
        <v>1.03</v>
      </c>
      <c r="D15" s="1">
        <v>2.4</v>
      </c>
      <c r="E15" s="1">
        <v>2.0699999999999998</v>
      </c>
      <c r="F15" s="1">
        <v>3.58</v>
      </c>
      <c r="G15" s="1">
        <v>0.82</v>
      </c>
      <c r="H15" s="1">
        <v>1.59</v>
      </c>
      <c r="I15" s="1">
        <v>1.6</v>
      </c>
      <c r="K15" s="9">
        <v>3</v>
      </c>
      <c r="L15" s="8">
        <f t="shared" si="6"/>
        <v>14679.790026246719</v>
      </c>
      <c r="M15" s="8">
        <f t="shared" si="0"/>
        <v>12193.954659949623</v>
      </c>
      <c r="N15" s="8">
        <f t="shared" si="1"/>
        <v>43384.615384615383</v>
      </c>
      <c r="O15" s="8">
        <f t="shared" si="2"/>
        <v>33204.778156996581</v>
      </c>
      <c r="P15" s="8">
        <f t="shared" si="3"/>
        <v>118492.95774647887</v>
      </c>
      <c r="Q15" s="8">
        <f t="shared" si="7"/>
        <v>9220.0956937799056</v>
      </c>
      <c r="R15" s="8">
        <f t="shared" si="4"/>
        <v>21914.956011730203</v>
      </c>
      <c r="S15" s="8">
        <f t="shared" si="5"/>
        <v>22117.647058823532</v>
      </c>
    </row>
    <row r="16" spans="1:19" x14ac:dyDescent="0.25">
      <c r="A16" s="9">
        <v>4</v>
      </c>
      <c r="B16" s="1">
        <v>1.05</v>
      </c>
      <c r="C16" s="1">
        <v>0.98</v>
      </c>
      <c r="D16" s="1">
        <v>4.99</v>
      </c>
      <c r="E16" s="1">
        <v>2.65</v>
      </c>
      <c r="F16" s="1">
        <v>1.1200000000000001</v>
      </c>
      <c r="G16" s="1">
        <v>0.98</v>
      </c>
      <c r="H16" s="1">
        <v>1.41</v>
      </c>
      <c r="I16" s="1">
        <v>1.89</v>
      </c>
      <c r="K16" s="9">
        <v>4</v>
      </c>
      <c r="L16" s="8">
        <f t="shared" si="6"/>
        <v>12493.670886075948</v>
      </c>
      <c r="M16" s="8">
        <f t="shared" si="0"/>
        <v>11457.711442786071</v>
      </c>
      <c r="N16" s="8">
        <f t="shared" si="1"/>
        <v>23453000.000000499</v>
      </c>
      <c r="O16" s="8">
        <f t="shared" si="2"/>
        <v>53000</v>
      </c>
      <c r="P16" s="8">
        <f t="shared" si="3"/>
        <v>13567.010309278352</v>
      </c>
      <c r="Q16" s="8">
        <f t="shared" si="7"/>
        <v>11457.711442786071</v>
      </c>
      <c r="R16" s="8">
        <f t="shared" si="4"/>
        <v>18459.610027855153</v>
      </c>
      <c r="S16" s="8">
        <f t="shared" si="5"/>
        <v>28562.700964630221</v>
      </c>
    </row>
    <row r="17" spans="1:19" x14ac:dyDescent="0.25">
      <c r="A17" s="9">
        <v>5</v>
      </c>
      <c r="B17" s="1">
        <v>1.79</v>
      </c>
      <c r="C17" s="1">
        <v>0.77</v>
      </c>
      <c r="D17" s="1">
        <v>2.38</v>
      </c>
      <c r="E17" s="1">
        <v>1.1599999999999999</v>
      </c>
      <c r="F17" s="1">
        <v>1.29</v>
      </c>
      <c r="G17" s="1">
        <v>1.17</v>
      </c>
      <c r="H17" s="1">
        <v>1.55</v>
      </c>
      <c r="I17" s="1">
        <v>0.84</v>
      </c>
      <c r="K17" s="9">
        <v>5</v>
      </c>
      <c r="L17" s="8">
        <f t="shared" si="6"/>
        <v>26208.722741433023</v>
      </c>
      <c r="M17" s="8">
        <f t="shared" si="0"/>
        <v>8555.5555555555547</v>
      </c>
      <c r="N17" s="8">
        <f t="shared" si="1"/>
        <v>42694.656488549619</v>
      </c>
      <c r="O17" s="8">
        <f t="shared" si="2"/>
        <v>14197.916666666666</v>
      </c>
      <c r="P17" s="8">
        <f t="shared" si="3"/>
        <v>16342.318059299192</v>
      </c>
      <c r="Q17" s="8">
        <f t="shared" si="7"/>
        <v>14357.702349869451</v>
      </c>
      <c r="R17" s="8">
        <f t="shared" si="4"/>
        <v>21115.942028985508</v>
      </c>
      <c r="S17" s="8">
        <f t="shared" si="5"/>
        <v>9490.3846153846152</v>
      </c>
    </row>
    <row r="18" spans="1:19" x14ac:dyDescent="0.25">
      <c r="A18" s="9">
        <v>6</v>
      </c>
      <c r="B18" s="1">
        <v>1.76</v>
      </c>
      <c r="C18" s="1">
        <v>1.22</v>
      </c>
      <c r="D18" s="1">
        <v>1.75</v>
      </c>
      <c r="E18" s="1">
        <v>1.35</v>
      </c>
      <c r="F18" s="1">
        <v>1.39</v>
      </c>
      <c r="G18" s="1">
        <v>0.87</v>
      </c>
      <c r="H18" s="1">
        <v>0.68</v>
      </c>
      <c r="I18" s="1">
        <v>0.89</v>
      </c>
      <c r="K18" s="9">
        <v>6</v>
      </c>
      <c r="L18" s="8">
        <f t="shared" si="6"/>
        <v>25530.864197530864</v>
      </c>
      <c r="M18" s="8">
        <f t="shared" si="0"/>
        <v>15169.312169312168</v>
      </c>
      <c r="N18" s="8">
        <f t="shared" si="1"/>
        <v>25307.692307692309</v>
      </c>
      <c r="O18" s="8">
        <f t="shared" si="2"/>
        <v>17383.561643835619</v>
      </c>
      <c r="P18" s="8">
        <f t="shared" si="3"/>
        <v>18096.952908587253</v>
      </c>
      <c r="Q18" s="8">
        <f t="shared" si="7"/>
        <v>9900.7263922518159</v>
      </c>
      <c r="R18" s="8">
        <f t="shared" si="4"/>
        <v>7398.1481481481487</v>
      </c>
      <c r="S18" s="8">
        <f t="shared" si="5"/>
        <v>10177.615571776156</v>
      </c>
    </row>
    <row r="19" spans="1:19" x14ac:dyDescent="0.25">
      <c r="A19" s="9">
        <v>7</v>
      </c>
      <c r="B19" s="1">
        <v>0.9</v>
      </c>
      <c r="C19" s="1">
        <v>1.57</v>
      </c>
      <c r="D19" s="1">
        <v>2.08</v>
      </c>
      <c r="E19" s="1">
        <v>1.19</v>
      </c>
      <c r="F19" s="1">
        <v>0.95</v>
      </c>
      <c r="G19" s="1">
        <v>0.91</v>
      </c>
      <c r="H19" s="1">
        <v>1.74</v>
      </c>
      <c r="I19" s="1">
        <v>1.76</v>
      </c>
      <c r="K19" s="9">
        <v>7</v>
      </c>
      <c r="L19" s="8">
        <f t="shared" si="6"/>
        <v>10317.073170731708</v>
      </c>
      <c r="M19" s="8">
        <f t="shared" si="0"/>
        <v>21513.119533527697</v>
      </c>
      <c r="N19" s="8">
        <f t="shared" si="1"/>
        <v>33479.452054794521</v>
      </c>
      <c r="O19" s="8">
        <f t="shared" si="2"/>
        <v>14679.790026246719</v>
      </c>
      <c r="P19" s="8">
        <f t="shared" si="3"/>
        <v>11024.691358024691</v>
      </c>
      <c r="Q19" s="8">
        <f t="shared" si="7"/>
        <v>10457.212713936431</v>
      </c>
      <c r="R19" s="8">
        <f t="shared" si="4"/>
        <v>25085.88957055215</v>
      </c>
      <c r="S19" s="8">
        <f t="shared" si="5"/>
        <v>25530.864197530864</v>
      </c>
    </row>
    <row r="20" spans="1:19" x14ac:dyDescent="0.25">
      <c r="A20" s="9">
        <v>8</v>
      </c>
      <c r="B20" s="1">
        <v>1.59</v>
      </c>
      <c r="C20" s="1">
        <v>1.59</v>
      </c>
      <c r="D20" s="1">
        <v>2.36</v>
      </c>
      <c r="E20" s="1">
        <v>1.6</v>
      </c>
      <c r="F20" s="1">
        <v>1.7</v>
      </c>
      <c r="G20" s="1">
        <v>1.1200000000000001</v>
      </c>
      <c r="H20" s="1">
        <v>1.53</v>
      </c>
      <c r="I20" s="1">
        <v>1.22</v>
      </c>
      <c r="K20" s="9">
        <v>8</v>
      </c>
      <c r="L20" s="8">
        <f t="shared" si="6"/>
        <v>21914.956011730203</v>
      </c>
      <c r="M20" s="8">
        <f t="shared" si="0"/>
        <v>21914.956011730203</v>
      </c>
      <c r="N20" s="8">
        <f t="shared" si="1"/>
        <v>42015.151515151512</v>
      </c>
      <c r="O20" s="8">
        <f t="shared" si="2"/>
        <v>22117.647058823532</v>
      </c>
      <c r="P20" s="8">
        <f t="shared" si="3"/>
        <v>24212.121212121212</v>
      </c>
      <c r="Q20" s="8">
        <f t="shared" si="7"/>
        <v>13567.010309278352</v>
      </c>
      <c r="R20" s="8">
        <f t="shared" si="4"/>
        <v>20723.34293948127</v>
      </c>
      <c r="S20" s="8">
        <f t="shared" si="5"/>
        <v>15169.312169312168</v>
      </c>
    </row>
    <row r="21" spans="1:19" x14ac:dyDescent="0.25">
      <c r="A21" s="9">
        <v>9</v>
      </c>
      <c r="B21" s="1">
        <v>0.79</v>
      </c>
      <c r="C21" s="1">
        <v>1.72</v>
      </c>
      <c r="D21" s="1">
        <v>1.0900000000000001</v>
      </c>
      <c r="E21" s="1">
        <v>0.95</v>
      </c>
      <c r="F21" s="1">
        <v>1.75</v>
      </c>
      <c r="G21" s="1">
        <v>1.1200000000000001</v>
      </c>
      <c r="H21" s="1">
        <v>1.77</v>
      </c>
      <c r="I21" s="1">
        <v>1.1599999999999999</v>
      </c>
      <c r="K21" s="9">
        <v>9</v>
      </c>
      <c r="L21" s="8">
        <f t="shared" si="6"/>
        <v>8819.4774346793347</v>
      </c>
      <c r="M21" s="8">
        <f t="shared" si="0"/>
        <v>24646.341463414632</v>
      </c>
      <c r="N21" s="8">
        <f t="shared" si="1"/>
        <v>13102.301790281332</v>
      </c>
      <c r="O21" s="8">
        <f t="shared" si="2"/>
        <v>11024.691358024691</v>
      </c>
      <c r="P21" s="8">
        <f t="shared" si="3"/>
        <v>25307.692307692309</v>
      </c>
      <c r="Q21" s="8">
        <f t="shared" si="7"/>
        <v>13567.010309278352</v>
      </c>
      <c r="R21" s="8">
        <f t="shared" si="4"/>
        <v>25755.417956656347</v>
      </c>
      <c r="S21" s="8">
        <f t="shared" si="5"/>
        <v>14197.916666666666</v>
      </c>
    </row>
    <row r="22" spans="1:19" x14ac:dyDescent="0.25">
      <c r="A22" s="9">
        <v>10</v>
      </c>
      <c r="B22" s="1">
        <v>1.54</v>
      </c>
      <c r="C22" s="1">
        <v>1.86</v>
      </c>
      <c r="D22" s="1">
        <v>1.63</v>
      </c>
      <c r="E22" s="1">
        <v>1.02</v>
      </c>
      <c r="F22" s="1">
        <v>1.46</v>
      </c>
      <c r="G22" s="1">
        <v>1.56</v>
      </c>
      <c r="H22" s="1">
        <v>2.0499999999999998</v>
      </c>
      <c r="I22" s="1">
        <v>1.0900000000000001</v>
      </c>
      <c r="K22" s="9">
        <v>10</v>
      </c>
      <c r="L22" s="8">
        <f t="shared" si="6"/>
        <v>20919.075144508672</v>
      </c>
      <c r="M22" s="8">
        <f t="shared" si="0"/>
        <v>27840.764331210194</v>
      </c>
      <c r="N22" s="8">
        <f t="shared" si="1"/>
        <v>22732.93768545994</v>
      </c>
      <c r="O22" s="8">
        <f t="shared" si="2"/>
        <v>12045.226130653265</v>
      </c>
      <c r="P22" s="8">
        <f t="shared" si="3"/>
        <v>19384.18079096045</v>
      </c>
      <c r="Q22" s="8">
        <f t="shared" si="7"/>
        <v>21313.953488372092</v>
      </c>
      <c r="R22" s="8">
        <f t="shared" si="4"/>
        <v>32661.016949152534</v>
      </c>
      <c r="S22" s="8">
        <f t="shared" si="5"/>
        <v>13102.301790281332</v>
      </c>
    </row>
    <row r="23" spans="1:19" x14ac:dyDescent="0.25">
      <c r="A23" s="9">
        <v>11</v>
      </c>
      <c r="B23" s="1">
        <v>1.61</v>
      </c>
      <c r="C23" s="1">
        <v>1.35</v>
      </c>
      <c r="D23" s="1">
        <v>1.53</v>
      </c>
      <c r="E23" s="1">
        <v>1.08</v>
      </c>
      <c r="F23" s="1">
        <v>0.94</v>
      </c>
      <c r="G23" s="1">
        <v>1.1299999999999999</v>
      </c>
      <c r="H23" s="1">
        <v>2</v>
      </c>
      <c r="I23" s="1">
        <v>1.25</v>
      </c>
      <c r="K23" s="9">
        <v>11</v>
      </c>
      <c r="L23" s="8">
        <f t="shared" si="6"/>
        <v>22321.533923303836</v>
      </c>
      <c r="M23" s="8">
        <f t="shared" si="0"/>
        <v>17383.561643835619</v>
      </c>
      <c r="N23" s="8">
        <f t="shared" si="1"/>
        <v>20723.34293948127</v>
      </c>
      <c r="O23" s="8">
        <f t="shared" si="2"/>
        <v>12948.979591836734</v>
      </c>
      <c r="P23" s="8">
        <f t="shared" si="3"/>
        <v>10881.773399014777</v>
      </c>
      <c r="Q23" s="8">
        <f t="shared" si="7"/>
        <v>13723.514211886302</v>
      </c>
      <c r="R23" s="8">
        <f t="shared" si="4"/>
        <v>31333.333333333332</v>
      </c>
      <c r="S23" s="8">
        <f t="shared" si="5"/>
        <v>15666.666666666666</v>
      </c>
    </row>
    <row r="24" spans="1:19" x14ac:dyDescent="0.25">
      <c r="A24" s="9">
        <v>12</v>
      </c>
      <c r="B24" s="1">
        <v>1.0900000000000001</v>
      </c>
      <c r="C24" s="1">
        <v>1.07</v>
      </c>
      <c r="D24" s="1">
        <v>2.82</v>
      </c>
      <c r="E24" s="1">
        <v>1</v>
      </c>
      <c r="F24" s="1">
        <v>2.06</v>
      </c>
      <c r="G24" s="1">
        <v>1.25</v>
      </c>
      <c r="H24" s="1">
        <v>2.02</v>
      </c>
      <c r="I24" s="1">
        <v>1.81</v>
      </c>
      <c r="K24" s="9">
        <v>12</v>
      </c>
      <c r="L24" s="8">
        <f t="shared" si="6"/>
        <v>13102.301790281332</v>
      </c>
      <c r="M24" s="8">
        <f t="shared" si="0"/>
        <v>12796.437659033079</v>
      </c>
      <c r="N24" s="8">
        <f t="shared" si="1"/>
        <v>60798.165137614676</v>
      </c>
      <c r="O24" s="8">
        <f t="shared" si="2"/>
        <v>11750</v>
      </c>
      <c r="P24" s="8">
        <f t="shared" si="3"/>
        <v>32931.972789115644</v>
      </c>
      <c r="Q24" s="8">
        <f t="shared" si="7"/>
        <v>15666.666666666666</v>
      </c>
      <c r="R24" s="8">
        <f t="shared" si="4"/>
        <v>31859.060402684565</v>
      </c>
      <c r="S24" s="8">
        <f t="shared" si="5"/>
        <v>26667.711598746082</v>
      </c>
    </row>
    <row r="25" spans="1:19" ht="15.75" thickBot="1" x14ac:dyDescent="0.3">
      <c r="A25" s="10">
        <v>13</v>
      </c>
      <c r="B25" s="1">
        <v>1.26</v>
      </c>
      <c r="C25" s="1">
        <v>1.5</v>
      </c>
      <c r="D25" s="1">
        <v>3.79</v>
      </c>
      <c r="E25" s="1">
        <v>1.1299999999999999</v>
      </c>
      <c r="F25" s="1">
        <v>1.1499999999999999</v>
      </c>
      <c r="G25" s="1">
        <v>1.32</v>
      </c>
      <c r="H25" s="1">
        <v>1.03</v>
      </c>
      <c r="I25" s="1">
        <v>1.07</v>
      </c>
      <c r="K25" s="10">
        <v>13</v>
      </c>
      <c r="L25" s="8">
        <f t="shared" si="6"/>
        <v>15834.224598930481</v>
      </c>
      <c r="M25" s="8">
        <f t="shared" si="0"/>
        <v>20142.857142857141</v>
      </c>
      <c r="N25" s="8">
        <f t="shared" si="1"/>
        <v>147214.87603305787</v>
      </c>
      <c r="O25" s="8">
        <f t="shared" si="2"/>
        <v>13723.514211886302</v>
      </c>
      <c r="P25" s="8">
        <f t="shared" si="3"/>
        <v>14038.961038961037</v>
      </c>
      <c r="Q25" s="8">
        <f t="shared" si="7"/>
        <v>16858.695652173916</v>
      </c>
      <c r="R25" s="8">
        <f t="shared" si="4"/>
        <v>12193.954659949623</v>
      </c>
      <c r="S25" s="8">
        <f t="shared" si="5"/>
        <v>12796.437659033079</v>
      </c>
    </row>
    <row r="26" spans="1:19" x14ac:dyDescent="0.25">
      <c r="A26" s="54"/>
      <c r="K26" s="55"/>
      <c r="L26" s="56"/>
      <c r="M26" s="56"/>
      <c r="N26" s="56"/>
      <c r="O26" s="56"/>
      <c r="P26" s="56"/>
      <c r="Q26" s="56"/>
      <c r="R26" s="56"/>
      <c r="S26" s="56"/>
    </row>
    <row r="27" spans="1:19" x14ac:dyDescent="0.25">
      <c r="A27" s="54"/>
      <c r="K27" s="55"/>
      <c r="L27" s="56"/>
      <c r="M27" s="56"/>
      <c r="N27" s="56"/>
      <c r="O27" s="56"/>
      <c r="P27" s="56"/>
      <c r="Q27" s="56"/>
      <c r="R27" s="56"/>
      <c r="S27" s="56"/>
    </row>
    <row r="28" spans="1:19" ht="15.75" thickBot="1" x14ac:dyDescent="0.3">
      <c r="A28" s="54"/>
      <c r="K28" s="55"/>
      <c r="L28" s="56"/>
      <c r="M28" s="56"/>
      <c r="N28" s="56"/>
      <c r="O28" s="56"/>
      <c r="P28" s="56"/>
      <c r="Q28" s="56"/>
      <c r="R28" s="56"/>
      <c r="S28" s="56"/>
    </row>
    <row r="29" spans="1:19" x14ac:dyDescent="0.25">
      <c r="A29" s="45" t="s">
        <v>19</v>
      </c>
      <c r="B29" s="46" t="s">
        <v>18</v>
      </c>
      <c r="C29" s="46"/>
      <c r="D29" s="46"/>
      <c r="E29" s="46"/>
      <c r="F29" s="46"/>
      <c r="G29" s="46"/>
      <c r="H29" s="46"/>
      <c r="I29" s="36"/>
    </row>
    <row r="30" spans="1:19" ht="15.75" thickBot="1" x14ac:dyDescent="0.3">
      <c r="A30" s="37"/>
      <c r="B30" s="47" t="s">
        <v>8</v>
      </c>
      <c r="C30" s="48">
        <v>43543</v>
      </c>
      <c r="D30" s="32"/>
      <c r="E30" s="32"/>
      <c r="F30" s="32"/>
      <c r="G30" s="32"/>
      <c r="H30" s="32"/>
      <c r="I30" s="33"/>
    </row>
    <row r="31" spans="1:19" ht="15.75" thickBot="1" x14ac:dyDescent="0.3">
      <c r="A31" s="3"/>
      <c r="B31" s="4" t="s">
        <v>0</v>
      </c>
      <c r="C31" s="5" t="s">
        <v>1</v>
      </c>
      <c r="D31" s="5" t="s">
        <v>2</v>
      </c>
      <c r="E31" s="5" t="s">
        <v>3</v>
      </c>
      <c r="F31" s="5" t="s">
        <v>4</v>
      </c>
      <c r="G31" s="5" t="s">
        <v>5</v>
      </c>
      <c r="H31" s="5" t="s">
        <v>6</v>
      </c>
      <c r="I31" s="6" t="s">
        <v>7</v>
      </c>
      <c r="K31" s="3"/>
      <c r="L31" s="4" t="s">
        <v>0</v>
      </c>
      <c r="M31" s="5" t="s">
        <v>1</v>
      </c>
      <c r="N31" s="5" t="s">
        <v>2</v>
      </c>
      <c r="O31" s="5" t="s">
        <v>3</v>
      </c>
      <c r="P31" s="5" t="s">
        <v>4</v>
      </c>
      <c r="Q31" s="5" t="s">
        <v>5</v>
      </c>
      <c r="R31" s="5" t="s">
        <v>6</v>
      </c>
      <c r="S31" s="6" t="s">
        <v>7</v>
      </c>
    </row>
    <row r="32" spans="1:19" x14ac:dyDescent="0.25">
      <c r="A32" s="7">
        <v>1</v>
      </c>
      <c r="B32" s="1">
        <v>1.06</v>
      </c>
      <c r="C32" s="1">
        <v>0.86</v>
      </c>
      <c r="D32" s="1">
        <v>1.1100000000000001</v>
      </c>
      <c r="E32" s="1">
        <v>1.47</v>
      </c>
      <c r="F32" s="1">
        <v>1.89</v>
      </c>
      <c r="G32" s="1">
        <v>1.57</v>
      </c>
      <c r="H32" s="1">
        <v>1.51</v>
      </c>
      <c r="I32" s="1">
        <v>1.5</v>
      </c>
      <c r="K32" s="7">
        <v>1</v>
      </c>
      <c r="L32" s="8">
        <f>(B32*$P$1)/($P$2-B32)</f>
        <v>12644.670050761422</v>
      </c>
      <c r="M32" s="8">
        <f t="shared" ref="M32:Q44" si="8">(C32*$P$1)/($P$2-C32)</f>
        <v>9763.2850241545893</v>
      </c>
      <c r="N32" s="8">
        <f t="shared" si="8"/>
        <v>13411.311053984578</v>
      </c>
      <c r="O32" s="8">
        <f t="shared" si="8"/>
        <v>19572.237960339942</v>
      </c>
      <c r="P32" s="8">
        <f t="shared" si="8"/>
        <v>28562.700964630221</v>
      </c>
      <c r="Q32" s="8">
        <f>(G32*$P$1)/($P$2-G32)</f>
        <v>21513.119533527697</v>
      </c>
      <c r="R32" s="8">
        <f t="shared" ref="R32:S44" si="9">(H32*$P$1)/($P$2-H32)</f>
        <v>20335.243553008593</v>
      </c>
      <c r="S32" s="8">
        <f t="shared" si="9"/>
        <v>20142.857142857141</v>
      </c>
    </row>
    <row r="33" spans="1:19" x14ac:dyDescent="0.25">
      <c r="A33" s="9">
        <v>2</v>
      </c>
      <c r="B33" s="1">
        <v>1.89</v>
      </c>
      <c r="C33" s="1">
        <v>0.85</v>
      </c>
      <c r="D33" s="1">
        <v>1.48</v>
      </c>
      <c r="E33" s="1">
        <v>1.39</v>
      </c>
      <c r="F33" s="1">
        <v>1.02</v>
      </c>
      <c r="G33" s="1">
        <v>0.83</v>
      </c>
      <c r="H33" s="1">
        <v>1.52</v>
      </c>
      <c r="I33" s="1">
        <v>1.19</v>
      </c>
      <c r="K33" s="9">
        <v>2</v>
      </c>
      <c r="L33" s="8">
        <f t="shared" ref="L33:L44" si="10">(B33*$P$1)/($P$2-B33)</f>
        <v>28562.700964630221</v>
      </c>
      <c r="M33" s="8">
        <f t="shared" si="8"/>
        <v>9626.5060240963849</v>
      </c>
      <c r="N33" s="8">
        <f t="shared" si="8"/>
        <v>19761.363636363636</v>
      </c>
      <c r="O33" s="8">
        <f t="shared" si="8"/>
        <v>18096.952908587253</v>
      </c>
      <c r="P33" s="8">
        <f t="shared" si="8"/>
        <v>12045.226130653265</v>
      </c>
      <c r="Q33" s="8">
        <f t="shared" si="8"/>
        <v>9354.9160671462832</v>
      </c>
      <c r="R33" s="8">
        <f t="shared" si="9"/>
        <v>20528.735632183907</v>
      </c>
      <c r="S33" s="8">
        <f t="shared" si="9"/>
        <v>14679.790026246719</v>
      </c>
    </row>
    <row r="34" spans="1:19" x14ac:dyDescent="0.25">
      <c r="A34" s="9">
        <v>3</v>
      </c>
      <c r="B34" s="1">
        <v>1.46</v>
      </c>
      <c r="C34" s="1">
        <v>0.64</v>
      </c>
      <c r="D34" s="1">
        <v>2</v>
      </c>
      <c r="E34" s="1">
        <v>1.46</v>
      </c>
      <c r="F34" s="1">
        <v>1.8</v>
      </c>
      <c r="G34" s="1">
        <v>0.83</v>
      </c>
      <c r="H34" s="1">
        <v>0.92</v>
      </c>
      <c r="I34" s="1">
        <v>1.57</v>
      </c>
      <c r="K34" s="9">
        <v>3</v>
      </c>
      <c r="L34" s="8">
        <f t="shared" si="10"/>
        <v>19384.18079096045</v>
      </c>
      <c r="M34" s="8">
        <f t="shared" si="8"/>
        <v>6899.0825688073392</v>
      </c>
      <c r="N34" s="8">
        <f t="shared" si="8"/>
        <v>31333.333333333332</v>
      </c>
      <c r="O34" s="8">
        <f t="shared" si="8"/>
        <v>19384.18079096045</v>
      </c>
      <c r="P34" s="8">
        <f t="shared" si="8"/>
        <v>26437.5</v>
      </c>
      <c r="Q34" s="8">
        <f t="shared" si="8"/>
        <v>9354.9160671462832</v>
      </c>
      <c r="R34" s="8">
        <f t="shared" si="9"/>
        <v>10598.039215686274</v>
      </c>
      <c r="S34" s="8">
        <f t="shared" si="9"/>
        <v>21513.119533527697</v>
      </c>
    </row>
    <row r="35" spans="1:19" x14ac:dyDescent="0.25">
      <c r="A35" s="9">
        <v>4</v>
      </c>
      <c r="B35" s="1">
        <v>1.31</v>
      </c>
      <c r="C35" s="1">
        <v>0.89</v>
      </c>
      <c r="D35" s="1">
        <v>4.9800000000000004</v>
      </c>
      <c r="E35" s="1">
        <v>2.72</v>
      </c>
      <c r="F35" s="1">
        <v>0.85</v>
      </c>
      <c r="G35" s="1">
        <v>0.88</v>
      </c>
      <c r="H35" s="1">
        <v>1.03</v>
      </c>
      <c r="I35" s="1">
        <v>1.79</v>
      </c>
      <c r="K35" s="9">
        <v>4</v>
      </c>
      <c r="L35" s="8">
        <f t="shared" si="10"/>
        <v>16685.636856368565</v>
      </c>
      <c r="M35" s="8">
        <f t="shared" si="8"/>
        <v>10177.615571776156</v>
      </c>
      <c r="N35" s="8">
        <f t="shared" si="8"/>
        <v>11703000.000000251</v>
      </c>
      <c r="O35" s="8">
        <f t="shared" si="8"/>
        <v>56070.175438596503</v>
      </c>
      <c r="P35" s="8">
        <f t="shared" si="8"/>
        <v>9626.5060240963849</v>
      </c>
      <c r="Q35" s="8">
        <f t="shared" si="8"/>
        <v>10038.834951456311</v>
      </c>
      <c r="R35" s="8">
        <f t="shared" si="9"/>
        <v>12193.954659949623</v>
      </c>
      <c r="S35" s="8">
        <f t="shared" si="9"/>
        <v>26208.722741433023</v>
      </c>
    </row>
    <row r="36" spans="1:19" x14ac:dyDescent="0.25">
      <c r="A36" s="9">
        <v>5</v>
      </c>
      <c r="B36" s="1">
        <v>1.45</v>
      </c>
      <c r="C36" s="1">
        <v>0.9</v>
      </c>
      <c r="D36" s="1">
        <v>1.7</v>
      </c>
      <c r="E36" s="1">
        <v>1.08</v>
      </c>
      <c r="F36" s="1">
        <v>1.22</v>
      </c>
      <c r="G36" s="1">
        <v>0.86</v>
      </c>
      <c r="H36" s="1">
        <v>1.4</v>
      </c>
      <c r="I36" s="1">
        <v>0.93</v>
      </c>
      <c r="K36" s="9">
        <v>5</v>
      </c>
      <c r="L36" s="8">
        <f t="shared" si="10"/>
        <v>19197.183098591551</v>
      </c>
      <c r="M36" s="8">
        <f t="shared" si="8"/>
        <v>10317.073170731708</v>
      </c>
      <c r="N36" s="8">
        <f t="shared" si="8"/>
        <v>24212.121212121212</v>
      </c>
      <c r="O36" s="8">
        <f t="shared" si="8"/>
        <v>12948.979591836734</v>
      </c>
      <c r="P36" s="8">
        <f t="shared" si="8"/>
        <v>15169.312169312168</v>
      </c>
      <c r="Q36" s="8">
        <f t="shared" si="8"/>
        <v>9763.2850241545893</v>
      </c>
      <c r="R36" s="8">
        <f t="shared" si="9"/>
        <v>18277.777777777777</v>
      </c>
      <c r="S36" s="8">
        <f t="shared" si="9"/>
        <v>10739.557739557738</v>
      </c>
    </row>
    <row r="37" spans="1:19" x14ac:dyDescent="0.25">
      <c r="A37" s="9">
        <v>6</v>
      </c>
      <c r="B37" s="1">
        <v>1.37</v>
      </c>
      <c r="C37" s="1">
        <v>1.1599999999999999</v>
      </c>
      <c r="D37" s="1">
        <v>1.28</v>
      </c>
      <c r="E37" s="1">
        <v>1.21</v>
      </c>
      <c r="F37" s="1">
        <v>1.08</v>
      </c>
      <c r="G37" s="1">
        <v>0.83</v>
      </c>
      <c r="H37" s="1">
        <v>1</v>
      </c>
      <c r="I37" s="1">
        <v>0.81</v>
      </c>
      <c r="K37" s="9">
        <v>6</v>
      </c>
      <c r="L37" s="8">
        <f t="shared" si="10"/>
        <v>17738.292011019286</v>
      </c>
      <c r="M37" s="8">
        <f t="shared" si="8"/>
        <v>14197.916666666666</v>
      </c>
      <c r="N37" s="8">
        <f t="shared" si="8"/>
        <v>16172.04301075269</v>
      </c>
      <c r="O37" s="8">
        <f t="shared" si="8"/>
        <v>15005.277044854882</v>
      </c>
      <c r="P37" s="8">
        <f t="shared" si="8"/>
        <v>12948.979591836734</v>
      </c>
      <c r="Q37" s="8">
        <f t="shared" si="8"/>
        <v>9354.9160671462832</v>
      </c>
      <c r="R37" s="8">
        <f t="shared" si="9"/>
        <v>11750</v>
      </c>
      <c r="S37" s="8">
        <f t="shared" si="9"/>
        <v>9085.9188544152748</v>
      </c>
    </row>
    <row r="38" spans="1:19" x14ac:dyDescent="0.25">
      <c r="A38" s="9">
        <v>7</v>
      </c>
      <c r="B38" s="1">
        <v>0.86</v>
      </c>
      <c r="C38" s="1">
        <v>1.58</v>
      </c>
      <c r="D38" s="1">
        <v>1.95</v>
      </c>
      <c r="E38" s="1">
        <v>0.76</v>
      </c>
      <c r="F38" s="1">
        <v>0.88</v>
      </c>
      <c r="G38" s="1">
        <v>0.8</v>
      </c>
      <c r="H38" s="1">
        <v>1.4</v>
      </c>
      <c r="I38" s="1">
        <v>1.29</v>
      </c>
      <c r="K38" s="9">
        <v>7</v>
      </c>
      <c r="L38" s="8">
        <f t="shared" si="10"/>
        <v>9763.2850241545893</v>
      </c>
      <c r="M38" s="8">
        <f t="shared" si="8"/>
        <v>21713.450292397662</v>
      </c>
      <c r="N38" s="8">
        <f t="shared" si="8"/>
        <v>30049.180327868853</v>
      </c>
      <c r="O38" s="8">
        <f t="shared" si="8"/>
        <v>8424.5283018867922</v>
      </c>
      <c r="P38" s="8">
        <f t="shared" si="8"/>
        <v>10038.834951456311</v>
      </c>
      <c r="Q38" s="8">
        <f t="shared" si="8"/>
        <v>8952.3809523809523</v>
      </c>
      <c r="R38" s="8">
        <f t="shared" si="9"/>
        <v>18277.777777777777</v>
      </c>
      <c r="S38" s="8">
        <f t="shared" si="9"/>
        <v>16342.318059299192</v>
      </c>
    </row>
    <row r="39" spans="1:19" x14ac:dyDescent="0.25">
      <c r="A39" s="9">
        <v>8</v>
      </c>
      <c r="B39" s="1">
        <v>1.49</v>
      </c>
      <c r="C39" s="1">
        <v>1.44</v>
      </c>
      <c r="D39" s="1">
        <v>1.49</v>
      </c>
      <c r="E39" s="1">
        <v>1.46</v>
      </c>
      <c r="F39" s="1">
        <v>1.87</v>
      </c>
      <c r="G39" s="1">
        <v>1.05</v>
      </c>
      <c r="H39" s="1">
        <v>1.0900000000000001</v>
      </c>
      <c r="I39" s="1">
        <v>1.42</v>
      </c>
      <c r="K39" s="9">
        <v>8</v>
      </c>
      <c r="L39" s="8">
        <f t="shared" si="10"/>
        <v>19951.566951566954</v>
      </c>
      <c r="M39" s="8">
        <f t="shared" si="8"/>
        <v>19011.235955056178</v>
      </c>
      <c r="N39" s="8">
        <f t="shared" si="8"/>
        <v>19951.566951566954</v>
      </c>
      <c r="O39" s="8">
        <f t="shared" si="8"/>
        <v>19384.18079096045</v>
      </c>
      <c r="P39" s="8">
        <f t="shared" si="8"/>
        <v>28079.872204472846</v>
      </c>
      <c r="Q39" s="8">
        <f t="shared" si="8"/>
        <v>12493.670886075948</v>
      </c>
      <c r="R39" s="8">
        <f t="shared" si="9"/>
        <v>13102.301790281332</v>
      </c>
      <c r="S39" s="8">
        <f t="shared" si="9"/>
        <v>18642.458100558659</v>
      </c>
    </row>
    <row r="40" spans="1:19" x14ac:dyDescent="0.25">
      <c r="A40" s="9">
        <v>9</v>
      </c>
      <c r="B40" s="1">
        <v>0.79</v>
      </c>
      <c r="C40" s="1">
        <v>1.76</v>
      </c>
      <c r="D40" s="1">
        <v>1.1000000000000001</v>
      </c>
      <c r="E40" s="1">
        <v>1.07</v>
      </c>
      <c r="F40" s="1">
        <v>1.64</v>
      </c>
      <c r="G40" s="1">
        <v>1.25</v>
      </c>
      <c r="H40" s="1">
        <v>1.65</v>
      </c>
      <c r="I40" s="1">
        <v>1.17</v>
      </c>
      <c r="K40" s="9">
        <v>9</v>
      </c>
      <c r="L40" s="8">
        <f t="shared" si="10"/>
        <v>8819.4774346793347</v>
      </c>
      <c r="M40" s="8">
        <f t="shared" si="8"/>
        <v>25530.864197530864</v>
      </c>
      <c r="N40" s="8">
        <f t="shared" si="8"/>
        <v>13256.410256410258</v>
      </c>
      <c r="O40" s="8">
        <f t="shared" si="8"/>
        <v>12796.437659033079</v>
      </c>
      <c r="P40" s="8">
        <f t="shared" si="8"/>
        <v>22940.476190476187</v>
      </c>
      <c r="Q40" s="8">
        <f t="shared" si="8"/>
        <v>15666.666666666666</v>
      </c>
      <c r="R40" s="8">
        <f t="shared" si="9"/>
        <v>23149.253731343284</v>
      </c>
      <c r="S40" s="8">
        <f t="shared" si="9"/>
        <v>14357.702349869451</v>
      </c>
    </row>
    <row r="41" spans="1:19" x14ac:dyDescent="0.25">
      <c r="A41" s="9">
        <v>10</v>
      </c>
      <c r="B41" s="1">
        <v>1.46</v>
      </c>
      <c r="C41" s="1">
        <v>0.97</v>
      </c>
      <c r="D41" s="1">
        <v>1.48</v>
      </c>
      <c r="E41" s="1">
        <v>0.94</v>
      </c>
      <c r="F41" s="1">
        <v>1.61</v>
      </c>
      <c r="G41" s="1">
        <v>1</v>
      </c>
      <c r="H41" s="1">
        <v>1.6</v>
      </c>
      <c r="I41" s="1">
        <v>1.45</v>
      </c>
      <c r="K41" s="9">
        <v>10</v>
      </c>
      <c r="L41" s="8">
        <f t="shared" si="10"/>
        <v>19384.18079096045</v>
      </c>
      <c r="M41" s="8">
        <f t="shared" si="8"/>
        <v>11312.655086848634</v>
      </c>
      <c r="N41" s="8">
        <f t="shared" si="8"/>
        <v>19761.363636363636</v>
      </c>
      <c r="O41" s="8">
        <f t="shared" si="8"/>
        <v>10881.773399014777</v>
      </c>
      <c r="P41" s="8">
        <f t="shared" si="8"/>
        <v>22321.533923303836</v>
      </c>
      <c r="Q41" s="8">
        <f t="shared" si="8"/>
        <v>11750</v>
      </c>
      <c r="R41" s="8">
        <f t="shared" si="9"/>
        <v>22117.647058823532</v>
      </c>
      <c r="S41" s="8">
        <f t="shared" si="9"/>
        <v>19197.183098591551</v>
      </c>
    </row>
    <row r="42" spans="1:19" x14ac:dyDescent="0.25">
      <c r="A42" s="9">
        <v>11</v>
      </c>
      <c r="B42" s="1">
        <v>1.7</v>
      </c>
      <c r="C42" s="1">
        <v>1.69</v>
      </c>
      <c r="D42" s="1">
        <v>1.0900000000000001</v>
      </c>
      <c r="E42" s="1">
        <v>1.05</v>
      </c>
      <c r="F42" s="1">
        <v>0.95</v>
      </c>
      <c r="G42" s="1">
        <v>1.26</v>
      </c>
      <c r="H42" s="1">
        <v>0.93</v>
      </c>
      <c r="I42" s="1">
        <v>1.0900000000000001</v>
      </c>
      <c r="K42" s="9">
        <v>11</v>
      </c>
      <c r="L42" s="8">
        <f t="shared" si="10"/>
        <v>24212.121212121212</v>
      </c>
      <c r="M42" s="8">
        <f t="shared" si="8"/>
        <v>23996.978851963744</v>
      </c>
      <c r="N42" s="8">
        <f t="shared" si="8"/>
        <v>13102.301790281332</v>
      </c>
      <c r="O42" s="8">
        <f t="shared" si="8"/>
        <v>12493.670886075948</v>
      </c>
      <c r="P42" s="8">
        <f t="shared" si="8"/>
        <v>11024.691358024691</v>
      </c>
      <c r="Q42" s="8">
        <f t="shared" si="8"/>
        <v>15834.224598930481</v>
      </c>
      <c r="R42" s="8">
        <f t="shared" si="9"/>
        <v>10739.557739557738</v>
      </c>
      <c r="S42" s="8">
        <f t="shared" si="9"/>
        <v>13102.301790281332</v>
      </c>
    </row>
    <row r="43" spans="1:19" x14ac:dyDescent="0.25">
      <c r="A43" s="9">
        <v>12</v>
      </c>
      <c r="B43" s="1">
        <v>1.1000000000000001</v>
      </c>
      <c r="C43" s="1">
        <v>1.02</v>
      </c>
      <c r="D43" s="1">
        <v>1.96</v>
      </c>
      <c r="E43" s="1">
        <v>1.02</v>
      </c>
      <c r="F43" s="1">
        <v>1.55</v>
      </c>
      <c r="G43" s="1">
        <v>1.27</v>
      </c>
      <c r="H43" s="1">
        <v>0.88</v>
      </c>
      <c r="I43" s="1">
        <v>1.39</v>
      </c>
      <c r="K43" s="9">
        <v>12</v>
      </c>
      <c r="L43" s="8">
        <f t="shared" si="10"/>
        <v>13256.410256410258</v>
      </c>
      <c r="M43" s="8">
        <f t="shared" si="8"/>
        <v>12045.226130653265</v>
      </c>
      <c r="N43" s="8">
        <f t="shared" si="8"/>
        <v>30302.631578947367</v>
      </c>
      <c r="O43" s="8">
        <f t="shared" si="8"/>
        <v>12045.226130653265</v>
      </c>
      <c r="P43" s="8">
        <f t="shared" si="8"/>
        <v>21115.942028985508</v>
      </c>
      <c r="Q43" s="8">
        <f t="shared" si="8"/>
        <v>16002.680965147452</v>
      </c>
      <c r="R43" s="8">
        <f t="shared" si="9"/>
        <v>10038.834951456311</v>
      </c>
      <c r="S43" s="8">
        <f t="shared" si="9"/>
        <v>18096.952908587253</v>
      </c>
    </row>
    <row r="44" spans="1:19" ht="15.75" thickBot="1" x14ac:dyDescent="0.3">
      <c r="A44" s="10">
        <v>13</v>
      </c>
      <c r="B44" s="1">
        <v>1.36</v>
      </c>
      <c r="C44" s="1">
        <v>1.35</v>
      </c>
      <c r="D44" s="1">
        <v>2.93</v>
      </c>
      <c r="E44" s="1">
        <v>1.1200000000000001</v>
      </c>
      <c r="F44" s="1">
        <v>1.1499999999999999</v>
      </c>
      <c r="G44" s="1">
        <v>1</v>
      </c>
      <c r="H44" s="1">
        <v>0.65</v>
      </c>
      <c r="I44" s="1">
        <v>0.84</v>
      </c>
      <c r="K44" s="10">
        <v>13</v>
      </c>
      <c r="L44" s="8">
        <f t="shared" si="10"/>
        <v>17560.439560439565</v>
      </c>
      <c r="M44" s="8">
        <f t="shared" si="8"/>
        <v>17383.561643835619</v>
      </c>
      <c r="N44" s="8">
        <f t="shared" si="8"/>
        <v>66526.570048309179</v>
      </c>
      <c r="O44" s="8">
        <f t="shared" si="8"/>
        <v>13567.010309278352</v>
      </c>
      <c r="P44" s="8">
        <f t="shared" si="8"/>
        <v>14038.961038961037</v>
      </c>
      <c r="Q44" s="8">
        <f t="shared" si="8"/>
        <v>11750</v>
      </c>
      <c r="R44" s="8">
        <f t="shared" si="9"/>
        <v>7022.9885057471274</v>
      </c>
      <c r="S44" s="8">
        <f t="shared" si="9"/>
        <v>9490.3846153846152</v>
      </c>
    </row>
    <row r="45" spans="1:19" ht="15" customHeight="1" x14ac:dyDescent="0.25"/>
    <row r="46" spans="1:19" ht="15.75" customHeight="1" x14ac:dyDescent="0.25"/>
    <row r="48" spans="1:19" ht="15.75" thickBot="1" x14ac:dyDescent="0.3"/>
    <row r="49" spans="1:19" x14ac:dyDescent="0.25">
      <c r="A49" s="45" t="s">
        <v>21</v>
      </c>
      <c r="B49" s="46" t="s">
        <v>20</v>
      </c>
      <c r="C49" s="46"/>
      <c r="D49" s="46"/>
      <c r="E49" s="46"/>
      <c r="F49" s="46"/>
      <c r="G49" s="46"/>
      <c r="H49" s="46"/>
      <c r="I49" s="36"/>
    </row>
    <row r="50" spans="1:19" ht="15.75" thickBot="1" x14ac:dyDescent="0.3">
      <c r="A50" s="37"/>
      <c r="B50" s="32" t="s">
        <v>8</v>
      </c>
      <c r="C50" s="38">
        <v>43543</v>
      </c>
      <c r="D50" s="32"/>
      <c r="E50" s="32"/>
      <c r="F50" s="32"/>
      <c r="G50" s="32"/>
      <c r="H50" s="32"/>
      <c r="I50" s="33"/>
    </row>
    <row r="51" spans="1:19" ht="15.75" thickBot="1" x14ac:dyDescent="0.3">
      <c r="A51" s="3"/>
      <c r="B51" s="4" t="s">
        <v>0</v>
      </c>
      <c r="C51" s="5" t="s">
        <v>1</v>
      </c>
      <c r="D51" s="5" t="s">
        <v>2</v>
      </c>
      <c r="E51" s="5" t="s">
        <v>3</v>
      </c>
      <c r="F51" s="5" t="s">
        <v>4</v>
      </c>
      <c r="G51" s="5" t="s">
        <v>5</v>
      </c>
      <c r="H51" s="5" t="s">
        <v>6</v>
      </c>
      <c r="I51" s="6" t="s">
        <v>7</v>
      </c>
      <c r="K51" s="3"/>
      <c r="L51" s="4" t="s">
        <v>0</v>
      </c>
      <c r="M51" s="5" t="s">
        <v>1</v>
      </c>
      <c r="N51" s="5" t="s">
        <v>2</v>
      </c>
      <c r="O51" s="5" t="s">
        <v>3</v>
      </c>
      <c r="P51" s="5" t="s">
        <v>4</v>
      </c>
      <c r="Q51" s="5" t="s">
        <v>5</v>
      </c>
      <c r="R51" s="5" t="s">
        <v>6</v>
      </c>
      <c r="S51" s="6" t="s">
        <v>7</v>
      </c>
    </row>
    <row r="52" spans="1:19" x14ac:dyDescent="0.25">
      <c r="A52" s="7">
        <v>1</v>
      </c>
      <c r="B52" s="1">
        <v>0.86</v>
      </c>
      <c r="C52" s="1">
        <v>0.67</v>
      </c>
      <c r="D52" s="1">
        <v>0.78</v>
      </c>
      <c r="E52" s="1">
        <v>1.0900000000000001</v>
      </c>
      <c r="F52" s="1">
        <v>0.77</v>
      </c>
      <c r="G52" s="1">
        <v>0.77</v>
      </c>
      <c r="H52" s="1">
        <v>0.88</v>
      </c>
      <c r="I52" s="1">
        <v>0.88</v>
      </c>
      <c r="K52" s="7">
        <v>1</v>
      </c>
      <c r="L52" s="8">
        <f>(B52*$P$1)/($P$2-B52)</f>
        <v>9763.2850241545893</v>
      </c>
      <c r="M52" s="8">
        <f t="shared" ref="M52:Q64" si="11">(C52*$P$1)/($P$2-C52)</f>
        <v>7272.5173210161674</v>
      </c>
      <c r="N52" s="8">
        <f t="shared" si="11"/>
        <v>8687.2037914691955</v>
      </c>
      <c r="O52" s="8">
        <f t="shared" si="11"/>
        <v>13102.301790281332</v>
      </c>
      <c r="P52" s="8">
        <f t="shared" si="11"/>
        <v>8555.5555555555547</v>
      </c>
      <c r="Q52" s="8">
        <f>(G52*$P$1)/($P$2-G52)</f>
        <v>8555.5555555555547</v>
      </c>
      <c r="R52" s="8">
        <f t="shared" ref="R52:S64" si="12">(H52*$P$1)/($P$2-H52)</f>
        <v>10038.834951456311</v>
      </c>
      <c r="S52" s="8">
        <f t="shared" si="12"/>
        <v>10038.834951456311</v>
      </c>
    </row>
    <row r="53" spans="1:19" x14ac:dyDescent="0.25">
      <c r="A53" s="9">
        <v>2</v>
      </c>
      <c r="B53" s="1">
        <v>0.76</v>
      </c>
      <c r="C53" s="1">
        <v>0.52</v>
      </c>
      <c r="D53" s="1">
        <v>1.01</v>
      </c>
      <c r="E53" s="1">
        <v>0.56000000000000005</v>
      </c>
      <c r="F53" s="1">
        <v>0.56000000000000005</v>
      </c>
      <c r="G53" s="1">
        <v>0.65</v>
      </c>
      <c r="H53" s="1">
        <v>0.7</v>
      </c>
      <c r="I53" s="1">
        <v>0.86</v>
      </c>
      <c r="K53" s="9">
        <v>2</v>
      </c>
      <c r="L53" s="8">
        <f t="shared" ref="L53:L64" si="13">(B53*$P$1)/($P$2-B53)</f>
        <v>8424.5283018867922</v>
      </c>
      <c r="M53" s="8">
        <f t="shared" si="11"/>
        <v>5455.3571428571422</v>
      </c>
      <c r="N53" s="8">
        <f t="shared" si="11"/>
        <v>11897.243107769424</v>
      </c>
      <c r="O53" s="8">
        <f t="shared" si="11"/>
        <v>5927.927927927929</v>
      </c>
      <c r="P53" s="8">
        <f t="shared" si="11"/>
        <v>5927.927927927929</v>
      </c>
      <c r="Q53" s="8">
        <f t="shared" si="11"/>
        <v>7022.9885057471274</v>
      </c>
      <c r="R53" s="8">
        <f t="shared" si="12"/>
        <v>7651.1627906976746</v>
      </c>
      <c r="S53" s="8">
        <f t="shared" si="12"/>
        <v>9763.2850241545893</v>
      </c>
    </row>
    <row r="54" spans="1:19" x14ac:dyDescent="0.25">
      <c r="A54" s="9">
        <v>3</v>
      </c>
      <c r="B54" s="1">
        <v>0.8</v>
      </c>
      <c r="C54" s="1">
        <v>0.4</v>
      </c>
      <c r="D54" s="1">
        <v>1.23</v>
      </c>
      <c r="E54" s="1">
        <v>0.84</v>
      </c>
      <c r="F54" s="1">
        <v>0.48</v>
      </c>
      <c r="G54" s="1">
        <v>0.53</v>
      </c>
      <c r="H54" s="1">
        <v>0.56999999999999995</v>
      </c>
      <c r="I54" s="1">
        <v>0.86</v>
      </c>
      <c r="K54" s="9">
        <v>3</v>
      </c>
      <c r="L54" s="8">
        <f t="shared" si="13"/>
        <v>8952.3809523809523</v>
      </c>
      <c r="M54" s="8">
        <f t="shared" si="11"/>
        <v>4086.9565217391309</v>
      </c>
      <c r="N54" s="8">
        <f t="shared" si="11"/>
        <v>15334.217506631299</v>
      </c>
      <c r="O54" s="8">
        <f t="shared" si="11"/>
        <v>9490.3846153846152</v>
      </c>
      <c r="P54" s="8">
        <f t="shared" si="11"/>
        <v>4991.1504424778768</v>
      </c>
      <c r="Q54" s="8">
        <f t="shared" si="11"/>
        <v>5572.706935123043</v>
      </c>
      <c r="R54" s="8">
        <f t="shared" si="12"/>
        <v>6047.4040632054175</v>
      </c>
      <c r="S54" s="8">
        <f t="shared" si="12"/>
        <v>9763.2850241545893</v>
      </c>
    </row>
    <row r="55" spans="1:19" x14ac:dyDescent="0.25">
      <c r="A55" s="9">
        <v>4</v>
      </c>
      <c r="B55" s="1">
        <v>0.4</v>
      </c>
      <c r="C55" s="1">
        <v>0.56000000000000005</v>
      </c>
      <c r="D55" s="1">
        <v>2.44</v>
      </c>
      <c r="E55" s="1">
        <v>2.57</v>
      </c>
      <c r="F55" s="1">
        <v>0.98</v>
      </c>
      <c r="G55" s="1">
        <v>0.65</v>
      </c>
      <c r="H55" s="1">
        <v>0.68</v>
      </c>
      <c r="I55" s="1">
        <v>1.38</v>
      </c>
      <c r="K55" s="9">
        <v>4</v>
      </c>
      <c r="L55" s="8">
        <f t="shared" si="13"/>
        <v>4086.9565217391309</v>
      </c>
      <c r="M55" s="8">
        <f t="shared" si="11"/>
        <v>5927.927927927929</v>
      </c>
      <c r="N55" s="8">
        <f t="shared" si="11"/>
        <v>44796.875</v>
      </c>
      <c r="O55" s="8">
        <f t="shared" si="11"/>
        <v>49707.81893004114</v>
      </c>
      <c r="P55" s="8">
        <f t="shared" si="11"/>
        <v>11457.711442786071</v>
      </c>
      <c r="Q55" s="8">
        <f t="shared" si="11"/>
        <v>7022.9885057471274</v>
      </c>
      <c r="R55" s="8">
        <f t="shared" si="12"/>
        <v>7398.1481481481487</v>
      </c>
      <c r="S55" s="8">
        <f t="shared" si="12"/>
        <v>17917.127071823201</v>
      </c>
    </row>
    <row r="56" spans="1:19" x14ac:dyDescent="0.25">
      <c r="A56" s="9">
        <v>5</v>
      </c>
      <c r="B56" s="1">
        <v>1.1499999999999999</v>
      </c>
      <c r="C56" s="1">
        <v>0.72</v>
      </c>
      <c r="D56" s="1">
        <v>1.1299999999999999</v>
      </c>
      <c r="E56" s="1">
        <v>0.6</v>
      </c>
      <c r="F56" s="1">
        <v>0.94</v>
      </c>
      <c r="G56" s="1">
        <v>0.65</v>
      </c>
      <c r="H56" s="1">
        <v>0.76</v>
      </c>
      <c r="I56" s="1">
        <v>0.56000000000000005</v>
      </c>
      <c r="K56" s="9">
        <v>5</v>
      </c>
      <c r="L56" s="8">
        <f t="shared" si="13"/>
        <v>14038.961038961037</v>
      </c>
      <c r="M56" s="8">
        <f t="shared" si="11"/>
        <v>7906.5420560747662</v>
      </c>
      <c r="N56" s="8">
        <f t="shared" si="11"/>
        <v>13723.514211886302</v>
      </c>
      <c r="O56" s="8">
        <f t="shared" si="11"/>
        <v>6409.090909090909</v>
      </c>
      <c r="P56" s="8">
        <f t="shared" si="11"/>
        <v>10881.773399014777</v>
      </c>
      <c r="Q56" s="8">
        <f t="shared" si="11"/>
        <v>7022.9885057471274</v>
      </c>
      <c r="R56" s="8">
        <f t="shared" si="12"/>
        <v>8424.5283018867922</v>
      </c>
      <c r="S56" s="8">
        <f t="shared" si="12"/>
        <v>5927.927927927929</v>
      </c>
    </row>
    <row r="57" spans="1:19" x14ac:dyDescent="0.25">
      <c r="A57" s="9">
        <v>6</v>
      </c>
      <c r="B57" s="1">
        <v>1.1299999999999999</v>
      </c>
      <c r="C57" s="1">
        <v>0.61</v>
      </c>
      <c r="D57" s="1">
        <v>1.1200000000000001</v>
      </c>
      <c r="E57" s="1">
        <v>1.1000000000000001</v>
      </c>
      <c r="F57" s="1">
        <v>0.61</v>
      </c>
      <c r="G57" s="1">
        <v>0.52</v>
      </c>
      <c r="H57" s="1">
        <v>0.56000000000000005</v>
      </c>
      <c r="I57" s="1">
        <v>0.65</v>
      </c>
      <c r="K57" s="9">
        <v>6</v>
      </c>
      <c r="L57" s="8">
        <f t="shared" si="13"/>
        <v>13723.514211886302</v>
      </c>
      <c r="M57" s="8">
        <f t="shared" si="11"/>
        <v>6530.7517084282463</v>
      </c>
      <c r="N57" s="8">
        <f t="shared" si="11"/>
        <v>13567.010309278352</v>
      </c>
      <c r="O57" s="8">
        <f t="shared" si="11"/>
        <v>13256.410256410258</v>
      </c>
      <c r="P57" s="8">
        <f t="shared" si="11"/>
        <v>6530.7517084282463</v>
      </c>
      <c r="Q57" s="8">
        <f t="shared" si="11"/>
        <v>5455.3571428571422</v>
      </c>
      <c r="R57" s="8">
        <f t="shared" si="12"/>
        <v>5927.927927927929</v>
      </c>
      <c r="S57" s="8">
        <f t="shared" si="12"/>
        <v>7022.9885057471274</v>
      </c>
    </row>
    <row r="58" spans="1:19" x14ac:dyDescent="0.25">
      <c r="A58" s="9">
        <v>7</v>
      </c>
      <c r="B58" s="1">
        <v>0.68</v>
      </c>
      <c r="C58" s="1">
        <v>1.5</v>
      </c>
      <c r="D58" s="1">
        <v>1.85</v>
      </c>
      <c r="E58" s="1">
        <v>0.95</v>
      </c>
      <c r="F58" s="1">
        <v>0.65</v>
      </c>
      <c r="G58" s="1">
        <v>0.56000000000000005</v>
      </c>
      <c r="H58" s="1">
        <v>0.64</v>
      </c>
      <c r="I58" s="1">
        <v>0.64</v>
      </c>
      <c r="K58" s="9">
        <v>7</v>
      </c>
      <c r="L58" s="8">
        <f t="shared" si="13"/>
        <v>7398.1481481481487</v>
      </c>
      <c r="M58" s="8">
        <f t="shared" si="11"/>
        <v>20142.857142857141</v>
      </c>
      <c r="N58" s="8">
        <f t="shared" si="11"/>
        <v>27603.174603174604</v>
      </c>
      <c r="O58" s="8">
        <f t="shared" si="11"/>
        <v>11024.691358024691</v>
      </c>
      <c r="P58" s="8">
        <f t="shared" si="11"/>
        <v>7022.9885057471274</v>
      </c>
      <c r="Q58" s="8">
        <f t="shared" si="11"/>
        <v>5927.927927927929</v>
      </c>
      <c r="R58" s="8">
        <f t="shared" si="12"/>
        <v>6899.0825688073392</v>
      </c>
      <c r="S58" s="8">
        <f t="shared" si="12"/>
        <v>6899.0825688073392</v>
      </c>
    </row>
    <row r="59" spans="1:19" x14ac:dyDescent="0.25">
      <c r="A59" s="9">
        <v>8</v>
      </c>
      <c r="B59" s="1">
        <v>0.81</v>
      </c>
      <c r="C59" s="1">
        <v>1.02</v>
      </c>
      <c r="D59" s="1">
        <v>0.82</v>
      </c>
      <c r="E59" s="1">
        <v>1.06</v>
      </c>
      <c r="F59" s="1">
        <v>0.88</v>
      </c>
      <c r="G59" s="1">
        <v>0.57999999999999996</v>
      </c>
      <c r="H59" s="1">
        <v>0.75</v>
      </c>
      <c r="I59" s="1">
        <v>0.75</v>
      </c>
      <c r="K59" s="9">
        <v>8</v>
      </c>
      <c r="L59" s="8">
        <f t="shared" si="13"/>
        <v>9085.9188544152748</v>
      </c>
      <c r="M59" s="8">
        <f t="shared" si="11"/>
        <v>12045.226130653265</v>
      </c>
      <c r="N59" s="8">
        <f t="shared" si="11"/>
        <v>9220.0956937799056</v>
      </c>
      <c r="O59" s="8">
        <f t="shared" si="11"/>
        <v>12644.670050761422</v>
      </c>
      <c r="P59" s="8">
        <f t="shared" si="11"/>
        <v>10038.834951456311</v>
      </c>
      <c r="Q59" s="8">
        <f t="shared" si="11"/>
        <v>6167.4208144796376</v>
      </c>
      <c r="R59" s="8">
        <f t="shared" si="12"/>
        <v>8294.1176470588234</v>
      </c>
      <c r="S59" s="8">
        <f t="shared" si="12"/>
        <v>8294.1176470588234</v>
      </c>
    </row>
    <row r="60" spans="1:19" x14ac:dyDescent="0.25">
      <c r="A60" s="9">
        <v>9</v>
      </c>
      <c r="B60" s="1">
        <v>0.54</v>
      </c>
      <c r="C60" s="1">
        <v>1.79</v>
      </c>
      <c r="D60" s="1">
        <v>0.68</v>
      </c>
      <c r="E60" s="1">
        <v>1.01</v>
      </c>
      <c r="F60" s="1">
        <v>0.87</v>
      </c>
      <c r="G60" s="1">
        <v>0.67</v>
      </c>
      <c r="H60" s="1">
        <v>0.87</v>
      </c>
      <c r="I60" s="1">
        <v>0.84</v>
      </c>
      <c r="K60" s="9">
        <v>9</v>
      </c>
      <c r="L60" s="8">
        <f t="shared" si="13"/>
        <v>5690.5829596412559</v>
      </c>
      <c r="M60" s="8">
        <f t="shared" si="11"/>
        <v>26208.722741433023</v>
      </c>
      <c r="N60" s="8">
        <f t="shared" si="11"/>
        <v>7398.1481481481487</v>
      </c>
      <c r="O60" s="8">
        <f t="shared" si="11"/>
        <v>11897.243107769424</v>
      </c>
      <c r="P60" s="8">
        <f t="shared" si="11"/>
        <v>9900.7263922518159</v>
      </c>
      <c r="Q60" s="8">
        <f t="shared" si="11"/>
        <v>7272.5173210161674</v>
      </c>
      <c r="R60" s="8">
        <f t="shared" si="12"/>
        <v>9900.7263922518159</v>
      </c>
      <c r="S60" s="8">
        <f t="shared" si="12"/>
        <v>9490.3846153846152</v>
      </c>
    </row>
    <row r="61" spans="1:19" x14ac:dyDescent="0.25">
      <c r="A61" s="9">
        <v>10</v>
      </c>
      <c r="B61" s="1">
        <v>1.01</v>
      </c>
      <c r="C61" s="1">
        <v>0.69</v>
      </c>
      <c r="D61" s="1">
        <v>0.56999999999999995</v>
      </c>
      <c r="E61" s="1">
        <v>0.74</v>
      </c>
      <c r="F61" s="1">
        <v>1.5</v>
      </c>
      <c r="G61" s="1">
        <v>0.39</v>
      </c>
      <c r="H61" s="1">
        <v>0.82</v>
      </c>
      <c r="I61" s="1">
        <v>0.74</v>
      </c>
      <c r="K61" s="9">
        <v>10</v>
      </c>
      <c r="L61" s="8">
        <f t="shared" si="13"/>
        <v>11897.243107769424</v>
      </c>
      <c r="M61" s="8">
        <f t="shared" si="11"/>
        <v>7524.3619489559151</v>
      </c>
      <c r="N61" s="8">
        <f t="shared" si="11"/>
        <v>6047.4040632054175</v>
      </c>
      <c r="O61" s="8">
        <f t="shared" si="11"/>
        <v>8164.3192488262912</v>
      </c>
      <c r="P61" s="8">
        <f t="shared" si="11"/>
        <v>20142.857142857141</v>
      </c>
      <c r="Q61" s="8">
        <f t="shared" si="11"/>
        <v>3976.1388286334054</v>
      </c>
      <c r="R61" s="8">
        <f t="shared" si="12"/>
        <v>9220.0956937799056</v>
      </c>
      <c r="S61" s="8">
        <f t="shared" si="12"/>
        <v>8164.3192488262912</v>
      </c>
    </row>
    <row r="62" spans="1:19" x14ac:dyDescent="0.25">
      <c r="A62" s="9">
        <v>11</v>
      </c>
      <c r="B62" s="1">
        <v>0.74</v>
      </c>
      <c r="C62" s="1">
        <v>0.82</v>
      </c>
      <c r="D62" s="1">
        <v>0.51</v>
      </c>
      <c r="E62" s="1">
        <v>0.77</v>
      </c>
      <c r="F62" s="1">
        <v>0.56999999999999995</v>
      </c>
      <c r="G62" s="1">
        <v>1.08</v>
      </c>
      <c r="H62" s="1">
        <v>0.83</v>
      </c>
      <c r="I62" s="1">
        <v>0.61</v>
      </c>
      <c r="K62" s="9">
        <v>11</v>
      </c>
      <c r="L62" s="8">
        <f t="shared" si="13"/>
        <v>8164.3192488262912</v>
      </c>
      <c r="M62" s="8">
        <f t="shared" si="11"/>
        <v>9220.0956937799056</v>
      </c>
      <c r="N62" s="8">
        <f t="shared" si="11"/>
        <v>5338.5300668151449</v>
      </c>
      <c r="O62" s="8">
        <f t="shared" si="11"/>
        <v>8555.5555555555547</v>
      </c>
      <c r="P62" s="8">
        <f t="shared" si="11"/>
        <v>6047.4040632054175</v>
      </c>
      <c r="Q62" s="8">
        <f t="shared" si="11"/>
        <v>12948.979591836734</v>
      </c>
      <c r="R62" s="8">
        <f t="shared" si="12"/>
        <v>9354.9160671462832</v>
      </c>
      <c r="S62" s="8">
        <f t="shared" si="12"/>
        <v>6530.7517084282463</v>
      </c>
    </row>
    <row r="63" spans="1:19" x14ac:dyDescent="0.25">
      <c r="A63" s="9">
        <v>12</v>
      </c>
      <c r="B63" s="1">
        <v>0.84</v>
      </c>
      <c r="C63" s="1">
        <v>0.76</v>
      </c>
      <c r="D63" s="1">
        <v>0.82</v>
      </c>
      <c r="E63" s="1">
        <v>0.82</v>
      </c>
      <c r="F63" s="1">
        <v>0.91</v>
      </c>
      <c r="G63" s="1">
        <v>0.55000000000000004</v>
      </c>
      <c r="H63" s="1">
        <v>0.49</v>
      </c>
      <c r="I63" s="1">
        <v>0.61</v>
      </c>
      <c r="K63" s="9">
        <v>12</v>
      </c>
      <c r="L63" s="8">
        <f t="shared" si="13"/>
        <v>9490.3846153846152</v>
      </c>
      <c r="M63" s="8">
        <f t="shared" si="11"/>
        <v>8424.5283018867922</v>
      </c>
      <c r="N63" s="8">
        <f t="shared" si="11"/>
        <v>9220.0956937799056</v>
      </c>
      <c r="O63" s="8">
        <f t="shared" si="11"/>
        <v>9220.0956937799056</v>
      </c>
      <c r="P63" s="8">
        <f t="shared" si="11"/>
        <v>10457.212713936431</v>
      </c>
      <c r="Q63" s="8">
        <f t="shared" si="11"/>
        <v>5808.9887640449442</v>
      </c>
      <c r="R63" s="8">
        <f t="shared" si="12"/>
        <v>5106.4301552106435</v>
      </c>
      <c r="S63" s="8">
        <f t="shared" si="12"/>
        <v>6530.7517084282463</v>
      </c>
    </row>
    <row r="64" spans="1:19" ht="15.75" thickBot="1" x14ac:dyDescent="0.3">
      <c r="A64" s="10">
        <v>13</v>
      </c>
      <c r="B64" s="1">
        <v>1.25</v>
      </c>
      <c r="C64" s="1">
        <v>0.88</v>
      </c>
      <c r="D64" s="1">
        <v>1.61</v>
      </c>
      <c r="E64" s="1">
        <v>1.05</v>
      </c>
      <c r="F64" s="1">
        <v>0.98</v>
      </c>
      <c r="G64" s="1">
        <v>0.74</v>
      </c>
      <c r="H64" s="1">
        <v>0.4</v>
      </c>
      <c r="I64" s="1">
        <v>0.61</v>
      </c>
      <c r="K64" s="10">
        <v>13</v>
      </c>
      <c r="L64" s="8">
        <f t="shared" si="13"/>
        <v>15666.666666666666</v>
      </c>
      <c r="M64" s="8">
        <f t="shared" si="11"/>
        <v>10038.834951456311</v>
      </c>
      <c r="N64" s="8">
        <f t="shared" si="11"/>
        <v>22321.533923303836</v>
      </c>
      <c r="O64" s="8">
        <f t="shared" si="11"/>
        <v>12493.670886075948</v>
      </c>
      <c r="P64" s="8">
        <f t="shared" si="11"/>
        <v>11457.711442786071</v>
      </c>
      <c r="Q64" s="8">
        <f t="shared" si="11"/>
        <v>8164.3192488262912</v>
      </c>
      <c r="R64" s="8">
        <f t="shared" si="12"/>
        <v>4086.9565217391309</v>
      </c>
      <c r="S64" s="8">
        <f t="shared" si="12"/>
        <v>6530.7517084282463</v>
      </c>
    </row>
    <row r="68" spans="1:19" ht="15.75" thickBot="1" x14ac:dyDescent="0.3">
      <c r="A68" s="43" t="s">
        <v>26</v>
      </c>
    </row>
    <row r="69" spans="1:19" ht="15" customHeight="1" x14ac:dyDescent="0.25">
      <c r="A69" s="45"/>
      <c r="B69" s="46" t="s">
        <v>92</v>
      </c>
      <c r="C69" s="46"/>
      <c r="D69" s="46"/>
      <c r="E69" s="46"/>
      <c r="F69" s="46"/>
      <c r="G69" s="46"/>
      <c r="H69" s="46"/>
      <c r="I69" s="36"/>
    </row>
    <row r="70" spans="1:19" ht="15.75" thickBot="1" x14ac:dyDescent="0.3">
      <c r="A70" s="37"/>
      <c r="B70" s="47" t="s">
        <v>8</v>
      </c>
      <c r="C70" s="48">
        <v>43543</v>
      </c>
      <c r="D70" s="32"/>
      <c r="E70" s="32"/>
      <c r="F70" s="32"/>
      <c r="G70" s="32"/>
      <c r="H70" s="32"/>
      <c r="I70" s="33"/>
    </row>
    <row r="71" spans="1:19" ht="15.75" thickBot="1" x14ac:dyDescent="0.3">
      <c r="A71" s="3"/>
      <c r="B71" s="4" t="s">
        <v>0</v>
      </c>
      <c r="C71" s="5" t="s">
        <v>1</v>
      </c>
      <c r="D71" s="5" t="s">
        <v>2</v>
      </c>
      <c r="E71" s="5" t="s">
        <v>3</v>
      </c>
      <c r="F71" s="5" t="s">
        <v>4</v>
      </c>
      <c r="G71" s="5" t="s">
        <v>5</v>
      </c>
      <c r="H71" s="5" t="s">
        <v>6</v>
      </c>
      <c r="I71" s="6" t="s">
        <v>7</v>
      </c>
      <c r="K71" s="3"/>
      <c r="L71" s="4" t="s">
        <v>0</v>
      </c>
      <c r="M71" s="5" t="s">
        <v>1</v>
      </c>
      <c r="N71" s="5" t="s">
        <v>2</v>
      </c>
      <c r="O71" s="5" t="s">
        <v>3</v>
      </c>
      <c r="P71" s="5" t="s">
        <v>4</v>
      </c>
      <c r="Q71" s="5" t="s">
        <v>5</v>
      </c>
      <c r="R71" s="5" t="s">
        <v>6</v>
      </c>
      <c r="S71" s="6" t="s">
        <v>7</v>
      </c>
    </row>
    <row r="72" spans="1:19" x14ac:dyDescent="0.25">
      <c r="A72" s="7">
        <v>1</v>
      </c>
      <c r="B72" s="32">
        <f>B32-B13</f>
        <v>2.0000000000000018E-2</v>
      </c>
      <c r="C72" s="32">
        <f t="shared" ref="C72:I72" si="14">C32-C13</f>
        <v>-7.999999999999996E-2</v>
      </c>
      <c r="D72" s="32">
        <f t="shared" si="14"/>
        <v>-0.11999999999999988</v>
      </c>
      <c r="E72" s="32">
        <f t="shared" si="14"/>
        <v>0.21999999999999997</v>
      </c>
      <c r="F72" s="32">
        <f t="shared" si="14"/>
        <v>1.9999999999999796E-2</v>
      </c>
      <c r="G72" s="32">
        <f t="shared" si="14"/>
        <v>-0.29000000000000004</v>
      </c>
      <c r="H72" s="32">
        <f t="shared" si="14"/>
        <v>-8.0000000000000071E-2</v>
      </c>
      <c r="I72" s="33">
        <f t="shared" si="14"/>
        <v>-9.000000000000008E-2</v>
      </c>
      <c r="K72" s="7">
        <v>1</v>
      </c>
      <c r="L72" s="8">
        <f>(B72*$P$1)/($P$2-B72)</f>
        <v>188.75502008032143</v>
      </c>
      <c r="M72" s="8">
        <f t="shared" ref="M72:Q84" si="15">(C72*$P$1)/($P$2-C72)</f>
        <v>-740.15748031496025</v>
      </c>
      <c r="N72" s="8">
        <f t="shared" si="15"/>
        <v>-1101.5624999999989</v>
      </c>
      <c r="O72" s="8">
        <f t="shared" si="15"/>
        <v>2163.1799163179912</v>
      </c>
      <c r="P72" s="8">
        <f t="shared" si="15"/>
        <v>188.75502008031935</v>
      </c>
      <c r="Q72" s="8">
        <f>(G72*$P$1)/($P$2-G72)</f>
        <v>-2576.5595463137997</v>
      </c>
      <c r="R72" s="8">
        <f t="shared" ref="R72:S84" si="16">(H72*$P$1)/($P$2-H72)</f>
        <v>-740.15748031496128</v>
      </c>
      <c r="S72" s="8">
        <f t="shared" si="16"/>
        <v>-831.04125736738774</v>
      </c>
    </row>
    <row r="73" spans="1:19" x14ac:dyDescent="0.25">
      <c r="A73" s="9">
        <v>2</v>
      </c>
      <c r="B73" s="32">
        <f t="shared" ref="B73:I73" si="17">B33-B14</f>
        <v>0.80999999999999983</v>
      </c>
      <c r="C73" s="32">
        <f t="shared" si="17"/>
        <v>-0.47000000000000008</v>
      </c>
      <c r="D73" s="32">
        <f t="shared" si="17"/>
        <v>-0.20999999999999996</v>
      </c>
      <c r="E73" s="32">
        <f t="shared" si="17"/>
        <v>5.9999999999999831E-2</v>
      </c>
      <c r="F73" s="32">
        <f t="shared" si="17"/>
        <v>-0.51</v>
      </c>
      <c r="G73" s="32">
        <f t="shared" si="17"/>
        <v>-0.35</v>
      </c>
      <c r="H73" s="32">
        <f t="shared" si="17"/>
        <v>-0.93000000000000016</v>
      </c>
      <c r="I73" s="33">
        <f t="shared" si="17"/>
        <v>-8.0000000000000071E-2</v>
      </c>
      <c r="K73" s="9">
        <v>2</v>
      </c>
      <c r="L73" s="8">
        <f t="shared" ref="L73:L84" si="18">(B73*$P$1)/($P$2-B73)</f>
        <v>9085.9188544152712</v>
      </c>
      <c r="M73" s="8">
        <f t="shared" si="15"/>
        <v>-4038.3912248628894</v>
      </c>
      <c r="N73" s="8">
        <f t="shared" si="15"/>
        <v>-1894.4337811900189</v>
      </c>
      <c r="O73" s="8">
        <f t="shared" si="15"/>
        <v>570.85020242914823</v>
      </c>
      <c r="P73" s="8">
        <f t="shared" si="15"/>
        <v>-4350.2722323049002</v>
      </c>
      <c r="Q73" s="8">
        <f t="shared" si="15"/>
        <v>-3074.766355140187</v>
      </c>
      <c r="R73" s="8">
        <f t="shared" si="16"/>
        <v>-7370.9949409780793</v>
      </c>
      <c r="S73" s="8">
        <f t="shared" si="16"/>
        <v>-740.15748031496128</v>
      </c>
    </row>
    <row r="74" spans="1:19" x14ac:dyDescent="0.25">
      <c r="A74" s="9">
        <v>3</v>
      </c>
      <c r="B74" s="32">
        <f t="shared" ref="B74:I74" si="19">B34-B15</f>
        <v>0.27</v>
      </c>
      <c r="C74" s="32">
        <f t="shared" si="19"/>
        <v>-0.39</v>
      </c>
      <c r="D74" s="32">
        <f t="shared" si="19"/>
        <v>-0.39999999999999991</v>
      </c>
      <c r="E74" s="32">
        <f t="shared" si="19"/>
        <v>-0.60999999999999988</v>
      </c>
      <c r="F74" s="32">
        <f t="shared" si="19"/>
        <v>-1.78</v>
      </c>
      <c r="G74" s="32">
        <f t="shared" si="19"/>
        <v>1.0000000000000009E-2</v>
      </c>
      <c r="H74" s="32">
        <f t="shared" si="19"/>
        <v>-0.67</v>
      </c>
      <c r="I74" s="33">
        <f t="shared" si="19"/>
        <v>-3.0000000000000027E-2</v>
      </c>
      <c r="K74" s="9">
        <v>3</v>
      </c>
      <c r="L74" s="8">
        <f t="shared" si="18"/>
        <v>2682.8752642706127</v>
      </c>
      <c r="M74" s="8">
        <f t="shared" si="15"/>
        <v>-3400.7421150278296</v>
      </c>
      <c r="N74" s="8">
        <f t="shared" si="15"/>
        <v>-3481.4814814814804</v>
      </c>
      <c r="O74" s="8">
        <f t="shared" si="15"/>
        <v>-5110.5169340463453</v>
      </c>
      <c r="P74" s="8">
        <f t="shared" si="15"/>
        <v>-12339.233038348082</v>
      </c>
      <c r="Q74" s="8">
        <f t="shared" si="15"/>
        <v>94.188376753507086</v>
      </c>
      <c r="R74" s="8">
        <f t="shared" si="16"/>
        <v>-5553.7918871252214</v>
      </c>
      <c r="S74" s="8">
        <f t="shared" si="16"/>
        <v>-280.3180914512925</v>
      </c>
    </row>
    <row r="75" spans="1:19" x14ac:dyDescent="0.25">
      <c r="A75" s="9">
        <v>4</v>
      </c>
      <c r="B75" s="32">
        <f t="shared" ref="B75:I75" si="20">B35-B16</f>
        <v>0.26</v>
      </c>
      <c r="C75" s="32">
        <f t="shared" si="20"/>
        <v>-8.9999999999999969E-2</v>
      </c>
      <c r="D75" s="32">
        <f t="shared" si="20"/>
        <v>-9.9999999999997868E-3</v>
      </c>
      <c r="E75" s="32">
        <f t="shared" si="20"/>
        <v>7.0000000000000284E-2</v>
      </c>
      <c r="F75" s="32">
        <f t="shared" si="20"/>
        <v>-0.27000000000000013</v>
      </c>
      <c r="G75" s="32">
        <f t="shared" si="20"/>
        <v>-9.9999999999999978E-2</v>
      </c>
      <c r="H75" s="32">
        <f t="shared" si="20"/>
        <v>-0.37999999999999989</v>
      </c>
      <c r="I75" s="33">
        <f t="shared" si="20"/>
        <v>-9.9999999999999867E-2</v>
      </c>
      <c r="K75" s="9">
        <v>4</v>
      </c>
      <c r="L75" s="8">
        <f t="shared" si="18"/>
        <v>2578.0590717299579</v>
      </c>
      <c r="M75" s="8">
        <f t="shared" si="15"/>
        <v>-831.04125736738672</v>
      </c>
      <c r="N75" s="8">
        <f t="shared" si="15"/>
        <v>-93.812375249498999</v>
      </c>
      <c r="O75" s="8">
        <f t="shared" si="15"/>
        <v>667.34279918864365</v>
      </c>
      <c r="P75" s="8">
        <f t="shared" si="15"/>
        <v>-2407.9696394686916</v>
      </c>
      <c r="Q75" s="8">
        <f t="shared" si="15"/>
        <v>-921.56862745098033</v>
      </c>
      <c r="R75" s="8">
        <f t="shared" si="16"/>
        <v>-3319.7026022304826</v>
      </c>
      <c r="S75" s="8">
        <f t="shared" si="16"/>
        <v>-921.56862745097919</v>
      </c>
    </row>
    <row r="76" spans="1:19" x14ac:dyDescent="0.25">
      <c r="A76" s="9">
        <v>5</v>
      </c>
      <c r="B76" s="32">
        <f t="shared" ref="B76:I76" si="21">B36-B17</f>
        <v>-0.34000000000000008</v>
      </c>
      <c r="C76" s="32">
        <f t="shared" si="21"/>
        <v>0.13</v>
      </c>
      <c r="D76" s="32">
        <f t="shared" si="21"/>
        <v>-0.67999999999999994</v>
      </c>
      <c r="E76" s="32">
        <f t="shared" si="21"/>
        <v>-7.9999999999999849E-2</v>
      </c>
      <c r="F76" s="32">
        <f t="shared" si="21"/>
        <v>-7.0000000000000062E-2</v>
      </c>
      <c r="G76" s="32">
        <f t="shared" si="21"/>
        <v>-0.30999999999999994</v>
      </c>
      <c r="H76" s="32">
        <f t="shared" si="21"/>
        <v>-0.15000000000000013</v>
      </c>
      <c r="I76" s="33">
        <f t="shared" si="21"/>
        <v>9.000000000000008E-2</v>
      </c>
      <c r="K76" s="9">
        <v>5</v>
      </c>
      <c r="L76" s="8">
        <f t="shared" si="18"/>
        <v>-2992.509363295881</v>
      </c>
      <c r="M76" s="8">
        <f t="shared" si="15"/>
        <v>1254.6201232032854</v>
      </c>
      <c r="N76" s="8">
        <f t="shared" si="15"/>
        <v>-5626.7605633802814</v>
      </c>
      <c r="O76" s="8">
        <f t="shared" si="15"/>
        <v>-740.15748031495923</v>
      </c>
      <c r="P76" s="8">
        <f t="shared" si="15"/>
        <v>-648.91518737672629</v>
      </c>
      <c r="Q76" s="8">
        <f t="shared" si="15"/>
        <v>-2743.8794726930319</v>
      </c>
      <c r="R76" s="8">
        <f t="shared" si="16"/>
        <v>-1368.9320388349527</v>
      </c>
      <c r="S76" s="8">
        <f t="shared" si="16"/>
        <v>861.50712830957298</v>
      </c>
    </row>
    <row r="77" spans="1:19" x14ac:dyDescent="0.25">
      <c r="A77" s="9">
        <v>6</v>
      </c>
      <c r="B77" s="32">
        <f t="shared" ref="B77:I77" si="22">B37-B18</f>
        <v>-0.3899999999999999</v>
      </c>
      <c r="C77" s="32">
        <f t="shared" si="22"/>
        <v>-6.0000000000000053E-2</v>
      </c>
      <c r="D77" s="32">
        <f t="shared" si="22"/>
        <v>-0.47</v>
      </c>
      <c r="E77" s="32">
        <f t="shared" si="22"/>
        <v>-0.14000000000000012</v>
      </c>
      <c r="F77" s="32">
        <f t="shared" si="22"/>
        <v>-0.30999999999999983</v>
      </c>
      <c r="G77" s="32">
        <f t="shared" si="22"/>
        <v>-4.0000000000000036E-2</v>
      </c>
      <c r="H77" s="32">
        <f t="shared" si="22"/>
        <v>0.31999999999999995</v>
      </c>
      <c r="I77" s="33">
        <f t="shared" si="22"/>
        <v>-7.999999999999996E-2</v>
      </c>
      <c r="K77" s="9">
        <v>6</v>
      </c>
      <c r="L77" s="8">
        <f t="shared" si="18"/>
        <v>-3400.7421150278287</v>
      </c>
      <c r="M77" s="8">
        <f t="shared" si="15"/>
        <v>-557.31225296442733</v>
      </c>
      <c r="N77" s="8">
        <f t="shared" si="15"/>
        <v>-4038.3912248628885</v>
      </c>
      <c r="O77" s="8">
        <f t="shared" si="15"/>
        <v>-1280.1556420233471</v>
      </c>
      <c r="P77" s="8">
        <f t="shared" si="15"/>
        <v>-2743.8794726930309</v>
      </c>
      <c r="Q77" s="8">
        <f t="shared" si="15"/>
        <v>-373.01587301587335</v>
      </c>
      <c r="R77" s="8">
        <f t="shared" si="16"/>
        <v>3213.6752136752134</v>
      </c>
      <c r="S77" s="8">
        <f t="shared" si="16"/>
        <v>-740.15748031496025</v>
      </c>
    </row>
    <row r="78" spans="1:19" x14ac:dyDescent="0.25">
      <c r="A78" s="9">
        <v>7</v>
      </c>
      <c r="B78" s="32">
        <f t="shared" ref="B78:I78" si="23">B38-B19</f>
        <v>-4.0000000000000036E-2</v>
      </c>
      <c r="C78" s="32">
        <f t="shared" si="23"/>
        <v>1.0000000000000009E-2</v>
      </c>
      <c r="D78" s="32">
        <f t="shared" si="23"/>
        <v>-0.13000000000000012</v>
      </c>
      <c r="E78" s="32">
        <f t="shared" si="23"/>
        <v>-0.42999999999999994</v>
      </c>
      <c r="F78" s="32">
        <f t="shared" si="23"/>
        <v>-6.9999999999999951E-2</v>
      </c>
      <c r="G78" s="32">
        <f t="shared" si="23"/>
        <v>-0.10999999999999999</v>
      </c>
      <c r="H78" s="32">
        <f t="shared" si="23"/>
        <v>-0.34000000000000008</v>
      </c>
      <c r="I78" s="33">
        <f t="shared" si="23"/>
        <v>-0.47</v>
      </c>
      <c r="K78" s="9">
        <v>7</v>
      </c>
      <c r="L78" s="8">
        <f t="shared" si="18"/>
        <v>-373.01587301587335</v>
      </c>
      <c r="M78" s="8">
        <f t="shared" si="15"/>
        <v>94.188376753507086</v>
      </c>
      <c r="N78" s="8">
        <f t="shared" si="15"/>
        <v>-1191.0331384015606</v>
      </c>
      <c r="O78" s="8">
        <f t="shared" si="15"/>
        <v>-3721.9152854511967</v>
      </c>
      <c r="P78" s="8">
        <f t="shared" si="15"/>
        <v>-648.91518737672538</v>
      </c>
      <c r="Q78" s="8">
        <f t="shared" si="15"/>
        <v>-1011.7416829745595</v>
      </c>
      <c r="R78" s="8">
        <f t="shared" si="16"/>
        <v>-2992.509363295881</v>
      </c>
      <c r="S78" s="8">
        <f t="shared" si="16"/>
        <v>-4038.3912248628885</v>
      </c>
    </row>
    <row r="79" spans="1:19" x14ac:dyDescent="0.25">
      <c r="A79" s="9">
        <v>8</v>
      </c>
      <c r="B79" s="32">
        <f t="shared" ref="B79:I79" si="24">B39-B20</f>
        <v>-0.10000000000000009</v>
      </c>
      <c r="C79" s="32">
        <f t="shared" si="24"/>
        <v>-0.15000000000000013</v>
      </c>
      <c r="D79" s="32">
        <f t="shared" si="24"/>
        <v>-0.86999999999999988</v>
      </c>
      <c r="E79" s="32">
        <f t="shared" si="24"/>
        <v>-0.14000000000000012</v>
      </c>
      <c r="F79" s="32">
        <f t="shared" si="24"/>
        <v>0.17000000000000015</v>
      </c>
      <c r="G79" s="32">
        <f t="shared" si="24"/>
        <v>-7.0000000000000062E-2</v>
      </c>
      <c r="H79" s="32">
        <f t="shared" si="24"/>
        <v>-0.43999999999999995</v>
      </c>
      <c r="I79" s="33">
        <f t="shared" si="24"/>
        <v>0.19999999999999996</v>
      </c>
      <c r="K79" s="9">
        <v>8</v>
      </c>
      <c r="L79" s="8">
        <f t="shared" si="18"/>
        <v>-921.56862745098135</v>
      </c>
      <c r="M79" s="8">
        <f t="shared" si="15"/>
        <v>-1368.9320388349527</v>
      </c>
      <c r="N79" s="8">
        <f t="shared" si="15"/>
        <v>-6965.9284497444623</v>
      </c>
      <c r="O79" s="8">
        <f t="shared" si="15"/>
        <v>-1280.1556420233471</v>
      </c>
      <c r="P79" s="8">
        <f t="shared" si="15"/>
        <v>1654.244306418221</v>
      </c>
      <c r="Q79" s="8">
        <f t="shared" si="15"/>
        <v>-648.91518737672629</v>
      </c>
      <c r="R79" s="8">
        <f t="shared" si="16"/>
        <v>-3801.4705882352937</v>
      </c>
      <c r="S79" s="8">
        <f t="shared" si="16"/>
        <v>1958.333333333333</v>
      </c>
    </row>
    <row r="80" spans="1:19" x14ac:dyDescent="0.25">
      <c r="A80" s="9">
        <v>9</v>
      </c>
      <c r="B80" s="32">
        <f t="shared" ref="B80:I80" si="25">B40-B21</f>
        <v>0</v>
      </c>
      <c r="C80" s="32">
        <f t="shared" si="25"/>
        <v>4.0000000000000036E-2</v>
      </c>
      <c r="D80" s="32">
        <f t="shared" si="25"/>
        <v>1.0000000000000009E-2</v>
      </c>
      <c r="E80" s="32">
        <f t="shared" si="25"/>
        <v>0.12000000000000011</v>
      </c>
      <c r="F80" s="32">
        <f t="shared" si="25"/>
        <v>-0.1100000000000001</v>
      </c>
      <c r="G80" s="32">
        <f t="shared" si="25"/>
        <v>0.12999999999999989</v>
      </c>
      <c r="H80" s="32">
        <f t="shared" si="25"/>
        <v>-0.12000000000000011</v>
      </c>
      <c r="I80" s="33">
        <f t="shared" si="25"/>
        <v>1.0000000000000009E-2</v>
      </c>
      <c r="K80" s="9">
        <v>9</v>
      </c>
      <c r="L80" s="8">
        <f t="shared" si="18"/>
        <v>0</v>
      </c>
      <c r="M80" s="8">
        <f t="shared" si="15"/>
        <v>379.03225806451644</v>
      </c>
      <c r="N80" s="8">
        <f t="shared" si="15"/>
        <v>94.188376753507086</v>
      </c>
      <c r="O80" s="8">
        <f t="shared" si="15"/>
        <v>1155.7377049180338</v>
      </c>
      <c r="P80" s="8">
        <f t="shared" si="15"/>
        <v>-1011.7416829745605</v>
      </c>
      <c r="Q80" s="8">
        <f t="shared" si="15"/>
        <v>1254.6201232032843</v>
      </c>
      <c r="R80" s="8">
        <f t="shared" si="16"/>
        <v>-1101.5625000000011</v>
      </c>
      <c r="S80" s="8">
        <f t="shared" si="16"/>
        <v>94.188376753507086</v>
      </c>
    </row>
    <row r="81" spans="1:19" x14ac:dyDescent="0.25">
      <c r="A81" s="9">
        <v>10</v>
      </c>
      <c r="B81" s="32">
        <f t="shared" ref="B81:I81" si="26">B41-B22</f>
        <v>-8.0000000000000071E-2</v>
      </c>
      <c r="C81" s="32">
        <f t="shared" si="26"/>
        <v>-0.89000000000000012</v>
      </c>
      <c r="D81" s="32">
        <f t="shared" si="26"/>
        <v>-0.14999999999999991</v>
      </c>
      <c r="E81" s="32">
        <f t="shared" si="26"/>
        <v>-8.0000000000000071E-2</v>
      </c>
      <c r="F81" s="32">
        <f t="shared" si="26"/>
        <v>0.15000000000000013</v>
      </c>
      <c r="G81" s="32">
        <f t="shared" si="26"/>
        <v>-0.56000000000000005</v>
      </c>
      <c r="H81" s="32">
        <f t="shared" si="26"/>
        <v>-0.44999999999999973</v>
      </c>
      <c r="I81" s="33">
        <f t="shared" si="26"/>
        <v>0.35999999999999988</v>
      </c>
      <c r="K81" s="9">
        <v>10</v>
      </c>
      <c r="L81" s="8">
        <f t="shared" si="18"/>
        <v>-740.15748031496128</v>
      </c>
      <c r="M81" s="8">
        <f t="shared" si="15"/>
        <v>-7101.8675721561976</v>
      </c>
      <c r="N81" s="8">
        <f t="shared" si="15"/>
        <v>-1368.9320388349504</v>
      </c>
      <c r="O81" s="8">
        <f t="shared" si="15"/>
        <v>-740.15748031496128</v>
      </c>
      <c r="P81" s="8">
        <f t="shared" si="15"/>
        <v>1453.6082474226819</v>
      </c>
      <c r="Q81" s="8">
        <f t="shared" si="15"/>
        <v>-4733.812949640288</v>
      </c>
      <c r="R81" s="8">
        <f t="shared" si="16"/>
        <v>-3880.7339449541269</v>
      </c>
      <c r="S81" s="8">
        <f t="shared" si="16"/>
        <v>3646.5517241379289</v>
      </c>
    </row>
    <row r="82" spans="1:19" x14ac:dyDescent="0.25">
      <c r="A82" s="9">
        <v>11</v>
      </c>
      <c r="B82" s="32">
        <f t="shared" ref="B82:I82" si="27">B42-B23</f>
        <v>8.9999999999999858E-2</v>
      </c>
      <c r="C82" s="32">
        <f t="shared" si="27"/>
        <v>0.33999999999999986</v>
      </c>
      <c r="D82" s="32">
        <f t="shared" si="27"/>
        <v>-0.43999999999999995</v>
      </c>
      <c r="E82" s="32">
        <f t="shared" si="27"/>
        <v>-3.0000000000000027E-2</v>
      </c>
      <c r="F82" s="32">
        <f t="shared" si="27"/>
        <v>1.0000000000000009E-2</v>
      </c>
      <c r="G82" s="32">
        <f t="shared" si="27"/>
        <v>0.13000000000000012</v>
      </c>
      <c r="H82" s="32">
        <f t="shared" si="27"/>
        <v>-1.0699999999999998</v>
      </c>
      <c r="I82" s="33">
        <f t="shared" si="27"/>
        <v>-0.15999999999999992</v>
      </c>
      <c r="K82" s="9">
        <v>11</v>
      </c>
      <c r="L82" s="8">
        <f t="shared" si="18"/>
        <v>861.50712830957093</v>
      </c>
      <c r="M82" s="8">
        <f t="shared" si="15"/>
        <v>3429.1845493562214</v>
      </c>
      <c r="N82" s="8">
        <f t="shared" si="15"/>
        <v>-3801.4705882352937</v>
      </c>
      <c r="O82" s="8">
        <f t="shared" si="15"/>
        <v>-280.3180914512925</v>
      </c>
      <c r="P82" s="8">
        <f t="shared" si="15"/>
        <v>94.188376753507086</v>
      </c>
      <c r="Q82" s="8">
        <f t="shared" si="15"/>
        <v>1254.6201232032865</v>
      </c>
      <c r="R82" s="8">
        <f t="shared" si="16"/>
        <v>-8285.0082372322886</v>
      </c>
      <c r="S82" s="8">
        <f t="shared" si="16"/>
        <v>-1457.3643410852706</v>
      </c>
    </row>
    <row r="83" spans="1:19" x14ac:dyDescent="0.25">
      <c r="A83" s="9">
        <v>12</v>
      </c>
      <c r="B83" s="32">
        <f t="shared" ref="B83:I83" si="28">B43-B24</f>
        <v>1.0000000000000009E-2</v>
      </c>
      <c r="C83" s="32">
        <f t="shared" si="28"/>
        <v>-5.0000000000000044E-2</v>
      </c>
      <c r="D83" s="32">
        <f t="shared" si="28"/>
        <v>-0.85999999999999988</v>
      </c>
      <c r="E83" s="32">
        <f t="shared" si="28"/>
        <v>2.0000000000000018E-2</v>
      </c>
      <c r="F83" s="32">
        <f t="shared" si="28"/>
        <v>-0.51</v>
      </c>
      <c r="G83" s="32">
        <f t="shared" si="28"/>
        <v>2.0000000000000018E-2</v>
      </c>
      <c r="H83" s="32">
        <f t="shared" si="28"/>
        <v>-1.1400000000000001</v>
      </c>
      <c r="I83" s="33">
        <f t="shared" si="28"/>
        <v>-0.42000000000000015</v>
      </c>
      <c r="K83" s="9">
        <v>12</v>
      </c>
      <c r="L83" s="8">
        <f t="shared" si="18"/>
        <v>94.188376753507086</v>
      </c>
      <c r="M83" s="8">
        <f t="shared" si="15"/>
        <v>-465.34653465346582</v>
      </c>
      <c r="N83" s="8">
        <f t="shared" si="15"/>
        <v>-6897.6109215017059</v>
      </c>
      <c r="O83" s="8">
        <f t="shared" si="15"/>
        <v>188.75502008032143</v>
      </c>
      <c r="P83" s="8">
        <f t="shared" si="15"/>
        <v>-4350.2722323049002</v>
      </c>
      <c r="Q83" s="8">
        <f t="shared" si="15"/>
        <v>188.75502008032143</v>
      </c>
      <c r="R83" s="8">
        <f t="shared" si="16"/>
        <v>-8726.3843648208476</v>
      </c>
      <c r="S83" s="8">
        <f t="shared" si="16"/>
        <v>-3642.0664206642082</v>
      </c>
    </row>
    <row r="84" spans="1:19" ht="15.75" thickBot="1" x14ac:dyDescent="0.3">
      <c r="A84" s="10">
        <v>13</v>
      </c>
      <c r="B84" s="34">
        <f t="shared" ref="B84:I84" si="29">B44-B25</f>
        <v>0.10000000000000009</v>
      </c>
      <c r="C84" s="34">
        <f t="shared" si="29"/>
        <v>-0.14999999999999991</v>
      </c>
      <c r="D84" s="34">
        <f t="shared" si="29"/>
        <v>-0.85999999999999988</v>
      </c>
      <c r="E84" s="34">
        <f t="shared" si="29"/>
        <v>-9.9999999999997868E-3</v>
      </c>
      <c r="F84" s="34">
        <f t="shared" si="29"/>
        <v>0</v>
      </c>
      <c r="G84" s="34">
        <f t="shared" si="29"/>
        <v>-0.32000000000000006</v>
      </c>
      <c r="H84" s="34">
        <f t="shared" si="29"/>
        <v>-0.38</v>
      </c>
      <c r="I84" s="35">
        <f t="shared" si="29"/>
        <v>-0.23000000000000009</v>
      </c>
      <c r="K84" s="10">
        <v>13</v>
      </c>
      <c r="L84" s="8">
        <f t="shared" si="18"/>
        <v>959.18367346938862</v>
      </c>
      <c r="M84" s="8">
        <f t="shared" si="15"/>
        <v>-1368.9320388349504</v>
      </c>
      <c r="N84" s="8">
        <f t="shared" si="15"/>
        <v>-6897.6109215017059</v>
      </c>
      <c r="O84" s="8">
        <f t="shared" si="15"/>
        <v>-93.812375249498999</v>
      </c>
      <c r="P84" s="8">
        <f t="shared" si="15"/>
        <v>0</v>
      </c>
      <c r="Q84" s="8">
        <f t="shared" si="15"/>
        <v>-2827.0676691729327</v>
      </c>
      <c r="R84" s="8">
        <f t="shared" si="16"/>
        <v>-3319.7026022304835</v>
      </c>
      <c r="S84" s="8">
        <f t="shared" si="16"/>
        <v>-2066.9216061185475</v>
      </c>
    </row>
    <row r="87" spans="1:19" ht="15.75" thickBot="1" x14ac:dyDescent="0.3"/>
    <row r="88" spans="1:19" x14ac:dyDescent="0.25">
      <c r="A88" s="45"/>
      <c r="B88" s="46" t="s">
        <v>90</v>
      </c>
      <c r="C88" s="46"/>
      <c r="D88" s="46"/>
      <c r="E88" s="46"/>
      <c r="F88" s="46"/>
      <c r="G88" s="46"/>
      <c r="H88" s="46"/>
      <c r="I88" s="36"/>
    </row>
    <row r="89" spans="1:19" ht="15.75" thickBot="1" x14ac:dyDescent="0.3">
      <c r="A89" s="37"/>
      <c r="B89" s="47" t="s">
        <v>8</v>
      </c>
      <c r="C89" s="48">
        <v>43543</v>
      </c>
      <c r="D89" s="32"/>
      <c r="E89" s="32"/>
      <c r="F89" s="32"/>
      <c r="G89" s="32"/>
      <c r="H89" s="32"/>
      <c r="I89" s="33"/>
    </row>
    <row r="90" spans="1:19" ht="15.75" thickBot="1" x14ac:dyDescent="0.3">
      <c r="A90" s="3"/>
      <c r="B90" s="4" t="s">
        <v>0</v>
      </c>
      <c r="C90" s="5" t="s">
        <v>1</v>
      </c>
      <c r="D90" s="5" t="s">
        <v>2</v>
      </c>
      <c r="E90" s="5" t="s">
        <v>3</v>
      </c>
      <c r="F90" s="5" t="s">
        <v>4</v>
      </c>
      <c r="G90" s="5" t="s">
        <v>5</v>
      </c>
      <c r="H90" s="5" t="s">
        <v>6</v>
      </c>
      <c r="I90" s="6" t="s">
        <v>7</v>
      </c>
      <c r="K90" s="3"/>
      <c r="L90" s="4" t="s">
        <v>0</v>
      </c>
      <c r="M90" s="5" t="s">
        <v>1</v>
      </c>
      <c r="N90" s="5" t="s">
        <v>2</v>
      </c>
      <c r="O90" s="5" t="s">
        <v>3</v>
      </c>
      <c r="P90" s="5" t="s">
        <v>4</v>
      </c>
      <c r="Q90" s="5" t="s">
        <v>5</v>
      </c>
      <c r="R90" s="5" t="s">
        <v>6</v>
      </c>
      <c r="S90" s="6" t="s">
        <v>7</v>
      </c>
    </row>
    <row r="91" spans="1:19" x14ac:dyDescent="0.25">
      <c r="A91" s="7">
        <v>1</v>
      </c>
      <c r="B91" s="32">
        <f>B52-B32</f>
        <v>-0.20000000000000007</v>
      </c>
      <c r="C91" s="32">
        <f>C52-C32</f>
        <v>-0.18999999999999995</v>
      </c>
      <c r="D91" s="32">
        <f>D52-D32</f>
        <v>-0.33000000000000007</v>
      </c>
      <c r="E91" s="32">
        <f>E52-E32</f>
        <v>-0.37999999999999989</v>
      </c>
      <c r="F91" s="32">
        <f>F52-F32</f>
        <v>-1.1199999999999999</v>
      </c>
      <c r="G91" s="32">
        <f>G52-G32</f>
        <v>-0.8</v>
      </c>
      <c r="H91" s="32">
        <f>H52-H32</f>
        <v>-0.63</v>
      </c>
      <c r="I91" s="33">
        <f>I52-I32</f>
        <v>-0.62</v>
      </c>
      <c r="K91" s="7">
        <v>1</v>
      </c>
      <c r="L91" s="8">
        <f>(B91*$P$1)/($P$2-B91)</f>
        <v>-1807.6923076923083</v>
      </c>
      <c r="M91" s="8">
        <f t="shared" ref="M91:Q103" si="30">(C91*$P$1)/($P$2-C91)</f>
        <v>-1720.6165703275528</v>
      </c>
      <c r="N91" s="8">
        <f t="shared" si="30"/>
        <v>-2909.9437148217644</v>
      </c>
      <c r="O91" s="8">
        <f t="shared" si="30"/>
        <v>-3319.7026022304826</v>
      </c>
      <c r="P91" s="8">
        <f t="shared" si="30"/>
        <v>-8601.3071895424819</v>
      </c>
      <c r="Q91" s="8">
        <f>(G91*$P$1)/($P$2-G91)</f>
        <v>-6482.7586206896558</v>
      </c>
      <c r="R91" s="8">
        <f t="shared" ref="R91:S103" si="31">(H91*$P$1)/($P$2-H91)</f>
        <v>-5259.3250444049736</v>
      </c>
      <c r="S91" s="8">
        <f t="shared" si="31"/>
        <v>-5185.0533807829179</v>
      </c>
    </row>
    <row r="92" spans="1:19" x14ac:dyDescent="0.25">
      <c r="A92" s="9">
        <v>2</v>
      </c>
      <c r="B92" s="32">
        <f>B53-B33</f>
        <v>-1.1299999999999999</v>
      </c>
      <c r="C92" s="32">
        <f>C53-C33</f>
        <v>-0.32999999999999996</v>
      </c>
      <c r="D92" s="32">
        <f>D53-D33</f>
        <v>-0.47</v>
      </c>
      <c r="E92" s="32">
        <f>E53-E33</f>
        <v>-0.82999999999999985</v>
      </c>
      <c r="F92" s="32">
        <f>F53-F33</f>
        <v>-0.45999999999999996</v>
      </c>
      <c r="G92" s="32">
        <f>G53-G33</f>
        <v>-0.17999999999999994</v>
      </c>
      <c r="H92" s="32">
        <f>H53-H33</f>
        <v>-0.82000000000000006</v>
      </c>
      <c r="I92" s="33">
        <f>I53-I33</f>
        <v>-0.32999999999999996</v>
      </c>
      <c r="K92" s="9">
        <v>2</v>
      </c>
      <c r="L92" s="8">
        <f t="shared" ref="L92:L103" si="32">(B92*$P$1)/($P$2-B92)</f>
        <v>-8663.9477977161496</v>
      </c>
      <c r="M92" s="8">
        <f t="shared" si="30"/>
        <v>-2909.943714821763</v>
      </c>
      <c r="N92" s="8">
        <f t="shared" si="30"/>
        <v>-4038.3912248628885</v>
      </c>
      <c r="O92" s="8">
        <f t="shared" si="30"/>
        <v>-6691.2521440823311</v>
      </c>
      <c r="P92" s="8">
        <f t="shared" si="30"/>
        <v>-3959.7069597069599</v>
      </c>
      <c r="Q92" s="8">
        <f t="shared" si="30"/>
        <v>-1633.2046332046325</v>
      </c>
      <c r="R92" s="8">
        <f t="shared" si="31"/>
        <v>-6621.9931271477662</v>
      </c>
      <c r="S92" s="8">
        <f t="shared" si="31"/>
        <v>-2909.943714821763</v>
      </c>
    </row>
    <row r="93" spans="1:19" x14ac:dyDescent="0.25">
      <c r="A93" s="9">
        <v>3</v>
      </c>
      <c r="B93" s="32">
        <f>B54-B34</f>
        <v>-0.65999999999999992</v>
      </c>
      <c r="C93" s="32">
        <f>C54-C34</f>
        <v>-0.24</v>
      </c>
      <c r="D93" s="32">
        <f>D54-D34</f>
        <v>-0.77</v>
      </c>
      <c r="E93" s="32">
        <f>E54-E34</f>
        <v>-0.62</v>
      </c>
      <c r="F93" s="32">
        <f>F54-F34</f>
        <v>-1.32</v>
      </c>
      <c r="G93" s="32">
        <f>G54-G34</f>
        <v>-0.29999999999999993</v>
      </c>
      <c r="H93" s="32">
        <f>H54-H34</f>
        <v>-0.35000000000000009</v>
      </c>
      <c r="I93" s="33">
        <f>I54-I34</f>
        <v>-0.71000000000000008</v>
      </c>
      <c r="K93" s="9">
        <v>3</v>
      </c>
      <c r="L93" s="8">
        <f t="shared" si="32"/>
        <v>-5480.5653710247343</v>
      </c>
      <c r="M93" s="8">
        <f t="shared" si="30"/>
        <v>-2152.6717557251909</v>
      </c>
      <c r="N93" s="8">
        <f t="shared" si="30"/>
        <v>-6272.0970537261701</v>
      </c>
      <c r="O93" s="8">
        <f t="shared" si="30"/>
        <v>-5185.0533807829179</v>
      </c>
      <c r="P93" s="8">
        <f t="shared" si="30"/>
        <v>-9816.4556962025308</v>
      </c>
      <c r="Q93" s="8">
        <f t="shared" si="30"/>
        <v>-2660.3773584905653</v>
      </c>
      <c r="R93" s="8">
        <f t="shared" si="31"/>
        <v>-3074.7663551401879</v>
      </c>
      <c r="S93" s="8">
        <f t="shared" si="31"/>
        <v>-5844.1330998248686</v>
      </c>
    </row>
    <row r="94" spans="1:19" x14ac:dyDescent="0.25">
      <c r="A94" s="9">
        <v>4</v>
      </c>
      <c r="B94" s="32">
        <f>B55-B35</f>
        <v>-0.91</v>
      </c>
      <c r="C94" s="32">
        <f>C55-C35</f>
        <v>-0.32999999999999996</v>
      </c>
      <c r="D94" s="32">
        <f>D55-D35</f>
        <v>-2.5400000000000005</v>
      </c>
      <c r="E94" s="32">
        <f>E55-E35</f>
        <v>-0.15000000000000036</v>
      </c>
      <c r="F94" s="32">
        <f>F55-F35</f>
        <v>0.13</v>
      </c>
      <c r="G94" s="32">
        <f>G55-G35</f>
        <v>-0.22999999999999998</v>
      </c>
      <c r="H94" s="32">
        <f>H55-H35</f>
        <v>-0.35</v>
      </c>
      <c r="I94" s="33">
        <f>I55-I35</f>
        <v>-0.41000000000000014</v>
      </c>
      <c r="K94" s="9">
        <v>4</v>
      </c>
      <c r="L94" s="8">
        <f t="shared" si="32"/>
        <v>-7236.8866328257191</v>
      </c>
      <c r="M94" s="8">
        <f t="shared" si="30"/>
        <v>-2909.943714821763</v>
      </c>
      <c r="N94" s="8">
        <f t="shared" si="30"/>
        <v>-15832.891246684352</v>
      </c>
      <c r="O94" s="8">
        <f t="shared" si="30"/>
        <v>-1368.9320388349545</v>
      </c>
      <c r="P94" s="8">
        <f t="shared" si="30"/>
        <v>1254.6201232032854</v>
      </c>
      <c r="Q94" s="8">
        <f t="shared" si="30"/>
        <v>-2066.9216061185466</v>
      </c>
      <c r="R94" s="8">
        <f t="shared" si="31"/>
        <v>-3074.766355140187</v>
      </c>
      <c r="S94" s="8">
        <f t="shared" si="31"/>
        <v>-3561.9223659889108</v>
      </c>
    </row>
    <row r="95" spans="1:19" x14ac:dyDescent="0.25">
      <c r="A95" s="9">
        <v>5</v>
      </c>
      <c r="B95" s="32">
        <f>B56-B36</f>
        <v>-0.30000000000000004</v>
      </c>
      <c r="C95" s="32">
        <f>C56-C36</f>
        <v>-0.18000000000000005</v>
      </c>
      <c r="D95" s="32">
        <f>D56-D36</f>
        <v>-0.57000000000000006</v>
      </c>
      <c r="E95" s="32">
        <f>E56-E36</f>
        <v>-0.48000000000000009</v>
      </c>
      <c r="F95" s="32">
        <f>F56-F36</f>
        <v>-0.28000000000000003</v>
      </c>
      <c r="G95" s="32">
        <f>G56-G36</f>
        <v>-0.20999999999999996</v>
      </c>
      <c r="H95" s="32">
        <f>H56-H36</f>
        <v>-0.6399999999999999</v>
      </c>
      <c r="I95" s="33">
        <f>I56-I36</f>
        <v>-0.37</v>
      </c>
      <c r="K95" s="9">
        <v>5</v>
      </c>
      <c r="L95" s="8">
        <f t="shared" si="32"/>
        <v>-2660.3773584905666</v>
      </c>
      <c r="M95" s="8">
        <f t="shared" si="30"/>
        <v>-1633.2046332046336</v>
      </c>
      <c r="N95" s="8">
        <f t="shared" si="30"/>
        <v>-4809.6947935368044</v>
      </c>
      <c r="O95" s="8">
        <f t="shared" si="30"/>
        <v>-4116.7883211678836</v>
      </c>
      <c r="P95" s="8">
        <f t="shared" si="30"/>
        <v>-2492.4242424242425</v>
      </c>
      <c r="Q95" s="8">
        <f t="shared" si="30"/>
        <v>-1894.4337811900189</v>
      </c>
      <c r="R95" s="8">
        <f t="shared" si="31"/>
        <v>-5333.333333333333</v>
      </c>
      <c r="S95" s="8">
        <f t="shared" si="31"/>
        <v>-3238.3612662942273</v>
      </c>
    </row>
    <row r="96" spans="1:19" x14ac:dyDescent="0.25">
      <c r="A96" s="9">
        <v>6</v>
      </c>
      <c r="B96" s="32">
        <f>B57-B37</f>
        <v>-0.24000000000000021</v>
      </c>
      <c r="C96" s="32">
        <f>C57-C37</f>
        <v>-0.54999999999999993</v>
      </c>
      <c r="D96" s="32">
        <f>D57-D37</f>
        <v>-0.15999999999999992</v>
      </c>
      <c r="E96" s="32">
        <f>E57-E37</f>
        <v>-0.10999999999999988</v>
      </c>
      <c r="F96" s="32">
        <f>F57-F37</f>
        <v>-0.47000000000000008</v>
      </c>
      <c r="G96" s="32">
        <f>G57-G37</f>
        <v>-0.30999999999999994</v>
      </c>
      <c r="H96" s="32">
        <f>H57-H37</f>
        <v>-0.43999999999999995</v>
      </c>
      <c r="I96" s="33">
        <f>I57-I37</f>
        <v>-0.16000000000000003</v>
      </c>
      <c r="K96" s="9">
        <v>6</v>
      </c>
      <c r="L96" s="8">
        <f t="shared" si="32"/>
        <v>-2152.6717557251927</v>
      </c>
      <c r="M96" s="8">
        <f t="shared" si="30"/>
        <v>-4657.6576576576572</v>
      </c>
      <c r="N96" s="8">
        <f t="shared" si="30"/>
        <v>-1457.3643410852706</v>
      </c>
      <c r="O96" s="8">
        <f t="shared" si="30"/>
        <v>-1011.7416829745588</v>
      </c>
      <c r="P96" s="8">
        <f t="shared" si="30"/>
        <v>-4038.3912248628894</v>
      </c>
      <c r="Q96" s="8">
        <f t="shared" si="30"/>
        <v>-2743.8794726930319</v>
      </c>
      <c r="R96" s="8">
        <f t="shared" si="31"/>
        <v>-3801.4705882352937</v>
      </c>
      <c r="S96" s="8">
        <f t="shared" si="31"/>
        <v>-1457.3643410852717</v>
      </c>
    </row>
    <row r="97" spans="1:19" x14ac:dyDescent="0.25">
      <c r="A97" s="9">
        <v>7</v>
      </c>
      <c r="B97" s="32">
        <f>B58-B38</f>
        <v>-0.17999999999999994</v>
      </c>
      <c r="C97" s="32">
        <f>C58-C38</f>
        <v>-8.0000000000000071E-2</v>
      </c>
      <c r="D97" s="32">
        <f>D58-D38</f>
        <v>-9.9999999999999867E-2</v>
      </c>
      <c r="E97" s="32">
        <f>E58-E38</f>
        <v>0.18999999999999995</v>
      </c>
      <c r="F97" s="32">
        <f>F58-F38</f>
        <v>-0.22999999999999998</v>
      </c>
      <c r="G97" s="32">
        <f>G58-G38</f>
        <v>-0.24</v>
      </c>
      <c r="H97" s="32">
        <f>H58-H38</f>
        <v>-0.7599999999999999</v>
      </c>
      <c r="I97" s="33">
        <f>I58-I38</f>
        <v>-0.65</v>
      </c>
      <c r="K97" s="9">
        <v>7</v>
      </c>
      <c r="L97" s="8">
        <f t="shared" si="32"/>
        <v>-1633.2046332046325</v>
      </c>
      <c r="M97" s="8">
        <f t="shared" si="30"/>
        <v>-740.15748031496128</v>
      </c>
      <c r="N97" s="8">
        <f t="shared" si="30"/>
        <v>-921.56862745097919</v>
      </c>
      <c r="O97" s="8">
        <f t="shared" si="30"/>
        <v>1856.5488565488561</v>
      </c>
      <c r="P97" s="8">
        <f t="shared" si="30"/>
        <v>-2066.9216061185466</v>
      </c>
      <c r="Q97" s="8">
        <f t="shared" si="30"/>
        <v>-2152.6717557251909</v>
      </c>
      <c r="R97" s="8">
        <f t="shared" si="31"/>
        <v>-6201.3888888888878</v>
      </c>
      <c r="S97" s="8">
        <f t="shared" si="31"/>
        <v>-5407.0796460176989</v>
      </c>
    </row>
    <row r="98" spans="1:19" x14ac:dyDescent="0.25">
      <c r="A98" s="9">
        <v>8</v>
      </c>
      <c r="B98" s="32">
        <f>B59-B39</f>
        <v>-0.67999999999999994</v>
      </c>
      <c r="C98" s="32">
        <f>C59-C39</f>
        <v>-0.41999999999999993</v>
      </c>
      <c r="D98" s="32">
        <f>D59-D39</f>
        <v>-0.67</v>
      </c>
      <c r="E98" s="32">
        <f>E59-E39</f>
        <v>-0.39999999999999991</v>
      </c>
      <c r="F98" s="32">
        <f>F59-F39</f>
        <v>-0.9900000000000001</v>
      </c>
      <c r="G98" s="32">
        <f>G59-G39</f>
        <v>-0.47000000000000008</v>
      </c>
      <c r="H98" s="32">
        <f>H59-H39</f>
        <v>-0.34000000000000008</v>
      </c>
      <c r="I98" s="33">
        <f>I59-I39</f>
        <v>-0.66999999999999993</v>
      </c>
      <c r="K98" s="9">
        <v>8</v>
      </c>
      <c r="L98" s="8">
        <f t="shared" si="32"/>
        <v>-5626.7605633802814</v>
      </c>
      <c r="M98" s="8">
        <f t="shared" si="30"/>
        <v>-3642.0664206642059</v>
      </c>
      <c r="N98" s="8">
        <f t="shared" si="30"/>
        <v>-5553.7918871252214</v>
      </c>
      <c r="O98" s="8">
        <f t="shared" si="30"/>
        <v>-3481.4814814814804</v>
      </c>
      <c r="P98" s="8">
        <f t="shared" si="30"/>
        <v>-7767.9465776293837</v>
      </c>
      <c r="Q98" s="8">
        <f t="shared" si="30"/>
        <v>-4038.3912248628894</v>
      </c>
      <c r="R98" s="8">
        <f t="shared" si="31"/>
        <v>-2992.509363295881</v>
      </c>
      <c r="S98" s="8">
        <f t="shared" si="31"/>
        <v>-5553.7918871252195</v>
      </c>
    </row>
    <row r="99" spans="1:19" x14ac:dyDescent="0.25">
      <c r="A99" s="9">
        <v>9</v>
      </c>
      <c r="B99" s="32">
        <f>B60-B40</f>
        <v>-0.25</v>
      </c>
      <c r="C99" s="32">
        <f>C60-C40</f>
        <v>3.0000000000000027E-2</v>
      </c>
      <c r="D99" s="32">
        <f>D60-D40</f>
        <v>-0.42000000000000004</v>
      </c>
      <c r="E99" s="32">
        <f>E60-E40</f>
        <v>-6.0000000000000053E-2</v>
      </c>
      <c r="F99" s="32">
        <f>F60-F40</f>
        <v>-0.76999999999999991</v>
      </c>
      <c r="G99" s="32">
        <f>G60-G40</f>
        <v>-0.57999999999999996</v>
      </c>
      <c r="H99" s="32">
        <f>H60-H40</f>
        <v>-0.77999999999999992</v>
      </c>
      <c r="I99" s="33">
        <f>I60-I40</f>
        <v>-0.32999999999999996</v>
      </c>
      <c r="K99" s="9">
        <v>9</v>
      </c>
      <c r="L99" s="8">
        <f t="shared" si="32"/>
        <v>-2238.0952380952381</v>
      </c>
      <c r="M99" s="8">
        <f t="shared" si="30"/>
        <v>283.70221327967835</v>
      </c>
      <c r="N99" s="8">
        <f t="shared" si="30"/>
        <v>-3642.0664206642073</v>
      </c>
      <c r="O99" s="8">
        <f t="shared" si="30"/>
        <v>-557.31225296442733</v>
      </c>
      <c r="P99" s="8">
        <f t="shared" si="30"/>
        <v>-6272.0970537261692</v>
      </c>
      <c r="Q99" s="8">
        <f t="shared" si="30"/>
        <v>-4885.304659498207</v>
      </c>
      <c r="R99" s="8">
        <f t="shared" si="31"/>
        <v>-6342.5605536332168</v>
      </c>
      <c r="S99" s="8">
        <f t="shared" si="31"/>
        <v>-2909.943714821763</v>
      </c>
    </row>
    <row r="100" spans="1:19" x14ac:dyDescent="0.25">
      <c r="A100" s="9">
        <v>10</v>
      </c>
      <c r="B100" s="32">
        <f>B61-B41</f>
        <v>-0.44999999999999996</v>
      </c>
      <c r="C100" s="32">
        <f>C61-C41</f>
        <v>-0.28000000000000003</v>
      </c>
      <c r="D100" s="32">
        <f>D61-D41</f>
        <v>-0.91</v>
      </c>
      <c r="E100" s="32">
        <f>E61-E41</f>
        <v>-0.19999999999999996</v>
      </c>
      <c r="F100" s="32">
        <f>F61-F41</f>
        <v>-0.1100000000000001</v>
      </c>
      <c r="G100" s="32">
        <f>G61-G41</f>
        <v>-0.61</v>
      </c>
      <c r="H100" s="32">
        <f>H61-H41</f>
        <v>-0.78000000000000014</v>
      </c>
      <c r="I100" s="33">
        <f>I61-I41</f>
        <v>-0.71</v>
      </c>
      <c r="K100" s="9">
        <v>10</v>
      </c>
      <c r="L100" s="8">
        <f t="shared" si="32"/>
        <v>-3880.7339449541278</v>
      </c>
      <c r="M100" s="8">
        <f t="shared" si="30"/>
        <v>-2492.4242424242425</v>
      </c>
      <c r="N100" s="8">
        <f t="shared" si="30"/>
        <v>-7236.8866328257191</v>
      </c>
      <c r="O100" s="8">
        <f t="shared" si="30"/>
        <v>-1807.6923076923072</v>
      </c>
      <c r="P100" s="8">
        <f t="shared" si="30"/>
        <v>-1011.7416829745605</v>
      </c>
      <c r="Q100" s="8">
        <f t="shared" si="30"/>
        <v>-5110.5169340463453</v>
      </c>
      <c r="R100" s="8">
        <f t="shared" si="31"/>
        <v>-6342.5605536332187</v>
      </c>
      <c r="S100" s="8">
        <f t="shared" si="31"/>
        <v>-5844.1330998248686</v>
      </c>
    </row>
    <row r="101" spans="1:19" x14ac:dyDescent="0.25">
      <c r="A101" s="9">
        <v>11</v>
      </c>
      <c r="B101" s="32">
        <f>B62-B42</f>
        <v>-0.96</v>
      </c>
      <c r="C101" s="32">
        <f>C62-C42</f>
        <v>-0.87</v>
      </c>
      <c r="D101" s="32">
        <f>D62-D42</f>
        <v>-0.58000000000000007</v>
      </c>
      <c r="E101" s="32">
        <f>E62-E42</f>
        <v>-0.28000000000000003</v>
      </c>
      <c r="F101" s="32">
        <f>F62-F42</f>
        <v>-0.38</v>
      </c>
      <c r="G101" s="32">
        <f>G62-G42</f>
        <v>-0.17999999999999994</v>
      </c>
      <c r="H101" s="32">
        <f>H62-H42</f>
        <v>-0.10000000000000009</v>
      </c>
      <c r="I101" s="33">
        <f>I62-I42</f>
        <v>-0.48000000000000009</v>
      </c>
      <c r="K101" s="9">
        <v>11</v>
      </c>
      <c r="L101" s="8">
        <f t="shared" si="32"/>
        <v>-7570.4697986577185</v>
      </c>
      <c r="M101" s="8">
        <f t="shared" si="30"/>
        <v>-6965.9284497444633</v>
      </c>
      <c r="N101" s="8">
        <f t="shared" si="30"/>
        <v>-4885.3046594982088</v>
      </c>
      <c r="O101" s="8">
        <f t="shared" si="30"/>
        <v>-2492.4242424242425</v>
      </c>
      <c r="P101" s="8">
        <f t="shared" si="30"/>
        <v>-3319.7026022304835</v>
      </c>
      <c r="Q101" s="8">
        <f t="shared" si="30"/>
        <v>-1633.2046332046325</v>
      </c>
      <c r="R101" s="8">
        <f t="shared" si="31"/>
        <v>-921.56862745098135</v>
      </c>
      <c r="S101" s="8">
        <f t="shared" si="31"/>
        <v>-4116.7883211678836</v>
      </c>
    </row>
    <row r="102" spans="1:19" x14ac:dyDescent="0.25">
      <c r="A102" s="9">
        <v>12</v>
      </c>
      <c r="B102" s="32">
        <f>B63-B43</f>
        <v>-0.26000000000000012</v>
      </c>
      <c r="C102" s="32">
        <f>C63-C43</f>
        <v>-0.26</v>
      </c>
      <c r="D102" s="32">
        <f>D63-D43</f>
        <v>-1.1400000000000001</v>
      </c>
      <c r="E102" s="32">
        <f>E63-E43</f>
        <v>-0.20000000000000007</v>
      </c>
      <c r="F102" s="32">
        <f>F63-F43</f>
        <v>-0.64</v>
      </c>
      <c r="G102" s="32">
        <f>G63-G43</f>
        <v>-0.72</v>
      </c>
      <c r="H102" s="32">
        <f>H63-H43</f>
        <v>-0.39</v>
      </c>
      <c r="I102" s="33">
        <f>I63-I43</f>
        <v>-0.77999999999999992</v>
      </c>
      <c r="K102" s="9">
        <v>12</v>
      </c>
      <c r="L102" s="8">
        <f t="shared" si="32"/>
        <v>-2323.1939163498109</v>
      </c>
      <c r="M102" s="8">
        <f t="shared" si="30"/>
        <v>-2323.19391634981</v>
      </c>
      <c r="N102" s="8">
        <f t="shared" si="30"/>
        <v>-8726.3843648208476</v>
      </c>
      <c r="O102" s="8">
        <f t="shared" si="30"/>
        <v>-1807.6923076923083</v>
      </c>
      <c r="P102" s="8">
        <f t="shared" si="30"/>
        <v>-5333.3333333333339</v>
      </c>
      <c r="Q102" s="8">
        <f t="shared" si="30"/>
        <v>-5916.0839160839159</v>
      </c>
      <c r="R102" s="8">
        <f t="shared" si="31"/>
        <v>-3400.7421150278296</v>
      </c>
      <c r="S102" s="8">
        <f t="shared" si="31"/>
        <v>-6342.5605536332168</v>
      </c>
    </row>
    <row r="103" spans="1:19" ht="15.75" thickBot="1" x14ac:dyDescent="0.3">
      <c r="A103" s="10">
        <v>13</v>
      </c>
      <c r="B103" s="34">
        <f>B64-B44</f>
        <v>-0.1100000000000001</v>
      </c>
      <c r="C103" s="34">
        <f>C64-C44</f>
        <v>-0.47000000000000008</v>
      </c>
      <c r="D103" s="34">
        <f>D64-D44</f>
        <v>-1.32</v>
      </c>
      <c r="E103" s="34">
        <f>E64-E44</f>
        <v>-7.0000000000000062E-2</v>
      </c>
      <c r="F103" s="34">
        <f>F64-F44</f>
        <v>-0.16999999999999993</v>
      </c>
      <c r="G103" s="34">
        <f>G64-G44</f>
        <v>-0.26</v>
      </c>
      <c r="H103" s="34">
        <f>H64-H44</f>
        <v>-0.25</v>
      </c>
      <c r="I103" s="35">
        <f>I64-I44</f>
        <v>-0.22999999999999998</v>
      </c>
      <c r="K103" s="10">
        <v>13</v>
      </c>
      <c r="L103" s="8">
        <f t="shared" si="32"/>
        <v>-1011.7416829745605</v>
      </c>
      <c r="M103" s="8">
        <f t="shared" si="30"/>
        <v>-4038.3912248628894</v>
      </c>
      <c r="N103" s="8">
        <f t="shared" si="30"/>
        <v>-9816.4556962025308</v>
      </c>
      <c r="O103" s="8">
        <f t="shared" si="30"/>
        <v>-648.91518737672629</v>
      </c>
      <c r="P103" s="8">
        <f t="shared" si="30"/>
        <v>-1545.4545454545448</v>
      </c>
      <c r="Q103" s="8">
        <f t="shared" si="30"/>
        <v>-2323.19391634981</v>
      </c>
      <c r="R103" s="8">
        <f t="shared" si="31"/>
        <v>-2238.0952380952381</v>
      </c>
      <c r="S103" s="8">
        <f t="shared" si="31"/>
        <v>-2066.9216061185466</v>
      </c>
    </row>
    <row r="106" spans="1:19" ht="88.5" customHeight="1" x14ac:dyDescent="0.25">
      <c r="B106" s="21"/>
      <c r="C106" s="21"/>
      <c r="D106" s="21"/>
      <c r="E106" s="21"/>
      <c r="F106" s="21"/>
    </row>
  </sheetData>
  <mergeCells count="13">
    <mergeCell ref="B69:H69"/>
    <mergeCell ref="B106:F106"/>
    <mergeCell ref="B10:H10"/>
    <mergeCell ref="A6:E6"/>
    <mergeCell ref="A7:E7"/>
    <mergeCell ref="A8:E8"/>
    <mergeCell ref="A9:E9"/>
    <mergeCell ref="A4:C4"/>
    <mergeCell ref="D4:I4"/>
    <mergeCell ref="B29:H29"/>
    <mergeCell ref="B49:H49"/>
    <mergeCell ref="B88:H88"/>
    <mergeCell ref="D5:H5"/>
  </mergeCells>
  <conditionalFormatting sqref="L91:S103">
    <cfRule type="colorScale" priority="7">
      <colorScale>
        <cfvo type="min"/>
        <cfvo type="num" val="0"/>
        <cfvo type="max"/>
        <color rgb="FF63BE7B"/>
        <color rgb="FFFCFCFF"/>
        <color rgb="FFF8696B"/>
      </colorScale>
    </cfRule>
  </conditionalFormatting>
  <conditionalFormatting sqref="L72:S84">
    <cfRule type="colorScale" priority="5">
      <colorScale>
        <cfvo type="min"/>
        <cfvo type="num" val="0"/>
        <cfvo type="max"/>
        <color rgb="FF63BE7B"/>
        <color rgb="FFFCFCFF"/>
        <color rgb="FFF8696B"/>
      </colorScale>
    </cfRule>
  </conditionalFormatting>
  <conditionalFormatting sqref="B72:I84">
    <cfRule type="cellIs" dxfId="6" priority="3" operator="between">
      <formula>0</formula>
      <formula>5</formula>
    </cfRule>
    <cfRule type="colorScale" priority="4">
      <colorScale>
        <cfvo type="min"/>
        <cfvo type="num" val="-0.1"/>
        <cfvo type="num" val="-0.01"/>
        <color rgb="FF00B050"/>
        <color theme="9" tint="0.59999389629810485"/>
        <color theme="7" tint="0.39997558519241921"/>
      </colorScale>
    </cfRule>
  </conditionalFormatting>
  <conditionalFormatting sqref="B91:I103">
    <cfRule type="cellIs" dxfId="5" priority="1" operator="between">
      <formula>0</formula>
      <formula>5</formula>
    </cfRule>
    <cfRule type="colorScale" priority="2">
      <colorScale>
        <cfvo type="min"/>
        <cfvo type="num" val="-0.1"/>
        <cfvo type="num" val="-0.01"/>
        <color rgb="FF00B050"/>
        <color theme="9" tint="0.59999389629810485"/>
        <color theme="7" tint="0.39997558519241921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"/>
  <sheetViews>
    <sheetView zoomScale="66" workbookViewId="0">
      <selection activeCell="E94" sqref="E94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6" style="1" customWidth="1"/>
    <col min="4" max="11" width="9.140625" style="1"/>
    <col min="12" max="14" width="15.140625" style="1" bestFit="1" customWidth="1"/>
    <col min="15" max="23" width="9.140625" style="1"/>
    <col min="24" max="24" width="40" style="1" customWidth="1"/>
    <col min="25" max="25" width="15.7109375" style="1" customWidth="1"/>
    <col min="26" max="26" width="12.7109375" style="1" bestFit="1" customWidth="1"/>
    <col min="27" max="27" width="9.140625" style="1"/>
    <col min="28" max="28" width="12.7109375" style="1" bestFit="1" customWidth="1"/>
    <col min="29" max="16384" width="9.140625" style="1"/>
  </cols>
  <sheetData>
    <row r="1" spans="1:19" x14ac:dyDescent="0.25">
      <c r="O1" s="1" t="s">
        <v>11</v>
      </c>
      <c r="P1" s="1">
        <v>47000</v>
      </c>
    </row>
    <row r="2" spans="1:19" x14ac:dyDescent="0.25">
      <c r="O2" s="1" t="s">
        <v>12</v>
      </c>
      <c r="P2" s="1">
        <v>5</v>
      </c>
    </row>
    <row r="4" spans="1:19" ht="157.5" customHeight="1" thickBot="1" x14ac:dyDescent="0.3">
      <c r="A4" s="44" t="s">
        <v>70</v>
      </c>
      <c r="B4" s="44"/>
      <c r="C4" s="44"/>
      <c r="D4" s="42" t="s">
        <v>71</v>
      </c>
      <c r="E4" s="42"/>
      <c r="F4" s="42"/>
      <c r="G4" s="42"/>
      <c r="H4" s="42"/>
      <c r="I4" s="42"/>
      <c r="L4" s="1" t="s">
        <v>74</v>
      </c>
      <c r="M4" s="1" t="s">
        <v>73</v>
      </c>
      <c r="N4" s="1" t="s">
        <v>80</v>
      </c>
    </row>
    <row r="5" spans="1:19" x14ac:dyDescent="0.25">
      <c r="A5" s="45" t="s">
        <v>17</v>
      </c>
      <c r="B5" s="46" t="s">
        <v>18</v>
      </c>
      <c r="C5" s="46"/>
      <c r="D5" s="46"/>
      <c r="E5" s="46"/>
      <c r="F5" s="46"/>
      <c r="G5" s="46"/>
      <c r="H5" s="46"/>
      <c r="I5" s="36"/>
    </row>
    <row r="6" spans="1:19" ht="15.75" thickBot="1" x14ac:dyDescent="0.3">
      <c r="A6" s="37"/>
      <c r="B6" s="47" t="s">
        <v>8</v>
      </c>
      <c r="C6" s="48">
        <v>43543</v>
      </c>
      <c r="D6" s="32"/>
      <c r="E6" s="32"/>
      <c r="F6" s="32"/>
      <c r="G6" s="32"/>
      <c r="H6" s="32"/>
      <c r="I6" s="33"/>
    </row>
    <row r="7" spans="1:19" ht="15.75" thickBot="1" x14ac:dyDescent="0.3">
      <c r="A7" s="3"/>
      <c r="B7" s="4" t="s">
        <v>0</v>
      </c>
      <c r="C7" s="5" t="s">
        <v>1</v>
      </c>
      <c r="D7" s="5" t="s">
        <v>2</v>
      </c>
      <c r="E7" s="5" t="s">
        <v>3</v>
      </c>
      <c r="F7" s="5" t="s">
        <v>4</v>
      </c>
      <c r="G7" s="5" t="s">
        <v>5</v>
      </c>
      <c r="H7" s="5" t="s">
        <v>6</v>
      </c>
      <c r="I7" s="6" t="s">
        <v>7</v>
      </c>
      <c r="K7" s="3"/>
      <c r="L7" s="4" t="s">
        <v>0</v>
      </c>
      <c r="M7" s="5" t="s">
        <v>1</v>
      </c>
      <c r="N7" s="5" t="s">
        <v>2</v>
      </c>
      <c r="O7" s="5" t="s">
        <v>3</v>
      </c>
      <c r="P7" s="5" t="s">
        <v>4</v>
      </c>
      <c r="Q7" s="5" t="s">
        <v>5</v>
      </c>
      <c r="R7" s="5" t="s">
        <v>6</v>
      </c>
      <c r="S7" s="6" t="s">
        <v>7</v>
      </c>
    </row>
    <row r="8" spans="1:19" x14ac:dyDescent="0.25">
      <c r="A8" s="7">
        <v>1</v>
      </c>
      <c r="B8" s="1">
        <v>0.98</v>
      </c>
      <c r="C8" s="1">
        <v>0.82</v>
      </c>
      <c r="D8" s="1">
        <v>0.95</v>
      </c>
      <c r="E8" s="1">
        <v>1.36</v>
      </c>
      <c r="F8" s="1">
        <v>1.82</v>
      </c>
      <c r="G8" s="1">
        <v>1.53</v>
      </c>
      <c r="H8" s="1">
        <v>1.46</v>
      </c>
      <c r="I8" s="1">
        <v>1.39</v>
      </c>
      <c r="K8" s="7">
        <v>1</v>
      </c>
      <c r="L8" s="8">
        <f>(B8*$P$1)/($P$2-B8)</f>
        <v>11457.711442786071</v>
      </c>
      <c r="M8" s="8">
        <f t="shared" ref="M8:Q20" si="0">(C8*$P$1)/($P$2-C8)</f>
        <v>9220.0956937799056</v>
      </c>
      <c r="N8" s="8">
        <f t="shared" si="0"/>
        <v>11024.691358024691</v>
      </c>
      <c r="O8" s="8">
        <f t="shared" si="0"/>
        <v>17560.439560439565</v>
      </c>
      <c r="P8" s="8">
        <f t="shared" si="0"/>
        <v>26899.371069182391</v>
      </c>
      <c r="Q8" s="8">
        <f>(G8*$P$1)/($P$2-G8)</f>
        <v>20723.34293948127</v>
      </c>
      <c r="R8" s="8">
        <f t="shared" ref="R8:S20" si="1">(H8*$P$1)/($P$2-H8)</f>
        <v>19384.18079096045</v>
      </c>
      <c r="S8" s="8">
        <f t="shared" si="1"/>
        <v>18096.952908587253</v>
      </c>
    </row>
    <row r="9" spans="1:19" x14ac:dyDescent="0.25">
      <c r="A9" s="9">
        <v>2</v>
      </c>
      <c r="B9" s="1">
        <v>1.46</v>
      </c>
      <c r="C9" s="1">
        <v>0.93</v>
      </c>
      <c r="D9" s="1">
        <v>1.47</v>
      </c>
      <c r="E9" s="1">
        <v>1.66</v>
      </c>
      <c r="F9" s="1">
        <v>1.03</v>
      </c>
      <c r="G9" s="1">
        <v>0.71</v>
      </c>
      <c r="H9" s="1">
        <v>1.37</v>
      </c>
      <c r="I9" s="1">
        <v>1.1200000000000001</v>
      </c>
      <c r="K9" s="9">
        <v>2</v>
      </c>
      <c r="L9" s="8">
        <f t="shared" ref="L9:L20" si="2">(B9*$P$1)/($P$2-B9)</f>
        <v>19384.18079096045</v>
      </c>
      <c r="M9" s="8">
        <f t="shared" si="0"/>
        <v>10739.557739557738</v>
      </c>
      <c r="N9" s="8">
        <f t="shared" si="0"/>
        <v>19572.237960339942</v>
      </c>
      <c r="O9" s="8">
        <f t="shared" si="0"/>
        <v>23359.281437125748</v>
      </c>
      <c r="P9" s="8">
        <f t="shared" si="0"/>
        <v>12193.954659949623</v>
      </c>
      <c r="Q9" s="8">
        <f t="shared" si="0"/>
        <v>7778.5547785547787</v>
      </c>
      <c r="R9" s="8">
        <f t="shared" si="1"/>
        <v>17738.292011019286</v>
      </c>
      <c r="S9" s="8">
        <f t="shared" si="1"/>
        <v>13567.010309278352</v>
      </c>
    </row>
    <row r="10" spans="1:19" x14ac:dyDescent="0.25">
      <c r="A10" s="9">
        <v>3</v>
      </c>
      <c r="B10" s="1">
        <v>1.3</v>
      </c>
      <c r="C10" s="1">
        <v>0.65</v>
      </c>
      <c r="D10" s="1">
        <v>1.96</v>
      </c>
      <c r="E10" s="1">
        <v>1.54</v>
      </c>
      <c r="F10" s="1">
        <v>1.55</v>
      </c>
      <c r="G10" s="1">
        <v>0.81</v>
      </c>
      <c r="H10" s="1">
        <v>0.91</v>
      </c>
      <c r="I10" s="1">
        <v>1.39</v>
      </c>
      <c r="K10" s="9">
        <v>3</v>
      </c>
      <c r="L10" s="8">
        <f t="shared" si="2"/>
        <v>16513.513513513513</v>
      </c>
      <c r="M10" s="8">
        <f t="shared" si="0"/>
        <v>7022.9885057471274</v>
      </c>
      <c r="N10" s="8">
        <f t="shared" si="0"/>
        <v>30302.631578947367</v>
      </c>
      <c r="O10" s="8">
        <f t="shared" si="0"/>
        <v>20919.075144508672</v>
      </c>
      <c r="P10" s="8">
        <f t="shared" si="0"/>
        <v>21115.942028985508</v>
      </c>
      <c r="Q10" s="8">
        <f t="shared" si="0"/>
        <v>9085.9188544152748</v>
      </c>
      <c r="R10" s="8">
        <f t="shared" si="1"/>
        <v>10457.212713936431</v>
      </c>
      <c r="S10" s="8">
        <f t="shared" si="1"/>
        <v>18096.952908587253</v>
      </c>
    </row>
    <row r="11" spans="1:19" x14ac:dyDescent="0.25">
      <c r="A11" s="9">
        <v>4</v>
      </c>
      <c r="B11" s="1">
        <v>1.1499999999999999</v>
      </c>
      <c r="C11" s="1">
        <v>0.85</v>
      </c>
      <c r="D11" s="1">
        <v>4.9800000000000004</v>
      </c>
      <c r="E11" s="1">
        <v>2.7</v>
      </c>
      <c r="F11" s="1">
        <v>0.83</v>
      </c>
      <c r="G11" s="1">
        <v>0.85</v>
      </c>
      <c r="H11" s="1">
        <v>0.94</v>
      </c>
      <c r="I11" s="1">
        <v>1.78</v>
      </c>
      <c r="K11" s="9">
        <v>4</v>
      </c>
      <c r="L11" s="8">
        <f t="shared" si="2"/>
        <v>14038.961038961037</v>
      </c>
      <c r="M11" s="8">
        <f t="shared" si="0"/>
        <v>9626.5060240963849</v>
      </c>
      <c r="N11" s="8">
        <f t="shared" si="0"/>
        <v>11703000.000000251</v>
      </c>
      <c r="O11" s="8">
        <f t="shared" si="0"/>
        <v>55173.913043478271</v>
      </c>
      <c r="P11" s="8">
        <f t="shared" si="0"/>
        <v>9354.9160671462832</v>
      </c>
      <c r="Q11" s="8">
        <f t="shared" si="0"/>
        <v>9626.5060240963849</v>
      </c>
      <c r="R11" s="8">
        <f t="shared" si="1"/>
        <v>10881.773399014777</v>
      </c>
      <c r="S11" s="8">
        <f t="shared" si="1"/>
        <v>25981.36645962733</v>
      </c>
    </row>
    <row r="12" spans="1:19" x14ac:dyDescent="0.25">
      <c r="A12" s="9">
        <v>5</v>
      </c>
      <c r="B12" s="1">
        <v>1.87</v>
      </c>
      <c r="C12" s="1">
        <v>0.84</v>
      </c>
      <c r="D12" s="1">
        <v>1.48</v>
      </c>
      <c r="E12" s="1">
        <v>1.1200000000000001</v>
      </c>
      <c r="F12" s="1">
        <v>1.1200000000000001</v>
      </c>
      <c r="G12" s="1">
        <v>0.89</v>
      </c>
      <c r="H12" s="1">
        <v>1.4</v>
      </c>
      <c r="I12" s="1">
        <v>0.91</v>
      </c>
      <c r="K12" s="9">
        <v>5</v>
      </c>
      <c r="L12" s="8">
        <f t="shared" si="2"/>
        <v>28079.872204472846</v>
      </c>
      <c r="M12" s="8">
        <f t="shared" si="0"/>
        <v>9490.3846153846152</v>
      </c>
      <c r="N12" s="8">
        <f t="shared" si="0"/>
        <v>19761.363636363636</v>
      </c>
      <c r="O12" s="8">
        <f t="shared" si="0"/>
        <v>13567.010309278352</v>
      </c>
      <c r="P12" s="8">
        <f t="shared" si="0"/>
        <v>13567.010309278352</v>
      </c>
      <c r="Q12" s="8">
        <f t="shared" si="0"/>
        <v>10177.615571776156</v>
      </c>
      <c r="R12" s="8">
        <f t="shared" si="1"/>
        <v>18277.777777777777</v>
      </c>
      <c r="S12" s="8">
        <f t="shared" si="1"/>
        <v>10457.212713936431</v>
      </c>
    </row>
    <row r="13" spans="1:19" x14ac:dyDescent="0.25">
      <c r="A13" s="9">
        <v>6</v>
      </c>
      <c r="B13" s="1">
        <v>1.17</v>
      </c>
      <c r="C13" s="1">
        <v>1.1399999999999999</v>
      </c>
      <c r="D13" s="1">
        <v>1.1599999999999999</v>
      </c>
      <c r="E13" s="1">
        <v>1.1399999999999999</v>
      </c>
      <c r="F13" s="1">
        <v>0.9</v>
      </c>
      <c r="G13" s="1">
        <v>0.79</v>
      </c>
      <c r="H13" s="1">
        <v>0.88</v>
      </c>
      <c r="I13" s="1">
        <v>0.76</v>
      </c>
      <c r="K13" s="9">
        <v>6</v>
      </c>
      <c r="L13" s="8">
        <f t="shared" si="2"/>
        <v>14357.702349869451</v>
      </c>
      <c r="M13" s="8">
        <f t="shared" si="0"/>
        <v>13880.829015544039</v>
      </c>
      <c r="N13" s="8">
        <f t="shared" si="0"/>
        <v>14197.916666666666</v>
      </c>
      <c r="O13" s="8">
        <f t="shared" si="0"/>
        <v>13880.829015544039</v>
      </c>
      <c r="P13" s="8">
        <f t="shared" si="0"/>
        <v>10317.073170731708</v>
      </c>
      <c r="Q13" s="8">
        <f t="shared" si="0"/>
        <v>8819.4774346793347</v>
      </c>
      <c r="R13" s="8">
        <f t="shared" si="1"/>
        <v>10038.834951456311</v>
      </c>
      <c r="S13" s="8">
        <f t="shared" si="1"/>
        <v>8424.5283018867922</v>
      </c>
    </row>
    <row r="14" spans="1:19" x14ac:dyDescent="0.25">
      <c r="A14" s="9">
        <v>7</v>
      </c>
      <c r="B14" s="1">
        <v>0.97</v>
      </c>
      <c r="C14" s="1">
        <v>1.68</v>
      </c>
      <c r="D14" s="1">
        <v>2.2799999999999998</v>
      </c>
      <c r="E14" s="1">
        <v>0.84</v>
      </c>
      <c r="F14" s="1">
        <v>0.92</v>
      </c>
      <c r="G14" s="1">
        <v>0.87</v>
      </c>
      <c r="H14" s="1">
        <v>1.64</v>
      </c>
      <c r="I14" s="1">
        <v>1.55</v>
      </c>
      <c r="K14" s="9">
        <v>7</v>
      </c>
      <c r="L14" s="8">
        <f t="shared" si="2"/>
        <v>11312.655086848634</v>
      </c>
      <c r="M14" s="8">
        <f t="shared" si="0"/>
        <v>23783.132530120482</v>
      </c>
      <c r="N14" s="8">
        <f t="shared" si="0"/>
        <v>39397.058823529405</v>
      </c>
      <c r="O14" s="8">
        <f t="shared" si="0"/>
        <v>9490.3846153846152</v>
      </c>
      <c r="P14" s="8">
        <f t="shared" si="0"/>
        <v>10598.039215686274</v>
      </c>
      <c r="Q14" s="8">
        <f t="shared" si="0"/>
        <v>9900.7263922518159</v>
      </c>
      <c r="R14" s="8">
        <f t="shared" si="1"/>
        <v>22940.476190476187</v>
      </c>
      <c r="S14" s="8">
        <f t="shared" si="1"/>
        <v>21115.942028985508</v>
      </c>
    </row>
    <row r="15" spans="1:19" x14ac:dyDescent="0.25">
      <c r="A15" s="9">
        <v>8</v>
      </c>
      <c r="B15" s="1">
        <v>1.53</v>
      </c>
      <c r="C15" s="1">
        <v>1.37</v>
      </c>
      <c r="D15" s="1">
        <v>1.53</v>
      </c>
      <c r="E15" s="1">
        <v>1.52</v>
      </c>
      <c r="F15" s="1">
        <v>1.89</v>
      </c>
      <c r="G15" s="1">
        <v>1.03</v>
      </c>
      <c r="H15" s="1">
        <v>1.27</v>
      </c>
      <c r="I15" s="1">
        <v>1.34</v>
      </c>
      <c r="K15" s="9">
        <v>8</v>
      </c>
      <c r="L15" s="8">
        <f t="shared" si="2"/>
        <v>20723.34293948127</v>
      </c>
      <c r="M15" s="8">
        <f t="shared" si="0"/>
        <v>17738.292011019286</v>
      </c>
      <c r="N15" s="8">
        <f t="shared" si="0"/>
        <v>20723.34293948127</v>
      </c>
      <c r="O15" s="8">
        <f t="shared" si="0"/>
        <v>20528.735632183907</v>
      </c>
      <c r="P15" s="8">
        <f t="shared" si="0"/>
        <v>28562.700964630221</v>
      </c>
      <c r="Q15" s="8">
        <f t="shared" si="0"/>
        <v>12193.954659949623</v>
      </c>
      <c r="R15" s="8">
        <f t="shared" si="1"/>
        <v>16002.680965147452</v>
      </c>
      <c r="S15" s="8">
        <f t="shared" si="1"/>
        <v>17207.650273224044</v>
      </c>
    </row>
    <row r="16" spans="1:19" x14ac:dyDescent="0.25">
      <c r="A16" s="9">
        <v>9</v>
      </c>
      <c r="B16" s="1">
        <v>0.8</v>
      </c>
      <c r="C16" s="1">
        <v>1.77</v>
      </c>
      <c r="D16" s="1">
        <v>1.08</v>
      </c>
      <c r="E16" s="1">
        <v>1</v>
      </c>
      <c r="F16" s="1">
        <v>1.63</v>
      </c>
      <c r="G16" s="1">
        <v>1.1399999999999999</v>
      </c>
      <c r="H16" s="1">
        <v>1.62</v>
      </c>
      <c r="I16" s="1">
        <v>0.98</v>
      </c>
      <c r="K16" s="9">
        <v>9</v>
      </c>
      <c r="L16" s="8">
        <f t="shared" si="2"/>
        <v>8952.3809523809523</v>
      </c>
      <c r="M16" s="8">
        <f t="shared" si="0"/>
        <v>25755.417956656347</v>
      </c>
      <c r="N16" s="8">
        <f t="shared" si="0"/>
        <v>12948.979591836734</v>
      </c>
      <c r="O16" s="8">
        <f t="shared" si="0"/>
        <v>11750</v>
      </c>
      <c r="P16" s="8">
        <f t="shared" si="0"/>
        <v>22732.93768545994</v>
      </c>
      <c r="Q16" s="8">
        <f t="shared" si="0"/>
        <v>13880.829015544039</v>
      </c>
      <c r="R16" s="8">
        <f t="shared" si="1"/>
        <v>22526.627218934911</v>
      </c>
      <c r="S16" s="8">
        <f t="shared" si="1"/>
        <v>11457.711442786071</v>
      </c>
    </row>
    <row r="17" spans="1:19" x14ac:dyDescent="0.25">
      <c r="A17" s="9">
        <v>10</v>
      </c>
      <c r="B17" s="1">
        <v>1.34</v>
      </c>
      <c r="C17" s="1">
        <v>0.95</v>
      </c>
      <c r="D17" s="1">
        <v>1.38</v>
      </c>
      <c r="E17" s="1">
        <v>0.91</v>
      </c>
      <c r="F17" s="1">
        <v>1.57</v>
      </c>
      <c r="G17" s="1">
        <v>1.05</v>
      </c>
      <c r="H17" s="1">
        <v>1.72</v>
      </c>
      <c r="I17" s="1">
        <v>1.29</v>
      </c>
      <c r="K17" s="9">
        <v>10</v>
      </c>
      <c r="L17" s="8">
        <f t="shared" si="2"/>
        <v>17207.650273224044</v>
      </c>
      <c r="M17" s="8">
        <f t="shared" si="0"/>
        <v>11024.691358024691</v>
      </c>
      <c r="N17" s="8">
        <f t="shared" si="0"/>
        <v>17917.127071823201</v>
      </c>
      <c r="O17" s="8">
        <f t="shared" si="0"/>
        <v>10457.212713936431</v>
      </c>
      <c r="P17" s="8">
        <f t="shared" si="0"/>
        <v>21513.119533527697</v>
      </c>
      <c r="Q17" s="8">
        <f t="shared" si="0"/>
        <v>12493.670886075948</v>
      </c>
      <c r="R17" s="8">
        <f t="shared" si="1"/>
        <v>24646.341463414632</v>
      </c>
      <c r="S17" s="8">
        <f t="shared" si="1"/>
        <v>16342.318059299192</v>
      </c>
    </row>
    <row r="18" spans="1:19" x14ac:dyDescent="0.25">
      <c r="A18" s="9">
        <v>11</v>
      </c>
      <c r="B18" s="1">
        <v>1.37</v>
      </c>
      <c r="C18" s="1">
        <v>1.58</v>
      </c>
      <c r="D18" s="1">
        <v>1.05</v>
      </c>
      <c r="E18" s="1">
        <v>0.9</v>
      </c>
      <c r="F18" s="1">
        <v>0.92</v>
      </c>
      <c r="G18" s="1">
        <v>1.2</v>
      </c>
      <c r="H18" s="1">
        <v>0.88</v>
      </c>
      <c r="I18" s="1">
        <v>1.05</v>
      </c>
      <c r="K18" s="9">
        <v>11</v>
      </c>
      <c r="L18" s="8">
        <f t="shared" si="2"/>
        <v>17738.292011019286</v>
      </c>
      <c r="M18" s="8">
        <f t="shared" si="0"/>
        <v>21713.450292397662</v>
      </c>
      <c r="N18" s="8">
        <f t="shared" si="0"/>
        <v>12493.670886075948</v>
      </c>
      <c r="O18" s="8">
        <f t="shared" si="0"/>
        <v>10317.073170731708</v>
      </c>
      <c r="P18" s="8">
        <f t="shared" si="0"/>
        <v>10598.039215686274</v>
      </c>
      <c r="Q18" s="8">
        <f t="shared" si="0"/>
        <v>14842.105263157895</v>
      </c>
      <c r="R18" s="8">
        <f t="shared" si="1"/>
        <v>10038.834951456311</v>
      </c>
      <c r="S18" s="8">
        <f t="shared" si="1"/>
        <v>12493.670886075948</v>
      </c>
    </row>
    <row r="19" spans="1:19" x14ac:dyDescent="0.25">
      <c r="A19" s="9">
        <v>12</v>
      </c>
      <c r="B19" s="1">
        <v>0.96</v>
      </c>
      <c r="C19" s="1">
        <v>0.91</v>
      </c>
      <c r="D19" s="1">
        <v>1.57</v>
      </c>
      <c r="E19" s="1">
        <v>0.93</v>
      </c>
      <c r="F19" s="1">
        <v>1.33</v>
      </c>
      <c r="G19" s="1">
        <v>1.28</v>
      </c>
      <c r="H19" s="1">
        <v>0.84</v>
      </c>
      <c r="I19" s="1">
        <v>1.29</v>
      </c>
      <c r="K19" s="9">
        <v>12</v>
      </c>
      <c r="L19" s="8">
        <f t="shared" si="2"/>
        <v>11168.316831683169</v>
      </c>
      <c r="M19" s="8">
        <f t="shared" si="0"/>
        <v>10457.212713936431</v>
      </c>
      <c r="N19" s="8">
        <f t="shared" si="0"/>
        <v>21513.119533527697</v>
      </c>
      <c r="O19" s="8">
        <f t="shared" si="0"/>
        <v>10739.557739557738</v>
      </c>
      <c r="P19" s="8">
        <f t="shared" si="0"/>
        <v>17032.697547683925</v>
      </c>
      <c r="Q19" s="8">
        <f t="shared" si="0"/>
        <v>16172.04301075269</v>
      </c>
      <c r="R19" s="8">
        <f t="shared" si="1"/>
        <v>9490.3846153846152</v>
      </c>
      <c r="S19" s="8">
        <f t="shared" si="1"/>
        <v>16342.318059299192</v>
      </c>
    </row>
    <row r="20" spans="1:19" ht="15.75" thickBot="1" x14ac:dyDescent="0.3">
      <c r="A20" s="10">
        <v>13</v>
      </c>
      <c r="B20" s="1">
        <v>1.23</v>
      </c>
      <c r="C20" s="1">
        <v>1.18</v>
      </c>
      <c r="D20" s="1">
        <v>2.87</v>
      </c>
      <c r="E20" s="1">
        <v>1.08</v>
      </c>
      <c r="F20" s="1">
        <v>1.27</v>
      </c>
      <c r="G20" s="1">
        <v>1.05</v>
      </c>
      <c r="H20" s="1">
        <v>0.62</v>
      </c>
      <c r="I20" s="1">
        <v>0.84</v>
      </c>
      <c r="K20" s="10">
        <v>13</v>
      </c>
      <c r="L20" s="8">
        <f t="shared" si="2"/>
        <v>15334.217506631299</v>
      </c>
      <c r="M20" s="8">
        <f t="shared" si="0"/>
        <v>14518.324607329841</v>
      </c>
      <c r="N20" s="8">
        <f t="shared" si="0"/>
        <v>63328.638497652588</v>
      </c>
      <c r="O20" s="8">
        <f t="shared" si="0"/>
        <v>12948.979591836734</v>
      </c>
      <c r="P20" s="8">
        <f t="shared" si="0"/>
        <v>16002.680965147452</v>
      </c>
      <c r="Q20" s="8">
        <f t="shared" si="0"/>
        <v>12493.670886075948</v>
      </c>
      <c r="R20" s="8">
        <f t="shared" si="1"/>
        <v>6652.9680365296808</v>
      </c>
      <c r="S20" s="8">
        <f t="shared" si="1"/>
        <v>9490.3846153846152</v>
      </c>
    </row>
    <row r="21" spans="1:19" ht="15" customHeight="1" x14ac:dyDescent="0.25"/>
    <row r="22" spans="1:19" ht="15.75" customHeight="1" x14ac:dyDescent="0.25"/>
    <row r="24" spans="1:19" ht="15.75" thickBot="1" x14ac:dyDescent="0.3"/>
    <row r="25" spans="1:19" x14ac:dyDescent="0.25">
      <c r="A25" s="45" t="s">
        <v>19</v>
      </c>
      <c r="B25" s="46" t="s">
        <v>20</v>
      </c>
      <c r="C25" s="46"/>
      <c r="D25" s="46"/>
      <c r="E25" s="46"/>
      <c r="F25" s="46"/>
      <c r="G25" s="46"/>
      <c r="H25" s="46"/>
      <c r="I25" s="36"/>
    </row>
    <row r="26" spans="1:19" ht="15.75" thickBot="1" x14ac:dyDescent="0.3">
      <c r="A26" s="37"/>
      <c r="B26" s="32" t="s">
        <v>8</v>
      </c>
      <c r="C26" s="38">
        <v>43543</v>
      </c>
      <c r="D26" s="32"/>
      <c r="E26" s="32"/>
      <c r="F26" s="32"/>
      <c r="G26" s="32"/>
      <c r="H26" s="32"/>
      <c r="I26" s="33"/>
    </row>
    <row r="27" spans="1:19" ht="15.75" thickBot="1" x14ac:dyDescent="0.3">
      <c r="A27" s="3"/>
      <c r="B27" s="4" t="s">
        <v>0</v>
      </c>
      <c r="C27" s="5" t="s">
        <v>1</v>
      </c>
      <c r="D27" s="5" t="s">
        <v>2</v>
      </c>
      <c r="E27" s="5" t="s">
        <v>3</v>
      </c>
      <c r="F27" s="5" t="s">
        <v>4</v>
      </c>
      <c r="G27" s="5" t="s">
        <v>5</v>
      </c>
      <c r="H27" s="5" t="s">
        <v>6</v>
      </c>
      <c r="I27" s="6" t="s">
        <v>7</v>
      </c>
      <c r="K27" s="3"/>
      <c r="L27" s="4" t="s">
        <v>0</v>
      </c>
      <c r="M27" s="5" t="s">
        <v>1</v>
      </c>
      <c r="N27" s="5" t="s">
        <v>2</v>
      </c>
      <c r="O27" s="5" t="s">
        <v>3</v>
      </c>
      <c r="P27" s="5" t="s">
        <v>4</v>
      </c>
      <c r="Q27" s="5" t="s">
        <v>5</v>
      </c>
      <c r="R27" s="5" t="s">
        <v>6</v>
      </c>
      <c r="S27" s="6" t="s">
        <v>7</v>
      </c>
    </row>
    <row r="28" spans="1:19" x14ac:dyDescent="0.25">
      <c r="A28" s="7">
        <v>1</v>
      </c>
      <c r="B28" s="1">
        <v>0.89</v>
      </c>
      <c r="C28" s="1">
        <v>0.74</v>
      </c>
      <c r="D28" s="1">
        <v>0.87</v>
      </c>
      <c r="E28" s="1">
        <v>0.99</v>
      </c>
      <c r="F28" s="1">
        <v>0.76</v>
      </c>
      <c r="G28" s="1">
        <v>0.75</v>
      </c>
      <c r="H28" s="1">
        <v>1.02</v>
      </c>
      <c r="I28" s="1">
        <v>1.01</v>
      </c>
      <c r="K28" s="7">
        <v>1</v>
      </c>
      <c r="L28" s="8">
        <f>(B28*$P$1)/($P$2-B28)</f>
        <v>10177.615571776156</v>
      </c>
      <c r="M28" s="8">
        <f t="shared" ref="M28:Q40" si="3">(C28*$P$1)/($P$2-C28)</f>
        <v>8164.3192488262912</v>
      </c>
      <c r="N28" s="8">
        <f t="shared" si="3"/>
        <v>9900.7263922518159</v>
      </c>
      <c r="O28" s="8">
        <f t="shared" si="3"/>
        <v>11603.491271820449</v>
      </c>
      <c r="P28" s="8">
        <f t="shared" si="3"/>
        <v>8424.5283018867922</v>
      </c>
      <c r="Q28" s="8">
        <f>(G28*$P$1)/($P$2-G28)</f>
        <v>8294.1176470588234</v>
      </c>
      <c r="R28" s="8">
        <f t="shared" ref="R28:S40" si="4">(H28*$P$1)/($P$2-H28)</f>
        <v>12045.226130653265</v>
      </c>
      <c r="S28" s="8">
        <f t="shared" si="4"/>
        <v>11897.243107769424</v>
      </c>
    </row>
    <row r="29" spans="1:19" x14ac:dyDescent="0.25">
      <c r="A29" s="9">
        <v>2</v>
      </c>
      <c r="B29" s="1">
        <v>0.99</v>
      </c>
      <c r="C29" s="1">
        <v>0.49</v>
      </c>
      <c r="D29" s="1">
        <v>0.98</v>
      </c>
      <c r="E29" s="1">
        <v>0.66</v>
      </c>
      <c r="F29" s="1">
        <v>0.6</v>
      </c>
      <c r="G29" s="1">
        <v>0.61</v>
      </c>
      <c r="H29" s="1">
        <v>0.72</v>
      </c>
      <c r="I29" s="1">
        <v>0.88</v>
      </c>
      <c r="K29" s="9">
        <v>2</v>
      </c>
      <c r="L29" s="8">
        <f t="shared" ref="L29:L40" si="5">(B29*$P$1)/($P$2-B29)</f>
        <v>11603.491271820449</v>
      </c>
      <c r="M29" s="8">
        <f t="shared" si="3"/>
        <v>5106.4301552106435</v>
      </c>
      <c r="N29" s="8">
        <f t="shared" si="3"/>
        <v>11457.711442786071</v>
      </c>
      <c r="O29" s="8">
        <f t="shared" si="3"/>
        <v>7147.4654377880188</v>
      </c>
      <c r="P29" s="8">
        <f t="shared" si="3"/>
        <v>6409.090909090909</v>
      </c>
      <c r="Q29" s="8">
        <f t="shared" si="3"/>
        <v>6530.7517084282463</v>
      </c>
      <c r="R29" s="8">
        <f t="shared" si="4"/>
        <v>7906.5420560747662</v>
      </c>
      <c r="S29" s="8">
        <f t="shared" si="4"/>
        <v>10038.834951456311</v>
      </c>
    </row>
    <row r="30" spans="1:19" x14ac:dyDescent="0.25">
      <c r="A30" s="9">
        <v>3</v>
      </c>
      <c r="B30" s="1">
        <v>0.48</v>
      </c>
      <c r="C30" s="1">
        <v>0.38</v>
      </c>
      <c r="D30" s="1">
        <v>1.3</v>
      </c>
      <c r="E30" s="1">
        <v>0.78</v>
      </c>
      <c r="F30" s="1">
        <v>0.44</v>
      </c>
      <c r="G30" s="1">
        <v>0.56999999999999995</v>
      </c>
      <c r="H30" s="1">
        <v>0.65</v>
      </c>
      <c r="I30" s="1">
        <v>0.92</v>
      </c>
      <c r="K30" s="9">
        <v>3</v>
      </c>
      <c r="L30" s="8">
        <f t="shared" si="5"/>
        <v>4991.1504424778768</v>
      </c>
      <c r="M30" s="8">
        <f t="shared" si="3"/>
        <v>3865.8008658008657</v>
      </c>
      <c r="N30" s="8">
        <f t="shared" si="3"/>
        <v>16513.513513513513</v>
      </c>
      <c r="O30" s="8">
        <f t="shared" si="3"/>
        <v>8687.2037914691955</v>
      </c>
      <c r="P30" s="8">
        <f t="shared" si="3"/>
        <v>4535.0877192982462</v>
      </c>
      <c r="Q30" s="8">
        <f t="shared" si="3"/>
        <v>6047.4040632054175</v>
      </c>
      <c r="R30" s="8">
        <f t="shared" si="4"/>
        <v>7022.9885057471274</v>
      </c>
      <c r="S30" s="8">
        <f t="shared" si="4"/>
        <v>10598.039215686274</v>
      </c>
    </row>
    <row r="31" spans="1:19" x14ac:dyDescent="0.25">
      <c r="A31" s="9">
        <v>4</v>
      </c>
      <c r="B31" s="1">
        <v>0.65</v>
      </c>
      <c r="C31" s="1">
        <v>0.53</v>
      </c>
      <c r="D31" s="1">
        <v>2.8</v>
      </c>
      <c r="E31" s="1">
        <v>2.54</v>
      </c>
      <c r="F31" s="1">
        <v>0.97</v>
      </c>
      <c r="G31" s="1">
        <v>0.64</v>
      </c>
      <c r="H31" s="1">
        <v>0.71</v>
      </c>
      <c r="I31" s="1">
        <v>1.43</v>
      </c>
      <c r="K31" s="9">
        <v>4</v>
      </c>
      <c r="L31" s="8">
        <f t="shared" si="5"/>
        <v>7022.9885057471274</v>
      </c>
      <c r="M31" s="8">
        <f t="shared" si="3"/>
        <v>5572.706935123043</v>
      </c>
      <c r="N31" s="8">
        <f t="shared" si="3"/>
        <v>59818.181818181816</v>
      </c>
      <c r="O31" s="8">
        <f t="shared" si="3"/>
        <v>48528.455284552845</v>
      </c>
      <c r="P31" s="8">
        <f t="shared" si="3"/>
        <v>11312.655086848634</v>
      </c>
      <c r="Q31" s="8">
        <f t="shared" si="3"/>
        <v>6899.0825688073392</v>
      </c>
      <c r="R31" s="8">
        <f t="shared" si="4"/>
        <v>7778.5547785547787</v>
      </c>
      <c r="S31" s="8">
        <f t="shared" si="4"/>
        <v>18826.330532212884</v>
      </c>
    </row>
    <row r="32" spans="1:19" x14ac:dyDescent="0.25">
      <c r="A32" s="9">
        <v>5</v>
      </c>
      <c r="B32" s="1">
        <v>1.1000000000000001</v>
      </c>
      <c r="C32" s="1">
        <v>0.61</v>
      </c>
      <c r="D32" s="1">
        <v>1.04</v>
      </c>
      <c r="E32" s="1">
        <v>0.62</v>
      </c>
      <c r="F32" s="1">
        <v>0.92</v>
      </c>
      <c r="G32" s="1">
        <v>0.61</v>
      </c>
      <c r="H32" s="1">
        <v>0.8</v>
      </c>
      <c r="I32" s="1">
        <v>0.53</v>
      </c>
      <c r="K32" s="9">
        <v>5</v>
      </c>
      <c r="L32" s="8">
        <f t="shared" si="5"/>
        <v>13256.410256410258</v>
      </c>
      <c r="M32" s="8">
        <f t="shared" si="3"/>
        <v>6530.7517084282463</v>
      </c>
      <c r="N32" s="8">
        <f t="shared" si="3"/>
        <v>12343.434343434343</v>
      </c>
      <c r="O32" s="8">
        <f t="shared" si="3"/>
        <v>6652.9680365296808</v>
      </c>
      <c r="P32" s="8">
        <f t="shared" si="3"/>
        <v>10598.039215686274</v>
      </c>
      <c r="Q32" s="8">
        <f t="shared" si="3"/>
        <v>6530.7517084282463</v>
      </c>
      <c r="R32" s="8">
        <f t="shared" si="4"/>
        <v>8952.3809523809523</v>
      </c>
      <c r="S32" s="8">
        <f t="shared" si="4"/>
        <v>5572.706935123043</v>
      </c>
    </row>
    <row r="33" spans="1:19" x14ac:dyDescent="0.25">
      <c r="A33" s="9">
        <v>6</v>
      </c>
      <c r="B33" s="1">
        <v>0.88</v>
      </c>
      <c r="C33" s="1">
        <v>0.86</v>
      </c>
      <c r="D33" s="1">
        <v>0.9</v>
      </c>
      <c r="E33" s="1">
        <v>0.92</v>
      </c>
      <c r="F33" s="1">
        <v>0.5</v>
      </c>
      <c r="G33" s="1">
        <v>0.15</v>
      </c>
      <c r="H33" s="1">
        <v>0.05</v>
      </c>
      <c r="I33" s="1">
        <v>0.7</v>
      </c>
      <c r="K33" s="9">
        <v>6</v>
      </c>
      <c r="L33" s="8">
        <f t="shared" si="5"/>
        <v>10038.834951456311</v>
      </c>
      <c r="M33" s="8">
        <f t="shared" si="3"/>
        <v>9763.2850241545893</v>
      </c>
      <c r="N33" s="8">
        <f t="shared" si="3"/>
        <v>10317.073170731708</v>
      </c>
      <c r="O33" s="8">
        <f t="shared" si="3"/>
        <v>10598.039215686274</v>
      </c>
      <c r="P33" s="8">
        <f t="shared" si="3"/>
        <v>5222.2222222222226</v>
      </c>
      <c r="Q33" s="8">
        <f t="shared" si="3"/>
        <v>1453.6082474226805</v>
      </c>
      <c r="R33" s="8">
        <f t="shared" si="4"/>
        <v>474.74747474747471</v>
      </c>
      <c r="S33" s="8">
        <f t="shared" si="4"/>
        <v>7651.1627906976746</v>
      </c>
    </row>
    <row r="34" spans="1:19" x14ac:dyDescent="0.25">
      <c r="A34" s="9">
        <v>7</v>
      </c>
      <c r="B34" s="1">
        <v>0.68</v>
      </c>
      <c r="C34" s="1">
        <v>1.53</v>
      </c>
      <c r="D34" s="1">
        <v>1.92</v>
      </c>
      <c r="E34" s="1">
        <v>0.73</v>
      </c>
      <c r="F34" s="1">
        <v>0.68</v>
      </c>
      <c r="G34" s="1">
        <v>0.51</v>
      </c>
      <c r="H34" s="1">
        <v>0.72</v>
      </c>
      <c r="I34" s="1">
        <v>0.73</v>
      </c>
      <c r="K34" s="9">
        <v>7</v>
      </c>
      <c r="L34" s="8">
        <f t="shared" si="5"/>
        <v>7398.1481481481487</v>
      </c>
      <c r="M34" s="8">
        <f t="shared" si="3"/>
        <v>20723.34293948127</v>
      </c>
      <c r="N34" s="8">
        <f t="shared" si="3"/>
        <v>29298.701298701297</v>
      </c>
      <c r="O34" s="8">
        <f t="shared" si="3"/>
        <v>8035.1288056206095</v>
      </c>
      <c r="P34" s="8">
        <f t="shared" si="3"/>
        <v>7398.1481481481487</v>
      </c>
      <c r="Q34" s="8">
        <f t="shared" si="3"/>
        <v>5338.5300668151449</v>
      </c>
      <c r="R34" s="8">
        <f t="shared" si="4"/>
        <v>7906.5420560747662</v>
      </c>
      <c r="S34" s="8">
        <f t="shared" si="4"/>
        <v>8035.1288056206095</v>
      </c>
    </row>
    <row r="35" spans="1:19" x14ac:dyDescent="0.25">
      <c r="A35" s="9">
        <v>8</v>
      </c>
      <c r="B35" s="1">
        <v>0.71</v>
      </c>
      <c r="C35" s="1">
        <v>0.98</v>
      </c>
      <c r="D35" s="1">
        <v>0.71</v>
      </c>
      <c r="E35" s="1">
        <v>0.96</v>
      </c>
      <c r="F35" s="1">
        <v>0.76</v>
      </c>
      <c r="G35" s="1">
        <v>0.5</v>
      </c>
      <c r="H35" s="1">
        <v>1.03</v>
      </c>
      <c r="I35" s="1">
        <v>0.59</v>
      </c>
      <c r="K35" s="9">
        <v>8</v>
      </c>
      <c r="L35" s="8">
        <f t="shared" si="5"/>
        <v>7778.5547785547787</v>
      </c>
      <c r="M35" s="8">
        <f t="shared" si="3"/>
        <v>11457.711442786071</v>
      </c>
      <c r="N35" s="8">
        <f t="shared" si="3"/>
        <v>7778.5547785547787</v>
      </c>
      <c r="O35" s="8">
        <f t="shared" si="3"/>
        <v>11168.316831683169</v>
      </c>
      <c r="P35" s="8">
        <f t="shared" si="3"/>
        <v>8424.5283018867922</v>
      </c>
      <c r="Q35" s="8">
        <f t="shared" si="3"/>
        <v>5222.2222222222226</v>
      </c>
      <c r="R35" s="8">
        <f t="shared" si="4"/>
        <v>12193.954659949623</v>
      </c>
      <c r="S35" s="8">
        <f t="shared" si="4"/>
        <v>6287.9818594104308</v>
      </c>
    </row>
    <row r="36" spans="1:19" x14ac:dyDescent="0.25">
      <c r="A36" s="9">
        <v>9</v>
      </c>
      <c r="B36" s="1">
        <v>0.65</v>
      </c>
      <c r="C36" s="1">
        <v>1.9</v>
      </c>
      <c r="D36" s="1">
        <v>0.65</v>
      </c>
      <c r="E36" s="1">
        <v>0.88</v>
      </c>
      <c r="F36" s="1">
        <v>0.86</v>
      </c>
      <c r="G36" s="1">
        <v>0.62</v>
      </c>
      <c r="H36" s="1">
        <v>0.85</v>
      </c>
      <c r="I36" s="1">
        <v>0.73</v>
      </c>
      <c r="K36" s="9">
        <v>9</v>
      </c>
      <c r="L36" s="8">
        <f t="shared" si="5"/>
        <v>7022.9885057471274</v>
      </c>
      <c r="M36" s="8">
        <f t="shared" si="3"/>
        <v>28806.451612903224</v>
      </c>
      <c r="N36" s="8">
        <f t="shared" si="3"/>
        <v>7022.9885057471274</v>
      </c>
      <c r="O36" s="8">
        <f t="shared" si="3"/>
        <v>10038.834951456311</v>
      </c>
      <c r="P36" s="8">
        <f t="shared" si="3"/>
        <v>9763.2850241545893</v>
      </c>
      <c r="Q36" s="8">
        <f t="shared" si="3"/>
        <v>6652.9680365296808</v>
      </c>
      <c r="R36" s="8">
        <f t="shared" si="4"/>
        <v>9626.5060240963849</v>
      </c>
      <c r="S36" s="8">
        <f t="shared" si="4"/>
        <v>8035.1288056206095</v>
      </c>
    </row>
    <row r="37" spans="1:19" x14ac:dyDescent="0.25">
      <c r="A37" s="9">
        <v>10</v>
      </c>
      <c r="B37" s="1">
        <v>0.89</v>
      </c>
      <c r="C37" s="1">
        <v>0.72</v>
      </c>
      <c r="D37" s="1">
        <v>0.55000000000000004</v>
      </c>
      <c r="E37" s="1">
        <v>0.83</v>
      </c>
      <c r="F37" s="1">
        <v>1.52</v>
      </c>
      <c r="G37" s="1">
        <v>0.39</v>
      </c>
      <c r="H37" s="1">
        <v>0.91</v>
      </c>
      <c r="I37" s="1">
        <v>0.69</v>
      </c>
      <c r="K37" s="9">
        <v>10</v>
      </c>
      <c r="L37" s="8">
        <f t="shared" si="5"/>
        <v>10177.615571776156</v>
      </c>
      <c r="M37" s="8">
        <f t="shared" si="3"/>
        <v>7906.5420560747662</v>
      </c>
      <c r="N37" s="8">
        <f t="shared" si="3"/>
        <v>5808.9887640449442</v>
      </c>
      <c r="O37" s="8">
        <f t="shared" si="3"/>
        <v>9354.9160671462832</v>
      </c>
      <c r="P37" s="8">
        <f t="shared" si="3"/>
        <v>20528.735632183907</v>
      </c>
      <c r="Q37" s="8">
        <f t="shared" si="3"/>
        <v>3976.1388286334054</v>
      </c>
      <c r="R37" s="8">
        <f t="shared" si="4"/>
        <v>10457.212713936431</v>
      </c>
      <c r="S37" s="8">
        <f t="shared" si="4"/>
        <v>7524.3619489559151</v>
      </c>
    </row>
    <row r="38" spans="1:19" x14ac:dyDescent="0.25">
      <c r="A38" s="9">
        <v>11</v>
      </c>
      <c r="B38" s="1">
        <v>0.71</v>
      </c>
      <c r="C38" s="1">
        <v>1.01</v>
      </c>
      <c r="D38" s="1">
        <v>0.48</v>
      </c>
      <c r="E38" s="1">
        <v>0.61</v>
      </c>
      <c r="F38" s="1">
        <v>0.59</v>
      </c>
      <c r="G38" s="1">
        <v>1.08</v>
      </c>
      <c r="H38" s="1">
        <v>0.75</v>
      </c>
      <c r="I38" s="1">
        <v>0.66</v>
      </c>
      <c r="K38" s="9">
        <v>11</v>
      </c>
      <c r="L38" s="8">
        <f t="shared" si="5"/>
        <v>7778.5547785547787</v>
      </c>
      <c r="M38" s="8">
        <f t="shared" si="3"/>
        <v>11897.243107769424</v>
      </c>
      <c r="N38" s="8">
        <f t="shared" si="3"/>
        <v>4991.1504424778768</v>
      </c>
      <c r="O38" s="8">
        <f t="shared" si="3"/>
        <v>6530.7517084282463</v>
      </c>
      <c r="P38" s="8">
        <f t="shared" si="3"/>
        <v>6287.9818594104308</v>
      </c>
      <c r="Q38" s="8">
        <f t="shared" si="3"/>
        <v>12948.979591836734</v>
      </c>
      <c r="R38" s="8">
        <f t="shared" si="4"/>
        <v>8294.1176470588234</v>
      </c>
      <c r="S38" s="8">
        <f t="shared" si="4"/>
        <v>7147.4654377880188</v>
      </c>
    </row>
    <row r="39" spans="1:19" x14ac:dyDescent="0.25">
      <c r="A39" s="9">
        <v>12</v>
      </c>
      <c r="B39" s="1">
        <v>0.87</v>
      </c>
      <c r="C39" s="1">
        <v>0.79</v>
      </c>
      <c r="D39" s="1">
        <v>0.73</v>
      </c>
      <c r="E39" s="1">
        <v>0.73</v>
      </c>
      <c r="F39" s="1">
        <v>0.99</v>
      </c>
      <c r="G39" s="1">
        <v>0.59</v>
      </c>
      <c r="H39" s="1">
        <v>0.49</v>
      </c>
      <c r="I39" s="1">
        <v>0.61</v>
      </c>
      <c r="K39" s="9">
        <v>12</v>
      </c>
      <c r="L39" s="8">
        <f t="shared" si="5"/>
        <v>9900.7263922518159</v>
      </c>
      <c r="M39" s="8">
        <f t="shared" si="3"/>
        <v>8819.4774346793347</v>
      </c>
      <c r="N39" s="8">
        <f t="shared" si="3"/>
        <v>8035.1288056206095</v>
      </c>
      <c r="O39" s="8">
        <f t="shared" si="3"/>
        <v>8035.1288056206095</v>
      </c>
      <c r="P39" s="8">
        <f t="shared" si="3"/>
        <v>11603.491271820449</v>
      </c>
      <c r="Q39" s="8">
        <f t="shared" si="3"/>
        <v>6287.9818594104308</v>
      </c>
      <c r="R39" s="8">
        <f t="shared" si="4"/>
        <v>5106.4301552106435</v>
      </c>
      <c r="S39" s="8">
        <f t="shared" si="4"/>
        <v>6530.7517084282463</v>
      </c>
    </row>
    <row r="40" spans="1:19" ht="15.75" thickBot="1" x14ac:dyDescent="0.3">
      <c r="A40" s="10">
        <v>13</v>
      </c>
      <c r="B40" s="1">
        <v>1.26</v>
      </c>
      <c r="C40" s="1">
        <v>0.79</v>
      </c>
      <c r="D40" s="1">
        <v>1.34</v>
      </c>
      <c r="E40" s="1">
        <v>0.88</v>
      </c>
      <c r="F40" s="1">
        <v>0.93</v>
      </c>
      <c r="G40" s="1">
        <v>0.65</v>
      </c>
      <c r="H40" s="1">
        <v>0.34</v>
      </c>
      <c r="I40" s="1">
        <v>0.49</v>
      </c>
      <c r="K40" s="10">
        <v>13</v>
      </c>
      <c r="L40" s="8">
        <f t="shared" si="5"/>
        <v>15834.224598930481</v>
      </c>
      <c r="M40" s="8">
        <f t="shared" si="3"/>
        <v>8819.4774346793347</v>
      </c>
      <c r="N40" s="8">
        <f t="shared" si="3"/>
        <v>17207.650273224044</v>
      </c>
      <c r="O40" s="8">
        <f t="shared" si="3"/>
        <v>10038.834951456311</v>
      </c>
      <c r="P40" s="8">
        <f t="shared" si="3"/>
        <v>10739.557739557738</v>
      </c>
      <c r="Q40" s="8">
        <f t="shared" si="3"/>
        <v>7022.9885057471274</v>
      </c>
      <c r="R40" s="8">
        <f t="shared" si="4"/>
        <v>3429.1845493562237</v>
      </c>
      <c r="S40" s="8">
        <f t="shared" si="4"/>
        <v>5106.4301552106435</v>
      </c>
    </row>
    <row r="41" spans="1:19" ht="15.75" thickBot="1" x14ac:dyDescent="0.3"/>
    <row r="42" spans="1:19" ht="15.75" customHeight="1" x14ac:dyDescent="0.25">
      <c r="A42" s="45" t="s">
        <v>77</v>
      </c>
      <c r="B42" s="46" t="s">
        <v>78</v>
      </c>
      <c r="C42" s="46"/>
      <c r="D42" s="46"/>
      <c r="E42" s="46"/>
      <c r="F42" s="46"/>
      <c r="G42" s="46"/>
      <c r="H42" s="46"/>
      <c r="I42" s="36"/>
    </row>
    <row r="43" spans="1:19" ht="15.75" thickBot="1" x14ac:dyDescent="0.3">
      <c r="A43" s="37"/>
      <c r="B43" s="47" t="s">
        <v>8</v>
      </c>
      <c r="C43" s="48">
        <v>43543</v>
      </c>
      <c r="D43" s="32"/>
      <c r="E43" s="32"/>
      <c r="F43" s="32"/>
      <c r="G43" s="32"/>
      <c r="H43" s="32"/>
      <c r="I43" s="33"/>
    </row>
    <row r="44" spans="1:19" ht="15.75" thickBot="1" x14ac:dyDescent="0.3">
      <c r="A44" s="3"/>
      <c r="B44" s="4" t="s">
        <v>0</v>
      </c>
      <c r="C44" s="5" t="s">
        <v>1</v>
      </c>
      <c r="D44" s="5" t="s">
        <v>2</v>
      </c>
      <c r="E44" s="5" t="s">
        <v>3</v>
      </c>
      <c r="F44" s="5" t="s">
        <v>4</v>
      </c>
      <c r="G44" s="5" t="s">
        <v>5</v>
      </c>
      <c r="H44" s="5" t="s">
        <v>6</v>
      </c>
      <c r="I44" s="6" t="s">
        <v>7</v>
      </c>
      <c r="K44" s="3"/>
      <c r="L44" s="4" t="s">
        <v>0</v>
      </c>
      <c r="M44" s="5" t="s">
        <v>1</v>
      </c>
      <c r="N44" s="5" t="s">
        <v>2</v>
      </c>
      <c r="O44" s="5" t="s">
        <v>3</v>
      </c>
      <c r="P44" s="5" t="s">
        <v>4</v>
      </c>
      <c r="Q44" s="5" t="s">
        <v>5</v>
      </c>
      <c r="R44" s="5" t="s">
        <v>6</v>
      </c>
      <c r="S44" s="6" t="s">
        <v>7</v>
      </c>
    </row>
    <row r="45" spans="1:19" x14ac:dyDescent="0.25">
      <c r="A45" s="7">
        <v>1</v>
      </c>
      <c r="B45" s="1">
        <v>1.04</v>
      </c>
      <c r="C45" s="1">
        <v>0.94</v>
      </c>
      <c r="D45" s="1">
        <v>1.26</v>
      </c>
      <c r="E45" s="1">
        <v>1.3</v>
      </c>
      <c r="F45" s="1">
        <v>1.93</v>
      </c>
      <c r="G45" s="1">
        <v>1.93</v>
      </c>
      <c r="H45" s="1">
        <v>1.65</v>
      </c>
      <c r="I45" s="1">
        <v>1.5</v>
      </c>
      <c r="K45" s="7">
        <v>1</v>
      </c>
      <c r="L45" s="8">
        <f>(B45*$P$1)/($P$2-B45)</f>
        <v>12343.434343434343</v>
      </c>
      <c r="M45" s="8">
        <f t="shared" ref="M45:M57" si="6">(C45*$P$1)/($P$2-C45)</f>
        <v>10881.773399014777</v>
      </c>
      <c r="N45" s="8">
        <f t="shared" ref="N45:N57" si="7">(D45*$P$1)/($P$2-D45)</f>
        <v>15834.224598930481</v>
      </c>
      <c r="O45" s="8">
        <f t="shared" ref="O45:O57" si="8">(E45*$P$1)/($P$2-E45)</f>
        <v>16513.513513513513</v>
      </c>
      <c r="P45" s="8">
        <f t="shared" ref="P45:P57" si="9">(F45*$P$1)/($P$2-F45)</f>
        <v>29547.231270358305</v>
      </c>
      <c r="Q45" s="8">
        <f>(G45*$P$1)/($P$2-G45)</f>
        <v>29547.231270358305</v>
      </c>
      <c r="R45" s="8">
        <f t="shared" ref="R45:R57" si="10">(H45*$P$1)/($P$2-H45)</f>
        <v>23149.253731343284</v>
      </c>
      <c r="S45" s="8">
        <f t="shared" ref="S45:S57" si="11">(I45*$P$1)/($P$2-I45)</f>
        <v>20142.857142857141</v>
      </c>
    </row>
    <row r="46" spans="1:19" x14ac:dyDescent="0.25">
      <c r="A46" s="9">
        <v>2</v>
      </c>
      <c r="B46" s="1">
        <v>1.1000000000000001</v>
      </c>
      <c r="C46" s="1">
        <v>1.31</v>
      </c>
      <c r="D46" s="1">
        <v>1.74</v>
      </c>
      <c r="E46" s="1">
        <v>1.35</v>
      </c>
      <c r="F46" s="1">
        <v>1.5</v>
      </c>
      <c r="G46" s="1">
        <v>1.23</v>
      </c>
      <c r="H46" s="1">
        <v>2.41</v>
      </c>
      <c r="I46" s="1">
        <v>1.22</v>
      </c>
      <c r="K46" s="9">
        <v>2</v>
      </c>
      <c r="L46" s="8">
        <f t="shared" ref="L46:L57" si="12">(B46*$P$1)/($P$2-B46)</f>
        <v>13256.410256410258</v>
      </c>
      <c r="M46" s="8">
        <f t="shared" si="6"/>
        <v>16685.636856368565</v>
      </c>
      <c r="N46" s="8">
        <f t="shared" si="7"/>
        <v>25085.88957055215</v>
      </c>
      <c r="O46" s="8">
        <f t="shared" si="8"/>
        <v>17383.561643835619</v>
      </c>
      <c r="P46" s="8">
        <f t="shared" si="9"/>
        <v>20142.857142857141</v>
      </c>
      <c r="Q46" s="8">
        <f t="shared" ref="Q46:Q57" si="13">(G46*$P$1)/($P$2-G46)</f>
        <v>15334.217506631299</v>
      </c>
      <c r="R46" s="8">
        <f t="shared" si="10"/>
        <v>43733.59073359074</v>
      </c>
      <c r="S46" s="8">
        <f t="shared" si="11"/>
        <v>15169.312169312168</v>
      </c>
    </row>
    <row r="47" spans="1:19" x14ac:dyDescent="0.25">
      <c r="A47" s="9">
        <v>3</v>
      </c>
      <c r="B47" s="1">
        <v>1.21</v>
      </c>
      <c r="C47" s="1">
        <v>0.99</v>
      </c>
      <c r="D47" s="1">
        <v>2.34</v>
      </c>
      <c r="E47" s="1">
        <v>2.08</v>
      </c>
      <c r="F47" s="1">
        <v>3.58</v>
      </c>
      <c r="G47" s="1">
        <v>0.84</v>
      </c>
      <c r="H47" s="1">
        <v>1.66</v>
      </c>
      <c r="I47" s="1">
        <v>1.69</v>
      </c>
      <c r="K47" s="9">
        <v>3</v>
      </c>
      <c r="L47" s="8">
        <f t="shared" si="12"/>
        <v>15005.277044854882</v>
      </c>
      <c r="M47" s="8">
        <f t="shared" si="6"/>
        <v>11603.491271820449</v>
      </c>
      <c r="N47" s="8">
        <f t="shared" si="7"/>
        <v>41345.86466165413</v>
      </c>
      <c r="O47" s="8">
        <f t="shared" si="8"/>
        <v>33479.452054794521</v>
      </c>
      <c r="P47" s="8">
        <f t="shared" si="9"/>
        <v>118492.95774647887</v>
      </c>
      <c r="Q47" s="8">
        <f t="shared" si="13"/>
        <v>9490.3846153846152</v>
      </c>
      <c r="R47" s="8">
        <f t="shared" si="10"/>
        <v>23359.281437125748</v>
      </c>
      <c r="S47" s="8">
        <f t="shared" si="11"/>
        <v>23996.978851963744</v>
      </c>
    </row>
    <row r="48" spans="1:19" x14ac:dyDescent="0.25">
      <c r="A48" s="9">
        <v>4</v>
      </c>
      <c r="B48" s="1">
        <v>1.03</v>
      </c>
      <c r="C48" s="1">
        <v>1</v>
      </c>
      <c r="D48" s="1">
        <v>4.99</v>
      </c>
      <c r="E48" s="1">
        <v>2.66</v>
      </c>
      <c r="F48" s="1">
        <v>1.21</v>
      </c>
      <c r="G48" s="1">
        <v>0.98</v>
      </c>
      <c r="H48" s="1">
        <v>1.53</v>
      </c>
      <c r="I48" s="1">
        <v>1.94</v>
      </c>
      <c r="K48" s="9">
        <v>4</v>
      </c>
      <c r="L48" s="8">
        <f t="shared" si="12"/>
        <v>12193.954659949623</v>
      </c>
      <c r="M48" s="8">
        <f t="shared" si="6"/>
        <v>11750</v>
      </c>
      <c r="N48" s="8">
        <f t="shared" si="7"/>
        <v>23453000.000000499</v>
      </c>
      <c r="O48" s="8">
        <f t="shared" si="8"/>
        <v>53427.35042735043</v>
      </c>
      <c r="P48" s="8">
        <f t="shared" si="9"/>
        <v>15005.277044854882</v>
      </c>
      <c r="Q48" s="8">
        <f t="shared" si="13"/>
        <v>11457.711442786071</v>
      </c>
      <c r="R48" s="8">
        <f t="shared" si="10"/>
        <v>20723.34293948127</v>
      </c>
      <c r="S48" s="8">
        <f t="shared" si="11"/>
        <v>29797.385620915033</v>
      </c>
    </row>
    <row r="49" spans="1:19" x14ac:dyDescent="0.25">
      <c r="A49" s="9">
        <v>5</v>
      </c>
      <c r="B49" s="1">
        <v>1.75</v>
      </c>
      <c r="C49" s="1">
        <v>0.76</v>
      </c>
      <c r="D49" s="1">
        <v>2.5499999999999998</v>
      </c>
      <c r="E49" s="1">
        <v>1.1000000000000001</v>
      </c>
      <c r="F49" s="1">
        <v>1.3</v>
      </c>
      <c r="G49" s="1">
        <v>1.18</v>
      </c>
      <c r="H49" s="1">
        <v>1.53</v>
      </c>
      <c r="I49" s="1">
        <v>0.87</v>
      </c>
      <c r="K49" s="9">
        <v>5</v>
      </c>
      <c r="L49" s="8">
        <f t="shared" si="12"/>
        <v>25307.692307692309</v>
      </c>
      <c r="M49" s="8">
        <f t="shared" si="6"/>
        <v>8424.5283018867922</v>
      </c>
      <c r="N49" s="8">
        <f t="shared" si="7"/>
        <v>48918.367346938765</v>
      </c>
      <c r="O49" s="8">
        <f t="shared" si="8"/>
        <v>13256.410256410258</v>
      </c>
      <c r="P49" s="8">
        <f t="shared" si="9"/>
        <v>16513.513513513513</v>
      </c>
      <c r="Q49" s="8">
        <f t="shared" si="13"/>
        <v>14518.324607329841</v>
      </c>
      <c r="R49" s="8">
        <f t="shared" si="10"/>
        <v>20723.34293948127</v>
      </c>
      <c r="S49" s="8">
        <f t="shared" si="11"/>
        <v>9900.7263922518159</v>
      </c>
    </row>
    <row r="50" spans="1:19" x14ac:dyDescent="0.25">
      <c r="A50" s="9">
        <v>6</v>
      </c>
      <c r="B50" s="1">
        <v>1.73</v>
      </c>
      <c r="C50" s="1">
        <v>1.24</v>
      </c>
      <c r="D50" s="1">
        <v>1.72</v>
      </c>
      <c r="E50" s="1">
        <v>1.25</v>
      </c>
      <c r="F50" s="1">
        <v>1.57</v>
      </c>
      <c r="G50" s="1">
        <v>0.85</v>
      </c>
      <c r="H50" s="1">
        <v>0.13</v>
      </c>
      <c r="I50" s="1">
        <v>0.82</v>
      </c>
      <c r="K50" s="9">
        <v>6</v>
      </c>
      <c r="L50" s="8">
        <f t="shared" si="12"/>
        <v>24865.443425076453</v>
      </c>
      <c r="M50" s="8">
        <f t="shared" si="6"/>
        <v>15500</v>
      </c>
      <c r="N50" s="8">
        <f t="shared" si="7"/>
        <v>24646.341463414632</v>
      </c>
      <c r="O50" s="8">
        <f t="shared" si="8"/>
        <v>15666.666666666666</v>
      </c>
      <c r="P50" s="8">
        <f t="shared" si="9"/>
        <v>21513.119533527697</v>
      </c>
      <c r="Q50" s="8">
        <f t="shared" si="13"/>
        <v>9626.5060240963849</v>
      </c>
      <c r="R50" s="8">
        <f t="shared" si="10"/>
        <v>1254.6201232032854</v>
      </c>
      <c r="S50" s="8">
        <f t="shared" si="11"/>
        <v>9220.0956937799056</v>
      </c>
    </row>
    <row r="51" spans="1:19" x14ac:dyDescent="0.25">
      <c r="A51" s="9">
        <v>7</v>
      </c>
      <c r="B51" s="1">
        <v>0.9</v>
      </c>
      <c r="C51" s="1">
        <v>1.55</v>
      </c>
      <c r="D51" s="1">
        <v>2.12</v>
      </c>
      <c r="E51" s="1">
        <v>1.22</v>
      </c>
      <c r="F51" s="1">
        <v>0.84</v>
      </c>
      <c r="G51" s="1">
        <v>0.86</v>
      </c>
      <c r="H51" s="1">
        <v>1.91</v>
      </c>
      <c r="I51" s="1">
        <v>1.47</v>
      </c>
      <c r="K51" s="9">
        <v>7</v>
      </c>
      <c r="L51" s="8">
        <f t="shared" si="12"/>
        <v>10317.073170731708</v>
      </c>
      <c r="M51" s="8">
        <f t="shared" si="6"/>
        <v>21115.942028985508</v>
      </c>
      <c r="N51" s="8">
        <f t="shared" si="7"/>
        <v>34597.222222222226</v>
      </c>
      <c r="O51" s="8">
        <f t="shared" si="8"/>
        <v>15169.312169312168</v>
      </c>
      <c r="P51" s="8">
        <f t="shared" si="9"/>
        <v>9490.3846153846152</v>
      </c>
      <c r="Q51" s="8">
        <f t="shared" si="13"/>
        <v>9763.2850241545893</v>
      </c>
      <c r="R51" s="8">
        <f t="shared" si="10"/>
        <v>29051.779935275081</v>
      </c>
      <c r="S51" s="8">
        <f t="shared" si="11"/>
        <v>19572.237960339942</v>
      </c>
    </row>
    <row r="52" spans="1:19" x14ac:dyDescent="0.25">
      <c r="A52" s="9">
        <v>8</v>
      </c>
      <c r="B52" s="1">
        <v>1.79</v>
      </c>
      <c r="C52" s="1">
        <v>1.56</v>
      </c>
      <c r="D52" s="1">
        <v>2.02</v>
      </c>
      <c r="E52" s="1">
        <v>1.67</v>
      </c>
      <c r="F52" s="1">
        <v>1.86</v>
      </c>
      <c r="G52" s="1">
        <v>1.1499999999999999</v>
      </c>
      <c r="H52" s="1">
        <v>1.48</v>
      </c>
      <c r="I52" s="1">
        <v>1.3</v>
      </c>
      <c r="K52" s="9">
        <v>8</v>
      </c>
      <c r="L52" s="8">
        <f t="shared" si="12"/>
        <v>26208.722741433023</v>
      </c>
      <c r="M52" s="8">
        <f t="shared" si="6"/>
        <v>21313.953488372092</v>
      </c>
      <c r="N52" s="8">
        <f t="shared" si="7"/>
        <v>31859.060402684565</v>
      </c>
      <c r="O52" s="8">
        <f t="shared" si="8"/>
        <v>23570.57057057057</v>
      </c>
      <c r="P52" s="8">
        <f t="shared" si="9"/>
        <v>27840.764331210194</v>
      </c>
      <c r="Q52" s="8">
        <f t="shared" si="13"/>
        <v>14038.961038961037</v>
      </c>
      <c r="R52" s="8">
        <f t="shared" si="10"/>
        <v>19761.363636363636</v>
      </c>
      <c r="S52" s="8">
        <f t="shared" si="11"/>
        <v>16513.513513513513</v>
      </c>
    </row>
    <row r="53" spans="1:19" x14ac:dyDescent="0.25">
      <c r="A53" s="9">
        <v>9</v>
      </c>
      <c r="B53" s="1">
        <v>0.8</v>
      </c>
      <c r="C53" s="1">
        <v>1.82</v>
      </c>
      <c r="D53" s="1">
        <v>1.1499999999999999</v>
      </c>
      <c r="E53" s="1">
        <v>1.08</v>
      </c>
      <c r="F53" s="1">
        <v>1.75</v>
      </c>
      <c r="G53" s="1">
        <v>1.25</v>
      </c>
      <c r="H53" s="1">
        <v>1.74</v>
      </c>
      <c r="I53" s="1">
        <v>1.2</v>
      </c>
      <c r="K53" s="9">
        <v>9</v>
      </c>
      <c r="L53" s="8">
        <f t="shared" si="12"/>
        <v>8952.3809523809523</v>
      </c>
      <c r="M53" s="8">
        <f t="shared" si="6"/>
        <v>26899.371069182391</v>
      </c>
      <c r="N53" s="8">
        <f t="shared" si="7"/>
        <v>14038.961038961037</v>
      </c>
      <c r="O53" s="8">
        <f t="shared" si="8"/>
        <v>12948.979591836734</v>
      </c>
      <c r="P53" s="8">
        <f t="shared" si="9"/>
        <v>25307.692307692309</v>
      </c>
      <c r="Q53" s="8">
        <f t="shared" si="13"/>
        <v>15666.666666666666</v>
      </c>
      <c r="R53" s="8">
        <f t="shared" si="10"/>
        <v>25085.88957055215</v>
      </c>
      <c r="S53" s="8">
        <f t="shared" si="11"/>
        <v>14842.105263157895</v>
      </c>
    </row>
    <row r="54" spans="1:19" x14ac:dyDescent="0.25">
      <c r="A54" s="9">
        <v>10</v>
      </c>
      <c r="B54" s="1">
        <v>1.62</v>
      </c>
      <c r="C54" s="1">
        <v>1.91</v>
      </c>
      <c r="D54" s="1">
        <v>1.66</v>
      </c>
      <c r="E54" s="1">
        <v>1.1100000000000001</v>
      </c>
      <c r="F54" s="1">
        <v>1.55</v>
      </c>
      <c r="G54" s="1">
        <v>1.76</v>
      </c>
      <c r="H54" s="1">
        <v>2.13</v>
      </c>
      <c r="I54" s="1">
        <v>1.27</v>
      </c>
      <c r="K54" s="9">
        <v>10</v>
      </c>
      <c r="L54" s="8">
        <f t="shared" si="12"/>
        <v>22526.627218934911</v>
      </c>
      <c r="M54" s="8">
        <f t="shared" si="6"/>
        <v>29051.779935275081</v>
      </c>
      <c r="N54" s="8">
        <f t="shared" si="7"/>
        <v>23359.281437125748</v>
      </c>
      <c r="O54" s="8">
        <f t="shared" si="8"/>
        <v>13411.311053984578</v>
      </c>
      <c r="P54" s="8">
        <f t="shared" si="9"/>
        <v>21115.942028985508</v>
      </c>
      <c r="Q54" s="8">
        <f t="shared" si="13"/>
        <v>25530.864197530864</v>
      </c>
      <c r="R54" s="8">
        <f t="shared" si="10"/>
        <v>34881.533101045294</v>
      </c>
      <c r="S54" s="8">
        <f t="shared" si="11"/>
        <v>16002.680965147452</v>
      </c>
    </row>
    <row r="55" spans="1:19" x14ac:dyDescent="0.25">
      <c r="A55" s="9">
        <v>11</v>
      </c>
      <c r="B55" s="1">
        <v>1.87</v>
      </c>
      <c r="C55" s="1">
        <v>1.47</v>
      </c>
      <c r="D55" s="1">
        <v>1.83</v>
      </c>
      <c r="E55" s="1">
        <v>1.07</v>
      </c>
      <c r="F55" s="1">
        <v>1.02</v>
      </c>
      <c r="G55" s="1">
        <v>1.22</v>
      </c>
      <c r="H55" s="1">
        <v>2</v>
      </c>
      <c r="I55" s="1">
        <v>1.36</v>
      </c>
      <c r="K55" s="9">
        <v>11</v>
      </c>
      <c r="L55" s="8">
        <f t="shared" si="12"/>
        <v>28079.872204472846</v>
      </c>
      <c r="M55" s="8">
        <f t="shared" si="6"/>
        <v>19572.237960339942</v>
      </c>
      <c r="N55" s="8">
        <f t="shared" si="7"/>
        <v>27132.492113564669</v>
      </c>
      <c r="O55" s="8">
        <f t="shared" si="8"/>
        <v>12796.437659033079</v>
      </c>
      <c r="P55" s="8">
        <f t="shared" si="9"/>
        <v>12045.226130653265</v>
      </c>
      <c r="Q55" s="8">
        <f t="shared" si="13"/>
        <v>15169.312169312168</v>
      </c>
      <c r="R55" s="8">
        <f t="shared" si="10"/>
        <v>31333.333333333332</v>
      </c>
      <c r="S55" s="8">
        <f t="shared" si="11"/>
        <v>17560.439560439565</v>
      </c>
    </row>
    <row r="56" spans="1:19" x14ac:dyDescent="0.25">
      <c r="A56" s="9">
        <v>12</v>
      </c>
      <c r="B56" s="1">
        <v>1.21</v>
      </c>
      <c r="C56" s="1">
        <v>1.18</v>
      </c>
      <c r="D56" s="1">
        <v>2.4</v>
      </c>
      <c r="E56" s="1">
        <v>1.04</v>
      </c>
      <c r="F56" s="1">
        <v>2.2200000000000002</v>
      </c>
      <c r="G56" s="1">
        <v>1.41</v>
      </c>
      <c r="H56" s="1">
        <v>2.04</v>
      </c>
      <c r="I56" s="1">
        <v>1.99</v>
      </c>
      <c r="K56" s="9">
        <v>12</v>
      </c>
      <c r="L56" s="8">
        <f t="shared" si="12"/>
        <v>15005.277044854882</v>
      </c>
      <c r="M56" s="8">
        <f t="shared" si="6"/>
        <v>14518.324607329841</v>
      </c>
      <c r="N56" s="8">
        <f t="shared" si="7"/>
        <v>43384.615384615383</v>
      </c>
      <c r="O56" s="8">
        <f t="shared" si="8"/>
        <v>12343.434343434343</v>
      </c>
      <c r="P56" s="8">
        <f t="shared" si="9"/>
        <v>37532.374100719433</v>
      </c>
      <c r="Q56" s="8">
        <f t="shared" si="13"/>
        <v>18459.610027855153</v>
      </c>
      <c r="R56" s="8">
        <f t="shared" si="10"/>
        <v>32391.891891891893</v>
      </c>
      <c r="S56" s="8">
        <f t="shared" si="11"/>
        <v>31073.089700996679</v>
      </c>
    </row>
    <row r="57" spans="1:19" ht="15.75" thickBot="1" x14ac:dyDescent="0.3">
      <c r="A57" s="10">
        <v>13</v>
      </c>
      <c r="B57" s="1">
        <v>1.23</v>
      </c>
      <c r="C57" s="1">
        <v>1.49</v>
      </c>
      <c r="D57" s="1">
        <v>2.88</v>
      </c>
      <c r="E57" s="1">
        <v>1.34</v>
      </c>
      <c r="F57" s="1">
        <v>1.2</v>
      </c>
      <c r="G57" s="1">
        <v>1.33</v>
      </c>
      <c r="H57" s="1">
        <v>1.03</v>
      </c>
      <c r="I57" s="1">
        <v>1.08</v>
      </c>
      <c r="K57" s="10">
        <v>13</v>
      </c>
      <c r="L57" s="8">
        <f t="shared" si="12"/>
        <v>15334.217506631299</v>
      </c>
      <c r="M57" s="8">
        <f t="shared" si="6"/>
        <v>19951.566951566954</v>
      </c>
      <c r="N57" s="8">
        <f t="shared" si="7"/>
        <v>63849.056603773584</v>
      </c>
      <c r="O57" s="8">
        <f t="shared" si="8"/>
        <v>17207.650273224044</v>
      </c>
      <c r="P57" s="8">
        <f t="shared" si="9"/>
        <v>14842.105263157895</v>
      </c>
      <c r="Q57" s="8">
        <f t="shared" si="13"/>
        <v>17032.697547683925</v>
      </c>
      <c r="R57" s="8">
        <f t="shared" si="10"/>
        <v>12193.954659949623</v>
      </c>
      <c r="S57" s="8">
        <f t="shared" si="11"/>
        <v>12948.979591836734</v>
      </c>
    </row>
    <row r="61" spans="1:19" ht="15.75" thickBot="1" x14ac:dyDescent="0.3">
      <c r="A61" s="43" t="s">
        <v>26</v>
      </c>
    </row>
    <row r="62" spans="1:19" x14ac:dyDescent="0.25">
      <c r="A62" s="45"/>
      <c r="B62" s="46" t="s">
        <v>75</v>
      </c>
      <c r="C62" s="46"/>
      <c r="D62" s="46"/>
      <c r="E62" s="46"/>
      <c r="F62" s="46"/>
      <c r="G62" s="46"/>
      <c r="H62" s="46"/>
      <c r="I62" s="36"/>
    </row>
    <row r="63" spans="1:19" ht="15.75" thickBot="1" x14ac:dyDescent="0.3">
      <c r="A63" s="37"/>
      <c r="B63" s="47" t="s">
        <v>8</v>
      </c>
      <c r="C63" s="48">
        <v>43543</v>
      </c>
      <c r="D63" s="32"/>
      <c r="E63" s="32"/>
      <c r="F63" s="32"/>
      <c r="G63" s="32"/>
      <c r="H63" s="32"/>
      <c r="I63" s="33"/>
    </row>
    <row r="64" spans="1:19" ht="15.75" thickBot="1" x14ac:dyDescent="0.3">
      <c r="A64" s="3"/>
      <c r="B64" s="4" t="s">
        <v>0</v>
      </c>
      <c r="C64" s="5" t="s">
        <v>1</v>
      </c>
      <c r="D64" s="5" t="s">
        <v>2</v>
      </c>
      <c r="E64" s="5" t="s">
        <v>3</v>
      </c>
      <c r="F64" s="5" t="s">
        <v>4</v>
      </c>
      <c r="G64" s="5" t="s">
        <v>5</v>
      </c>
      <c r="H64" s="5" t="s">
        <v>6</v>
      </c>
      <c r="I64" s="6" t="s">
        <v>7</v>
      </c>
      <c r="K64" s="3"/>
      <c r="L64" s="4" t="s">
        <v>0</v>
      </c>
      <c r="M64" s="5" t="s">
        <v>1</v>
      </c>
      <c r="N64" s="5" t="s">
        <v>2</v>
      </c>
      <c r="O64" s="5" t="s">
        <v>3</v>
      </c>
      <c r="P64" s="5" t="s">
        <v>4</v>
      </c>
      <c r="Q64" s="5" t="s">
        <v>5</v>
      </c>
      <c r="R64" s="5" t="s">
        <v>6</v>
      </c>
      <c r="S64" s="6" t="s">
        <v>7</v>
      </c>
    </row>
    <row r="65" spans="1:19" x14ac:dyDescent="0.25">
      <c r="A65" s="7">
        <v>1</v>
      </c>
      <c r="B65" s="32">
        <f>B28-B8</f>
        <v>-8.9999999999999969E-2</v>
      </c>
      <c r="C65" s="32">
        <f>C28-C8</f>
        <v>-7.999999999999996E-2</v>
      </c>
      <c r="D65" s="32">
        <f>D28-D8</f>
        <v>-7.999999999999996E-2</v>
      </c>
      <c r="E65" s="32">
        <f>E28-E8</f>
        <v>-0.37000000000000011</v>
      </c>
      <c r="F65" s="32">
        <f>F28-F8</f>
        <v>-1.06</v>
      </c>
      <c r="G65" s="32">
        <f>G28-G8</f>
        <v>-0.78</v>
      </c>
      <c r="H65" s="32">
        <f>H28-H8</f>
        <v>-0.43999999999999995</v>
      </c>
      <c r="I65" s="33">
        <f>I28-I8</f>
        <v>-0.37999999999999989</v>
      </c>
      <c r="K65" s="7">
        <v>1</v>
      </c>
      <c r="L65" s="8">
        <f>(B65*$P$1)/($P$2-B65)</f>
        <v>-831.04125736738672</v>
      </c>
      <c r="M65" s="8">
        <f t="shared" ref="M65:Q77" si="14">(C65*$P$1)/($P$2-C65)</f>
        <v>-740.15748031496025</v>
      </c>
      <c r="N65" s="8">
        <f t="shared" si="14"/>
        <v>-740.15748031496025</v>
      </c>
      <c r="O65" s="8">
        <f t="shared" si="14"/>
        <v>-3238.3612662942278</v>
      </c>
      <c r="P65" s="8">
        <f t="shared" si="14"/>
        <v>-8221.1221122112202</v>
      </c>
      <c r="Q65" s="8">
        <f>(G65*$P$1)/($P$2-G65)</f>
        <v>-6342.5605536332178</v>
      </c>
      <c r="R65" s="8">
        <f t="shared" ref="R65:S77" si="15">(H65*$P$1)/($P$2-H65)</f>
        <v>-3801.4705882352937</v>
      </c>
      <c r="S65" s="8">
        <f t="shared" si="15"/>
        <v>-3319.7026022304826</v>
      </c>
    </row>
    <row r="66" spans="1:19" x14ac:dyDescent="0.25">
      <c r="A66" s="9">
        <v>2</v>
      </c>
      <c r="B66" s="32">
        <f>B29-B9</f>
        <v>-0.47</v>
      </c>
      <c r="C66" s="32">
        <f>C29-C9</f>
        <v>-0.44000000000000006</v>
      </c>
      <c r="D66" s="32">
        <f>D29-D9</f>
        <v>-0.49</v>
      </c>
      <c r="E66" s="32">
        <f>E29-E9</f>
        <v>-0.99999999999999989</v>
      </c>
      <c r="F66" s="32">
        <f>F29-F9</f>
        <v>-0.43000000000000005</v>
      </c>
      <c r="G66" s="32">
        <f>G29-G9</f>
        <v>-9.9999999999999978E-2</v>
      </c>
      <c r="H66" s="32">
        <f>H29-H9</f>
        <v>-0.65000000000000013</v>
      </c>
      <c r="I66" s="33">
        <f>I29-I9</f>
        <v>-0.2400000000000001</v>
      </c>
      <c r="K66" s="9">
        <v>2</v>
      </c>
      <c r="L66" s="8">
        <f t="shared" ref="L66:L77" si="16">(B66*$P$1)/($P$2-B66)</f>
        <v>-4038.3912248628885</v>
      </c>
      <c r="M66" s="8">
        <f t="shared" si="14"/>
        <v>-3801.4705882352946</v>
      </c>
      <c r="N66" s="8">
        <f t="shared" si="14"/>
        <v>-4194.8998178506372</v>
      </c>
      <c r="O66" s="8">
        <f t="shared" si="14"/>
        <v>-7833.3333333333321</v>
      </c>
      <c r="P66" s="8">
        <f t="shared" si="14"/>
        <v>-3721.9152854511981</v>
      </c>
      <c r="Q66" s="8">
        <f t="shared" si="14"/>
        <v>-921.56862745098033</v>
      </c>
      <c r="R66" s="8">
        <f t="shared" si="15"/>
        <v>-5407.0796460176998</v>
      </c>
      <c r="S66" s="8">
        <f t="shared" si="15"/>
        <v>-2152.6717557251918</v>
      </c>
    </row>
    <row r="67" spans="1:19" x14ac:dyDescent="0.25">
      <c r="A67" s="9">
        <v>3</v>
      </c>
      <c r="B67" s="32">
        <f>B30-B10</f>
        <v>-0.82000000000000006</v>
      </c>
      <c r="C67" s="32">
        <f>C30-C10</f>
        <v>-0.27</v>
      </c>
      <c r="D67" s="32">
        <f>D30-D10</f>
        <v>-0.65999999999999992</v>
      </c>
      <c r="E67" s="32">
        <f>E30-E10</f>
        <v>-0.76</v>
      </c>
      <c r="F67" s="32">
        <f>F30-F10</f>
        <v>-1.1100000000000001</v>
      </c>
      <c r="G67" s="32">
        <f>G30-G10</f>
        <v>-0.2400000000000001</v>
      </c>
      <c r="H67" s="32">
        <f>H30-H10</f>
        <v>-0.26</v>
      </c>
      <c r="I67" s="33">
        <f>I30-I10</f>
        <v>-0.46999999999999986</v>
      </c>
      <c r="K67" s="9">
        <v>3</v>
      </c>
      <c r="L67" s="8">
        <f t="shared" si="16"/>
        <v>-6621.9931271477662</v>
      </c>
      <c r="M67" s="8">
        <f t="shared" si="14"/>
        <v>-2407.9696394686907</v>
      </c>
      <c r="N67" s="8">
        <f t="shared" si="14"/>
        <v>-5480.5653710247343</v>
      </c>
      <c r="O67" s="8">
        <f t="shared" si="14"/>
        <v>-6201.3888888888887</v>
      </c>
      <c r="P67" s="8">
        <f t="shared" si="14"/>
        <v>-8538.461538461539</v>
      </c>
      <c r="Q67" s="8">
        <f t="shared" si="14"/>
        <v>-2152.6717557251918</v>
      </c>
      <c r="R67" s="8">
        <f t="shared" si="15"/>
        <v>-2323.19391634981</v>
      </c>
      <c r="S67" s="8">
        <f t="shared" si="15"/>
        <v>-4038.3912248628872</v>
      </c>
    </row>
    <row r="68" spans="1:19" x14ac:dyDescent="0.25">
      <c r="A68" s="9">
        <v>4</v>
      </c>
      <c r="B68" s="32">
        <f>B31-B11</f>
        <v>-0.49999999999999989</v>
      </c>
      <c r="C68" s="32">
        <f>C31-C11</f>
        <v>-0.31999999999999995</v>
      </c>
      <c r="D68" s="32">
        <f>D31-D11</f>
        <v>-2.1800000000000006</v>
      </c>
      <c r="E68" s="32">
        <f>E31-E11</f>
        <v>-0.16000000000000014</v>
      </c>
      <c r="F68" s="32">
        <f>F31-F11</f>
        <v>0.14000000000000001</v>
      </c>
      <c r="G68" s="32">
        <f>G31-G11</f>
        <v>-0.20999999999999996</v>
      </c>
      <c r="H68" s="32">
        <f>H31-H11</f>
        <v>-0.22999999999999998</v>
      </c>
      <c r="I68" s="33">
        <f>I31-I11</f>
        <v>-0.35000000000000009</v>
      </c>
      <c r="K68" s="9">
        <v>4</v>
      </c>
      <c r="L68" s="8">
        <f t="shared" si="16"/>
        <v>-4272.7272727272721</v>
      </c>
      <c r="M68" s="8">
        <f t="shared" si="14"/>
        <v>-2827.0676691729318</v>
      </c>
      <c r="N68" s="8">
        <f t="shared" si="14"/>
        <v>-14270.194986072427</v>
      </c>
      <c r="O68" s="8">
        <f t="shared" si="14"/>
        <v>-1457.3643410852726</v>
      </c>
      <c r="P68" s="8">
        <f t="shared" si="14"/>
        <v>1353.9094650205761</v>
      </c>
      <c r="Q68" s="8">
        <f t="shared" si="14"/>
        <v>-1894.4337811900189</v>
      </c>
      <c r="R68" s="8">
        <f t="shared" si="15"/>
        <v>-2066.9216061185466</v>
      </c>
      <c r="S68" s="8">
        <f t="shared" si="15"/>
        <v>-3074.7663551401879</v>
      </c>
    </row>
    <row r="69" spans="1:19" x14ac:dyDescent="0.25">
      <c r="A69" s="9">
        <v>5</v>
      </c>
      <c r="B69" s="32">
        <f>B32-B12</f>
        <v>-0.77</v>
      </c>
      <c r="C69" s="32">
        <f>C32-C12</f>
        <v>-0.22999999999999998</v>
      </c>
      <c r="D69" s="32">
        <f>D32-D12</f>
        <v>-0.43999999999999995</v>
      </c>
      <c r="E69" s="32">
        <f>E32-E12</f>
        <v>-0.50000000000000011</v>
      </c>
      <c r="F69" s="32">
        <f>F32-F12</f>
        <v>-0.20000000000000007</v>
      </c>
      <c r="G69" s="32">
        <f>G32-G12</f>
        <v>-0.28000000000000003</v>
      </c>
      <c r="H69" s="32">
        <f>H32-H12</f>
        <v>-0.59999999999999987</v>
      </c>
      <c r="I69" s="33">
        <f>I32-I12</f>
        <v>-0.38</v>
      </c>
      <c r="K69" s="9">
        <v>5</v>
      </c>
      <c r="L69" s="8">
        <f t="shared" si="16"/>
        <v>-6272.0970537261701</v>
      </c>
      <c r="M69" s="8">
        <f t="shared" si="14"/>
        <v>-2066.9216061185466</v>
      </c>
      <c r="N69" s="8">
        <f t="shared" si="14"/>
        <v>-3801.4705882352937</v>
      </c>
      <c r="O69" s="8">
        <f t="shared" si="14"/>
        <v>-4272.727272727273</v>
      </c>
      <c r="P69" s="8">
        <f t="shared" si="14"/>
        <v>-1807.6923076923083</v>
      </c>
      <c r="Q69" s="8">
        <f t="shared" si="14"/>
        <v>-2492.4242424242425</v>
      </c>
      <c r="R69" s="8">
        <f t="shared" si="15"/>
        <v>-5035.7142857142844</v>
      </c>
      <c r="S69" s="8">
        <f t="shared" si="15"/>
        <v>-3319.7026022304835</v>
      </c>
    </row>
    <row r="70" spans="1:19" x14ac:dyDescent="0.25">
      <c r="A70" s="9">
        <v>6</v>
      </c>
      <c r="B70" s="32">
        <f>B33-B13</f>
        <v>-0.28999999999999992</v>
      </c>
      <c r="C70" s="32">
        <f>C33-C13</f>
        <v>-0.27999999999999992</v>
      </c>
      <c r="D70" s="32">
        <f>D33-D13</f>
        <v>-0.2599999999999999</v>
      </c>
      <c r="E70" s="32">
        <f>E33-E13</f>
        <v>-0.21999999999999986</v>
      </c>
      <c r="F70" s="32">
        <f>F33-F13</f>
        <v>-0.4</v>
      </c>
      <c r="G70" s="32">
        <f>G33-G13</f>
        <v>-0.64</v>
      </c>
      <c r="H70" s="32">
        <f>H33-H13</f>
        <v>-0.83</v>
      </c>
      <c r="I70" s="33">
        <f>I33-I13</f>
        <v>-6.0000000000000053E-2</v>
      </c>
      <c r="K70" s="9">
        <v>6</v>
      </c>
      <c r="L70" s="8">
        <f t="shared" si="16"/>
        <v>-2576.5595463137988</v>
      </c>
      <c r="M70" s="8">
        <f t="shared" si="14"/>
        <v>-2492.4242424242416</v>
      </c>
      <c r="N70" s="8">
        <f t="shared" si="14"/>
        <v>-2323.1939163498091</v>
      </c>
      <c r="O70" s="8">
        <f t="shared" si="14"/>
        <v>-1980.8429118773934</v>
      </c>
      <c r="P70" s="8">
        <f t="shared" si="14"/>
        <v>-3481.4814814814813</v>
      </c>
      <c r="Q70" s="8">
        <f t="shared" si="14"/>
        <v>-5333.3333333333339</v>
      </c>
      <c r="R70" s="8">
        <f t="shared" si="15"/>
        <v>-6691.252144082333</v>
      </c>
      <c r="S70" s="8">
        <f t="shared" si="15"/>
        <v>-557.31225296442733</v>
      </c>
    </row>
    <row r="71" spans="1:19" x14ac:dyDescent="0.25">
      <c r="A71" s="9">
        <v>7</v>
      </c>
      <c r="B71" s="32">
        <f>B34-B14</f>
        <v>-0.28999999999999992</v>
      </c>
      <c r="C71" s="32">
        <f>C34-C14</f>
        <v>-0.14999999999999991</v>
      </c>
      <c r="D71" s="32">
        <f>D34-D14</f>
        <v>-0.35999999999999988</v>
      </c>
      <c r="E71" s="32">
        <f>E34-E14</f>
        <v>-0.10999999999999999</v>
      </c>
      <c r="F71" s="32">
        <f>F34-F14</f>
        <v>-0.24</v>
      </c>
      <c r="G71" s="32">
        <f>G34-G14</f>
        <v>-0.36</v>
      </c>
      <c r="H71" s="32">
        <f>H34-H14</f>
        <v>-0.91999999999999993</v>
      </c>
      <c r="I71" s="33">
        <f>I34-I14</f>
        <v>-0.82000000000000006</v>
      </c>
      <c r="K71" s="9">
        <v>7</v>
      </c>
      <c r="L71" s="8">
        <f t="shared" si="16"/>
        <v>-2576.5595463137988</v>
      </c>
      <c r="M71" s="8">
        <f t="shared" si="14"/>
        <v>-1368.9320388349504</v>
      </c>
      <c r="N71" s="8">
        <f t="shared" si="14"/>
        <v>-3156.7164179104466</v>
      </c>
      <c r="O71" s="8">
        <f t="shared" si="14"/>
        <v>-1011.7416829745595</v>
      </c>
      <c r="P71" s="8">
        <f t="shared" si="14"/>
        <v>-2152.6717557251909</v>
      </c>
      <c r="Q71" s="8">
        <f t="shared" si="14"/>
        <v>-3156.7164179104475</v>
      </c>
      <c r="R71" s="8">
        <f t="shared" si="15"/>
        <v>-7304.0540540540542</v>
      </c>
      <c r="S71" s="8">
        <f t="shared" si="15"/>
        <v>-6621.9931271477662</v>
      </c>
    </row>
    <row r="72" spans="1:19" x14ac:dyDescent="0.25">
      <c r="A72" s="9">
        <v>8</v>
      </c>
      <c r="B72" s="32">
        <f>B35-B15</f>
        <v>-0.82000000000000006</v>
      </c>
      <c r="C72" s="32">
        <f>C35-C15</f>
        <v>-0.39000000000000012</v>
      </c>
      <c r="D72" s="32">
        <f>D35-D15</f>
        <v>-0.82000000000000006</v>
      </c>
      <c r="E72" s="32">
        <f>E35-E15</f>
        <v>-0.56000000000000005</v>
      </c>
      <c r="F72" s="32">
        <f>F35-F15</f>
        <v>-1.1299999999999999</v>
      </c>
      <c r="G72" s="32">
        <f>G35-G15</f>
        <v>-0.53</v>
      </c>
      <c r="H72" s="32">
        <f>H35-H15</f>
        <v>-0.24</v>
      </c>
      <c r="I72" s="33">
        <f>I35-I15</f>
        <v>-0.75000000000000011</v>
      </c>
      <c r="K72" s="9">
        <v>8</v>
      </c>
      <c r="L72" s="8">
        <f t="shared" si="16"/>
        <v>-6621.9931271477662</v>
      </c>
      <c r="M72" s="8">
        <f t="shared" si="14"/>
        <v>-3400.7421150278301</v>
      </c>
      <c r="N72" s="8">
        <f t="shared" si="14"/>
        <v>-6621.9931271477662</v>
      </c>
      <c r="O72" s="8">
        <f t="shared" si="14"/>
        <v>-4733.812949640288</v>
      </c>
      <c r="P72" s="8">
        <f t="shared" si="14"/>
        <v>-8663.9477977161496</v>
      </c>
      <c r="Q72" s="8">
        <f t="shared" si="14"/>
        <v>-4504.5207956600361</v>
      </c>
      <c r="R72" s="8">
        <f t="shared" si="15"/>
        <v>-2152.6717557251909</v>
      </c>
      <c r="S72" s="8">
        <f t="shared" si="15"/>
        <v>-6130.4347826086969</v>
      </c>
    </row>
    <row r="73" spans="1:19" x14ac:dyDescent="0.25">
      <c r="A73" s="9">
        <v>9</v>
      </c>
      <c r="B73" s="32">
        <f>B36-B16</f>
        <v>-0.15000000000000002</v>
      </c>
      <c r="C73" s="32">
        <f>C36-C16</f>
        <v>0.12999999999999989</v>
      </c>
      <c r="D73" s="32">
        <f>D36-D16</f>
        <v>-0.43000000000000005</v>
      </c>
      <c r="E73" s="32">
        <f>E36-E16</f>
        <v>-0.12</v>
      </c>
      <c r="F73" s="32">
        <f>F36-F16</f>
        <v>-0.76999999999999991</v>
      </c>
      <c r="G73" s="32">
        <f>G36-G16</f>
        <v>-0.51999999999999991</v>
      </c>
      <c r="H73" s="32">
        <f>H36-H16</f>
        <v>-0.77000000000000013</v>
      </c>
      <c r="I73" s="33">
        <f>I36-I16</f>
        <v>-0.25</v>
      </c>
      <c r="K73" s="9">
        <v>9</v>
      </c>
      <c r="L73" s="8">
        <f t="shared" si="16"/>
        <v>-1368.9320388349515</v>
      </c>
      <c r="M73" s="8">
        <f t="shared" si="14"/>
        <v>1254.6201232032843</v>
      </c>
      <c r="N73" s="8">
        <f t="shared" si="14"/>
        <v>-3721.9152854511981</v>
      </c>
      <c r="O73" s="8">
        <f t="shared" si="14"/>
        <v>-1101.5625</v>
      </c>
      <c r="P73" s="8">
        <f t="shared" si="14"/>
        <v>-6272.0970537261692</v>
      </c>
      <c r="Q73" s="8">
        <f t="shared" si="14"/>
        <v>-4427.536231884058</v>
      </c>
      <c r="R73" s="8">
        <f t="shared" si="15"/>
        <v>-6272.097053726171</v>
      </c>
      <c r="S73" s="8">
        <f t="shared" si="15"/>
        <v>-2238.0952380952381</v>
      </c>
    </row>
    <row r="74" spans="1:19" x14ac:dyDescent="0.25">
      <c r="A74" s="9">
        <v>10</v>
      </c>
      <c r="B74" s="32">
        <f>B37-B17</f>
        <v>-0.45000000000000007</v>
      </c>
      <c r="C74" s="32">
        <f>C37-C17</f>
        <v>-0.22999999999999998</v>
      </c>
      <c r="D74" s="32">
        <f>D37-D17</f>
        <v>-0.82999999999999985</v>
      </c>
      <c r="E74" s="32">
        <f>E37-E17</f>
        <v>-8.0000000000000071E-2</v>
      </c>
      <c r="F74" s="32">
        <f>F37-F17</f>
        <v>-5.0000000000000044E-2</v>
      </c>
      <c r="G74" s="32">
        <f>G37-G17</f>
        <v>-0.66</v>
      </c>
      <c r="H74" s="32">
        <f>H37-H17</f>
        <v>-0.80999999999999994</v>
      </c>
      <c r="I74" s="33">
        <f>I37-I17</f>
        <v>-0.60000000000000009</v>
      </c>
      <c r="K74" s="9">
        <v>10</v>
      </c>
      <c r="L74" s="8">
        <f t="shared" si="16"/>
        <v>-3880.7339449541291</v>
      </c>
      <c r="M74" s="8">
        <f t="shared" si="14"/>
        <v>-2066.9216061185466</v>
      </c>
      <c r="N74" s="8">
        <f t="shared" si="14"/>
        <v>-6691.2521440823311</v>
      </c>
      <c r="O74" s="8">
        <f t="shared" si="14"/>
        <v>-740.15748031496128</v>
      </c>
      <c r="P74" s="8">
        <f t="shared" si="14"/>
        <v>-465.34653465346582</v>
      </c>
      <c r="Q74" s="8">
        <f t="shared" si="14"/>
        <v>-5480.5653710247352</v>
      </c>
      <c r="R74" s="8">
        <f t="shared" si="15"/>
        <v>-6552.4956970740104</v>
      </c>
      <c r="S74" s="8">
        <f t="shared" si="15"/>
        <v>-5035.7142857142862</v>
      </c>
    </row>
    <row r="75" spans="1:19" x14ac:dyDescent="0.25">
      <c r="A75" s="9">
        <v>11</v>
      </c>
      <c r="B75" s="32">
        <f>B38-B18</f>
        <v>-0.66000000000000014</v>
      </c>
      <c r="C75" s="32">
        <f>C38-C18</f>
        <v>-0.57000000000000006</v>
      </c>
      <c r="D75" s="32">
        <f>D38-D18</f>
        <v>-0.57000000000000006</v>
      </c>
      <c r="E75" s="32">
        <f>E38-E18</f>
        <v>-0.29000000000000004</v>
      </c>
      <c r="F75" s="32">
        <f>F38-F18</f>
        <v>-0.33000000000000007</v>
      </c>
      <c r="G75" s="32">
        <f>G38-G18</f>
        <v>-0.11999999999999988</v>
      </c>
      <c r="H75" s="32">
        <f>H38-H18</f>
        <v>-0.13</v>
      </c>
      <c r="I75" s="33">
        <f>I38-I18</f>
        <v>-0.39</v>
      </c>
      <c r="K75" s="9">
        <v>11</v>
      </c>
      <c r="L75" s="8">
        <f t="shared" si="16"/>
        <v>-5480.5653710247361</v>
      </c>
      <c r="M75" s="8">
        <f t="shared" si="14"/>
        <v>-4809.6947935368044</v>
      </c>
      <c r="N75" s="8">
        <f t="shared" si="14"/>
        <v>-4809.6947935368044</v>
      </c>
      <c r="O75" s="8">
        <f t="shared" si="14"/>
        <v>-2576.5595463137997</v>
      </c>
      <c r="P75" s="8">
        <f t="shared" si="14"/>
        <v>-2909.9437148217644</v>
      </c>
      <c r="Q75" s="8">
        <f t="shared" si="14"/>
        <v>-1101.5624999999989</v>
      </c>
      <c r="R75" s="8">
        <f t="shared" si="15"/>
        <v>-1191.0331384015594</v>
      </c>
      <c r="S75" s="8">
        <f t="shared" si="15"/>
        <v>-3400.7421150278296</v>
      </c>
    </row>
    <row r="76" spans="1:19" x14ac:dyDescent="0.25">
      <c r="A76" s="9">
        <v>12</v>
      </c>
      <c r="B76" s="32">
        <f>B39-B19</f>
        <v>-8.9999999999999969E-2</v>
      </c>
      <c r="C76" s="32">
        <f>C39-C19</f>
        <v>-0.12</v>
      </c>
      <c r="D76" s="32">
        <f>D39-D19</f>
        <v>-0.84000000000000008</v>
      </c>
      <c r="E76" s="32">
        <f>E39-E19</f>
        <v>-0.20000000000000007</v>
      </c>
      <c r="F76" s="32">
        <f>F39-F19</f>
        <v>-0.34000000000000008</v>
      </c>
      <c r="G76" s="32">
        <f>G39-G19</f>
        <v>-0.69000000000000006</v>
      </c>
      <c r="H76" s="32">
        <f>H39-H19</f>
        <v>-0.35</v>
      </c>
      <c r="I76" s="33">
        <f>I39-I19</f>
        <v>-0.68</v>
      </c>
      <c r="K76" s="9">
        <v>12</v>
      </c>
      <c r="L76" s="8">
        <f t="shared" si="16"/>
        <v>-831.04125736738672</v>
      </c>
      <c r="M76" s="8">
        <f t="shared" si="14"/>
        <v>-1101.5625</v>
      </c>
      <c r="N76" s="8">
        <f t="shared" si="14"/>
        <v>-6760.2739726027412</v>
      </c>
      <c r="O76" s="8">
        <f t="shared" si="14"/>
        <v>-1807.6923076923083</v>
      </c>
      <c r="P76" s="8">
        <f t="shared" si="14"/>
        <v>-2992.509363295881</v>
      </c>
      <c r="Q76" s="8">
        <f t="shared" si="14"/>
        <v>-5699.4727592267136</v>
      </c>
      <c r="R76" s="8">
        <f t="shared" si="15"/>
        <v>-3074.766355140187</v>
      </c>
      <c r="S76" s="8">
        <f t="shared" si="15"/>
        <v>-5626.7605633802823</v>
      </c>
    </row>
    <row r="77" spans="1:19" ht="15.75" thickBot="1" x14ac:dyDescent="0.3">
      <c r="A77" s="10">
        <v>13</v>
      </c>
      <c r="B77" s="34">
        <f>B40-B20</f>
        <v>3.0000000000000027E-2</v>
      </c>
      <c r="C77" s="34">
        <f>C40-C20</f>
        <v>-0.3899999999999999</v>
      </c>
      <c r="D77" s="34">
        <f>D40-D20</f>
        <v>-1.53</v>
      </c>
      <c r="E77" s="34">
        <f>E40-E20</f>
        <v>-0.20000000000000007</v>
      </c>
      <c r="F77" s="34">
        <f>F40-F20</f>
        <v>-0.33999999999999997</v>
      </c>
      <c r="G77" s="34">
        <f>G40-G20</f>
        <v>-0.4</v>
      </c>
      <c r="H77" s="34">
        <f>H40-H20</f>
        <v>-0.27999999999999997</v>
      </c>
      <c r="I77" s="35">
        <f>I40-I20</f>
        <v>-0.35</v>
      </c>
      <c r="K77" s="10">
        <v>13</v>
      </c>
      <c r="L77" s="8">
        <f t="shared" si="16"/>
        <v>283.70221327967835</v>
      </c>
      <c r="M77" s="8">
        <f t="shared" si="14"/>
        <v>-3400.7421150278287</v>
      </c>
      <c r="N77" s="8">
        <f t="shared" si="14"/>
        <v>-11012.251148545176</v>
      </c>
      <c r="O77" s="8">
        <f t="shared" si="14"/>
        <v>-1807.6923076923083</v>
      </c>
      <c r="P77" s="8">
        <f t="shared" si="14"/>
        <v>-2992.5093632958797</v>
      </c>
      <c r="Q77" s="8">
        <f t="shared" si="14"/>
        <v>-3481.4814814814813</v>
      </c>
      <c r="R77" s="8">
        <f t="shared" si="15"/>
        <v>-2492.424242424242</v>
      </c>
      <c r="S77" s="8">
        <f t="shared" si="15"/>
        <v>-3074.766355140187</v>
      </c>
    </row>
    <row r="81" spans="1:19" ht="15.75" thickBot="1" x14ac:dyDescent="0.3"/>
    <row r="82" spans="1:19" x14ac:dyDescent="0.25">
      <c r="A82" s="45"/>
      <c r="B82" s="46" t="s">
        <v>79</v>
      </c>
      <c r="C82" s="46"/>
      <c r="D82" s="46"/>
      <c r="E82" s="46"/>
      <c r="F82" s="46"/>
      <c r="G82" s="46"/>
      <c r="H82" s="46"/>
      <c r="I82" s="36"/>
    </row>
    <row r="83" spans="1:19" ht="15.75" thickBot="1" x14ac:dyDescent="0.3">
      <c r="A83" s="37"/>
      <c r="B83" s="47" t="s">
        <v>8</v>
      </c>
      <c r="C83" s="48">
        <v>43543</v>
      </c>
      <c r="D83" s="32"/>
      <c r="E83" s="32"/>
      <c r="F83" s="32"/>
      <c r="G83" s="32"/>
      <c r="H83" s="32"/>
      <c r="I83" s="33"/>
    </row>
    <row r="84" spans="1:19" ht="15.75" thickBot="1" x14ac:dyDescent="0.3">
      <c r="A84" s="3"/>
      <c r="B84" s="4" t="s">
        <v>0</v>
      </c>
      <c r="C84" s="5" t="s">
        <v>1</v>
      </c>
      <c r="D84" s="5" t="s">
        <v>2</v>
      </c>
      <c r="E84" s="5" t="s">
        <v>3</v>
      </c>
      <c r="F84" s="5" t="s">
        <v>4</v>
      </c>
      <c r="G84" s="5" t="s">
        <v>5</v>
      </c>
      <c r="H84" s="5" t="s">
        <v>6</v>
      </c>
      <c r="I84" s="6" t="s">
        <v>7</v>
      </c>
      <c r="K84" s="3"/>
      <c r="L84" s="4" t="s">
        <v>0</v>
      </c>
      <c r="M84" s="5" t="s">
        <v>1</v>
      </c>
      <c r="N84" s="5" t="s">
        <v>2</v>
      </c>
      <c r="O84" s="5" t="s">
        <v>3</v>
      </c>
      <c r="P84" s="5" t="s">
        <v>4</v>
      </c>
      <c r="Q84" s="5" t="s">
        <v>5</v>
      </c>
      <c r="R84" s="5" t="s">
        <v>6</v>
      </c>
      <c r="S84" s="6" t="s">
        <v>7</v>
      </c>
    </row>
    <row r="85" spans="1:19" x14ac:dyDescent="0.25">
      <c r="A85" s="7">
        <v>1</v>
      </c>
      <c r="B85" s="32">
        <f>B8-B45</f>
        <v>-6.0000000000000053E-2</v>
      </c>
      <c r="C85" s="32">
        <f t="shared" ref="C85:I85" si="17">C8-C45</f>
        <v>-0.12</v>
      </c>
      <c r="D85" s="32">
        <f t="shared" si="17"/>
        <v>-0.31000000000000005</v>
      </c>
      <c r="E85" s="32">
        <f t="shared" si="17"/>
        <v>6.0000000000000053E-2</v>
      </c>
      <c r="F85" s="32">
        <f t="shared" si="17"/>
        <v>-0.10999999999999988</v>
      </c>
      <c r="G85" s="32">
        <f t="shared" si="17"/>
        <v>-0.39999999999999991</v>
      </c>
      <c r="H85" s="32">
        <f t="shared" si="17"/>
        <v>-0.18999999999999995</v>
      </c>
      <c r="I85" s="33">
        <f t="shared" si="17"/>
        <v>-0.1100000000000001</v>
      </c>
      <c r="K85" s="7">
        <v>1</v>
      </c>
      <c r="L85" s="8">
        <f>(B85*$P$1)/($P$2-B85)</f>
        <v>-557.31225296442733</v>
      </c>
      <c r="M85" s="8">
        <f t="shared" ref="M85:M97" si="18">(C85*$P$1)/($P$2-C85)</f>
        <v>-1101.5625</v>
      </c>
      <c r="N85" s="8">
        <f t="shared" ref="N85:N97" si="19">(D85*$P$1)/($P$2-D85)</f>
        <v>-2743.8794726930323</v>
      </c>
      <c r="O85" s="8">
        <f t="shared" ref="O85:O97" si="20">(E85*$P$1)/($P$2-E85)</f>
        <v>570.85020242915039</v>
      </c>
      <c r="P85" s="8">
        <f t="shared" ref="P85:P97" si="21">(F85*$P$1)/($P$2-F85)</f>
        <v>-1011.7416829745588</v>
      </c>
      <c r="Q85" s="8">
        <f>(G85*$P$1)/($P$2-G85)</f>
        <v>-3481.4814814814804</v>
      </c>
      <c r="R85" s="8">
        <f t="shared" ref="R85:R97" si="22">(H85*$P$1)/($P$2-H85)</f>
        <v>-1720.6165703275528</v>
      </c>
      <c r="S85" s="8">
        <f t="shared" ref="S85:S97" si="23">(I85*$P$1)/($P$2-I85)</f>
        <v>-1011.7416829745605</v>
      </c>
    </row>
    <row r="86" spans="1:19" x14ac:dyDescent="0.25">
      <c r="A86" s="9">
        <v>2</v>
      </c>
      <c r="B86" s="32">
        <f t="shared" ref="B86:I86" si="24">B9-B46</f>
        <v>0.35999999999999988</v>
      </c>
      <c r="C86" s="32">
        <f t="shared" si="24"/>
        <v>-0.38</v>
      </c>
      <c r="D86" s="32">
        <f t="shared" si="24"/>
        <v>-0.27</v>
      </c>
      <c r="E86" s="32">
        <f t="shared" si="24"/>
        <v>0.30999999999999983</v>
      </c>
      <c r="F86" s="32">
        <f t="shared" si="24"/>
        <v>-0.47</v>
      </c>
      <c r="G86" s="32">
        <f t="shared" si="24"/>
        <v>-0.52</v>
      </c>
      <c r="H86" s="32">
        <f t="shared" si="24"/>
        <v>-1.04</v>
      </c>
      <c r="I86" s="33">
        <f t="shared" si="24"/>
        <v>-9.9999999999999867E-2</v>
      </c>
      <c r="K86" s="9">
        <v>2</v>
      </c>
      <c r="L86" s="8">
        <f t="shared" ref="L86:L97" si="25">(B86*$P$1)/($P$2-B86)</f>
        <v>3646.5517241379289</v>
      </c>
      <c r="M86" s="8">
        <f t="shared" si="18"/>
        <v>-3319.7026022304835</v>
      </c>
      <c r="N86" s="8">
        <f t="shared" si="19"/>
        <v>-2407.9696394686907</v>
      </c>
      <c r="O86" s="8">
        <f t="shared" si="20"/>
        <v>3106.6098081023438</v>
      </c>
      <c r="P86" s="8">
        <f t="shared" si="21"/>
        <v>-4038.3912248628885</v>
      </c>
      <c r="Q86" s="8">
        <f t="shared" ref="Q86:Q97" si="26">(G86*$P$1)/($P$2-G86)</f>
        <v>-4427.536231884058</v>
      </c>
      <c r="R86" s="8">
        <f t="shared" si="22"/>
        <v>-8092.7152317880791</v>
      </c>
      <c r="S86" s="8">
        <f t="shared" si="23"/>
        <v>-921.56862745097919</v>
      </c>
    </row>
    <row r="87" spans="1:19" x14ac:dyDescent="0.25">
      <c r="A87" s="9">
        <v>3</v>
      </c>
      <c r="B87" s="32">
        <f t="shared" ref="B87:I87" si="27">B10-B47</f>
        <v>9.000000000000008E-2</v>
      </c>
      <c r="C87" s="32">
        <f t="shared" si="27"/>
        <v>-0.33999999999999997</v>
      </c>
      <c r="D87" s="32">
        <f t="shared" si="27"/>
        <v>-0.37999999999999989</v>
      </c>
      <c r="E87" s="32">
        <f t="shared" si="27"/>
        <v>-0.54</v>
      </c>
      <c r="F87" s="32">
        <f t="shared" si="27"/>
        <v>-2.0300000000000002</v>
      </c>
      <c r="G87" s="32">
        <f t="shared" si="27"/>
        <v>-2.9999999999999916E-2</v>
      </c>
      <c r="H87" s="32">
        <f t="shared" si="27"/>
        <v>-0.74999999999999989</v>
      </c>
      <c r="I87" s="33">
        <f t="shared" si="27"/>
        <v>-0.30000000000000004</v>
      </c>
      <c r="K87" s="9">
        <v>3</v>
      </c>
      <c r="L87" s="8">
        <f t="shared" si="25"/>
        <v>861.50712830957298</v>
      </c>
      <c r="M87" s="8">
        <f t="shared" si="18"/>
        <v>-2992.5093632958797</v>
      </c>
      <c r="N87" s="8">
        <f t="shared" si="19"/>
        <v>-3319.7026022304826</v>
      </c>
      <c r="O87" s="8">
        <f t="shared" si="20"/>
        <v>-4581.2274368231047</v>
      </c>
      <c r="P87" s="8">
        <f t="shared" si="21"/>
        <v>-13571.834992887627</v>
      </c>
      <c r="Q87" s="8">
        <f t="shared" si="26"/>
        <v>-280.31809145129148</v>
      </c>
      <c r="R87" s="8">
        <f t="shared" si="22"/>
        <v>-6130.4347826086941</v>
      </c>
      <c r="S87" s="8">
        <f t="shared" si="23"/>
        <v>-2660.3773584905666</v>
      </c>
    </row>
    <row r="88" spans="1:19" x14ac:dyDescent="0.25">
      <c r="A88" s="9">
        <v>4</v>
      </c>
      <c r="B88" s="32">
        <f t="shared" ref="B88:I88" si="28">B11-B48</f>
        <v>0.11999999999999988</v>
      </c>
      <c r="C88" s="32">
        <f t="shared" si="28"/>
        <v>-0.15000000000000002</v>
      </c>
      <c r="D88" s="32">
        <f t="shared" si="28"/>
        <v>-9.9999999999997868E-3</v>
      </c>
      <c r="E88" s="32">
        <f t="shared" si="28"/>
        <v>4.0000000000000036E-2</v>
      </c>
      <c r="F88" s="32">
        <f t="shared" si="28"/>
        <v>-0.38</v>
      </c>
      <c r="G88" s="32">
        <f t="shared" si="28"/>
        <v>-0.13</v>
      </c>
      <c r="H88" s="32">
        <f t="shared" si="28"/>
        <v>-0.59000000000000008</v>
      </c>
      <c r="I88" s="33">
        <f t="shared" si="28"/>
        <v>-0.15999999999999992</v>
      </c>
      <c r="K88" s="9">
        <v>4</v>
      </c>
      <c r="L88" s="8">
        <f t="shared" si="25"/>
        <v>1155.7377049180318</v>
      </c>
      <c r="M88" s="8">
        <f t="shared" si="18"/>
        <v>-1368.9320388349515</v>
      </c>
      <c r="N88" s="8">
        <f t="shared" si="19"/>
        <v>-93.812375249498999</v>
      </c>
      <c r="O88" s="8">
        <f t="shared" si="20"/>
        <v>379.03225806451644</v>
      </c>
      <c r="P88" s="8">
        <f t="shared" si="21"/>
        <v>-3319.7026022304835</v>
      </c>
      <c r="Q88" s="8">
        <f t="shared" si="26"/>
        <v>-1191.0331384015594</v>
      </c>
      <c r="R88" s="8">
        <f t="shared" si="22"/>
        <v>-4960.6440071556362</v>
      </c>
      <c r="S88" s="8">
        <f t="shared" si="23"/>
        <v>-1457.3643410852706</v>
      </c>
    </row>
    <row r="89" spans="1:19" x14ac:dyDescent="0.25">
      <c r="A89" s="9">
        <v>5</v>
      </c>
      <c r="B89" s="32">
        <f t="shared" ref="B89:I89" si="29">B12-B49</f>
        <v>0.12000000000000011</v>
      </c>
      <c r="C89" s="32">
        <f t="shared" si="29"/>
        <v>7.999999999999996E-2</v>
      </c>
      <c r="D89" s="32">
        <f t="shared" si="29"/>
        <v>-1.0699999999999998</v>
      </c>
      <c r="E89" s="32">
        <f t="shared" si="29"/>
        <v>2.0000000000000018E-2</v>
      </c>
      <c r="F89" s="32">
        <f t="shared" si="29"/>
        <v>-0.17999999999999994</v>
      </c>
      <c r="G89" s="32">
        <f t="shared" si="29"/>
        <v>-0.28999999999999992</v>
      </c>
      <c r="H89" s="32">
        <f t="shared" si="29"/>
        <v>-0.13000000000000012</v>
      </c>
      <c r="I89" s="33">
        <f t="shared" si="29"/>
        <v>4.0000000000000036E-2</v>
      </c>
      <c r="K89" s="9">
        <v>5</v>
      </c>
      <c r="L89" s="8">
        <f t="shared" si="25"/>
        <v>1155.7377049180338</v>
      </c>
      <c r="M89" s="8">
        <f t="shared" si="18"/>
        <v>764.22764227642244</v>
      </c>
      <c r="N89" s="8">
        <f t="shared" si="19"/>
        <v>-8285.0082372322886</v>
      </c>
      <c r="O89" s="8">
        <f t="shared" si="20"/>
        <v>188.75502008032143</v>
      </c>
      <c r="P89" s="8">
        <f t="shared" si="21"/>
        <v>-1633.2046332046325</v>
      </c>
      <c r="Q89" s="8">
        <f t="shared" si="26"/>
        <v>-2576.5595463137988</v>
      </c>
      <c r="R89" s="8">
        <f t="shared" si="22"/>
        <v>-1191.0331384015606</v>
      </c>
      <c r="S89" s="8">
        <f t="shared" si="23"/>
        <v>379.03225806451644</v>
      </c>
    </row>
    <row r="90" spans="1:19" x14ac:dyDescent="0.25">
      <c r="A90" s="9">
        <v>6</v>
      </c>
      <c r="B90" s="32">
        <f t="shared" ref="B90:I90" si="30">B13-B50</f>
        <v>-0.56000000000000005</v>
      </c>
      <c r="C90" s="32">
        <f t="shared" si="30"/>
        <v>-0.10000000000000009</v>
      </c>
      <c r="D90" s="32">
        <f t="shared" si="30"/>
        <v>-0.56000000000000005</v>
      </c>
      <c r="E90" s="32">
        <f t="shared" si="30"/>
        <v>-0.1100000000000001</v>
      </c>
      <c r="F90" s="32">
        <f t="shared" si="30"/>
        <v>-0.67</v>
      </c>
      <c r="G90" s="32">
        <f t="shared" si="30"/>
        <v>-5.9999999999999942E-2</v>
      </c>
      <c r="H90" s="32">
        <f t="shared" si="30"/>
        <v>0.75</v>
      </c>
      <c r="I90" s="33">
        <f t="shared" si="30"/>
        <v>-5.9999999999999942E-2</v>
      </c>
      <c r="K90" s="9">
        <v>6</v>
      </c>
      <c r="L90" s="8">
        <f t="shared" si="25"/>
        <v>-4733.812949640288</v>
      </c>
      <c r="M90" s="8">
        <f t="shared" si="18"/>
        <v>-921.56862745098135</v>
      </c>
      <c r="N90" s="8">
        <f t="shared" si="19"/>
        <v>-4733.812949640288</v>
      </c>
      <c r="O90" s="8">
        <f t="shared" si="20"/>
        <v>-1011.7416829745605</v>
      </c>
      <c r="P90" s="8">
        <f t="shared" si="21"/>
        <v>-5553.7918871252214</v>
      </c>
      <c r="Q90" s="8">
        <f t="shared" si="26"/>
        <v>-557.31225296442642</v>
      </c>
      <c r="R90" s="8">
        <f t="shared" si="22"/>
        <v>8294.1176470588234</v>
      </c>
      <c r="S90" s="8">
        <f t="shared" si="23"/>
        <v>-557.31225296442642</v>
      </c>
    </row>
    <row r="91" spans="1:19" x14ac:dyDescent="0.25">
      <c r="A91" s="9">
        <v>7</v>
      </c>
      <c r="B91" s="32">
        <f t="shared" ref="B91:I91" si="31">B14-B51</f>
        <v>6.9999999999999951E-2</v>
      </c>
      <c r="C91" s="32">
        <f t="shared" si="31"/>
        <v>0.12999999999999989</v>
      </c>
      <c r="D91" s="32">
        <f t="shared" si="31"/>
        <v>0.1599999999999997</v>
      </c>
      <c r="E91" s="32">
        <f t="shared" si="31"/>
        <v>-0.38</v>
      </c>
      <c r="F91" s="32">
        <f t="shared" si="31"/>
        <v>8.0000000000000071E-2</v>
      </c>
      <c r="G91" s="32">
        <f t="shared" si="31"/>
        <v>1.0000000000000009E-2</v>
      </c>
      <c r="H91" s="32">
        <f t="shared" si="31"/>
        <v>-0.27</v>
      </c>
      <c r="I91" s="33">
        <f t="shared" si="31"/>
        <v>8.0000000000000071E-2</v>
      </c>
      <c r="K91" s="9">
        <v>7</v>
      </c>
      <c r="L91" s="8">
        <f t="shared" si="25"/>
        <v>667.34279918864058</v>
      </c>
      <c r="M91" s="8">
        <f t="shared" si="18"/>
        <v>1254.6201232032843</v>
      </c>
      <c r="N91" s="8">
        <f t="shared" si="19"/>
        <v>1553.7190082644599</v>
      </c>
      <c r="O91" s="8">
        <f t="shared" si="20"/>
        <v>-3319.7026022304835</v>
      </c>
      <c r="P91" s="8">
        <f t="shared" si="21"/>
        <v>764.22764227642347</v>
      </c>
      <c r="Q91" s="8">
        <f t="shared" si="26"/>
        <v>94.188376753507086</v>
      </c>
      <c r="R91" s="8">
        <f t="shared" si="22"/>
        <v>-2407.9696394686907</v>
      </c>
      <c r="S91" s="8">
        <f t="shared" si="23"/>
        <v>764.22764227642347</v>
      </c>
    </row>
    <row r="92" spans="1:19" x14ac:dyDescent="0.25">
      <c r="A92" s="9">
        <v>8</v>
      </c>
      <c r="B92" s="32">
        <f t="shared" ref="B92:I92" si="32">B15-B52</f>
        <v>-0.26</v>
      </c>
      <c r="C92" s="32">
        <f t="shared" si="32"/>
        <v>-0.18999999999999995</v>
      </c>
      <c r="D92" s="32">
        <f t="shared" si="32"/>
        <v>-0.49</v>
      </c>
      <c r="E92" s="32">
        <f t="shared" si="32"/>
        <v>-0.14999999999999991</v>
      </c>
      <c r="F92" s="32">
        <f t="shared" si="32"/>
        <v>2.9999999999999805E-2</v>
      </c>
      <c r="G92" s="32">
        <f t="shared" si="32"/>
        <v>-0.11999999999999988</v>
      </c>
      <c r="H92" s="32">
        <f t="shared" si="32"/>
        <v>-0.20999999999999996</v>
      </c>
      <c r="I92" s="33">
        <f t="shared" si="32"/>
        <v>4.0000000000000036E-2</v>
      </c>
      <c r="K92" s="9">
        <v>8</v>
      </c>
      <c r="L92" s="8">
        <f t="shared" si="25"/>
        <v>-2323.19391634981</v>
      </c>
      <c r="M92" s="8">
        <f t="shared" si="18"/>
        <v>-1720.6165703275528</v>
      </c>
      <c r="N92" s="8">
        <f t="shared" si="19"/>
        <v>-4194.8998178506372</v>
      </c>
      <c r="O92" s="8">
        <f t="shared" si="20"/>
        <v>-1368.9320388349504</v>
      </c>
      <c r="P92" s="8">
        <f t="shared" si="21"/>
        <v>283.70221327967619</v>
      </c>
      <c r="Q92" s="8">
        <f t="shared" si="26"/>
        <v>-1101.5624999999989</v>
      </c>
      <c r="R92" s="8">
        <f t="shared" si="22"/>
        <v>-1894.4337811900189</v>
      </c>
      <c r="S92" s="8">
        <f t="shared" si="23"/>
        <v>379.03225806451644</v>
      </c>
    </row>
    <row r="93" spans="1:19" x14ac:dyDescent="0.25">
      <c r="A93" s="9">
        <v>9</v>
      </c>
      <c r="B93" s="32">
        <f t="shared" ref="B93:I93" si="33">B16-B53</f>
        <v>0</v>
      </c>
      <c r="C93" s="32">
        <f t="shared" si="33"/>
        <v>-5.0000000000000044E-2</v>
      </c>
      <c r="D93" s="32">
        <f t="shared" si="33"/>
        <v>-6.999999999999984E-2</v>
      </c>
      <c r="E93" s="32">
        <f t="shared" si="33"/>
        <v>-8.0000000000000071E-2</v>
      </c>
      <c r="F93" s="32">
        <f t="shared" si="33"/>
        <v>-0.12000000000000011</v>
      </c>
      <c r="G93" s="32">
        <f t="shared" si="33"/>
        <v>-0.1100000000000001</v>
      </c>
      <c r="H93" s="32">
        <f t="shared" si="33"/>
        <v>-0.11999999999999988</v>
      </c>
      <c r="I93" s="33">
        <f t="shared" si="33"/>
        <v>-0.21999999999999997</v>
      </c>
      <c r="K93" s="9">
        <v>9</v>
      </c>
      <c r="L93" s="8">
        <f t="shared" si="25"/>
        <v>0</v>
      </c>
      <c r="M93" s="8">
        <f t="shared" si="18"/>
        <v>-465.34653465346582</v>
      </c>
      <c r="N93" s="8">
        <f t="shared" si="19"/>
        <v>-648.91518737672425</v>
      </c>
      <c r="O93" s="8">
        <f t="shared" si="20"/>
        <v>-740.15748031496128</v>
      </c>
      <c r="P93" s="8">
        <f t="shared" si="21"/>
        <v>-1101.5625000000011</v>
      </c>
      <c r="Q93" s="8">
        <f t="shared" si="26"/>
        <v>-1011.7416829745605</v>
      </c>
      <c r="R93" s="8">
        <f t="shared" si="22"/>
        <v>-1101.5624999999989</v>
      </c>
      <c r="S93" s="8">
        <f t="shared" si="23"/>
        <v>-1980.8429118773943</v>
      </c>
    </row>
    <row r="94" spans="1:19" x14ac:dyDescent="0.25">
      <c r="A94" s="9">
        <v>10</v>
      </c>
      <c r="B94" s="32">
        <f t="shared" ref="B94:I94" si="34">B17-B54</f>
        <v>-0.28000000000000003</v>
      </c>
      <c r="C94" s="32">
        <f t="shared" si="34"/>
        <v>-0.96</v>
      </c>
      <c r="D94" s="32">
        <f t="shared" si="34"/>
        <v>-0.28000000000000003</v>
      </c>
      <c r="E94" s="32">
        <f t="shared" si="34"/>
        <v>-0.20000000000000007</v>
      </c>
      <c r="F94" s="32">
        <f t="shared" si="34"/>
        <v>2.0000000000000018E-2</v>
      </c>
      <c r="G94" s="32">
        <f t="shared" si="34"/>
        <v>-0.71</v>
      </c>
      <c r="H94" s="32">
        <f t="shared" si="34"/>
        <v>-0.40999999999999992</v>
      </c>
      <c r="I94" s="33">
        <f t="shared" si="34"/>
        <v>2.0000000000000018E-2</v>
      </c>
      <c r="K94" s="9">
        <v>10</v>
      </c>
      <c r="L94" s="8">
        <f t="shared" si="25"/>
        <v>-2492.4242424242425</v>
      </c>
      <c r="M94" s="8">
        <f t="shared" si="18"/>
        <v>-7570.4697986577185</v>
      </c>
      <c r="N94" s="8">
        <f t="shared" si="19"/>
        <v>-2492.4242424242425</v>
      </c>
      <c r="O94" s="8">
        <f t="shared" si="20"/>
        <v>-1807.6923076923083</v>
      </c>
      <c r="P94" s="8">
        <f t="shared" si="21"/>
        <v>188.75502008032143</v>
      </c>
      <c r="Q94" s="8">
        <f t="shared" si="26"/>
        <v>-5844.1330998248686</v>
      </c>
      <c r="R94" s="8">
        <f t="shared" si="22"/>
        <v>-3561.9223659889085</v>
      </c>
      <c r="S94" s="8">
        <f t="shared" si="23"/>
        <v>188.75502008032143</v>
      </c>
    </row>
    <row r="95" spans="1:19" x14ac:dyDescent="0.25">
      <c r="A95" s="9">
        <v>11</v>
      </c>
      <c r="B95" s="32">
        <f t="shared" ref="B95:I95" si="35">B18-B55</f>
        <v>-0.5</v>
      </c>
      <c r="C95" s="32">
        <f t="shared" si="35"/>
        <v>0.1100000000000001</v>
      </c>
      <c r="D95" s="32">
        <f t="shared" si="35"/>
        <v>-0.78</v>
      </c>
      <c r="E95" s="32">
        <f>E18-E55</f>
        <v>-0.17000000000000004</v>
      </c>
      <c r="F95" s="32">
        <f t="shared" si="35"/>
        <v>-9.9999999999999978E-2</v>
      </c>
      <c r="G95" s="32">
        <f t="shared" si="35"/>
        <v>-2.0000000000000018E-2</v>
      </c>
      <c r="H95" s="32">
        <f t="shared" si="35"/>
        <v>-1.1200000000000001</v>
      </c>
      <c r="I95" s="33">
        <f t="shared" si="35"/>
        <v>-0.31000000000000005</v>
      </c>
      <c r="K95" s="9">
        <v>11</v>
      </c>
      <c r="L95" s="8">
        <f t="shared" si="25"/>
        <v>-4272.727272727273</v>
      </c>
      <c r="M95" s="8">
        <f t="shared" si="18"/>
        <v>1057.2597137014325</v>
      </c>
      <c r="N95" s="8">
        <f t="shared" si="19"/>
        <v>-6342.5605536332178</v>
      </c>
      <c r="O95" s="8">
        <f t="shared" si="20"/>
        <v>-1545.4545454545457</v>
      </c>
      <c r="P95" s="8">
        <f t="shared" si="21"/>
        <v>-921.56862745098033</v>
      </c>
      <c r="Q95" s="8">
        <f t="shared" si="26"/>
        <v>-187.25099601593644</v>
      </c>
      <c r="R95" s="8">
        <f t="shared" si="22"/>
        <v>-8601.3071895424855</v>
      </c>
      <c r="S95" s="8">
        <f t="shared" si="23"/>
        <v>-2743.8794726930323</v>
      </c>
    </row>
    <row r="96" spans="1:19" x14ac:dyDescent="0.25">
      <c r="A96" s="9">
        <v>12</v>
      </c>
      <c r="B96" s="32">
        <f t="shared" ref="B96:I96" si="36">B19-B56</f>
        <v>-0.25</v>
      </c>
      <c r="C96" s="32">
        <f t="shared" si="36"/>
        <v>-0.26999999999999991</v>
      </c>
      <c r="D96" s="32">
        <f t="shared" si="36"/>
        <v>-0.82999999999999985</v>
      </c>
      <c r="E96" s="32">
        <f t="shared" si="36"/>
        <v>-0.10999999999999999</v>
      </c>
      <c r="F96" s="32">
        <f t="shared" si="36"/>
        <v>-0.89000000000000012</v>
      </c>
      <c r="G96" s="32">
        <f t="shared" si="36"/>
        <v>-0.12999999999999989</v>
      </c>
      <c r="H96" s="32">
        <f t="shared" si="36"/>
        <v>-1.2000000000000002</v>
      </c>
      <c r="I96" s="33">
        <f t="shared" si="36"/>
        <v>-0.7</v>
      </c>
      <c r="K96" s="9">
        <v>12</v>
      </c>
      <c r="L96" s="8">
        <f t="shared" si="25"/>
        <v>-2238.0952380952381</v>
      </c>
      <c r="M96" s="8">
        <f t="shared" si="18"/>
        <v>-2407.9696394686903</v>
      </c>
      <c r="N96" s="8">
        <f t="shared" si="19"/>
        <v>-6691.2521440823311</v>
      </c>
      <c r="O96" s="8">
        <f t="shared" si="20"/>
        <v>-1011.7416829745595</v>
      </c>
      <c r="P96" s="8">
        <f t="shared" si="21"/>
        <v>-7101.8675721561976</v>
      </c>
      <c r="Q96" s="8">
        <f t="shared" si="26"/>
        <v>-1191.0331384015585</v>
      </c>
      <c r="R96" s="8">
        <f t="shared" si="22"/>
        <v>-9096.7741935483882</v>
      </c>
      <c r="S96" s="8">
        <f t="shared" si="23"/>
        <v>-5771.9298245614036</v>
      </c>
    </row>
    <row r="97" spans="1:19" ht="15.75" thickBot="1" x14ac:dyDescent="0.3">
      <c r="A97" s="10">
        <v>13</v>
      </c>
      <c r="B97" s="34">
        <f t="shared" ref="B97:I97" si="37">B20-B57</f>
        <v>0</v>
      </c>
      <c r="C97" s="34">
        <f t="shared" si="37"/>
        <v>-0.31000000000000005</v>
      </c>
      <c r="D97" s="34">
        <f t="shared" si="37"/>
        <v>-9.9999999999997868E-3</v>
      </c>
      <c r="E97" s="34">
        <f t="shared" si="37"/>
        <v>-0.26</v>
      </c>
      <c r="F97" s="34">
        <f t="shared" si="37"/>
        <v>7.0000000000000062E-2</v>
      </c>
      <c r="G97" s="34">
        <f t="shared" si="37"/>
        <v>-0.28000000000000003</v>
      </c>
      <c r="H97" s="34">
        <f t="shared" si="37"/>
        <v>-0.41000000000000003</v>
      </c>
      <c r="I97" s="35">
        <f t="shared" si="37"/>
        <v>-0.2400000000000001</v>
      </c>
      <c r="K97" s="10">
        <v>13</v>
      </c>
      <c r="L97" s="8">
        <f t="shared" si="25"/>
        <v>0</v>
      </c>
      <c r="M97" s="8">
        <f t="shared" si="18"/>
        <v>-2743.8794726930323</v>
      </c>
      <c r="N97" s="8">
        <f t="shared" si="19"/>
        <v>-93.812375249498999</v>
      </c>
      <c r="O97" s="8">
        <f t="shared" si="20"/>
        <v>-2323.19391634981</v>
      </c>
      <c r="P97" s="8">
        <f t="shared" si="21"/>
        <v>667.34279918864161</v>
      </c>
      <c r="Q97" s="8">
        <f t="shared" si="26"/>
        <v>-2492.4242424242425</v>
      </c>
      <c r="R97" s="8">
        <f t="shared" si="22"/>
        <v>-3561.9223659889094</v>
      </c>
      <c r="S97" s="8">
        <f t="shared" si="23"/>
        <v>-2152.6717557251918</v>
      </c>
    </row>
    <row r="99" spans="1:19" ht="88.5" customHeight="1" x14ac:dyDescent="0.25">
      <c r="A99" s="1" t="s">
        <v>81</v>
      </c>
      <c r="B99" s="21" t="s">
        <v>82</v>
      </c>
      <c r="C99" s="21"/>
      <c r="D99" s="21"/>
      <c r="E99" s="21"/>
      <c r="F99" s="21"/>
    </row>
  </sheetData>
  <mergeCells count="8">
    <mergeCell ref="B42:H42"/>
    <mergeCell ref="B82:H82"/>
    <mergeCell ref="B99:F99"/>
    <mergeCell ref="A4:C4"/>
    <mergeCell ref="D4:I4"/>
    <mergeCell ref="B5:H5"/>
    <mergeCell ref="B25:H25"/>
    <mergeCell ref="B62:H62"/>
  </mergeCells>
  <conditionalFormatting sqref="L65:S77">
    <cfRule type="colorScale" priority="9">
      <colorScale>
        <cfvo type="min"/>
        <cfvo type="num" val="0"/>
        <cfvo type="max"/>
        <color rgb="FF63BE7B"/>
        <color rgb="FFFCFCFF"/>
        <color rgb="FFF8696B"/>
      </colorScale>
    </cfRule>
  </conditionalFormatting>
  <conditionalFormatting sqref="B85:I97">
    <cfRule type="colorScale" priority="4">
      <colorScale>
        <cfvo type="num" val="-4"/>
        <cfvo type="num" val="0"/>
        <cfvo type="num" val="1"/>
        <color rgb="FF63BE7B"/>
        <color rgb="FFFCFCFF"/>
        <color rgb="FFF8696B"/>
      </colorScale>
    </cfRule>
  </conditionalFormatting>
  <conditionalFormatting sqref="L85:S97">
    <cfRule type="colorScale" priority="3">
      <colorScale>
        <cfvo type="min"/>
        <cfvo type="num" val="0"/>
        <cfvo type="max"/>
        <color rgb="FF63BE7B"/>
        <color rgb="FFFCFCFF"/>
        <color rgb="FFF8696B"/>
      </colorScale>
    </cfRule>
  </conditionalFormatting>
  <conditionalFormatting sqref="B65:I77">
    <cfRule type="cellIs" dxfId="4" priority="1" operator="between">
      <formula>0</formula>
      <formula>5</formula>
    </cfRule>
    <cfRule type="colorScale" priority="2">
      <colorScale>
        <cfvo type="min"/>
        <cfvo type="num" val="-0.1"/>
        <cfvo type="num" val="-0.01"/>
        <color rgb="FF00B050"/>
        <color theme="9" tint="0.59999389629810485"/>
        <color theme="7" tint="0.39997558519241921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0"/>
  <sheetViews>
    <sheetView topLeftCell="A37" zoomScale="76" workbookViewId="0">
      <selection activeCell="J81" sqref="J81"/>
    </sheetView>
  </sheetViews>
  <sheetFormatPr defaultRowHeight="15" x14ac:dyDescent="0.25"/>
  <cols>
    <col min="1" max="2" width="9.28515625" bestFit="1" customWidth="1"/>
    <col min="3" max="3" width="13.140625" customWidth="1"/>
    <col min="4" max="4" width="12.42578125" bestFit="1" customWidth="1"/>
    <col min="5" max="9" width="9.28515625" bestFit="1" customWidth="1"/>
    <col min="10" max="10" width="9.140625" customWidth="1"/>
    <col min="11" max="11" width="9.28515625" bestFit="1" customWidth="1"/>
    <col min="12" max="13" width="15.42578125" bestFit="1" customWidth="1"/>
    <col min="14" max="14" width="15.7109375" bestFit="1" customWidth="1"/>
    <col min="15" max="18" width="15.42578125" bestFit="1" customWidth="1"/>
    <col min="19" max="19" width="15.7109375" bestFit="1" customWidth="1"/>
    <col min="22" max="23" width="9.28515625" bestFit="1" customWidth="1"/>
    <col min="24" max="24" width="15.42578125" bestFit="1" customWidth="1"/>
    <col min="25" max="30" width="9.28515625" bestFit="1" customWidth="1"/>
    <col min="32" max="32" width="9.28515625" bestFit="1" customWidth="1"/>
    <col min="33" max="33" width="15.7109375" bestFit="1" customWidth="1"/>
    <col min="34" max="38" width="15.42578125" bestFit="1" customWidth="1"/>
    <col min="39" max="39" width="15.7109375" bestFit="1" customWidth="1"/>
    <col min="40" max="40" width="15.42578125" bestFit="1" customWidth="1"/>
  </cols>
  <sheetData>
    <row r="1" spans="1:40" x14ac:dyDescent="0.25">
      <c r="A1" s="40" t="s">
        <v>56</v>
      </c>
      <c r="C1" t="s">
        <v>8</v>
      </c>
      <c r="D1" s="51">
        <v>43543</v>
      </c>
    </row>
    <row r="2" spans="1:40" x14ac:dyDescent="0.25">
      <c r="A2" t="s">
        <v>69</v>
      </c>
    </row>
    <row r="3" spans="1:40" x14ac:dyDescent="0.25">
      <c r="A3" t="s">
        <v>64</v>
      </c>
    </row>
    <row r="4" spans="1:40" x14ac:dyDescent="0.25">
      <c r="A4" t="s">
        <v>65</v>
      </c>
    </row>
    <row r="5" spans="1:40" x14ac:dyDescent="0.25">
      <c r="A5" s="40" t="s">
        <v>33</v>
      </c>
      <c r="W5" s="40" t="s">
        <v>34</v>
      </c>
    </row>
    <row r="7" spans="1:40" ht="15.75" thickBot="1" x14ac:dyDescent="0.3">
      <c r="A7" s="49" t="s">
        <v>26</v>
      </c>
      <c r="B7" s="49"/>
      <c r="C7" s="1"/>
      <c r="D7" s="1"/>
      <c r="E7" s="1"/>
      <c r="F7" s="1"/>
      <c r="G7" s="1"/>
      <c r="H7" s="1"/>
      <c r="I7" s="1"/>
      <c r="K7" s="1"/>
      <c r="L7" s="1"/>
      <c r="M7" s="1"/>
      <c r="N7" s="1"/>
      <c r="O7" s="1"/>
      <c r="P7" s="1"/>
      <c r="Q7" s="1"/>
      <c r="R7" s="1"/>
      <c r="S7" s="1"/>
      <c r="V7" s="43" t="s">
        <v>26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x14ac:dyDescent="0.25">
      <c r="A8" s="45"/>
      <c r="B8" s="46" t="s">
        <v>27</v>
      </c>
      <c r="C8" s="46"/>
      <c r="D8" s="46"/>
      <c r="E8" s="46"/>
      <c r="F8" s="46"/>
      <c r="G8" s="46"/>
      <c r="H8" s="46"/>
      <c r="I8" s="36"/>
      <c r="K8" s="1"/>
      <c r="L8" s="1"/>
      <c r="M8" s="1"/>
      <c r="N8" s="1"/>
      <c r="O8" s="1"/>
      <c r="P8" s="1"/>
      <c r="Q8" s="1"/>
      <c r="R8" s="1"/>
      <c r="S8" s="1"/>
      <c r="V8" s="45"/>
      <c r="W8" s="46" t="s">
        <v>27</v>
      </c>
      <c r="X8" s="46"/>
      <c r="Y8" s="46"/>
      <c r="Z8" s="46"/>
      <c r="AA8" s="46"/>
      <c r="AB8" s="46"/>
      <c r="AC8" s="46"/>
      <c r="AD8" s="36"/>
      <c r="AE8" s="1"/>
      <c r="AF8" s="46" t="s">
        <v>66</v>
      </c>
      <c r="AG8" s="46"/>
      <c r="AH8" s="46"/>
      <c r="AI8" s="46"/>
      <c r="AJ8" s="46"/>
      <c r="AK8" s="46"/>
      <c r="AL8" s="46"/>
      <c r="AM8" s="1"/>
      <c r="AN8" s="1"/>
    </row>
    <row r="9" spans="1:40" ht="15.75" thickBot="1" x14ac:dyDescent="0.3">
      <c r="A9" s="37"/>
      <c r="B9" s="47" t="s">
        <v>8</v>
      </c>
      <c r="C9" s="48">
        <v>43543</v>
      </c>
      <c r="D9" s="32"/>
      <c r="E9" s="32"/>
      <c r="F9" s="32"/>
      <c r="G9" s="32"/>
      <c r="H9" s="32"/>
      <c r="I9" s="33"/>
      <c r="K9" s="1"/>
      <c r="L9" s="1"/>
      <c r="M9" s="1"/>
      <c r="N9" s="1"/>
      <c r="O9" s="1"/>
      <c r="P9" s="1"/>
      <c r="Q9" s="1"/>
      <c r="R9" s="1"/>
      <c r="S9" s="1"/>
      <c r="V9" s="37"/>
      <c r="W9" s="47" t="s">
        <v>8</v>
      </c>
      <c r="X9" s="48">
        <v>43543</v>
      </c>
      <c r="Y9" s="32"/>
      <c r="Z9" s="32"/>
      <c r="AA9" s="32"/>
      <c r="AB9" s="32"/>
      <c r="AC9" s="32"/>
      <c r="AD9" s="33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5.75" thickBot="1" x14ac:dyDescent="0.3">
      <c r="A10" s="3"/>
      <c r="B10" s="4" t="s">
        <v>0</v>
      </c>
      <c r="C10" s="5" t="s">
        <v>1</v>
      </c>
      <c r="D10" s="5" t="s">
        <v>2</v>
      </c>
      <c r="E10" s="5" t="s">
        <v>3</v>
      </c>
      <c r="F10" s="5" t="s">
        <v>4</v>
      </c>
      <c r="G10" s="5" t="s">
        <v>5</v>
      </c>
      <c r="H10" s="5" t="s">
        <v>6</v>
      </c>
      <c r="I10" s="6" t="s">
        <v>7</v>
      </c>
      <c r="K10" s="3"/>
      <c r="L10" s="4" t="s">
        <v>0</v>
      </c>
      <c r="M10" s="5" t="s">
        <v>1</v>
      </c>
      <c r="N10" s="5" t="s">
        <v>2</v>
      </c>
      <c r="O10" s="5" t="s">
        <v>3</v>
      </c>
      <c r="P10" s="5" t="s">
        <v>4</v>
      </c>
      <c r="Q10" s="5" t="s">
        <v>5</v>
      </c>
      <c r="R10" s="5" t="s">
        <v>6</v>
      </c>
      <c r="S10" s="6" t="s">
        <v>7</v>
      </c>
      <c r="V10" s="3"/>
      <c r="W10" s="4" t="s">
        <v>0</v>
      </c>
      <c r="X10" s="5" t="s">
        <v>1</v>
      </c>
      <c r="Y10" s="5" t="s">
        <v>2</v>
      </c>
      <c r="Z10" s="5" t="s">
        <v>3</v>
      </c>
      <c r="AA10" s="5" t="s">
        <v>4</v>
      </c>
      <c r="AB10" s="5" t="s">
        <v>5</v>
      </c>
      <c r="AC10" s="5" t="s">
        <v>6</v>
      </c>
      <c r="AD10" s="6" t="s">
        <v>7</v>
      </c>
      <c r="AE10" s="1"/>
      <c r="AF10" s="3"/>
      <c r="AG10" s="4" t="s">
        <v>0</v>
      </c>
      <c r="AH10" s="5" t="s">
        <v>1</v>
      </c>
      <c r="AI10" s="5" t="s">
        <v>2</v>
      </c>
      <c r="AJ10" s="5" t="s">
        <v>3</v>
      </c>
      <c r="AK10" s="5" t="s">
        <v>4</v>
      </c>
      <c r="AL10" s="5" t="s">
        <v>5</v>
      </c>
      <c r="AM10" s="5" t="s">
        <v>6</v>
      </c>
      <c r="AN10" s="6" t="s">
        <v>7</v>
      </c>
    </row>
    <row r="11" spans="1:40" x14ac:dyDescent="0.25">
      <c r="A11" s="7">
        <v>1</v>
      </c>
      <c r="B11" s="32">
        <v>-0.21000000000000008</v>
      </c>
      <c r="C11" s="32">
        <v>7.999999999999996E-2</v>
      </c>
      <c r="D11" s="32">
        <v>-0.17000000000000004</v>
      </c>
      <c r="E11" s="32">
        <v>-0.16999999999999993</v>
      </c>
      <c r="F11" s="32">
        <v>-0.64</v>
      </c>
      <c r="G11" s="32">
        <v>-0.65</v>
      </c>
      <c r="H11" s="32">
        <v>-0.76</v>
      </c>
      <c r="I11" s="33">
        <v>-0.76</v>
      </c>
      <c r="K11" s="7">
        <v>1</v>
      </c>
      <c r="L11" s="8">
        <v>-1894.43378119002</v>
      </c>
      <c r="M11" s="8">
        <v>764.22764227642244</v>
      </c>
      <c r="N11" s="8">
        <v>-1545.4545454545457</v>
      </c>
      <c r="O11" s="8">
        <v>-1545.4545454545448</v>
      </c>
      <c r="P11" s="8">
        <v>-5333.3333333333339</v>
      </c>
      <c r="Q11" s="8">
        <v>-5407.0796460176989</v>
      </c>
      <c r="R11" s="8">
        <v>-6201.3888888888887</v>
      </c>
      <c r="S11" s="8">
        <v>-6201.3888888888887</v>
      </c>
      <c r="V11" s="7">
        <v>1</v>
      </c>
      <c r="W11" s="32">
        <v>-0.23000000000000009</v>
      </c>
      <c r="X11" s="32">
        <v>1.9999999999999907E-2</v>
      </c>
      <c r="Y11" s="32">
        <v>-5.9999999999999942E-2</v>
      </c>
      <c r="Z11" s="32">
        <v>-0.37999999999999989</v>
      </c>
      <c r="AA11" s="32">
        <v>-1.01</v>
      </c>
      <c r="AB11" s="32">
        <v>-0.69</v>
      </c>
      <c r="AC11" s="32">
        <v>-0.33000000000000007</v>
      </c>
      <c r="AD11" s="33">
        <v>-0.33000000000000007</v>
      </c>
      <c r="AE11" s="1"/>
      <c r="AF11" s="7">
        <v>1</v>
      </c>
      <c r="AG11" s="8">
        <v>-2066.9216061185475</v>
      </c>
      <c r="AH11" s="8">
        <v>188.75502008032038</v>
      </c>
      <c r="AI11" s="8">
        <v>-557.31225296442642</v>
      </c>
      <c r="AJ11" s="8">
        <v>-3319.7026022304826</v>
      </c>
      <c r="AK11" s="8">
        <v>-7898.5024958402664</v>
      </c>
      <c r="AL11" s="8">
        <v>-5699.4727592267136</v>
      </c>
      <c r="AM11" s="8">
        <v>-2909.9437148217644</v>
      </c>
      <c r="AN11" s="8">
        <v>-2909.9437148217644</v>
      </c>
    </row>
    <row r="12" spans="1:40" x14ac:dyDescent="0.25">
      <c r="A12" s="9">
        <v>2</v>
      </c>
      <c r="B12" s="32">
        <v>-0.4</v>
      </c>
      <c r="C12" s="32">
        <v>-0.49</v>
      </c>
      <c r="D12" s="32">
        <v>2.0000000000000018E-2</v>
      </c>
      <c r="E12" s="32">
        <v>-0.91</v>
      </c>
      <c r="F12" s="32">
        <v>-0.41000000000000003</v>
      </c>
      <c r="G12" s="32">
        <v>-5.0000000000000044E-2</v>
      </c>
      <c r="H12" s="32">
        <v>-0.62999999999999989</v>
      </c>
      <c r="I12" s="33">
        <v>-0.12000000000000011</v>
      </c>
      <c r="K12" s="9">
        <v>2</v>
      </c>
      <c r="L12" s="8">
        <v>-3481.4814814814813</v>
      </c>
      <c r="M12" s="8">
        <v>-4194.8998178506372</v>
      </c>
      <c r="N12" s="8">
        <v>188.75502008032143</v>
      </c>
      <c r="O12" s="8">
        <v>-7236.8866328257191</v>
      </c>
      <c r="P12" s="8">
        <v>-3561.9223659889094</v>
      </c>
      <c r="Q12" s="8">
        <v>-465.34653465346582</v>
      </c>
      <c r="R12" s="8">
        <v>-5259.3250444049727</v>
      </c>
      <c r="S12" s="8">
        <v>-1101.5625000000011</v>
      </c>
      <c r="V12" s="9">
        <v>2</v>
      </c>
      <c r="W12" s="32">
        <v>-0.87</v>
      </c>
      <c r="X12" s="32">
        <v>-0.39</v>
      </c>
      <c r="Y12" s="32">
        <v>-0.33000000000000007</v>
      </c>
      <c r="Z12" s="32">
        <v>-0.95999999999999985</v>
      </c>
      <c r="AA12" s="32">
        <v>-0.39999999999999991</v>
      </c>
      <c r="AB12" s="32">
        <v>-0.15000000000000002</v>
      </c>
      <c r="AC12" s="32">
        <v>-0.59000000000000008</v>
      </c>
      <c r="AD12" s="33">
        <v>-0.10000000000000009</v>
      </c>
      <c r="AE12" s="1"/>
      <c r="AF12" s="9">
        <v>2</v>
      </c>
      <c r="AG12" s="8">
        <v>-6965.9284497444633</v>
      </c>
      <c r="AH12" s="8">
        <v>-3400.7421150278296</v>
      </c>
      <c r="AI12" s="8">
        <v>-2909.9437148217644</v>
      </c>
      <c r="AJ12" s="8">
        <v>-7570.4697986577166</v>
      </c>
      <c r="AK12" s="8">
        <v>-3481.4814814814804</v>
      </c>
      <c r="AL12" s="8">
        <v>-1368.9320388349515</v>
      </c>
      <c r="AM12" s="8">
        <v>-4960.6440071556362</v>
      </c>
      <c r="AN12" s="8">
        <v>-921.56862745098135</v>
      </c>
    </row>
    <row r="13" spans="1:40" x14ac:dyDescent="0.25">
      <c r="A13" s="9">
        <v>3</v>
      </c>
      <c r="B13" s="32">
        <v>-1.38</v>
      </c>
      <c r="C13" s="32">
        <v>-0.48</v>
      </c>
      <c r="D13" s="32">
        <v>-0.8400000000000003</v>
      </c>
      <c r="E13" s="32">
        <v>-0.99</v>
      </c>
      <c r="F13" s="32">
        <v>-1.33</v>
      </c>
      <c r="G13" s="32">
        <v>-0.22999999999999998</v>
      </c>
      <c r="H13" s="32">
        <v>-0.78000000000000014</v>
      </c>
      <c r="I13" s="33">
        <v>-0.39999999999999991</v>
      </c>
      <c r="K13" s="9">
        <v>3</v>
      </c>
      <c r="L13" s="8">
        <v>-10166.144200626959</v>
      </c>
      <c r="M13" s="8">
        <v>-4116.7883211678827</v>
      </c>
      <c r="N13" s="8">
        <v>-6760.2739726027421</v>
      </c>
      <c r="O13" s="8">
        <v>-7767.9465776293819</v>
      </c>
      <c r="P13" s="8">
        <v>-9875.1974723538697</v>
      </c>
      <c r="Q13" s="8">
        <v>-2066.9216061185466</v>
      </c>
      <c r="R13" s="8">
        <v>-6342.5605536332187</v>
      </c>
      <c r="S13" s="8">
        <v>-3481.4814814814804</v>
      </c>
      <c r="V13" s="9">
        <v>3</v>
      </c>
      <c r="W13" s="32">
        <v>-0.35999999999999988</v>
      </c>
      <c r="X13" s="32">
        <v>-0.11000000000000004</v>
      </c>
      <c r="Y13" s="32">
        <v>-0.8</v>
      </c>
      <c r="Z13" s="32">
        <v>-0.64</v>
      </c>
      <c r="AA13" s="32">
        <v>-0.81</v>
      </c>
      <c r="AB13" s="32">
        <v>-0.21999999999999997</v>
      </c>
      <c r="AC13" s="32">
        <v>-0.20000000000000007</v>
      </c>
      <c r="AD13" s="33">
        <v>-0.52</v>
      </c>
      <c r="AE13" s="1"/>
      <c r="AF13" s="9">
        <v>3</v>
      </c>
      <c r="AG13" s="8">
        <v>-3156.7164179104466</v>
      </c>
      <c r="AH13" s="8">
        <v>-1011.74168297456</v>
      </c>
      <c r="AI13" s="8">
        <v>-6482.7586206896558</v>
      </c>
      <c r="AJ13" s="8">
        <v>-5333.3333333333339</v>
      </c>
      <c r="AK13" s="8">
        <v>-6552.4956970740095</v>
      </c>
      <c r="AL13" s="8">
        <v>-1980.8429118773943</v>
      </c>
      <c r="AM13" s="8">
        <v>-1807.6923076923083</v>
      </c>
      <c r="AN13" s="8">
        <v>-4427.536231884058</v>
      </c>
    </row>
    <row r="14" spans="1:40" x14ac:dyDescent="0.25">
      <c r="A14" s="9">
        <v>4</v>
      </c>
      <c r="B14" s="32">
        <v>-0.51</v>
      </c>
      <c r="C14" s="32">
        <v>-0.41999999999999993</v>
      </c>
      <c r="D14" s="32">
        <v>-2.5400000000000005</v>
      </c>
      <c r="E14" s="32">
        <v>0.31000000000000005</v>
      </c>
      <c r="F14" s="32">
        <v>0.33999999999999986</v>
      </c>
      <c r="G14" s="32">
        <v>0.12</v>
      </c>
      <c r="H14" s="32">
        <v>-0.25</v>
      </c>
      <c r="I14" s="33">
        <v>-9.000000000000008E-2</v>
      </c>
      <c r="K14" s="9">
        <v>4</v>
      </c>
      <c r="L14" s="8">
        <v>-4350.2722323049002</v>
      </c>
      <c r="M14" s="8">
        <v>-3642.0664206642059</v>
      </c>
      <c r="N14" s="8">
        <v>-15832.891246684352</v>
      </c>
      <c r="O14" s="8">
        <v>3106.6098081023461</v>
      </c>
      <c r="P14" s="8">
        <v>3429.1845493562214</v>
      </c>
      <c r="Q14" s="8">
        <v>1155.7377049180327</v>
      </c>
      <c r="R14" s="8">
        <v>-2238.0952380952381</v>
      </c>
      <c r="S14" s="8">
        <v>-831.04125736738774</v>
      </c>
      <c r="V14" s="9">
        <v>4</v>
      </c>
      <c r="W14" s="32">
        <v>-0.44999999999999996</v>
      </c>
      <c r="X14" s="32">
        <v>-0.17999999999999994</v>
      </c>
      <c r="Y14" s="32">
        <v>-1.7600000000000002</v>
      </c>
      <c r="Z14" s="32">
        <v>-4.0000000000000036E-2</v>
      </c>
      <c r="AA14" s="32">
        <v>0.27</v>
      </c>
      <c r="AB14" s="32">
        <v>-2.9999999999999916E-2</v>
      </c>
      <c r="AC14" s="32">
        <v>2.0000000000000018E-2</v>
      </c>
      <c r="AD14" s="33">
        <v>-0.7</v>
      </c>
      <c r="AE14" s="1"/>
      <c r="AF14" s="9">
        <v>4</v>
      </c>
      <c r="AG14" s="8">
        <v>-3880.7339449541278</v>
      </c>
      <c r="AH14" s="8">
        <v>-1633.2046332046325</v>
      </c>
      <c r="AI14" s="8">
        <v>-12236.686390532546</v>
      </c>
      <c r="AJ14" s="8">
        <v>-373.01587301587335</v>
      </c>
      <c r="AK14" s="8">
        <v>2682.8752642706127</v>
      </c>
      <c r="AL14" s="8">
        <v>-280.31809145129148</v>
      </c>
      <c r="AM14" s="8">
        <v>188.75502008032143</v>
      </c>
      <c r="AN14" s="8">
        <v>-5771.9298245614036</v>
      </c>
    </row>
    <row r="15" spans="1:40" x14ac:dyDescent="0.25">
      <c r="A15" s="9">
        <v>5</v>
      </c>
      <c r="B15" s="32">
        <v>-1.0199999999999998</v>
      </c>
      <c r="C15" s="32">
        <v>-0.21999999999999997</v>
      </c>
      <c r="D15" s="32">
        <v>-1.61</v>
      </c>
      <c r="E15" s="32">
        <v>-0.38</v>
      </c>
      <c r="F15" s="32">
        <v>-0.11999999999999988</v>
      </c>
      <c r="G15" s="32">
        <v>-0.33000000000000007</v>
      </c>
      <c r="H15" s="32">
        <v>-0.64999999999999991</v>
      </c>
      <c r="I15" s="33">
        <v>-0.17000000000000004</v>
      </c>
      <c r="K15" s="9">
        <v>5</v>
      </c>
      <c r="L15" s="8">
        <v>-7963.4551495016603</v>
      </c>
      <c r="M15" s="8">
        <v>-1980.8429118773943</v>
      </c>
      <c r="N15" s="8">
        <v>-11447.806354009077</v>
      </c>
      <c r="O15" s="8">
        <v>-3319.7026022304835</v>
      </c>
      <c r="P15" s="8">
        <v>-1101.5624999999989</v>
      </c>
      <c r="Q15" s="8">
        <v>-2909.9437148217644</v>
      </c>
      <c r="R15" s="8">
        <v>-5407.079646017698</v>
      </c>
      <c r="S15" s="8">
        <v>-1545.4545454545457</v>
      </c>
      <c r="V15" s="9">
        <v>5</v>
      </c>
      <c r="W15" s="32">
        <v>-0.31999999999999984</v>
      </c>
      <c r="X15" s="32">
        <v>-3.0000000000000027E-2</v>
      </c>
      <c r="Y15" s="32">
        <v>-0.12000000000000011</v>
      </c>
      <c r="Z15" s="32">
        <v>-0.48999999999999988</v>
      </c>
      <c r="AA15" s="32">
        <v>-9.000000000000008E-2</v>
      </c>
      <c r="AB15" s="32">
        <v>-0.13</v>
      </c>
      <c r="AC15" s="32">
        <v>-0.29000000000000004</v>
      </c>
      <c r="AD15" s="33">
        <v>-0.12000000000000011</v>
      </c>
      <c r="AE15" s="1"/>
      <c r="AF15" s="9">
        <v>5</v>
      </c>
      <c r="AG15" s="8">
        <v>-2827.0676691729309</v>
      </c>
      <c r="AH15" s="8">
        <v>-280.3180914512925</v>
      </c>
      <c r="AI15" s="8">
        <v>-1101.5625000000011</v>
      </c>
      <c r="AJ15" s="8">
        <v>-4194.8998178506363</v>
      </c>
      <c r="AK15" s="8">
        <v>-831.04125736738774</v>
      </c>
      <c r="AL15" s="8">
        <v>-1191.0331384015594</v>
      </c>
      <c r="AM15" s="8">
        <v>-2576.5595463137997</v>
      </c>
      <c r="AN15" s="8">
        <v>-1101.5625000000011</v>
      </c>
    </row>
    <row r="16" spans="1:40" x14ac:dyDescent="0.25">
      <c r="A16" s="9">
        <v>6</v>
      </c>
      <c r="B16" s="32">
        <v>-0.12999999999999989</v>
      </c>
      <c r="C16" s="32">
        <v>-0.61</v>
      </c>
      <c r="D16" s="32">
        <v>-9.9999999999999867E-2</v>
      </c>
      <c r="E16" s="32">
        <v>-9.9999999999999867E-2</v>
      </c>
      <c r="F16" s="32">
        <v>-0.47</v>
      </c>
      <c r="G16" s="32">
        <v>-0.18999999999999995</v>
      </c>
      <c r="H16" s="32">
        <v>-0.38</v>
      </c>
      <c r="I16" s="33">
        <v>9.000000000000008E-2</v>
      </c>
      <c r="K16" s="9">
        <v>6</v>
      </c>
      <c r="L16" s="8">
        <v>-1191.0331384015585</v>
      </c>
      <c r="M16" s="8">
        <v>-5110.5169340463453</v>
      </c>
      <c r="N16" s="8">
        <v>-921.56862745097919</v>
      </c>
      <c r="O16" s="8">
        <v>-921.56862745097919</v>
      </c>
      <c r="P16" s="8">
        <v>-4038.3912248628885</v>
      </c>
      <c r="Q16" s="8">
        <v>-1720.6165703275528</v>
      </c>
      <c r="R16" s="8">
        <v>-3319.7026022304835</v>
      </c>
      <c r="S16" s="8">
        <v>861.50712830957298</v>
      </c>
      <c r="V16" s="9">
        <v>6</v>
      </c>
      <c r="W16" s="32">
        <v>-4.9999999999999822E-2</v>
      </c>
      <c r="X16" s="32">
        <v>-0.22999999999999998</v>
      </c>
      <c r="Y16" s="32">
        <v>-3.9999999999999813E-2</v>
      </c>
      <c r="Z16" s="32">
        <v>-0.51999999999999991</v>
      </c>
      <c r="AA16" s="32">
        <v>-8.9999999999999969E-2</v>
      </c>
      <c r="AB16" s="32">
        <v>-0.18999999999999995</v>
      </c>
      <c r="AC16" s="32">
        <v>-0.27999999999999992</v>
      </c>
      <c r="AD16" s="33">
        <v>1.0000000000000009E-2</v>
      </c>
      <c r="AE16" s="1"/>
      <c r="AF16" s="9">
        <v>6</v>
      </c>
      <c r="AG16" s="8">
        <v>-465.34653465346372</v>
      </c>
      <c r="AH16" s="8">
        <v>-2066.9216061185466</v>
      </c>
      <c r="AI16" s="8">
        <v>-373.01587301587125</v>
      </c>
      <c r="AJ16" s="8">
        <v>-4427.536231884058</v>
      </c>
      <c r="AK16" s="8">
        <v>-831.04125736738672</v>
      </c>
      <c r="AL16" s="8">
        <v>-1720.6165703275528</v>
      </c>
      <c r="AM16" s="8">
        <v>-2492.4242424242416</v>
      </c>
      <c r="AN16" s="8">
        <v>94.188376753507086</v>
      </c>
    </row>
    <row r="17" spans="1:40" x14ac:dyDescent="0.25">
      <c r="A17" s="9">
        <v>7</v>
      </c>
      <c r="B17" s="32">
        <v>-0.10999999999999999</v>
      </c>
      <c r="C17" s="32">
        <v>0.21999999999999997</v>
      </c>
      <c r="D17" s="32">
        <v>-0.50000000000000022</v>
      </c>
      <c r="E17" s="32">
        <v>-0.30999999999999994</v>
      </c>
      <c r="F17" s="32">
        <v>-0.2599999999999999</v>
      </c>
      <c r="G17" s="32">
        <v>-0.31999999999999995</v>
      </c>
      <c r="H17" s="32">
        <v>-0.78</v>
      </c>
      <c r="I17" s="33">
        <v>-0.79</v>
      </c>
      <c r="K17" s="9">
        <v>7</v>
      </c>
      <c r="L17" s="8">
        <v>-1011.7416829745595</v>
      </c>
      <c r="M17" s="8">
        <v>2163.1799163179912</v>
      </c>
      <c r="N17" s="8">
        <v>-4272.7272727272748</v>
      </c>
      <c r="O17" s="8">
        <v>-2743.8794726930319</v>
      </c>
      <c r="P17" s="8">
        <v>-2323.1939163498091</v>
      </c>
      <c r="Q17" s="8">
        <v>-2827.0676691729318</v>
      </c>
      <c r="R17" s="8">
        <v>-6342.5605536332178</v>
      </c>
      <c r="S17" s="8">
        <v>-6412.7806563039721</v>
      </c>
      <c r="V17" s="9">
        <v>7</v>
      </c>
      <c r="W17" s="32">
        <v>-0.18000000000000005</v>
      </c>
      <c r="X17" s="32">
        <v>9.9999999999999867E-2</v>
      </c>
      <c r="Y17" s="32">
        <v>-4.0000000000000036E-2</v>
      </c>
      <c r="Z17" s="32">
        <v>0.16000000000000003</v>
      </c>
      <c r="AA17" s="32">
        <v>-0.32999999999999996</v>
      </c>
      <c r="AB17" s="32">
        <v>-0.26</v>
      </c>
      <c r="AC17" s="32">
        <v>-0.68</v>
      </c>
      <c r="AD17" s="33">
        <v>-0.68</v>
      </c>
      <c r="AE17" s="1"/>
      <c r="AF17" s="9">
        <v>7</v>
      </c>
      <c r="AG17" s="8">
        <v>-1633.2046332046336</v>
      </c>
      <c r="AH17" s="8">
        <v>959.18367346938635</v>
      </c>
      <c r="AI17" s="8">
        <v>-373.01587301587335</v>
      </c>
      <c r="AJ17" s="8">
        <v>1553.7190082644631</v>
      </c>
      <c r="AK17" s="8">
        <v>-2909.943714821763</v>
      </c>
      <c r="AL17" s="8">
        <v>-2323.19391634981</v>
      </c>
      <c r="AM17" s="8">
        <v>-5626.7605633802823</v>
      </c>
      <c r="AN17" s="8">
        <v>-5626.7605633802823</v>
      </c>
    </row>
    <row r="18" spans="1:40" x14ac:dyDescent="0.25">
      <c r="A18" s="9">
        <v>8</v>
      </c>
      <c r="B18" s="32">
        <v>-0.27</v>
      </c>
      <c r="C18" s="32">
        <v>-0.32999999999999996</v>
      </c>
      <c r="D18" s="32">
        <v>-1.58</v>
      </c>
      <c r="E18" s="32">
        <v>-0.57000000000000006</v>
      </c>
      <c r="F18" s="32">
        <v>-0.92999999999999994</v>
      </c>
      <c r="G18" s="32">
        <v>-0.46000000000000008</v>
      </c>
      <c r="H18" s="32">
        <v>-0.24</v>
      </c>
      <c r="I18" s="33">
        <v>-0.64999999999999991</v>
      </c>
      <c r="K18" s="9">
        <v>8</v>
      </c>
      <c r="L18" s="8">
        <v>-2407.9696394686907</v>
      </c>
      <c r="M18" s="8">
        <v>-2909.943714821763</v>
      </c>
      <c r="N18" s="8">
        <v>-11285.714285714286</v>
      </c>
      <c r="O18" s="8">
        <v>-4809.6947935368044</v>
      </c>
      <c r="P18" s="8">
        <v>-7370.9949409780784</v>
      </c>
      <c r="Q18" s="8">
        <v>-3959.7069597069603</v>
      </c>
      <c r="R18" s="8">
        <v>-2152.6717557251909</v>
      </c>
      <c r="S18" s="8">
        <v>-5407.079646017698</v>
      </c>
      <c r="V18" s="9">
        <v>8</v>
      </c>
      <c r="W18" s="32">
        <v>-0.72</v>
      </c>
      <c r="X18" s="32">
        <v>-0.53</v>
      </c>
      <c r="Y18" s="32">
        <v>-0.76</v>
      </c>
      <c r="Z18" s="32">
        <v>-0.58000000000000007</v>
      </c>
      <c r="AA18" s="32">
        <v>-0.98000000000000009</v>
      </c>
      <c r="AB18" s="32">
        <v>-0.57000000000000006</v>
      </c>
      <c r="AC18" s="32">
        <v>-0.24</v>
      </c>
      <c r="AD18" s="33">
        <v>-0.44999999999999996</v>
      </c>
      <c r="AE18" s="1"/>
      <c r="AF18" s="9">
        <v>8</v>
      </c>
      <c r="AG18" s="8">
        <v>-5916.0839160839159</v>
      </c>
      <c r="AH18" s="8">
        <v>-4504.5207956600361</v>
      </c>
      <c r="AI18" s="8">
        <v>-6201.3888888888887</v>
      </c>
      <c r="AJ18" s="8">
        <v>-4885.3046594982088</v>
      </c>
      <c r="AK18" s="8">
        <v>-7702.3411371237462</v>
      </c>
      <c r="AL18" s="8">
        <v>-4809.6947935368044</v>
      </c>
      <c r="AM18" s="8">
        <v>-2152.6717557251909</v>
      </c>
      <c r="AN18" s="8">
        <v>-3880.7339449541278</v>
      </c>
    </row>
    <row r="19" spans="1:40" x14ac:dyDescent="0.25">
      <c r="A19" s="9">
        <v>9</v>
      </c>
      <c r="B19" s="32">
        <v>-0.26999999999999991</v>
      </c>
      <c r="C19" s="32">
        <v>5.9999999999999831E-2</v>
      </c>
      <c r="D19" s="32">
        <v>-0.31999999999999995</v>
      </c>
      <c r="E19" s="32">
        <v>-0.29000000000000004</v>
      </c>
      <c r="F19" s="32">
        <v>-0.66999999999999993</v>
      </c>
      <c r="G19" s="32">
        <v>-0.25</v>
      </c>
      <c r="H19" s="32">
        <v>-0.69</v>
      </c>
      <c r="I19" s="33">
        <v>-0.12</v>
      </c>
      <c r="K19" s="9">
        <v>9</v>
      </c>
      <c r="L19" s="8">
        <v>-2407.9696394686903</v>
      </c>
      <c r="M19" s="8">
        <v>570.85020242914823</v>
      </c>
      <c r="N19" s="8">
        <v>-2827.0676691729318</v>
      </c>
      <c r="O19" s="8">
        <v>-2576.5595463137997</v>
      </c>
      <c r="P19" s="8">
        <v>-5553.7918871252195</v>
      </c>
      <c r="Q19" s="8">
        <v>-2238.0952380952381</v>
      </c>
      <c r="R19" s="8">
        <v>-5699.4727592267136</v>
      </c>
      <c r="S19" s="8">
        <v>-1101.5625</v>
      </c>
      <c r="V19" s="9">
        <v>9</v>
      </c>
      <c r="W19" s="32">
        <v>-0.32999999999999996</v>
      </c>
      <c r="X19" s="32">
        <v>-4.0000000000000036E-2</v>
      </c>
      <c r="Y19" s="32">
        <v>-0.2400000000000001</v>
      </c>
      <c r="Z19" s="32">
        <v>-0.17000000000000004</v>
      </c>
      <c r="AA19" s="32">
        <v>-0.8600000000000001</v>
      </c>
      <c r="AB19" s="32">
        <v>-0.6</v>
      </c>
      <c r="AC19" s="32">
        <v>-0.84000000000000008</v>
      </c>
      <c r="AD19" s="33">
        <v>-0.19000000000000006</v>
      </c>
      <c r="AE19" s="1"/>
      <c r="AF19" s="9">
        <v>9</v>
      </c>
      <c r="AG19" s="8">
        <v>-2909.943714821763</v>
      </c>
      <c r="AH19" s="8">
        <v>-373.01587301587335</v>
      </c>
      <c r="AI19" s="8">
        <v>-2152.6717557251918</v>
      </c>
      <c r="AJ19" s="8">
        <v>-1545.4545454545457</v>
      </c>
      <c r="AK19" s="8">
        <v>-6897.6109215017077</v>
      </c>
      <c r="AL19" s="8">
        <v>-5035.7142857142862</v>
      </c>
      <c r="AM19" s="8">
        <v>-6760.2739726027412</v>
      </c>
      <c r="AN19" s="8">
        <v>-1720.6165703275533</v>
      </c>
    </row>
    <row r="20" spans="1:40" x14ac:dyDescent="0.25">
      <c r="A20" s="9">
        <v>10</v>
      </c>
      <c r="B20" s="32">
        <v>-0.57999999999999996</v>
      </c>
      <c r="C20" s="32">
        <v>-0.46999999999999986</v>
      </c>
      <c r="D20" s="32">
        <v>-0.91</v>
      </c>
      <c r="E20" s="32">
        <v>-0.18000000000000005</v>
      </c>
      <c r="F20" s="32">
        <v>0.12000000000000011</v>
      </c>
      <c r="G20" s="32">
        <v>-0.95000000000000007</v>
      </c>
      <c r="H20" s="32">
        <v>-1.0599999999999998</v>
      </c>
      <c r="I20" s="33">
        <v>-0.16000000000000003</v>
      </c>
      <c r="K20" s="9">
        <v>10</v>
      </c>
      <c r="L20" s="8">
        <v>-4885.304659498207</v>
      </c>
      <c r="M20" s="8">
        <v>-4038.3912248628872</v>
      </c>
      <c r="N20" s="8">
        <v>-7236.8866328257191</v>
      </c>
      <c r="O20" s="8">
        <v>-1633.2046332046336</v>
      </c>
      <c r="P20" s="8">
        <v>1155.7377049180338</v>
      </c>
      <c r="Q20" s="8">
        <v>-7504.2016806722686</v>
      </c>
      <c r="R20" s="8">
        <v>-8221.1221122112202</v>
      </c>
      <c r="S20" s="8">
        <v>-1457.3643410852717</v>
      </c>
      <c r="V20" s="9">
        <v>10</v>
      </c>
      <c r="W20" s="32">
        <v>-0.51999999999999991</v>
      </c>
      <c r="X20" s="32">
        <v>-0.35</v>
      </c>
      <c r="Y20" s="32">
        <v>-0.78999999999999992</v>
      </c>
      <c r="Z20" s="32">
        <v>-6.9999999999999951E-2</v>
      </c>
      <c r="AA20" s="32">
        <v>-0.11999999999999988</v>
      </c>
      <c r="AB20" s="32">
        <v>-0.79</v>
      </c>
      <c r="AC20" s="32">
        <v>-0.90000000000000013</v>
      </c>
      <c r="AD20" s="33">
        <v>-0.33999999999999997</v>
      </c>
      <c r="AE20" s="1"/>
      <c r="AF20" s="9">
        <v>10</v>
      </c>
      <c r="AG20" s="8">
        <v>-4427.536231884058</v>
      </c>
      <c r="AH20" s="8">
        <v>-3074.766355140187</v>
      </c>
      <c r="AI20" s="8">
        <v>-6412.7806563039721</v>
      </c>
      <c r="AJ20" s="8">
        <v>-648.91518737672538</v>
      </c>
      <c r="AK20" s="8">
        <v>-1101.5624999999989</v>
      </c>
      <c r="AL20" s="8">
        <v>-6412.7806563039721</v>
      </c>
      <c r="AM20" s="8">
        <v>-7169.4915254237294</v>
      </c>
      <c r="AN20" s="8">
        <v>-2992.5093632958797</v>
      </c>
    </row>
    <row r="21" spans="1:40" x14ac:dyDescent="0.25">
      <c r="A21" s="9">
        <v>11</v>
      </c>
      <c r="B21" s="32">
        <v>-0.73000000000000009</v>
      </c>
      <c r="C21" s="32">
        <v>-0.81</v>
      </c>
      <c r="D21" s="32">
        <v>-0.35000000000000009</v>
      </c>
      <c r="E21" s="32">
        <v>-0.35999999999999988</v>
      </c>
      <c r="F21" s="32">
        <v>-0.39</v>
      </c>
      <c r="G21" s="32">
        <v>0.28000000000000003</v>
      </c>
      <c r="H21" s="32">
        <v>-0.5</v>
      </c>
      <c r="I21" s="33">
        <v>-0.39999999999999991</v>
      </c>
      <c r="K21" s="9">
        <v>11</v>
      </c>
      <c r="L21" s="8">
        <v>-5987.7835951134384</v>
      </c>
      <c r="M21" s="8">
        <v>-6552.4956970740095</v>
      </c>
      <c r="N21" s="8">
        <v>-3074.7663551401879</v>
      </c>
      <c r="O21" s="8">
        <v>-3156.7164179104466</v>
      </c>
      <c r="P21" s="8">
        <v>-3400.7421150278296</v>
      </c>
      <c r="Q21" s="8">
        <v>2788.1355932203396</v>
      </c>
      <c r="R21" s="8">
        <v>-4272.727272727273</v>
      </c>
      <c r="S21" s="8">
        <v>-3481.4814814814804</v>
      </c>
      <c r="V21" s="9">
        <v>11</v>
      </c>
      <c r="W21" s="32">
        <v>-0.91999999999999993</v>
      </c>
      <c r="X21" s="32">
        <v>-0.54</v>
      </c>
      <c r="Y21" s="32">
        <v>-0.59</v>
      </c>
      <c r="Z21" s="32">
        <v>-0.18000000000000005</v>
      </c>
      <c r="AA21" s="32">
        <v>-0.38</v>
      </c>
      <c r="AB21" s="32">
        <v>6.0000000000000053E-2</v>
      </c>
      <c r="AC21" s="32">
        <v>-0.26</v>
      </c>
      <c r="AD21" s="33">
        <v>-0.44999999999999996</v>
      </c>
      <c r="AE21" s="1"/>
      <c r="AF21" s="9">
        <v>11</v>
      </c>
      <c r="AG21" s="8">
        <v>-7304.0540540540542</v>
      </c>
      <c r="AH21" s="8">
        <v>-4581.2274368231047</v>
      </c>
      <c r="AI21" s="8">
        <v>-4960.6440071556353</v>
      </c>
      <c r="AJ21" s="8">
        <v>-1633.2046332046336</v>
      </c>
      <c r="AK21" s="8">
        <v>-3319.7026022304835</v>
      </c>
      <c r="AL21" s="8">
        <v>570.85020242915039</v>
      </c>
      <c r="AM21" s="8">
        <v>-2323.19391634981</v>
      </c>
      <c r="AN21" s="8">
        <v>-3880.7339449541278</v>
      </c>
    </row>
    <row r="22" spans="1:40" x14ac:dyDescent="0.25">
      <c r="A22" s="9">
        <v>12</v>
      </c>
      <c r="B22" s="32">
        <v>-0.14000000000000001</v>
      </c>
      <c r="C22" s="32">
        <v>-0.22999999999999998</v>
      </c>
      <c r="D22" s="32">
        <v>-1.25</v>
      </c>
      <c r="E22" s="32">
        <v>-0.34000000000000008</v>
      </c>
      <c r="F22" s="32">
        <v>-0.90999999999999992</v>
      </c>
      <c r="G22" s="32">
        <v>-0.71000000000000008</v>
      </c>
      <c r="H22" s="32">
        <v>-0.43999999999999995</v>
      </c>
      <c r="I22" s="33">
        <v>-0.38000000000000012</v>
      </c>
      <c r="K22" s="9">
        <v>12</v>
      </c>
      <c r="L22" s="8">
        <v>-1280.1556420233467</v>
      </c>
      <c r="M22" s="8">
        <v>-2066.9216061185466</v>
      </c>
      <c r="N22" s="8">
        <v>-9400</v>
      </c>
      <c r="O22" s="8">
        <v>-2992.509363295881</v>
      </c>
      <c r="P22" s="8">
        <v>-7236.8866328257182</v>
      </c>
      <c r="Q22" s="8">
        <v>-5844.1330998248686</v>
      </c>
      <c r="R22" s="8">
        <v>-3801.4705882352937</v>
      </c>
      <c r="S22" s="8">
        <v>-3319.702602230484</v>
      </c>
      <c r="V22" s="9">
        <v>12</v>
      </c>
      <c r="W22" s="32">
        <v>-0.15000000000000013</v>
      </c>
      <c r="X22" s="32">
        <v>-0.15000000000000013</v>
      </c>
      <c r="Y22" s="32">
        <v>-1.06</v>
      </c>
      <c r="Z22" s="32">
        <v>-0.16000000000000003</v>
      </c>
      <c r="AA22" s="32">
        <v>-0.52</v>
      </c>
      <c r="AB22" s="32">
        <v>-0.55999999999999994</v>
      </c>
      <c r="AC22" s="32">
        <v>-0.4</v>
      </c>
      <c r="AD22" s="33">
        <v>-0.55000000000000004</v>
      </c>
      <c r="AE22" s="1"/>
      <c r="AF22" s="9">
        <v>12</v>
      </c>
      <c r="AG22" s="8">
        <v>-1368.9320388349527</v>
      </c>
      <c r="AH22" s="8">
        <v>-1368.9320388349527</v>
      </c>
      <c r="AI22" s="8">
        <v>-8221.1221122112202</v>
      </c>
      <c r="AJ22" s="8">
        <v>-1457.3643410852717</v>
      </c>
      <c r="AK22" s="8">
        <v>-4427.536231884058</v>
      </c>
      <c r="AL22" s="8">
        <v>-4733.8129496402871</v>
      </c>
      <c r="AM22" s="8">
        <v>-3481.4814814814813</v>
      </c>
      <c r="AN22" s="8">
        <v>-4657.6576576576581</v>
      </c>
    </row>
    <row r="23" spans="1:40" ht="15.75" thickBot="1" x14ac:dyDescent="0.3">
      <c r="A23" s="10">
        <v>13</v>
      </c>
      <c r="B23" s="34">
        <v>0.25</v>
      </c>
      <c r="C23" s="34">
        <v>-0.43000000000000016</v>
      </c>
      <c r="D23" s="34">
        <v>-1.4900000000000002</v>
      </c>
      <c r="E23" s="34">
        <v>-0.25</v>
      </c>
      <c r="F23" s="34">
        <v>-0.31999999999999984</v>
      </c>
      <c r="G23" s="34">
        <v>-0.33999999999999997</v>
      </c>
      <c r="H23" s="34">
        <v>-0.18</v>
      </c>
      <c r="I23" s="35">
        <v>-0.22999999999999998</v>
      </c>
      <c r="K23" s="10">
        <v>13</v>
      </c>
      <c r="L23" s="8">
        <v>2473.6842105263158</v>
      </c>
      <c r="M23" s="8">
        <v>-3721.9152854511985</v>
      </c>
      <c r="N23" s="8">
        <v>-10790.446841294301</v>
      </c>
      <c r="O23" s="8">
        <v>-2238.0952380952381</v>
      </c>
      <c r="P23" s="8">
        <v>-2827.0676691729309</v>
      </c>
      <c r="Q23" s="8">
        <v>-2992.5093632958797</v>
      </c>
      <c r="R23" s="8">
        <v>-1633.2046332046332</v>
      </c>
      <c r="S23" s="8">
        <v>-2066.9216061185466</v>
      </c>
      <c r="V23" s="10">
        <v>13</v>
      </c>
      <c r="W23" s="34">
        <v>-7.0000000000000062E-2</v>
      </c>
      <c r="X23" s="34">
        <v>-0.45000000000000007</v>
      </c>
      <c r="Y23" s="34">
        <v>-1.4499999999999997</v>
      </c>
      <c r="Z23" s="34">
        <v>-0.16000000000000003</v>
      </c>
      <c r="AA23" s="34">
        <v>-7.9999999999999849E-2</v>
      </c>
      <c r="AB23" s="34">
        <v>-0.34000000000000008</v>
      </c>
      <c r="AC23" s="34">
        <v>-0.29000000000000004</v>
      </c>
      <c r="AD23" s="35">
        <v>-0.33000000000000007</v>
      </c>
      <c r="AE23" s="1"/>
      <c r="AF23" s="10">
        <v>13</v>
      </c>
      <c r="AG23" s="8">
        <v>-648.91518737672629</v>
      </c>
      <c r="AH23" s="8">
        <v>-3880.7339449541291</v>
      </c>
      <c r="AI23" s="8">
        <v>-10565.891472868216</v>
      </c>
      <c r="AJ23" s="8">
        <v>-1457.3643410852717</v>
      </c>
      <c r="AK23" s="8">
        <v>-740.15748031495923</v>
      </c>
      <c r="AL23" s="8">
        <v>-2992.509363295881</v>
      </c>
      <c r="AM23" s="8">
        <v>-2576.5595463137997</v>
      </c>
      <c r="AN23" s="8">
        <v>-2909.9437148217644</v>
      </c>
    </row>
    <row r="24" spans="1:40" x14ac:dyDescent="0.25">
      <c r="A24" s="1"/>
      <c r="B24" s="1"/>
      <c r="C24" s="1"/>
      <c r="D24" s="1"/>
      <c r="E24" s="1"/>
      <c r="F24" s="1"/>
      <c r="G24" s="1"/>
      <c r="H24" s="1"/>
      <c r="I24" s="1"/>
      <c r="K24" s="1"/>
      <c r="L24" s="1"/>
      <c r="M24" s="1"/>
      <c r="N24" s="1"/>
      <c r="O24" s="1"/>
      <c r="P24" s="1"/>
      <c r="Q24" s="1"/>
      <c r="R24" s="1"/>
      <c r="S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x14ac:dyDescent="0.25">
      <c r="A25" s="1"/>
      <c r="B25" s="1"/>
      <c r="C25" s="1"/>
      <c r="D25" s="1"/>
      <c r="E25" s="1"/>
      <c r="F25" s="1"/>
      <c r="G25" s="1"/>
      <c r="H25" s="1"/>
      <c r="I25" s="1"/>
      <c r="K25" s="1"/>
      <c r="L25" s="1"/>
      <c r="M25" s="1"/>
      <c r="N25" s="1"/>
      <c r="O25" s="1"/>
      <c r="P25" s="1"/>
      <c r="Q25" s="1"/>
      <c r="R25" s="1"/>
      <c r="S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x14ac:dyDescent="0.25">
      <c r="A26" s="1"/>
      <c r="B26" s="1"/>
      <c r="C26" s="1"/>
      <c r="D26" s="1"/>
      <c r="E26" s="1"/>
      <c r="F26" s="1"/>
      <c r="G26" s="1"/>
      <c r="H26" s="1"/>
      <c r="I26" s="1"/>
      <c r="K26" s="1"/>
      <c r="L26" s="1"/>
      <c r="M26" s="1"/>
      <c r="N26" s="1"/>
      <c r="O26" s="1"/>
      <c r="P26" s="1"/>
      <c r="Q26" s="1"/>
      <c r="R26" s="1"/>
      <c r="S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5.75" thickBot="1" x14ac:dyDescent="0.3">
      <c r="A27" s="1"/>
      <c r="B27" s="1"/>
      <c r="C27" s="1"/>
      <c r="D27" s="1"/>
      <c r="E27" s="1"/>
      <c r="F27" s="1"/>
      <c r="G27" s="1"/>
      <c r="H27" s="1"/>
      <c r="I27" s="1"/>
      <c r="K27" s="1"/>
      <c r="L27" s="1"/>
      <c r="M27" s="1"/>
      <c r="N27" s="1"/>
      <c r="O27" s="1"/>
      <c r="P27" s="1"/>
      <c r="Q27" s="1"/>
      <c r="R27" s="1"/>
      <c r="S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x14ac:dyDescent="0.25">
      <c r="A28" s="45"/>
      <c r="B28" s="46" t="s">
        <v>29</v>
      </c>
      <c r="C28" s="46"/>
      <c r="D28" s="46"/>
      <c r="E28" s="46"/>
      <c r="F28" s="46"/>
      <c r="G28" s="46"/>
      <c r="H28" s="46"/>
      <c r="I28" s="36"/>
      <c r="K28" s="1"/>
      <c r="L28" s="1"/>
      <c r="M28" s="1"/>
      <c r="N28" s="1"/>
      <c r="O28" s="1"/>
      <c r="P28" s="1"/>
      <c r="Q28" s="1"/>
      <c r="R28" s="1"/>
      <c r="S28" s="1"/>
      <c r="V28" s="45"/>
      <c r="W28" s="46" t="s">
        <v>29</v>
      </c>
      <c r="X28" s="46"/>
      <c r="Y28" s="46"/>
      <c r="Z28" s="46"/>
      <c r="AA28" s="46"/>
      <c r="AB28" s="46"/>
      <c r="AC28" s="46"/>
      <c r="AD28" s="36"/>
      <c r="AE28" s="1"/>
      <c r="AF28" s="46" t="s">
        <v>67</v>
      </c>
      <c r="AG28" s="46"/>
      <c r="AH28" s="46"/>
      <c r="AI28" s="46"/>
      <c r="AJ28" s="46"/>
      <c r="AK28" s="46"/>
      <c r="AL28" s="46"/>
      <c r="AM28" s="1"/>
      <c r="AN28" s="1"/>
    </row>
    <row r="29" spans="1:40" ht="15.75" thickBot="1" x14ac:dyDescent="0.3">
      <c r="A29" s="37"/>
      <c r="B29" s="47" t="s">
        <v>8</v>
      </c>
      <c r="C29" s="48">
        <v>43543</v>
      </c>
      <c r="D29" s="32"/>
      <c r="E29" s="32"/>
      <c r="F29" s="32"/>
      <c r="G29" s="32"/>
      <c r="H29" s="32"/>
      <c r="I29" s="33"/>
      <c r="K29" s="1"/>
      <c r="L29" s="1"/>
      <c r="M29" s="1"/>
      <c r="N29" s="1"/>
      <c r="O29" s="1"/>
      <c r="P29" s="1"/>
      <c r="Q29" s="1"/>
      <c r="R29" s="1"/>
      <c r="S29" s="1"/>
      <c r="V29" s="37"/>
      <c r="W29" s="47" t="s">
        <v>8</v>
      </c>
      <c r="X29" s="48">
        <v>43543</v>
      </c>
      <c r="Y29" s="32"/>
      <c r="Z29" s="32"/>
      <c r="AA29" s="32"/>
      <c r="AB29" s="32"/>
      <c r="AC29" s="32"/>
      <c r="AD29" s="33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5.75" thickBot="1" x14ac:dyDescent="0.3">
      <c r="A30" s="3"/>
      <c r="B30" s="4" t="s">
        <v>0</v>
      </c>
      <c r="C30" s="5" t="s">
        <v>1</v>
      </c>
      <c r="D30" s="5" t="s">
        <v>2</v>
      </c>
      <c r="E30" s="5" t="s">
        <v>3</v>
      </c>
      <c r="F30" s="5" t="s">
        <v>4</v>
      </c>
      <c r="G30" s="5" t="s">
        <v>5</v>
      </c>
      <c r="H30" s="5" t="s">
        <v>6</v>
      </c>
      <c r="I30" s="6" t="s">
        <v>7</v>
      </c>
      <c r="K30" s="3"/>
      <c r="L30" s="4" t="s">
        <v>0</v>
      </c>
      <c r="M30" s="5" t="s">
        <v>1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6" t="s">
        <v>7</v>
      </c>
      <c r="V30" s="3"/>
      <c r="W30" s="4" t="s">
        <v>0</v>
      </c>
      <c r="X30" s="5" t="s">
        <v>1</v>
      </c>
      <c r="Y30" s="5" t="s">
        <v>2</v>
      </c>
      <c r="Z30" s="5" t="s">
        <v>3</v>
      </c>
      <c r="AA30" s="5" t="s">
        <v>4</v>
      </c>
      <c r="AB30" s="5" t="s">
        <v>5</v>
      </c>
      <c r="AC30" s="5" t="s">
        <v>6</v>
      </c>
      <c r="AD30" s="6" t="s">
        <v>7</v>
      </c>
      <c r="AE30" s="1"/>
      <c r="AF30" s="3"/>
      <c r="AG30" s="4" t="s">
        <v>0</v>
      </c>
      <c r="AH30" s="5" t="s">
        <v>1</v>
      </c>
      <c r="AI30" s="5" t="s">
        <v>2</v>
      </c>
      <c r="AJ30" s="5" t="s">
        <v>3</v>
      </c>
      <c r="AK30" s="5" t="s">
        <v>4</v>
      </c>
      <c r="AL30" s="5" t="s">
        <v>5</v>
      </c>
      <c r="AM30" s="5" t="s">
        <v>6</v>
      </c>
      <c r="AN30" s="6" t="s">
        <v>7</v>
      </c>
    </row>
    <row r="31" spans="1:40" x14ac:dyDescent="0.25">
      <c r="A31" s="7">
        <v>1</v>
      </c>
      <c r="B31" s="32">
        <v>-0.16000000000000003</v>
      </c>
      <c r="C31" s="32">
        <v>1.0000000000000009E-2</v>
      </c>
      <c r="D31" s="32">
        <v>-0.26000000000000012</v>
      </c>
      <c r="E31" s="32">
        <v>-0.19999999999999996</v>
      </c>
      <c r="F31" s="32">
        <v>-0.61</v>
      </c>
      <c r="G31" s="32">
        <v>-0.65</v>
      </c>
      <c r="H31" s="32">
        <v>-0.77</v>
      </c>
      <c r="I31" s="33">
        <v>-0.55000000000000004</v>
      </c>
      <c r="K31" s="7">
        <v>1</v>
      </c>
      <c r="L31" s="8">
        <v>-1457.3643410852717</v>
      </c>
      <c r="M31" s="8">
        <v>94.188376753507086</v>
      </c>
      <c r="N31" s="8">
        <v>-2323.1939163498109</v>
      </c>
      <c r="O31" s="8">
        <v>-1807.6923076923072</v>
      </c>
      <c r="P31" s="8">
        <v>-5110.5169340463453</v>
      </c>
      <c r="Q31" s="8">
        <v>-5407.0796460176989</v>
      </c>
      <c r="R31" s="8">
        <v>-6272.0970537261701</v>
      </c>
      <c r="S31" s="8">
        <v>-4657.6576576576581</v>
      </c>
      <c r="V31" s="7">
        <v>1</v>
      </c>
      <c r="W31" s="32">
        <v>-0.19000000000000006</v>
      </c>
      <c r="X31" s="32">
        <v>-4.0000000000000036E-2</v>
      </c>
      <c r="Y31" s="32">
        <v>-0.10999999999999999</v>
      </c>
      <c r="Z31" s="32">
        <v>-0.29000000000000004</v>
      </c>
      <c r="AA31" s="32">
        <v>-1.17</v>
      </c>
      <c r="AB31" s="32">
        <v>-1.1199999999999999</v>
      </c>
      <c r="AC31" s="32">
        <v>-0.6399999999999999</v>
      </c>
      <c r="AD31" s="33">
        <v>-0.5</v>
      </c>
      <c r="AE31" s="1"/>
      <c r="AF31" s="7">
        <v>1</v>
      </c>
      <c r="AG31" s="8">
        <v>-1720.6165703275533</v>
      </c>
      <c r="AH31" s="8">
        <v>-373.01587301587335</v>
      </c>
      <c r="AI31" s="8">
        <v>-1011.7416829745595</v>
      </c>
      <c r="AJ31" s="8">
        <v>-2576.5595463137997</v>
      </c>
      <c r="AK31" s="8">
        <v>-8912.4797406807138</v>
      </c>
      <c r="AL31" s="8">
        <v>-8601.3071895424819</v>
      </c>
      <c r="AM31" s="8">
        <v>-5333.333333333333</v>
      </c>
      <c r="AN31" s="8">
        <v>-4272.727272727273</v>
      </c>
    </row>
    <row r="32" spans="1:40" x14ac:dyDescent="0.25">
      <c r="A32" s="9">
        <v>2</v>
      </c>
      <c r="B32" s="32">
        <v>-0.61</v>
      </c>
      <c r="C32" s="32">
        <v>-0.45999999999999996</v>
      </c>
      <c r="D32" s="32">
        <v>-0.17999999999999994</v>
      </c>
      <c r="E32" s="32">
        <v>-0.9</v>
      </c>
      <c r="F32" s="32">
        <v>-0.50000000000000011</v>
      </c>
      <c r="G32" s="32">
        <v>-8.0000000000000071E-2</v>
      </c>
      <c r="H32" s="32">
        <v>-0.66999999999999993</v>
      </c>
      <c r="I32" s="33">
        <v>-0.10000000000000009</v>
      </c>
      <c r="K32" s="9">
        <v>2</v>
      </c>
      <c r="L32" s="8">
        <v>-5110.5169340463453</v>
      </c>
      <c r="M32" s="8">
        <v>-3959.7069597069599</v>
      </c>
      <c r="N32" s="8">
        <v>-1633.2046332046325</v>
      </c>
      <c r="O32" s="8">
        <v>-7169.4915254237285</v>
      </c>
      <c r="P32" s="8">
        <v>-4272.727272727273</v>
      </c>
      <c r="Q32" s="8">
        <v>-740.15748031496128</v>
      </c>
      <c r="R32" s="8">
        <v>-5553.7918871252195</v>
      </c>
      <c r="S32" s="8">
        <v>-921.56862745098135</v>
      </c>
      <c r="V32" s="9">
        <v>2</v>
      </c>
      <c r="W32" s="32">
        <v>-0.79999999999999993</v>
      </c>
      <c r="X32" s="32">
        <v>-0.39</v>
      </c>
      <c r="Y32" s="32">
        <v>-0.69</v>
      </c>
      <c r="Z32" s="32">
        <v>-0.7599999999999999</v>
      </c>
      <c r="AA32" s="32">
        <v>-0.3899999999999999</v>
      </c>
      <c r="AB32" s="32">
        <v>-0.22999999999999998</v>
      </c>
      <c r="AC32" s="32">
        <v>-0.77</v>
      </c>
      <c r="AD32" s="33">
        <v>-0.20999999999999996</v>
      </c>
      <c r="AE32" s="1"/>
      <c r="AF32" s="9">
        <v>2</v>
      </c>
      <c r="AG32" s="8">
        <v>-6482.7586206896558</v>
      </c>
      <c r="AH32" s="8">
        <v>-3400.7421150278296</v>
      </c>
      <c r="AI32" s="8">
        <v>-5699.4727592267136</v>
      </c>
      <c r="AJ32" s="8">
        <v>-6201.3888888888878</v>
      </c>
      <c r="AK32" s="8">
        <v>-3400.7421150278287</v>
      </c>
      <c r="AL32" s="8">
        <v>-2066.9216061185466</v>
      </c>
      <c r="AM32" s="8">
        <v>-6272.0970537261701</v>
      </c>
      <c r="AN32" s="8">
        <v>-1894.4337811900189</v>
      </c>
    </row>
    <row r="33" spans="1:40" x14ac:dyDescent="0.25">
      <c r="A33" s="9">
        <v>3</v>
      </c>
      <c r="B33" s="32">
        <v>-1.3</v>
      </c>
      <c r="C33" s="32">
        <v>-0.36</v>
      </c>
      <c r="D33" s="32">
        <v>-0.98</v>
      </c>
      <c r="E33" s="32">
        <v>-1.03</v>
      </c>
      <c r="F33" s="32">
        <v>-1.2</v>
      </c>
      <c r="G33" s="32">
        <v>-0.30000000000000004</v>
      </c>
      <c r="H33" s="32">
        <v>-0.71000000000000008</v>
      </c>
      <c r="I33" s="33">
        <v>-0.57999999999999985</v>
      </c>
      <c r="K33" s="9">
        <v>3</v>
      </c>
      <c r="L33" s="8">
        <v>-9698.4126984126979</v>
      </c>
      <c r="M33" s="8">
        <v>-3156.7164179104475</v>
      </c>
      <c r="N33" s="8">
        <v>-7702.3411371237453</v>
      </c>
      <c r="O33" s="8">
        <v>-8028.1923714759532</v>
      </c>
      <c r="P33" s="8">
        <v>-9096.7741935483864</v>
      </c>
      <c r="Q33" s="8">
        <v>-2660.3773584905666</v>
      </c>
      <c r="R33" s="8">
        <v>-5844.1330998248686</v>
      </c>
      <c r="S33" s="8">
        <v>-4885.3046594982061</v>
      </c>
      <c r="V33" s="9">
        <v>3</v>
      </c>
      <c r="W33" s="32">
        <v>-0.54</v>
      </c>
      <c r="X33" s="32">
        <v>-0.16999999999999998</v>
      </c>
      <c r="Y33" s="32">
        <v>-0.95000000000000018</v>
      </c>
      <c r="Z33" s="32">
        <v>-0.51999999999999991</v>
      </c>
      <c r="AA33" s="32">
        <v>-0.94</v>
      </c>
      <c r="AB33" s="32">
        <v>-0.22999999999999998</v>
      </c>
      <c r="AC33" s="32">
        <v>-0.13</v>
      </c>
      <c r="AD33" s="33">
        <v>-0.47</v>
      </c>
      <c r="AE33" s="1"/>
      <c r="AF33" s="9">
        <v>3</v>
      </c>
      <c r="AG33" s="8">
        <v>-4581.2274368231047</v>
      </c>
      <c r="AH33" s="8">
        <v>-1545.4545454545453</v>
      </c>
      <c r="AI33" s="8">
        <v>-7504.2016806722695</v>
      </c>
      <c r="AJ33" s="8">
        <v>-4427.536231884058</v>
      </c>
      <c r="AK33" s="8">
        <v>-7437.7104377104388</v>
      </c>
      <c r="AL33" s="8">
        <v>-2066.9216061185466</v>
      </c>
      <c r="AM33" s="8">
        <v>-1191.0331384015594</v>
      </c>
      <c r="AN33" s="8">
        <v>-4038.3912248628885</v>
      </c>
    </row>
    <row r="34" spans="1:40" x14ac:dyDescent="0.25">
      <c r="A34" s="9">
        <v>4</v>
      </c>
      <c r="B34" s="32">
        <v>-0.41000000000000014</v>
      </c>
      <c r="C34" s="32">
        <v>-0.35000000000000009</v>
      </c>
      <c r="D34" s="32">
        <v>-2.3400000000000003</v>
      </c>
      <c r="E34" s="32">
        <v>0.22999999999999998</v>
      </c>
      <c r="F34" s="32">
        <v>0.14999999999999991</v>
      </c>
      <c r="G34" s="32">
        <v>-8.0000000000000071E-2</v>
      </c>
      <c r="H34" s="32">
        <v>-0.44999999999999996</v>
      </c>
      <c r="I34" s="33">
        <v>-0.37999999999999989</v>
      </c>
      <c r="K34" s="9">
        <v>4</v>
      </c>
      <c r="L34" s="8">
        <v>-3561.9223659889108</v>
      </c>
      <c r="M34" s="8">
        <v>-3074.7663551401879</v>
      </c>
      <c r="N34" s="8">
        <v>-14983.651226158041</v>
      </c>
      <c r="O34" s="8">
        <v>2266.2473794549269</v>
      </c>
      <c r="P34" s="8">
        <v>1453.6082474226796</v>
      </c>
      <c r="Q34" s="8">
        <v>-740.15748031496128</v>
      </c>
      <c r="R34" s="8">
        <v>-3880.7339449541278</v>
      </c>
      <c r="S34" s="8">
        <v>-3319.7026022304826</v>
      </c>
      <c r="V34" s="9">
        <v>4</v>
      </c>
      <c r="W34" s="32">
        <v>-0.35000000000000009</v>
      </c>
      <c r="X34" s="32">
        <v>-0.29999999999999993</v>
      </c>
      <c r="Y34" s="32">
        <v>-1.4199999999999995</v>
      </c>
      <c r="Z34" s="32">
        <v>2.0000000000000018E-2</v>
      </c>
      <c r="AA34" s="32">
        <v>0.25</v>
      </c>
      <c r="AB34" s="32">
        <v>-7.999999999999996E-2</v>
      </c>
      <c r="AC34" s="32">
        <v>-3.0000000000000027E-2</v>
      </c>
      <c r="AD34" s="33">
        <v>-0.78</v>
      </c>
      <c r="AE34" s="1"/>
      <c r="AF34" s="9">
        <v>4</v>
      </c>
      <c r="AG34" s="8">
        <v>-3074.7663551401879</v>
      </c>
      <c r="AH34" s="8">
        <v>-2660.3773584905653</v>
      </c>
      <c r="AI34" s="8">
        <v>-10395.638629283485</v>
      </c>
      <c r="AJ34" s="8">
        <v>188.75502008032143</v>
      </c>
      <c r="AK34" s="8">
        <v>2473.6842105263158</v>
      </c>
      <c r="AL34" s="8">
        <v>-740.15748031496025</v>
      </c>
      <c r="AM34" s="8">
        <v>-280.3180914512925</v>
      </c>
      <c r="AN34" s="8">
        <v>-6342.5605536332178</v>
      </c>
    </row>
    <row r="35" spans="1:40" x14ac:dyDescent="0.25">
      <c r="A35" s="9">
        <v>5</v>
      </c>
      <c r="B35" s="32">
        <v>-0.61999999999999988</v>
      </c>
      <c r="C35" s="32">
        <v>-9.000000000000008E-2</v>
      </c>
      <c r="D35" s="32">
        <v>-1.6300000000000001</v>
      </c>
      <c r="E35" s="32">
        <v>-0.35</v>
      </c>
      <c r="F35" s="32">
        <v>-0.31000000000000005</v>
      </c>
      <c r="G35" s="32">
        <v>-0.42999999999999994</v>
      </c>
      <c r="H35" s="32">
        <v>-0.51</v>
      </c>
      <c r="I35" s="33">
        <v>-0.22999999999999998</v>
      </c>
      <c r="K35" s="9">
        <v>5</v>
      </c>
      <c r="L35" s="8">
        <v>-5185.053380782917</v>
      </c>
      <c r="M35" s="8">
        <v>-831.04125736738774</v>
      </c>
      <c r="N35" s="8">
        <v>-11555.052790346908</v>
      </c>
      <c r="O35" s="8">
        <v>-3074.766355140187</v>
      </c>
      <c r="P35" s="8">
        <v>-2743.8794726930323</v>
      </c>
      <c r="Q35" s="8">
        <v>-3721.9152854511967</v>
      </c>
      <c r="R35" s="8">
        <v>-4350.2722323049002</v>
      </c>
      <c r="S35" s="8">
        <v>-2066.9216061185466</v>
      </c>
      <c r="V35" s="9">
        <v>5</v>
      </c>
      <c r="W35" s="32">
        <v>-0.2799999999999998</v>
      </c>
      <c r="X35" s="32">
        <v>-7.0000000000000062E-2</v>
      </c>
      <c r="Y35" s="32">
        <v>-0.24</v>
      </c>
      <c r="Z35" s="32">
        <v>-0.29999999999999993</v>
      </c>
      <c r="AA35" s="32">
        <v>-0.12000000000000011</v>
      </c>
      <c r="AB35" s="32">
        <v>-9.9999999999999978E-2</v>
      </c>
      <c r="AC35" s="32">
        <v>-0.42999999999999994</v>
      </c>
      <c r="AD35" s="33">
        <v>-0.26</v>
      </c>
      <c r="AE35" s="1"/>
      <c r="AF35" s="9">
        <v>5</v>
      </c>
      <c r="AG35" s="8">
        <v>-2492.4242424242411</v>
      </c>
      <c r="AH35" s="8">
        <v>-648.91518737672629</v>
      </c>
      <c r="AI35" s="8">
        <v>-2152.6717557251909</v>
      </c>
      <c r="AJ35" s="8">
        <v>-2660.3773584905653</v>
      </c>
      <c r="AK35" s="8">
        <v>-1101.5625000000011</v>
      </c>
      <c r="AL35" s="8">
        <v>-921.56862745098033</v>
      </c>
      <c r="AM35" s="8">
        <v>-3721.9152854511967</v>
      </c>
      <c r="AN35" s="8">
        <v>-2323.19391634981</v>
      </c>
    </row>
    <row r="36" spans="1:40" x14ac:dyDescent="0.25">
      <c r="A36" s="9">
        <v>6</v>
      </c>
      <c r="B36" s="32">
        <v>-0.31999999999999984</v>
      </c>
      <c r="C36" s="32">
        <v>-5.0000000000000044E-2</v>
      </c>
      <c r="D36" s="32">
        <v>-0.28999999999999981</v>
      </c>
      <c r="E36" s="32">
        <v>-3.9999999999999813E-2</v>
      </c>
      <c r="F36" s="32">
        <v>-0.41999999999999993</v>
      </c>
      <c r="G36" s="32">
        <v>-0.15999999999999992</v>
      </c>
      <c r="H36" s="32">
        <v>-0.35</v>
      </c>
      <c r="I36" s="33">
        <v>2.0000000000000018E-2</v>
      </c>
      <c r="K36" s="9">
        <v>6</v>
      </c>
      <c r="L36" s="8">
        <v>-2827.0676691729309</v>
      </c>
      <c r="M36" s="8">
        <v>-465.34653465346582</v>
      </c>
      <c r="N36" s="8">
        <v>-2576.5595463137979</v>
      </c>
      <c r="O36" s="8">
        <v>-373.01587301587125</v>
      </c>
      <c r="P36" s="8">
        <v>-3642.0664206642059</v>
      </c>
      <c r="Q36" s="8">
        <v>-1457.3643410852706</v>
      </c>
      <c r="R36" s="8">
        <v>-3074.766355140187</v>
      </c>
      <c r="S36" s="8">
        <v>188.75502008032143</v>
      </c>
      <c r="V36" s="9">
        <v>6</v>
      </c>
      <c r="W36" s="32">
        <v>4.0000000000000036E-2</v>
      </c>
      <c r="X36" s="32">
        <v>-0.30999999999999994</v>
      </c>
      <c r="Y36" s="32">
        <v>0.12000000000000011</v>
      </c>
      <c r="Z36" s="32">
        <v>-0.32999999999999996</v>
      </c>
      <c r="AA36" s="32">
        <v>-0.18999999999999995</v>
      </c>
      <c r="AB36" s="32">
        <v>-0.20999999999999996</v>
      </c>
      <c r="AC36" s="32">
        <v>-0.44999999999999996</v>
      </c>
      <c r="AD36" s="33">
        <v>-1.0000000000000009E-2</v>
      </c>
      <c r="AE36" s="1"/>
      <c r="AF36" s="9">
        <v>6</v>
      </c>
      <c r="AG36" s="8">
        <v>379.03225806451644</v>
      </c>
      <c r="AH36" s="8">
        <v>-2743.8794726930319</v>
      </c>
      <c r="AI36" s="8">
        <v>1155.7377049180338</v>
      </c>
      <c r="AJ36" s="8">
        <v>-2909.943714821763</v>
      </c>
      <c r="AK36" s="8">
        <v>-1720.6165703275528</v>
      </c>
      <c r="AL36" s="8">
        <v>-1894.4337811900189</v>
      </c>
      <c r="AM36" s="8">
        <v>-3880.7339449541278</v>
      </c>
      <c r="AN36" s="8">
        <v>-93.812375249501088</v>
      </c>
    </row>
    <row r="37" spans="1:40" x14ac:dyDescent="0.25">
      <c r="A37" s="9">
        <v>7</v>
      </c>
      <c r="B37" s="32">
        <v>-9.9999999999999978E-2</v>
      </c>
      <c r="C37" s="32">
        <v>0.12999999999999989</v>
      </c>
      <c r="D37" s="32">
        <v>-0.13000000000000012</v>
      </c>
      <c r="E37" s="32">
        <v>2.0000000000000018E-2</v>
      </c>
      <c r="F37" s="32">
        <v>-0.16999999999999993</v>
      </c>
      <c r="G37" s="32">
        <v>-2.9999999999999916E-2</v>
      </c>
      <c r="H37" s="32">
        <v>-0.37000000000000011</v>
      </c>
      <c r="I37" s="33">
        <v>-0.37000000000000011</v>
      </c>
      <c r="K37" s="9">
        <v>7</v>
      </c>
      <c r="L37" s="8">
        <v>-921.56862745098033</v>
      </c>
      <c r="M37" s="8">
        <v>1254.6201232032843</v>
      </c>
      <c r="N37" s="8">
        <v>-1191.0331384015606</v>
      </c>
      <c r="O37" s="8">
        <v>188.75502008032143</v>
      </c>
      <c r="P37" s="8">
        <v>-1545.4545454545448</v>
      </c>
      <c r="Q37" s="8">
        <v>-280.31809145129148</v>
      </c>
      <c r="R37" s="8">
        <v>-3238.3612662942278</v>
      </c>
      <c r="S37" s="8">
        <v>-3238.3612662942278</v>
      </c>
      <c r="V37" s="9">
        <v>7</v>
      </c>
      <c r="W37" s="32">
        <v>-0.26</v>
      </c>
      <c r="X37" s="32">
        <v>9.9999999999999867E-2</v>
      </c>
      <c r="Y37" s="32">
        <v>-2.9999999999999805E-2</v>
      </c>
      <c r="Z37" s="32">
        <v>0.10000000000000009</v>
      </c>
      <c r="AA37" s="32">
        <v>-0.31999999999999995</v>
      </c>
      <c r="AB37" s="32">
        <v>-0.19999999999999996</v>
      </c>
      <c r="AC37" s="32">
        <v>-0.72999999999999987</v>
      </c>
      <c r="AD37" s="33">
        <v>-0.73999999999999988</v>
      </c>
      <c r="AE37" s="1"/>
      <c r="AF37" s="9">
        <v>7</v>
      </c>
      <c r="AG37" s="8">
        <v>-2323.19391634981</v>
      </c>
      <c r="AH37" s="8">
        <v>959.18367346938635</v>
      </c>
      <c r="AI37" s="8">
        <v>-280.31809145129046</v>
      </c>
      <c r="AJ37" s="8">
        <v>959.18367346938862</v>
      </c>
      <c r="AK37" s="8">
        <v>-2827.0676691729318</v>
      </c>
      <c r="AL37" s="8">
        <v>-1807.6923076923072</v>
      </c>
      <c r="AM37" s="8">
        <v>-5987.7835951134375</v>
      </c>
      <c r="AN37" s="8">
        <v>-6059.2334494773504</v>
      </c>
    </row>
    <row r="38" spans="1:40" x14ac:dyDescent="0.25">
      <c r="A38" s="9">
        <v>8</v>
      </c>
      <c r="B38" s="32">
        <v>-0.69</v>
      </c>
      <c r="C38" s="32">
        <v>-0.24999999999999989</v>
      </c>
      <c r="D38" s="32">
        <v>-0.72</v>
      </c>
      <c r="E38" s="32">
        <v>-0.45999999999999996</v>
      </c>
      <c r="F38" s="32">
        <v>-0.83000000000000007</v>
      </c>
      <c r="G38" s="32">
        <v>-0.33999999999999997</v>
      </c>
      <c r="H38" s="32">
        <v>-0.12000000000000011</v>
      </c>
      <c r="I38" s="33">
        <v>-0.69</v>
      </c>
      <c r="K38" s="9">
        <v>8</v>
      </c>
      <c r="L38" s="8">
        <v>-5699.4727592267136</v>
      </c>
      <c r="M38" s="8">
        <v>-2238.0952380952372</v>
      </c>
      <c r="N38" s="8">
        <v>-5916.0839160839159</v>
      </c>
      <c r="O38" s="8">
        <v>-3959.7069597069599</v>
      </c>
      <c r="P38" s="8">
        <v>-6691.252144082333</v>
      </c>
      <c r="Q38" s="8">
        <v>-2992.5093632958797</v>
      </c>
      <c r="R38" s="8">
        <v>-1101.5625000000011</v>
      </c>
      <c r="S38" s="8">
        <v>-5699.4727592267136</v>
      </c>
      <c r="V38" s="9">
        <v>8</v>
      </c>
      <c r="W38" s="32">
        <v>-0.89999999999999991</v>
      </c>
      <c r="X38" s="32">
        <v>-0.26</v>
      </c>
      <c r="Y38" s="32">
        <v>-0.90999999999999992</v>
      </c>
      <c r="Z38" s="32">
        <v>-0.60000000000000009</v>
      </c>
      <c r="AA38" s="32">
        <v>-0.99999999999999989</v>
      </c>
      <c r="AB38" s="32">
        <v>-0.37</v>
      </c>
      <c r="AC38" s="32">
        <v>-6.0000000000000053E-2</v>
      </c>
      <c r="AD38" s="33">
        <v>-0.84000000000000008</v>
      </c>
      <c r="AE38" s="1"/>
      <c r="AF38" s="9">
        <v>8</v>
      </c>
      <c r="AG38" s="8">
        <v>-7169.4915254237276</v>
      </c>
      <c r="AH38" s="8">
        <v>-2323.19391634981</v>
      </c>
      <c r="AI38" s="8">
        <v>-7236.8866328257182</v>
      </c>
      <c r="AJ38" s="8">
        <v>-5035.7142857142862</v>
      </c>
      <c r="AK38" s="8">
        <v>-7833.3333333333321</v>
      </c>
      <c r="AL38" s="8">
        <v>-3238.3612662942273</v>
      </c>
      <c r="AM38" s="8">
        <v>-557.31225296442733</v>
      </c>
      <c r="AN38" s="8">
        <v>-6760.2739726027412</v>
      </c>
    </row>
    <row r="39" spans="1:40" x14ac:dyDescent="0.25">
      <c r="A39" s="9">
        <v>9</v>
      </c>
      <c r="B39" s="32">
        <v>-0.30999999999999994</v>
      </c>
      <c r="C39" s="32">
        <v>-0.12000000000000011</v>
      </c>
      <c r="D39" s="32">
        <v>-0.27999999999999992</v>
      </c>
      <c r="E39" s="32">
        <v>-0.25</v>
      </c>
      <c r="F39" s="32">
        <v>-0.64999999999999991</v>
      </c>
      <c r="G39" s="32">
        <v>-0.54</v>
      </c>
      <c r="H39" s="32">
        <v>-0.67999999999999994</v>
      </c>
      <c r="I39" s="33">
        <v>-0.29000000000000015</v>
      </c>
      <c r="K39" s="9">
        <v>9</v>
      </c>
      <c r="L39" s="8">
        <v>-2743.8794726930319</v>
      </c>
      <c r="M39" s="8">
        <v>-1101.5625000000011</v>
      </c>
      <c r="N39" s="8">
        <v>-2492.4242424242416</v>
      </c>
      <c r="O39" s="8">
        <v>-2238.0952380952381</v>
      </c>
      <c r="P39" s="8">
        <v>-5407.079646017698</v>
      </c>
      <c r="Q39" s="8">
        <v>-4581.2274368231047</v>
      </c>
      <c r="R39" s="8">
        <v>-5626.7605633802814</v>
      </c>
      <c r="S39" s="8">
        <v>-2576.5595463138011</v>
      </c>
      <c r="V39" s="9">
        <v>9</v>
      </c>
      <c r="W39" s="32">
        <v>-0.26</v>
      </c>
      <c r="X39" s="32">
        <v>-0.12000000000000011</v>
      </c>
      <c r="Y39" s="32">
        <v>-0.2400000000000001</v>
      </c>
      <c r="Z39" s="32">
        <v>-0.16000000000000003</v>
      </c>
      <c r="AA39" s="32">
        <v>-0.68000000000000016</v>
      </c>
      <c r="AB39" s="32">
        <v>-0.65</v>
      </c>
      <c r="AC39" s="32">
        <v>-0.65000000000000013</v>
      </c>
      <c r="AD39" s="33">
        <v>-0.42999999999999994</v>
      </c>
      <c r="AE39" s="1"/>
      <c r="AF39" s="9">
        <v>9</v>
      </c>
      <c r="AG39" s="8">
        <v>-2323.19391634981</v>
      </c>
      <c r="AH39" s="8">
        <v>-1101.5625000000011</v>
      </c>
      <c r="AI39" s="8">
        <v>-2152.6717557251918</v>
      </c>
      <c r="AJ39" s="8">
        <v>-1457.3643410852717</v>
      </c>
      <c r="AK39" s="8">
        <v>-5626.7605633802832</v>
      </c>
      <c r="AL39" s="8">
        <v>-5407.0796460176989</v>
      </c>
      <c r="AM39" s="8">
        <v>-5407.0796460176998</v>
      </c>
      <c r="AN39" s="8">
        <v>-3721.9152854511967</v>
      </c>
    </row>
    <row r="40" spans="1:40" x14ac:dyDescent="0.25">
      <c r="A40" s="9">
        <v>10</v>
      </c>
      <c r="B40" s="32">
        <v>-0.48000000000000009</v>
      </c>
      <c r="C40" s="32">
        <v>-0.36</v>
      </c>
      <c r="D40" s="32">
        <v>-0.79999999999999993</v>
      </c>
      <c r="E40" s="32">
        <v>-0.18000000000000005</v>
      </c>
      <c r="F40" s="32">
        <v>0.28000000000000003</v>
      </c>
      <c r="G40" s="32">
        <v>-0.76999999999999991</v>
      </c>
      <c r="H40" s="32">
        <v>-1.03</v>
      </c>
      <c r="I40" s="33">
        <v>-0.32999999999999996</v>
      </c>
      <c r="K40" s="9">
        <v>10</v>
      </c>
      <c r="L40" s="8">
        <v>-4116.7883211678836</v>
      </c>
      <c r="M40" s="8">
        <v>-3156.7164179104475</v>
      </c>
      <c r="N40" s="8">
        <v>-6482.7586206896558</v>
      </c>
      <c r="O40" s="8">
        <v>-1633.2046332046336</v>
      </c>
      <c r="P40" s="8">
        <v>2788.1355932203396</v>
      </c>
      <c r="Q40" s="8">
        <v>-6272.0970537261692</v>
      </c>
      <c r="R40" s="8">
        <v>-8028.1923714759532</v>
      </c>
      <c r="S40" s="8">
        <v>-2909.943714821763</v>
      </c>
      <c r="V40" s="9">
        <v>10</v>
      </c>
      <c r="W40" s="32">
        <v>-0.4</v>
      </c>
      <c r="X40" s="32">
        <v>-0.26999999999999991</v>
      </c>
      <c r="Y40" s="32">
        <v>-0.7599999999999999</v>
      </c>
      <c r="Z40" s="32">
        <v>-0.19000000000000006</v>
      </c>
      <c r="AA40" s="32">
        <v>-0.14999999999999991</v>
      </c>
      <c r="AB40" s="32">
        <v>-0.5</v>
      </c>
      <c r="AC40" s="32">
        <v>-0.62000000000000011</v>
      </c>
      <c r="AD40" s="33">
        <v>-0.37</v>
      </c>
      <c r="AE40" s="1"/>
      <c r="AF40" s="9">
        <v>10</v>
      </c>
      <c r="AG40" s="8">
        <v>-3481.4814814814813</v>
      </c>
      <c r="AH40" s="8">
        <v>-2407.9696394686903</v>
      </c>
      <c r="AI40" s="8">
        <v>-6201.3888888888878</v>
      </c>
      <c r="AJ40" s="8">
        <v>-1720.6165703275533</v>
      </c>
      <c r="AK40" s="8">
        <v>-1368.9320388349504</v>
      </c>
      <c r="AL40" s="8">
        <v>-4272.727272727273</v>
      </c>
      <c r="AM40" s="8">
        <v>-5185.0533807829188</v>
      </c>
      <c r="AN40" s="8">
        <v>-3238.3612662942273</v>
      </c>
    </row>
    <row r="41" spans="1:40" x14ac:dyDescent="0.25">
      <c r="A41" s="9">
        <v>11</v>
      </c>
      <c r="B41" s="32">
        <v>-0.85</v>
      </c>
      <c r="C41" s="32">
        <v>-0.62999999999999989</v>
      </c>
      <c r="D41" s="32">
        <v>-0.25</v>
      </c>
      <c r="E41" s="32">
        <v>-0.22999999999999998</v>
      </c>
      <c r="F41" s="32">
        <v>-0.38</v>
      </c>
      <c r="G41" s="32">
        <v>0.17999999999999994</v>
      </c>
      <c r="H41" s="32">
        <v>-0.48</v>
      </c>
      <c r="I41" s="33">
        <v>-0.36999999999999988</v>
      </c>
      <c r="K41" s="9">
        <v>11</v>
      </c>
      <c r="L41" s="8">
        <v>-6829.0598290598291</v>
      </c>
      <c r="M41" s="8">
        <v>-5259.3250444049727</v>
      </c>
      <c r="N41" s="8">
        <v>-2238.0952380952381</v>
      </c>
      <c r="O41" s="8">
        <v>-2066.9216061185466</v>
      </c>
      <c r="P41" s="8">
        <v>-3319.7026022304835</v>
      </c>
      <c r="Q41" s="8">
        <v>1755.1867219917003</v>
      </c>
      <c r="R41" s="8">
        <v>-4116.7883211678827</v>
      </c>
      <c r="S41" s="8">
        <v>-3238.3612662942264</v>
      </c>
      <c r="V41" s="9">
        <v>11</v>
      </c>
      <c r="W41" s="32">
        <v>-0.61999999999999988</v>
      </c>
      <c r="X41" s="32">
        <v>-0.25</v>
      </c>
      <c r="Y41" s="32">
        <v>-0.48000000000000009</v>
      </c>
      <c r="Z41" s="32">
        <v>-0.40000000000000013</v>
      </c>
      <c r="AA41" s="32">
        <v>-0.31000000000000005</v>
      </c>
      <c r="AB41" s="32">
        <v>0.14000000000000012</v>
      </c>
      <c r="AC41" s="32">
        <v>-0.16000000000000003</v>
      </c>
      <c r="AD41" s="33">
        <v>-0.26</v>
      </c>
      <c r="AE41" s="1"/>
      <c r="AF41" s="9">
        <v>11</v>
      </c>
      <c r="AG41" s="8">
        <v>-5185.053380782917</v>
      </c>
      <c r="AH41" s="8">
        <v>-2238.0952380952381</v>
      </c>
      <c r="AI41" s="8">
        <v>-4116.7883211678836</v>
      </c>
      <c r="AJ41" s="8">
        <v>-3481.4814814814827</v>
      </c>
      <c r="AK41" s="8">
        <v>-2743.8794726930323</v>
      </c>
      <c r="AL41" s="8">
        <v>1353.9094650205775</v>
      </c>
      <c r="AM41" s="8">
        <v>-1457.3643410852717</v>
      </c>
      <c r="AN41" s="8">
        <v>-2323.19391634981</v>
      </c>
    </row>
    <row r="42" spans="1:40" x14ac:dyDescent="0.25">
      <c r="A42" s="9">
        <v>12</v>
      </c>
      <c r="B42" s="32">
        <v>-0.40999999999999992</v>
      </c>
      <c r="C42" s="32">
        <v>-5.9999999999999942E-2</v>
      </c>
      <c r="D42" s="32">
        <v>-1.08</v>
      </c>
      <c r="E42" s="32">
        <v>-0.21999999999999997</v>
      </c>
      <c r="F42" s="32">
        <v>-0.48</v>
      </c>
      <c r="G42" s="32">
        <v>-0.53999999999999992</v>
      </c>
      <c r="H42" s="32">
        <v>-0.39</v>
      </c>
      <c r="I42" s="33">
        <v>-0.52</v>
      </c>
      <c r="K42" s="9">
        <v>12</v>
      </c>
      <c r="L42" s="8">
        <v>-3561.9223659889085</v>
      </c>
      <c r="M42" s="8">
        <v>-557.31225296442642</v>
      </c>
      <c r="N42" s="8">
        <v>-8348.6842105263149</v>
      </c>
      <c r="O42" s="8">
        <v>-1980.8429118773943</v>
      </c>
      <c r="P42" s="8">
        <v>-4116.7883211678827</v>
      </c>
      <c r="Q42" s="8">
        <v>-4581.2274368231037</v>
      </c>
      <c r="R42" s="8">
        <v>-3400.7421150278296</v>
      </c>
      <c r="S42" s="8">
        <v>-4427.536231884058</v>
      </c>
      <c r="V42" s="9">
        <v>12</v>
      </c>
      <c r="W42" s="32">
        <v>-1.0000000000000009E-2</v>
      </c>
      <c r="X42" s="32">
        <v>-1.0000000000000009E-2</v>
      </c>
      <c r="Y42" s="32">
        <v>-1.22</v>
      </c>
      <c r="Z42" s="32">
        <v>-0.22999999999999998</v>
      </c>
      <c r="AA42" s="32">
        <v>-0.47</v>
      </c>
      <c r="AB42" s="32">
        <v>-0.37</v>
      </c>
      <c r="AC42" s="32">
        <v>-0.24</v>
      </c>
      <c r="AD42" s="33">
        <v>-0.63000000000000012</v>
      </c>
      <c r="AE42" s="1"/>
      <c r="AF42" s="9">
        <v>12</v>
      </c>
      <c r="AG42" s="8">
        <v>-93.812375249501088</v>
      </c>
      <c r="AH42" s="8">
        <v>-93.812375249501088</v>
      </c>
      <c r="AI42" s="8">
        <v>-9218.6495176848875</v>
      </c>
      <c r="AJ42" s="8">
        <v>-2066.9216061185466</v>
      </c>
      <c r="AK42" s="8">
        <v>-4038.3912248628885</v>
      </c>
      <c r="AL42" s="8">
        <v>-3238.3612662942273</v>
      </c>
      <c r="AM42" s="8">
        <v>-2152.6717557251909</v>
      </c>
      <c r="AN42" s="8">
        <v>-5259.3250444049745</v>
      </c>
    </row>
    <row r="43" spans="1:40" ht="15.75" thickBot="1" x14ac:dyDescent="0.3">
      <c r="A43" s="10">
        <v>13</v>
      </c>
      <c r="B43" s="34">
        <v>-5.0000000000000044E-2</v>
      </c>
      <c r="C43" s="34">
        <v>-0.3600000000000001</v>
      </c>
      <c r="D43" s="34">
        <v>-0.83999999999999986</v>
      </c>
      <c r="E43" s="34">
        <v>-4.0000000000000036E-2</v>
      </c>
      <c r="F43" s="34">
        <v>-0.17999999999999994</v>
      </c>
      <c r="G43" s="34">
        <v>-0.21999999999999997</v>
      </c>
      <c r="H43" s="34">
        <v>-0.15999999999999998</v>
      </c>
      <c r="I43" s="35">
        <v>-0.28000000000000003</v>
      </c>
      <c r="K43" s="10">
        <v>13</v>
      </c>
      <c r="L43" s="8">
        <v>-465.34653465346582</v>
      </c>
      <c r="M43" s="8">
        <v>-3156.7164179104484</v>
      </c>
      <c r="N43" s="8">
        <v>-6760.2739726027385</v>
      </c>
      <c r="O43" s="8">
        <v>-373.01587301587335</v>
      </c>
      <c r="P43" s="8">
        <v>-1633.2046332046325</v>
      </c>
      <c r="Q43" s="8">
        <v>-1980.8429118773943</v>
      </c>
      <c r="R43" s="8">
        <v>-1457.364341085271</v>
      </c>
      <c r="S43" s="8">
        <v>-2492.4242424242425</v>
      </c>
      <c r="V43" s="10">
        <v>13</v>
      </c>
      <c r="W43" s="34">
        <v>-6.0000000000000053E-2</v>
      </c>
      <c r="X43" s="34">
        <v>-0.47000000000000008</v>
      </c>
      <c r="Y43" s="34">
        <v>-0.79</v>
      </c>
      <c r="Z43" s="34">
        <v>-0.22999999999999987</v>
      </c>
      <c r="AA43" s="34">
        <v>-0.21999999999999997</v>
      </c>
      <c r="AB43" s="34">
        <v>-0.29000000000000004</v>
      </c>
      <c r="AC43" s="34">
        <v>-0.26</v>
      </c>
      <c r="AD43" s="35">
        <v>-0.34000000000000008</v>
      </c>
      <c r="AE43" s="1"/>
      <c r="AF43" s="10">
        <v>13</v>
      </c>
      <c r="AG43" s="8">
        <v>-557.31225296442733</v>
      </c>
      <c r="AH43" s="8">
        <v>-4038.3912248628894</v>
      </c>
      <c r="AI43" s="8">
        <v>-6412.7806563039721</v>
      </c>
      <c r="AJ43" s="8">
        <v>-2066.9216061185462</v>
      </c>
      <c r="AK43" s="8">
        <v>-1980.8429118773943</v>
      </c>
      <c r="AL43" s="8">
        <v>-2576.5595463137997</v>
      </c>
      <c r="AM43" s="8">
        <v>-2323.19391634981</v>
      </c>
      <c r="AN43" s="8">
        <v>-2992.509363295881</v>
      </c>
    </row>
    <row r="44" spans="1:40" x14ac:dyDescent="0.25">
      <c r="A44" s="1"/>
      <c r="B44" s="1"/>
      <c r="C44" s="1"/>
      <c r="D44" s="1"/>
      <c r="E44" s="1"/>
      <c r="F44" s="1"/>
      <c r="G44" s="1"/>
      <c r="H44" s="1"/>
      <c r="I44" s="1"/>
      <c r="K44" s="1"/>
      <c r="L44" s="1"/>
      <c r="M44" s="1"/>
      <c r="N44" s="1"/>
      <c r="O44" s="1"/>
      <c r="P44" s="1"/>
      <c r="Q44" s="1"/>
      <c r="R44" s="1"/>
      <c r="S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x14ac:dyDescent="0.25">
      <c r="A45" s="1"/>
      <c r="B45" s="1"/>
      <c r="C45" s="1"/>
      <c r="D45" s="1"/>
      <c r="E45" s="1"/>
      <c r="F45" s="1"/>
      <c r="G45" s="1"/>
      <c r="H45" s="1"/>
      <c r="I45" s="1"/>
      <c r="K45" s="1"/>
      <c r="L45" s="1"/>
      <c r="M45" s="1"/>
      <c r="N45" s="1"/>
      <c r="O45" s="1"/>
      <c r="P45" s="1"/>
      <c r="Q45" s="1"/>
      <c r="R45" s="1"/>
      <c r="S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15.75" thickBot="1" x14ac:dyDescent="0.3">
      <c r="A46" s="1"/>
      <c r="B46" s="1"/>
      <c r="C46" s="1"/>
      <c r="D46" s="1"/>
      <c r="E46" s="1"/>
      <c r="F46" s="1"/>
      <c r="G46" s="1"/>
      <c r="H46" s="1"/>
      <c r="I46" s="1"/>
      <c r="K46" s="1"/>
      <c r="L46" s="1"/>
      <c r="M46" s="1"/>
      <c r="N46" s="1"/>
      <c r="O46" s="1"/>
      <c r="P46" s="1"/>
      <c r="Q46" s="1"/>
      <c r="R46" s="1"/>
      <c r="S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x14ac:dyDescent="0.25">
      <c r="A47" s="45"/>
      <c r="B47" s="46" t="s">
        <v>30</v>
      </c>
      <c r="C47" s="46"/>
      <c r="D47" s="46"/>
      <c r="E47" s="46"/>
      <c r="F47" s="46"/>
      <c r="G47" s="46"/>
      <c r="H47" s="46"/>
      <c r="I47" s="36"/>
      <c r="K47" s="1"/>
      <c r="L47" s="1"/>
      <c r="M47" s="1"/>
      <c r="N47" s="1"/>
      <c r="O47" s="1"/>
      <c r="P47" s="1"/>
      <c r="Q47" s="1"/>
      <c r="R47" s="1"/>
      <c r="S47" s="1"/>
      <c r="V47" s="45"/>
      <c r="W47" s="46" t="s">
        <v>30</v>
      </c>
      <c r="X47" s="46"/>
      <c r="Y47" s="46"/>
      <c r="Z47" s="46"/>
      <c r="AA47" s="46"/>
      <c r="AB47" s="46"/>
      <c r="AC47" s="46"/>
      <c r="AD47" s="36"/>
      <c r="AE47" s="1"/>
      <c r="AF47" s="46" t="s">
        <v>68</v>
      </c>
      <c r="AG47" s="46"/>
      <c r="AH47" s="46"/>
      <c r="AI47" s="46"/>
      <c r="AJ47" s="46"/>
      <c r="AK47" s="46"/>
      <c r="AL47" s="46"/>
      <c r="AM47" s="1"/>
      <c r="AN47" s="1"/>
    </row>
    <row r="48" spans="1:40" ht="15.75" thickBot="1" x14ac:dyDescent="0.3">
      <c r="A48" s="37"/>
      <c r="B48" s="47" t="s">
        <v>8</v>
      </c>
      <c r="C48" s="48">
        <v>43543</v>
      </c>
      <c r="D48" s="32"/>
      <c r="E48" s="32"/>
      <c r="F48" s="32"/>
      <c r="G48" s="32"/>
      <c r="H48" s="32"/>
      <c r="I48" s="33"/>
      <c r="K48" s="1"/>
      <c r="L48" s="1"/>
      <c r="M48" s="1"/>
      <c r="N48" s="1"/>
      <c r="O48" s="1"/>
      <c r="P48" s="1"/>
      <c r="Q48" s="1"/>
      <c r="R48" s="1"/>
      <c r="S48" s="1"/>
      <c r="V48" s="37"/>
      <c r="W48" s="47" t="s">
        <v>8</v>
      </c>
      <c r="X48" s="48">
        <v>43543</v>
      </c>
      <c r="Y48" s="32"/>
      <c r="Z48" s="32"/>
      <c r="AA48" s="32"/>
      <c r="AB48" s="32"/>
      <c r="AC48" s="32"/>
      <c r="AD48" s="33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5.75" thickBot="1" x14ac:dyDescent="0.3">
      <c r="A49" s="3"/>
      <c r="B49" s="4" t="s">
        <v>0</v>
      </c>
      <c r="C49" s="5" t="s">
        <v>1</v>
      </c>
      <c r="D49" s="5" t="s">
        <v>2</v>
      </c>
      <c r="E49" s="5" t="s">
        <v>3</v>
      </c>
      <c r="F49" s="5" t="s">
        <v>4</v>
      </c>
      <c r="G49" s="5" t="s">
        <v>5</v>
      </c>
      <c r="H49" s="5" t="s">
        <v>6</v>
      </c>
      <c r="I49" s="6" t="s">
        <v>7</v>
      </c>
      <c r="K49" s="3"/>
      <c r="L49" s="4" t="s">
        <v>0</v>
      </c>
      <c r="M49" s="5" t="s">
        <v>1</v>
      </c>
      <c r="N49" s="5" t="s">
        <v>2</v>
      </c>
      <c r="O49" s="5" t="s">
        <v>3</v>
      </c>
      <c r="P49" s="5" t="s">
        <v>4</v>
      </c>
      <c r="Q49" s="5" t="s">
        <v>5</v>
      </c>
      <c r="R49" s="5" t="s">
        <v>6</v>
      </c>
      <c r="S49" s="6" t="s">
        <v>7</v>
      </c>
      <c r="V49" s="3"/>
      <c r="W49" s="4" t="s">
        <v>0</v>
      </c>
      <c r="X49" s="5" t="s">
        <v>1</v>
      </c>
      <c r="Y49" s="5" t="s">
        <v>2</v>
      </c>
      <c r="Z49" s="5" t="s">
        <v>3</v>
      </c>
      <c r="AA49" s="5" t="s">
        <v>4</v>
      </c>
      <c r="AB49" s="5" t="s">
        <v>5</v>
      </c>
      <c r="AC49" s="5" t="s">
        <v>6</v>
      </c>
      <c r="AD49" s="6" t="s">
        <v>7</v>
      </c>
      <c r="AE49" s="1"/>
      <c r="AF49" s="3"/>
      <c r="AG49" s="4" t="s">
        <v>0</v>
      </c>
      <c r="AH49" s="5" t="s">
        <v>1</v>
      </c>
      <c r="AI49" s="5" t="s">
        <v>2</v>
      </c>
      <c r="AJ49" s="5" t="s">
        <v>3</v>
      </c>
      <c r="AK49" s="5" t="s">
        <v>4</v>
      </c>
      <c r="AL49" s="5" t="s">
        <v>5</v>
      </c>
      <c r="AM49" s="5" t="s">
        <v>6</v>
      </c>
      <c r="AN49" s="6" t="s">
        <v>7</v>
      </c>
    </row>
    <row r="50" spans="1:40" x14ac:dyDescent="0.25">
      <c r="A50" s="7">
        <v>1</v>
      </c>
      <c r="B50" s="32">
        <v>5.0000000000000044E-2</v>
      </c>
      <c r="C50" s="32">
        <v>-6.9999999999999951E-2</v>
      </c>
      <c r="D50" s="32">
        <v>-9.000000000000008E-2</v>
      </c>
      <c r="E50" s="32">
        <v>-3.0000000000000027E-2</v>
      </c>
      <c r="F50" s="32">
        <v>3.0000000000000027E-2</v>
      </c>
      <c r="G50" s="32">
        <v>0</v>
      </c>
      <c r="H50" s="32">
        <v>-1.0000000000000009E-2</v>
      </c>
      <c r="I50" s="33">
        <v>0.20999999999999996</v>
      </c>
      <c r="K50" s="7">
        <v>1</v>
      </c>
      <c r="L50" s="8">
        <v>474.74747474747517</v>
      </c>
      <c r="M50" s="8">
        <v>-648.91518737672538</v>
      </c>
      <c r="N50" s="8">
        <v>-831.04125736738774</v>
      </c>
      <c r="O50" s="8">
        <v>-280.3180914512925</v>
      </c>
      <c r="P50" s="8">
        <v>283.70221327967835</v>
      </c>
      <c r="Q50" s="8">
        <v>0</v>
      </c>
      <c r="R50" s="8">
        <v>-93.812375249501088</v>
      </c>
      <c r="S50" s="8">
        <v>2060.5427974947802</v>
      </c>
      <c r="V50" s="7">
        <v>1</v>
      </c>
      <c r="W50" s="32">
        <v>4.0000000000000036E-2</v>
      </c>
      <c r="X50" s="32">
        <v>-5.9999999999999942E-2</v>
      </c>
      <c r="Y50" s="32">
        <v>-5.0000000000000044E-2</v>
      </c>
      <c r="Z50" s="32">
        <v>8.9999999999999858E-2</v>
      </c>
      <c r="AA50" s="32">
        <v>-0.15999999999999992</v>
      </c>
      <c r="AB50" s="32">
        <v>-0.42999999999999994</v>
      </c>
      <c r="AC50" s="32">
        <v>-0.30999999999999983</v>
      </c>
      <c r="AD50" s="33">
        <v>-0.16999999999999993</v>
      </c>
      <c r="AE50" s="1"/>
      <c r="AF50" s="7">
        <v>1</v>
      </c>
      <c r="AG50" s="8">
        <v>379.03225806451644</v>
      </c>
      <c r="AH50" s="8">
        <v>-557.31225296442642</v>
      </c>
      <c r="AI50" s="8">
        <v>-465.34653465346582</v>
      </c>
      <c r="AJ50" s="8">
        <v>861.50712830957093</v>
      </c>
      <c r="AK50" s="8">
        <v>-1457.3643410852706</v>
      </c>
      <c r="AL50" s="8">
        <v>-3721.9152854511967</v>
      </c>
      <c r="AM50" s="8">
        <v>-2743.8794726930309</v>
      </c>
      <c r="AN50" s="8">
        <v>-1545.4545454545448</v>
      </c>
    </row>
    <row r="51" spans="1:40" x14ac:dyDescent="0.25">
      <c r="A51" s="9">
        <v>2</v>
      </c>
      <c r="B51" s="32">
        <v>-0.20999999999999996</v>
      </c>
      <c r="C51" s="32">
        <v>3.0000000000000027E-2</v>
      </c>
      <c r="D51" s="32">
        <v>-0.19999999999999996</v>
      </c>
      <c r="E51" s="32">
        <v>1.0000000000000009E-2</v>
      </c>
      <c r="F51" s="32">
        <v>-9.000000000000008E-2</v>
      </c>
      <c r="G51" s="32">
        <v>-3.0000000000000027E-2</v>
      </c>
      <c r="H51" s="32">
        <v>-4.0000000000000036E-2</v>
      </c>
      <c r="I51" s="33">
        <v>2.0000000000000018E-2</v>
      </c>
      <c r="K51" s="9">
        <v>2</v>
      </c>
      <c r="L51" s="8">
        <v>-1894.4337811900189</v>
      </c>
      <c r="M51" s="8">
        <v>283.70221327967835</v>
      </c>
      <c r="N51" s="8">
        <v>-1807.6923076923072</v>
      </c>
      <c r="O51" s="8">
        <v>94.188376753507086</v>
      </c>
      <c r="P51" s="8">
        <v>-831.04125736738774</v>
      </c>
      <c r="Q51" s="8">
        <v>-280.3180914512925</v>
      </c>
      <c r="R51" s="8">
        <v>-373.01587301587335</v>
      </c>
      <c r="S51" s="8">
        <v>188.75502008032143</v>
      </c>
      <c r="V51" s="9">
        <v>2</v>
      </c>
      <c r="W51" s="32">
        <v>7.0000000000000062E-2</v>
      </c>
      <c r="X51" s="32">
        <v>0</v>
      </c>
      <c r="Y51" s="32">
        <v>-0.35999999999999988</v>
      </c>
      <c r="Z51" s="32">
        <v>0.19999999999999996</v>
      </c>
      <c r="AA51" s="32">
        <v>1.0000000000000009E-2</v>
      </c>
      <c r="AB51" s="32">
        <v>-7.999999999999996E-2</v>
      </c>
      <c r="AC51" s="32">
        <v>-0.17999999999999994</v>
      </c>
      <c r="AD51" s="33">
        <v>-0.10999999999999988</v>
      </c>
      <c r="AE51" s="1"/>
      <c r="AF51" s="9">
        <v>2</v>
      </c>
      <c r="AG51" s="8">
        <v>667.34279918864161</v>
      </c>
      <c r="AH51" s="8">
        <v>0</v>
      </c>
      <c r="AI51" s="8">
        <v>-3156.7164179104466</v>
      </c>
      <c r="AJ51" s="8">
        <v>1958.333333333333</v>
      </c>
      <c r="AK51" s="8">
        <v>94.188376753507086</v>
      </c>
      <c r="AL51" s="8">
        <v>-740.15748031496025</v>
      </c>
      <c r="AM51" s="8">
        <v>-1633.2046332046325</v>
      </c>
      <c r="AN51" s="8">
        <v>-1011.7416829745588</v>
      </c>
    </row>
    <row r="52" spans="1:40" x14ac:dyDescent="0.25">
      <c r="A52" s="9">
        <v>3</v>
      </c>
      <c r="B52" s="32">
        <v>7.9999999999999849E-2</v>
      </c>
      <c r="C52" s="32">
        <v>0.12</v>
      </c>
      <c r="D52" s="32">
        <v>-0.13999999999999968</v>
      </c>
      <c r="E52" s="32">
        <v>-4.0000000000000036E-2</v>
      </c>
      <c r="F52" s="32">
        <v>0.13000000000000012</v>
      </c>
      <c r="G52" s="32">
        <v>-7.0000000000000062E-2</v>
      </c>
      <c r="H52" s="32">
        <v>7.0000000000000062E-2</v>
      </c>
      <c r="I52" s="33">
        <v>-0.17999999999999994</v>
      </c>
      <c r="K52" s="9">
        <v>3</v>
      </c>
      <c r="L52" s="8">
        <v>764.22764227642131</v>
      </c>
      <c r="M52" s="8">
        <v>1155.7377049180327</v>
      </c>
      <c r="N52" s="8">
        <v>-1280.1556420233433</v>
      </c>
      <c r="O52" s="8">
        <v>-373.01587301587335</v>
      </c>
      <c r="P52" s="8">
        <v>1254.6201232032865</v>
      </c>
      <c r="Q52" s="8">
        <v>-648.91518737672629</v>
      </c>
      <c r="R52" s="8">
        <v>667.34279918864161</v>
      </c>
      <c r="S52" s="8">
        <v>-1633.2046332046325</v>
      </c>
      <c r="V52" s="9">
        <v>3</v>
      </c>
      <c r="W52" s="32">
        <v>-0.18000000000000016</v>
      </c>
      <c r="X52" s="32">
        <v>-5.9999999999999942E-2</v>
      </c>
      <c r="Y52" s="32">
        <v>-0.15000000000000013</v>
      </c>
      <c r="Z52" s="32">
        <v>0.12000000000000011</v>
      </c>
      <c r="AA52" s="32">
        <v>-0.12999999999999989</v>
      </c>
      <c r="AB52" s="32">
        <v>-1.0000000000000009E-2</v>
      </c>
      <c r="AC52" s="32">
        <v>7.0000000000000062E-2</v>
      </c>
      <c r="AD52" s="33">
        <v>5.0000000000000044E-2</v>
      </c>
      <c r="AE52" s="1"/>
      <c r="AF52" s="9">
        <v>3</v>
      </c>
      <c r="AG52" s="8">
        <v>-1633.2046332046348</v>
      </c>
      <c r="AH52" s="8">
        <v>-557.31225296442642</v>
      </c>
      <c r="AI52" s="8">
        <v>-1368.9320388349527</v>
      </c>
      <c r="AJ52" s="8">
        <v>1155.7377049180338</v>
      </c>
      <c r="AK52" s="8">
        <v>-1191.0331384015585</v>
      </c>
      <c r="AL52" s="8">
        <v>-93.812375249501088</v>
      </c>
      <c r="AM52" s="8">
        <v>667.34279918864161</v>
      </c>
      <c r="AN52" s="8">
        <v>474.74747474747517</v>
      </c>
    </row>
    <row r="53" spans="1:40" x14ac:dyDescent="0.25">
      <c r="A53" s="9">
        <v>4</v>
      </c>
      <c r="B53" s="32">
        <v>9.9999999999999867E-2</v>
      </c>
      <c r="C53" s="32">
        <v>6.999999999999984E-2</v>
      </c>
      <c r="D53" s="32">
        <v>0.20000000000000018</v>
      </c>
      <c r="E53" s="32">
        <v>-8.0000000000000071E-2</v>
      </c>
      <c r="F53" s="32">
        <v>-0.18999999999999995</v>
      </c>
      <c r="G53" s="32">
        <v>-0.20000000000000007</v>
      </c>
      <c r="H53" s="32">
        <v>-0.19999999999999996</v>
      </c>
      <c r="I53" s="33">
        <v>-0.28999999999999981</v>
      </c>
      <c r="K53" s="9">
        <v>4</v>
      </c>
      <c r="L53" s="8">
        <v>959.18367346938635</v>
      </c>
      <c r="M53" s="8">
        <v>667.34279918863945</v>
      </c>
      <c r="N53" s="8">
        <v>1958.3333333333353</v>
      </c>
      <c r="O53" s="8">
        <v>-740.15748031496128</v>
      </c>
      <c r="P53" s="8">
        <v>-1720.6165703275528</v>
      </c>
      <c r="Q53" s="8">
        <v>-1807.6923076923083</v>
      </c>
      <c r="R53" s="8">
        <v>-1807.6923076923072</v>
      </c>
      <c r="S53" s="8">
        <v>-2576.5595463137979</v>
      </c>
      <c r="V53" s="9">
        <v>4</v>
      </c>
      <c r="W53" s="32">
        <v>9.9999999999999867E-2</v>
      </c>
      <c r="X53" s="32">
        <v>-0.12</v>
      </c>
      <c r="Y53" s="32">
        <v>0.34000000000000075</v>
      </c>
      <c r="Z53" s="32">
        <v>6.0000000000000053E-2</v>
      </c>
      <c r="AA53" s="32">
        <v>-2.0000000000000018E-2</v>
      </c>
      <c r="AB53" s="32">
        <v>-5.0000000000000044E-2</v>
      </c>
      <c r="AC53" s="32">
        <v>-5.0000000000000044E-2</v>
      </c>
      <c r="AD53" s="33">
        <v>-8.0000000000000071E-2</v>
      </c>
      <c r="AE53" s="1"/>
      <c r="AF53" s="9">
        <v>4</v>
      </c>
      <c r="AG53" s="8">
        <v>959.18367346938635</v>
      </c>
      <c r="AH53" s="8">
        <v>-1101.5625</v>
      </c>
      <c r="AI53" s="8">
        <v>3429.1845493562309</v>
      </c>
      <c r="AJ53" s="8">
        <v>570.85020242915039</v>
      </c>
      <c r="AK53" s="8">
        <v>-187.25099601593644</v>
      </c>
      <c r="AL53" s="8">
        <v>-465.34653465346582</v>
      </c>
      <c r="AM53" s="8">
        <v>-465.34653465346582</v>
      </c>
      <c r="AN53" s="8">
        <v>-740.15748031496128</v>
      </c>
    </row>
    <row r="54" spans="1:40" x14ac:dyDescent="0.25">
      <c r="A54" s="9">
        <v>5</v>
      </c>
      <c r="B54" s="32">
        <v>0.39999999999999991</v>
      </c>
      <c r="C54" s="32">
        <v>0.12999999999999989</v>
      </c>
      <c r="D54" s="32">
        <v>-2.0000000000000018E-2</v>
      </c>
      <c r="E54" s="32">
        <v>3.0000000000000027E-2</v>
      </c>
      <c r="F54" s="32">
        <v>-0.19000000000000017</v>
      </c>
      <c r="G54" s="32">
        <v>-9.9999999999999867E-2</v>
      </c>
      <c r="H54" s="32">
        <v>0.1399999999999999</v>
      </c>
      <c r="I54" s="33">
        <v>-5.9999999999999942E-2</v>
      </c>
      <c r="K54" s="9">
        <v>5</v>
      </c>
      <c r="L54" s="8">
        <v>4086.95652173913</v>
      </c>
      <c r="M54" s="8">
        <v>1254.6201232032843</v>
      </c>
      <c r="N54" s="8">
        <v>-187.25099601593644</v>
      </c>
      <c r="O54" s="8">
        <v>283.70221327967835</v>
      </c>
      <c r="P54" s="8">
        <v>-1720.6165703275542</v>
      </c>
      <c r="Q54" s="8">
        <v>-921.56862745097919</v>
      </c>
      <c r="R54" s="8">
        <v>1353.909465020575</v>
      </c>
      <c r="S54" s="8">
        <v>-557.31225296442642</v>
      </c>
      <c r="V54" s="9">
        <v>5</v>
      </c>
      <c r="W54" s="32">
        <v>4.0000000000000036E-2</v>
      </c>
      <c r="X54" s="32">
        <v>-4.0000000000000036E-2</v>
      </c>
      <c r="Y54" s="32">
        <v>-0.11999999999999988</v>
      </c>
      <c r="Z54" s="32">
        <v>0.18999999999999995</v>
      </c>
      <c r="AA54" s="32">
        <v>-3.0000000000000027E-2</v>
      </c>
      <c r="AB54" s="32">
        <v>3.0000000000000027E-2</v>
      </c>
      <c r="AC54" s="32">
        <v>-0.1399999999999999</v>
      </c>
      <c r="AD54" s="33">
        <v>-0.1399999999999999</v>
      </c>
      <c r="AE54" s="1"/>
      <c r="AF54" s="9">
        <v>5</v>
      </c>
      <c r="AG54" s="8">
        <v>379.03225806451644</v>
      </c>
      <c r="AH54" s="8">
        <v>-373.01587301587335</v>
      </c>
      <c r="AI54" s="8">
        <v>-1101.5624999999989</v>
      </c>
      <c r="AJ54" s="8">
        <v>1856.5488565488561</v>
      </c>
      <c r="AK54" s="8">
        <v>-280.3180914512925</v>
      </c>
      <c r="AL54" s="8">
        <v>283.70221327967835</v>
      </c>
      <c r="AM54" s="8">
        <v>-1280.1556420233455</v>
      </c>
      <c r="AN54" s="8">
        <v>-1280.1556420233455</v>
      </c>
    </row>
    <row r="55" spans="1:40" x14ac:dyDescent="0.25">
      <c r="A55" s="9">
        <v>6</v>
      </c>
      <c r="B55" s="32">
        <v>-0.18999999999999995</v>
      </c>
      <c r="C55" s="32">
        <v>0.55999999999999994</v>
      </c>
      <c r="D55" s="32">
        <v>-0.18999999999999995</v>
      </c>
      <c r="E55" s="32">
        <v>6.0000000000000053E-2</v>
      </c>
      <c r="F55" s="32">
        <v>5.0000000000000044E-2</v>
      </c>
      <c r="G55" s="32">
        <v>3.0000000000000027E-2</v>
      </c>
      <c r="H55" s="32">
        <v>3.0000000000000027E-2</v>
      </c>
      <c r="I55" s="33">
        <v>-7.0000000000000062E-2</v>
      </c>
      <c r="K55" s="9">
        <v>6</v>
      </c>
      <c r="L55" s="8">
        <v>-1720.6165703275528</v>
      </c>
      <c r="M55" s="8">
        <v>5927.9279279279262</v>
      </c>
      <c r="N55" s="8">
        <v>-1720.6165703275528</v>
      </c>
      <c r="O55" s="8">
        <v>570.85020242915039</v>
      </c>
      <c r="P55" s="8">
        <v>474.74747474747517</v>
      </c>
      <c r="Q55" s="8">
        <v>283.70221327967835</v>
      </c>
      <c r="R55" s="8">
        <v>283.70221327967835</v>
      </c>
      <c r="S55" s="8">
        <v>-648.91518737672629</v>
      </c>
      <c r="V55" s="9">
        <v>6</v>
      </c>
      <c r="W55" s="32">
        <v>8.9999999999999858E-2</v>
      </c>
      <c r="X55" s="32">
        <v>-7.999999999999996E-2</v>
      </c>
      <c r="Y55" s="32">
        <v>0.15999999999999992</v>
      </c>
      <c r="Z55" s="32">
        <v>0.18999999999999995</v>
      </c>
      <c r="AA55" s="32">
        <v>-9.9999999999999978E-2</v>
      </c>
      <c r="AB55" s="32">
        <v>-2.0000000000000018E-2</v>
      </c>
      <c r="AC55" s="32">
        <v>-0.17000000000000004</v>
      </c>
      <c r="AD55" s="33">
        <v>-2.0000000000000018E-2</v>
      </c>
      <c r="AE55" s="1"/>
      <c r="AF55" s="9">
        <v>6</v>
      </c>
      <c r="AG55" s="8">
        <v>861.50712830957093</v>
      </c>
      <c r="AH55" s="8">
        <v>-740.15748031496025</v>
      </c>
      <c r="AI55" s="8">
        <v>1553.719008264462</v>
      </c>
      <c r="AJ55" s="8">
        <v>1856.5488565488561</v>
      </c>
      <c r="AK55" s="8">
        <v>-921.56862745098033</v>
      </c>
      <c r="AL55" s="8">
        <v>-187.25099601593644</v>
      </c>
      <c r="AM55" s="8">
        <v>-1545.4545454545457</v>
      </c>
      <c r="AN55" s="8">
        <v>-187.25099601593644</v>
      </c>
    </row>
    <row r="56" spans="1:40" x14ac:dyDescent="0.25">
      <c r="A56" s="9">
        <v>7</v>
      </c>
      <c r="B56" s="32">
        <v>1.0000000000000009E-2</v>
      </c>
      <c r="C56" s="32">
        <v>-9.000000000000008E-2</v>
      </c>
      <c r="D56" s="32">
        <v>0.37000000000000011</v>
      </c>
      <c r="E56" s="32">
        <v>0.32999999999999996</v>
      </c>
      <c r="F56" s="32">
        <v>8.9999999999999969E-2</v>
      </c>
      <c r="G56" s="32">
        <v>0.29000000000000004</v>
      </c>
      <c r="H56" s="32">
        <v>0.40999999999999992</v>
      </c>
      <c r="I56" s="33">
        <v>0.41999999999999993</v>
      </c>
      <c r="K56" s="9">
        <v>7</v>
      </c>
      <c r="L56" s="8">
        <v>94.188376753507086</v>
      </c>
      <c r="M56" s="8">
        <v>-831.04125736738774</v>
      </c>
      <c r="N56" s="8">
        <v>3755.9395248380138</v>
      </c>
      <c r="O56" s="8">
        <v>3321.1991434689503</v>
      </c>
      <c r="P56" s="8">
        <v>861.50712830957195</v>
      </c>
      <c r="Q56" s="8">
        <v>2893.8428874734609</v>
      </c>
      <c r="R56" s="8">
        <v>4198.2570806100211</v>
      </c>
      <c r="S56" s="8">
        <v>4310.04366812227</v>
      </c>
      <c r="V56" s="9">
        <v>7</v>
      </c>
      <c r="W56" s="32">
        <v>-7.999999999999996E-2</v>
      </c>
      <c r="X56" s="32">
        <v>0</v>
      </c>
      <c r="Y56" s="32">
        <v>1.0000000000000231E-2</v>
      </c>
      <c r="Z56" s="32">
        <v>-5.9999999999999942E-2</v>
      </c>
      <c r="AA56" s="32">
        <v>1.0000000000000009E-2</v>
      </c>
      <c r="AB56" s="32">
        <v>6.0000000000000053E-2</v>
      </c>
      <c r="AC56" s="32">
        <v>-4.9999999999999822E-2</v>
      </c>
      <c r="AD56" s="33">
        <v>-5.9999999999999831E-2</v>
      </c>
      <c r="AE56" s="1"/>
      <c r="AF56" s="9">
        <v>7</v>
      </c>
      <c r="AG56" s="8">
        <v>-740.15748031496025</v>
      </c>
      <c r="AH56" s="8">
        <v>0</v>
      </c>
      <c r="AI56" s="8">
        <v>94.188376753509189</v>
      </c>
      <c r="AJ56" s="8">
        <v>-557.31225296442642</v>
      </c>
      <c r="AK56" s="8">
        <v>94.188376753507086</v>
      </c>
      <c r="AL56" s="8">
        <v>570.85020242915039</v>
      </c>
      <c r="AM56" s="8">
        <v>-465.34653465346372</v>
      </c>
      <c r="AN56" s="8">
        <v>-557.3122529644254</v>
      </c>
    </row>
    <row r="57" spans="1:40" x14ac:dyDescent="0.25">
      <c r="A57" s="9">
        <v>8</v>
      </c>
      <c r="B57" s="32">
        <v>-0.41999999999999993</v>
      </c>
      <c r="C57" s="32">
        <v>8.0000000000000071E-2</v>
      </c>
      <c r="D57" s="32">
        <v>0.8600000000000001</v>
      </c>
      <c r="E57" s="32">
        <v>0.1100000000000001</v>
      </c>
      <c r="F57" s="32">
        <v>9.9999999999999867E-2</v>
      </c>
      <c r="G57" s="32">
        <v>0.12000000000000011</v>
      </c>
      <c r="H57" s="32">
        <v>0.11999999999999988</v>
      </c>
      <c r="I57" s="33">
        <v>-4.0000000000000036E-2</v>
      </c>
      <c r="K57" s="9">
        <v>8</v>
      </c>
      <c r="L57" s="8">
        <v>-3642.0664206642059</v>
      </c>
      <c r="M57" s="8">
        <v>764.22764227642347</v>
      </c>
      <c r="N57" s="8">
        <v>9763.2850241545912</v>
      </c>
      <c r="O57" s="8">
        <v>1057.2597137014325</v>
      </c>
      <c r="P57" s="8">
        <v>959.18367346938635</v>
      </c>
      <c r="Q57" s="8">
        <v>1155.7377049180338</v>
      </c>
      <c r="R57" s="8">
        <v>1155.7377049180318</v>
      </c>
      <c r="S57" s="8">
        <v>-373.01587301587335</v>
      </c>
      <c r="V57" s="9">
        <v>8</v>
      </c>
      <c r="W57" s="32">
        <v>-0.17999999999999994</v>
      </c>
      <c r="X57" s="32">
        <v>0.27</v>
      </c>
      <c r="Y57" s="32">
        <v>-0.14999999999999991</v>
      </c>
      <c r="Z57" s="32">
        <v>-2.0000000000000018E-2</v>
      </c>
      <c r="AA57" s="32">
        <v>-1.9999999999999796E-2</v>
      </c>
      <c r="AB57" s="32">
        <v>0.20000000000000007</v>
      </c>
      <c r="AC57" s="32">
        <v>0.17999999999999994</v>
      </c>
      <c r="AD57" s="33">
        <v>-0.39000000000000012</v>
      </c>
      <c r="AE57" s="1"/>
      <c r="AF57" s="9">
        <v>8</v>
      </c>
      <c r="AG57" s="8">
        <v>-1633.2046332046325</v>
      </c>
      <c r="AH57" s="8">
        <v>2682.8752642706127</v>
      </c>
      <c r="AI57" s="8">
        <v>-1368.9320388349504</v>
      </c>
      <c r="AJ57" s="8">
        <v>-187.25099601593644</v>
      </c>
      <c r="AK57" s="8">
        <v>-187.25099601593436</v>
      </c>
      <c r="AL57" s="8">
        <v>1958.3333333333342</v>
      </c>
      <c r="AM57" s="8">
        <v>1755.1867219917003</v>
      </c>
      <c r="AN57" s="8">
        <v>-3400.7421150278301</v>
      </c>
    </row>
    <row r="58" spans="1:40" x14ac:dyDescent="0.25">
      <c r="A58" s="9">
        <v>9</v>
      </c>
      <c r="B58" s="32">
        <v>-4.0000000000000036E-2</v>
      </c>
      <c r="C58" s="32">
        <v>-0.17999999999999994</v>
      </c>
      <c r="D58" s="32">
        <v>4.0000000000000036E-2</v>
      </c>
      <c r="E58" s="32">
        <v>4.0000000000000036E-2</v>
      </c>
      <c r="F58" s="32">
        <v>2.0000000000000018E-2</v>
      </c>
      <c r="G58" s="32">
        <v>-0.29000000000000004</v>
      </c>
      <c r="H58" s="32">
        <v>1.0000000000000009E-2</v>
      </c>
      <c r="I58" s="33">
        <v>-0.17000000000000015</v>
      </c>
      <c r="K58" s="9">
        <v>9</v>
      </c>
      <c r="L58" s="8">
        <v>-373.01587301587335</v>
      </c>
      <c r="M58" s="8">
        <v>-1633.2046332046325</v>
      </c>
      <c r="N58" s="8">
        <v>379.03225806451644</v>
      </c>
      <c r="O58" s="8">
        <v>379.03225806451644</v>
      </c>
      <c r="P58" s="8">
        <v>188.75502008032143</v>
      </c>
      <c r="Q58" s="8">
        <v>-2576.5595463137997</v>
      </c>
      <c r="R58" s="8">
        <v>94.188376753507086</v>
      </c>
      <c r="S58" s="8">
        <v>-1545.4545454545469</v>
      </c>
      <c r="V58" s="9">
        <v>9</v>
      </c>
      <c r="W58" s="32">
        <v>6.9999999999999951E-2</v>
      </c>
      <c r="X58" s="32">
        <v>-8.0000000000000071E-2</v>
      </c>
      <c r="Y58" s="32">
        <v>0</v>
      </c>
      <c r="Z58" s="32">
        <v>1.0000000000000009E-2</v>
      </c>
      <c r="AA58" s="32">
        <v>0.17999999999999994</v>
      </c>
      <c r="AB58" s="32">
        <v>-5.0000000000000044E-2</v>
      </c>
      <c r="AC58" s="32">
        <v>0.18999999999999995</v>
      </c>
      <c r="AD58" s="33">
        <v>-0.23999999999999988</v>
      </c>
      <c r="AE58" s="1"/>
      <c r="AF58" s="9">
        <v>9</v>
      </c>
      <c r="AG58" s="8">
        <v>667.34279918864058</v>
      </c>
      <c r="AH58" s="8">
        <v>-740.15748031496128</v>
      </c>
      <c r="AI58" s="8">
        <v>0</v>
      </c>
      <c r="AJ58" s="8">
        <v>94.188376753507086</v>
      </c>
      <c r="AK58" s="8">
        <v>1755.1867219917003</v>
      </c>
      <c r="AL58" s="8">
        <v>-465.34653465346582</v>
      </c>
      <c r="AM58" s="8">
        <v>1856.5488565488561</v>
      </c>
      <c r="AN58" s="8">
        <v>-2152.6717557251895</v>
      </c>
    </row>
    <row r="59" spans="1:40" x14ac:dyDescent="0.25">
      <c r="A59" s="9">
        <v>10</v>
      </c>
      <c r="B59" s="32">
        <v>9.9999999999999867E-2</v>
      </c>
      <c r="C59" s="32">
        <v>0.10999999999999988</v>
      </c>
      <c r="D59" s="32">
        <v>0.1100000000000001</v>
      </c>
      <c r="E59" s="32">
        <v>0</v>
      </c>
      <c r="F59" s="32">
        <v>0.15999999999999992</v>
      </c>
      <c r="G59" s="32">
        <v>0.18000000000000016</v>
      </c>
      <c r="H59" s="32">
        <v>2.9999999999999805E-2</v>
      </c>
      <c r="I59" s="33">
        <v>-0.16999999999999993</v>
      </c>
      <c r="K59" s="9">
        <v>10</v>
      </c>
      <c r="L59" s="8">
        <v>959.18367346938635</v>
      </c>
      <c r="M59" s="8">
        <v>1057.2597137014302</v>
      </c>
      <c r="N59" s="8">
        <v>1057.2597137014325</v>
      </c>
      <c r="O59" s="8">
        <v>0</v>
      </c>
      <c r="P59" s="8">
        <v>1553.719008264462</v>
      </c>
      <c r="Q59" s="8">
        <v>1755.1867219917026</v>
      </c>
      <c r="R59" s="8">
        <v>283.70221327967619</v>
      </c>
      <c r="S59" s="8">
        <v>-1545.4545454545448</v>
      </c>
      <c r="V59" s="9">
        <v>10</v>
      </c>
      <c r="W59" s="32">
        <v>0.11999999999999988</v>
      </c>
      <c r="X59" s="32">
        <v>8.0000000000000071E-2</v>
      </c>
      <c r="Y59" s="32">
        <v>3.0000000000000027E-2</v>
      </c>
      <c r="Z59" s="32">
        <v>-0.12000000000000011</v>
      </c>
      <c r="AA59" s="32">
        <v>-3.0000000000000027E-2</v>
      </c>
      <c r="AB59" s="32">
        <v>0.29000000000000004</v>
      </c>
      <c r="AC59" s="32">
        <v>0.28000000000000003</v>
      </c>
      <c r="AD59" s="33">
        <v>-3.0000000000000027E-2</v>
      </c>
      <c r="AE59" s="1"/>
      <c r="AF59" s="9">
        <v>10</v>
      </c>
      <c r="AG59" s="8">
        <v>1155.7377049180318</v>
      </c>
      <c r="AH59" s="8">
        <v>764.22764227642347</v>
      </c>
      <c r="AI59" s="8">
        <v>283.70221327967835</v>
      </c>
      <c r="AJ59" s="8">
        <v>-1101.5625000000011</v>
      </c>
      <c r="AK59" s="8">
        <v>-280.3180914512925</v>
      </c>
      <c r="AL59" s="8">
        <v>2893.8428874734609</v>
      </c>
      <c r="AM59" s="8">
        <v>2788.1355932203396</v>
      </c>
      <c r="AN59" s="8">
        <v>-280.3180914512925</v>
      </c>
    </row>
    <row r="60" spans="1:40" x14ac:dyDescent="0.25">
      <c r="A60" s="9">
        <v>11</v>
      </c>
      <c r="B60" s="32">
        <v>-0.11999999999999988</v>
      </c>
      <c r="C60" s="32">
        <v>0.18000000000000016</v>
      </c>
      <c r="D60" s="32">
        <v>0.10000000000000009</v>
      </c>
      <c r="E60" s="32">
        <v>0.12999999999999989</v>
      </c>
      <c r="F60" s="32">
        <v>1.0000000000000009E-2</v>
      </c>
      <c r="G60" s="32">
        <v>-0.10000000000000009</v>
      </c>
      <c r="H60" s="32">
        <v>2.0000000000000018E-2</v>
      </c>
      <c r="I60" s="33">
        <v>3.0000000000000027E-2</v>
      </c>
      <c r="K60" s="9">
        <v>11</v>
      </c>
      <c r="L60" s="8">
        <v>-1101.5624999999989</v>
      </c>
      <c r="M60" s="8">
        <v>1755.1867219917026</v>
      </c>
      <c r="N60" s="8">
        <v>959.18367346938862</v>
      </c>
      <c r="O60" s="8">
        <v>1254.6201232032843</v>
      </c>
      <c r="P60" s="8">
        <v>94.188376753507086</v>
      </c>
      <c r="Q60" s="8">
        <v>-921.56862745098135</v>
      </c>
      <c r="R60" s="8">
        <v>188.75502008032143</v>
      </c>
      <c r="S60" s="8">
        <v>283.70221327967835</v>
      </c>
      <c r="V60" s="9">
        <v>11</v>
      </c>
      <c r="W60" s="32">
        <v>0.30000000000000004</v>
      </c>
      <c r="X60" s="32">
        <v>0.29000000000000004</v>
      </c>
      <c r="Y60" s="32">
        <v>0.10999999999999988</v>
      </c>
      <c r="Z60" s="32">
        <v>-0.22000000000000008</v>
      </c>
      <c r="AA60" s="32">
        <v>6.9999999999999951E-2</v>
      </c>
      <c r="AB60" s="32">
        <v>8.0000000000000071E-2</v>
      </c>
      <c r="AC60" s="32">
        <v>9.9999999999999978E-2</v>
      </c>
      <c r="AD60" s="33">
        <v>0.18999999999999995</v>
      </c>
      <c r="AE60" s="1"/>
      <c r="AF60" s="9">
        <v>11</v>
      </c>
      <c r="AG60" s="8">
        <v>3000.0000000000005</v>
      </c>
      <c r="AH60" s="8">
        <v>2893.8428874734609</v>
      </c>
      <c r="AI60" s="8">
        <v>1057.2597137014302</v>
      </c>
      <c r="AJ60" s="8">
        <v>-1980.8429118773954</v>
      </c>
      <c r="AK60" s="8">
        <v>667.34279918864058</v>
      </c>
      <c r="AL60" s="8">
        <v>764.22764227642347</v>
      </c>
      <c r="AM60" s="8">
        <v>959.18367346938749</v>
      </c>
      <c r="AN60" s="8">
        <v>1856.5488565488561</v>
      </c>
    </row>
    <row r="61" spans="1:40" x14ac:dyDescent="0.25">
      <c r="A61" s="9">
        <v>12</v>
      </c>
      <c r="B61" s="32">
        <v>-0.26999999999999991</v>
      </c>
      <c r="C61" s="32">
        <v>0.17000000000000004</v>
      </c>
      <c r="D61" s="32">
        <v>0.16999999999999993</v>
      </c>
      <c r="E61" s="32">
        <v>0.12000000000000011</v>
      </c>
      <c r="F61" s="32">
        <v>0.42999999999999994</v>
      </c>
      <c r="G61" s="32">
        <v>0.17000000000000015</v>
      </c>
      <c r="H61" s="32">
        <v>4.9999999999999933E-2</v>
      </c>
      <c r="I61" s="33">
        <v>-0.1399999999999999</v>
      </c>
      <c r="K61" s="9">
        <v>12</v>
      </c>
      <c r="L61" s="8">
        <v>-2407.9696394686903</v>
      </c>
      <c r="M61" s="8">
        <v>1654.2443064182198</v>
      </c>
      <c r="N61" s="8">
        <v>1654.2443064182187</v>
      </c>
      <c r="O61" s="8">
        <v>1155.7377049180338</v>
      </c>
      <c r="P61" s="8">
        <v>4422.3194748358856</v>
      </c>
      <c r="Q61" s="8">
        <v>1654.244306418221</v>
      </c>
      <c r="R61" s="8">
        <v>474.74747474747409</v>
      </c>
      <c r="S61" s="8">
        <v>-1280.1556420233455</v>
      </c>
      <c r="V61" s="9">
        <v>12</v>
      </c>
      <c r="W61" s="32">
        <v>0.14000000000000012</v>
      </c>
      <c r="X61" s="32">
        <v>0.14000000000000012</v>
      </c>
      <c r="Y61" s="32">
        <v>-0.15999999999999992</v>
      </c>
      <c r="Z61" s="32">
        <v>-6.9999999999999951E-2</v>
      </c>
      <c r="AA61" s="32">
        <v>5.0000000000000044E-2</v>
      </c>
      <c r="AB61" s="32">
        <v>0.18999999999999995</v>
      </c>
      <c r="AC61" s="32">
        <v>0.16000000000000003</v>
      </c>
      <c r="AD61" s="33">
        <v>-8.0000000000000071E-2</v>
      </c>
      <c r="AE61" s="1"/>
      <c r="AF61" s="9">
        <v>12</v>
      </c>
      <c r="AG61" s="8">
        <v>1353.9094650205775</v>
      </c>
      <c r="AH61" s="8">
        <v>1353.9094650205775</v>
      </c>
      <c r="AI61" s="8">
        <v>-1457.3643410852706</v>
      </c>
      <c r="AJ61" s="8">
        <v>-648.91518737672538</v>
      </c>
      <c r="AK61" s="8">
        <v>474.74747474747517</v>
      </c>
      <c r="AL61" s="8">
        <v>1856.5488565488561</v>
      </c>
      <c r="AM61" s="8">
        <v>1553.7190082644631</v>
      </c>
      <c r="AN61" s="8">
        <v>-740.15748031496128</v>
      </c>
    </row>
    <row r="62" spans="1:40" ht="15.75" thickBot="1" x14ac:dyDescent="0.3">
      <c r="A62" s="10">
        <v>13</v>
      </c>
      <c r="B62" s="34">
        <v>-0.30000000000000004</v>
      </c>
      <c r="C62" s="34">
        <v>7.0000000000000062E-2</v>
      </c>
      <c r="D62" s="34">
        <v>0.65000000000000036</v>
      </c>
      <c r="E62" s="34">
        <v>0.20999999999999996</v>
      </c>
      <c r="F62" s="34">
        <v>0.1399999999999999</v>
      </c>
      <c r="G62" s="34">
        <v>0.12</v>
      </c>
      <c r="H62" s="34">
        <v>2.0000000000000018E-2</v>
      </c>
      <c r="I62" s="35">
        <v>-5.0000000000000044E-2</v>
      </c>
      <c r="K62" s="10">
        <v>13</v>
      </c>
      <c r="L62" s="8">
        <v>-2660.3773584905666</v>
      </c>
      <c r="M62" s="8">
        <v>667.34279918864161</v>
      </c>
      <c r="N62" s="8">
        <v>7022.9885057471311</v>
      </c>
      <c r="O62" s="8">
        <v>2060.5427974947802</v>
      </c>
      <c r="P62" s="8">
        <v>1353.909465020575</v>
      </c>
      <c r="Q62" s="8">
        <v>1155.7377049180327</v>
      </c>
      <c r="R62" s="8">
        <v>188.75502008032143</v>
      </c>
      <c r="S62" s="8">
        <v>-465.34653465346582</v>
      </c>
      <c r="V62" s="10">
        <v>13</v>
      </c>
      <c r="W62" s="34">
        <v>1.0000000000000009E-2</v>
      </c>
      <c r="X62" s="34">
        <v>-2.0000000000000018E-2</v>
      </c>
      <c r="Y62" s="34">
        <v>0.6599999999999997</v>
      </c>
      <c r="Z62" s="34">
        <v>-6.999999999999984E-2</v>
      </c>
      <c r="AA62" s="34">
        <v>-0.14000000000000012</v>
      </c>
      <c r="AB62" s="34">
        <v>5.0000000000000044E-2</v>
      </c>
      <c r="AC62" s="34">
        <v>3.0000000000000027E-2</v>
      </c>
      <c r="AD62" s="35">
        <v>-1.0000000000000009E-2</v>
      </c>
      <c r="AE62" s="1"/>
      <c r="AF62" s="10">
        <v>13</v>
      </c>
      <c r="AG62" s="8">
        <v>94.188376753507086</v>
      </c>
      <c r="AH62" s="8">
        <v>-187.25099601593644</v>
      </c>
      <c r="AI62" s="8">
        <v>7147.4654377880152</v>
      </c>
      <c r="AJ62" s="8">
        <v>-648.91518737672425</v>
      </c>
      <c r="AK62" s="8">
        <v>-1280.1556420233471</v>
      </c>
      <c r="AL62" s="8">
        <v>474.74747474747517</v>
      </c>
      <c r="AM62" s="8">
        <v>283.70221327967835</v>
      </c>
      <c r="AN62" s="8">
        <v>-93.812375249501088</v>
      </c>
    </row>
    <row r="64" spans="1:40" ht="66" customHeight="1" x14ac:dyDescent="0.25">
      <c r="A64" s="50" t="s">
        <v>57</v>
      </c>
      <c r="B64" s="50"/>
      <c r="C64" s="50" t="s">
        <v>62</v>
      </c>
      <c r="D64" s="50"/>
      <c r="V64" s="50" t="s">
        <v>35</v>
      </c>
      <c r="W64" s="50"/>
      <c r="X64" s="50" t="s">
        <v>44</v>
      </c>
      <c r="Y64" s="50"/>
    </row>
    <row r="65" spans="1:25" x14ac:dyDescent="0.25">
      <c r="A65" s="50" t="s">
        <v>42</v>
      </c>
      <c r="B65" s="50"/>
      <c r="C65" s="50" t="s">
        <v>63</v>
      </c>
      <c r="D65" s="50"/>
      <c r="V65" s="50" t="s">
        <v>48</v>
      </c>
      <c r="W65" s="50"/>
      <c r="X65" s="50" t="s">
        <v>49</v>
      </c>
      <c r="Y65" s="50"/>
    </row>
    <row r="66" spans="1:25" x14ac:dyDescent="0.25">
      <c r="A66" s="50" t="s">
        <v>58</v>
      </c>
      <c r="B66" s="50"/>
      <c r="C66" s="50"/>
      <c r="D66" s="50"/>
      <c r="V66" s="50" t="s">
        <v>37</v>
      </c>
      <c r="W66" s="50"/>
      <c r="X66" s="50" t="s">
        <v>36</v>
      </c>
      <c r="Y66" s="50"/>
    </row>
    <row r="67" spans="1:25" x14ac:dyDescent="0.25">
      <c r="A67" s="50" t="s">
        <v>59</v>
      </c>
      <c r="B67" s="50"/>
      <c r="C67" s="50"/>
      <c r="D67" s="50"/>
      <c r="V67" s="50" t="s">
        <v>50</v>
      </c>
      <c r="W67" s="50"/>
      <c r="X67" s="50" t="s">
        <v>43</v>
      </c>
      <c r="Y67" s="50"/>
    </row>
    <row r="68" spans="1:25" x14ac:dyDescent="0.25">
      <c r="A68" s="50" t="s">
        <v>36</v>
      </c>
      <c r="B68" s="50"/>
      <c r="C68" s="50"/>
      <c r="D68" s="50"/>
      <c r="V68" s="50" t="s">
        <v>38</v>
      </c>
      <c r="W68" s="50"/>
      <c r="X68" s="50" t="s">
        <v>45</v>
      </c>
      <c r="Y68" s="50"/>
    </row>
    <row r="69" spans="1:25" x14ac:dyDescent="0.25">
      <c r="A69" s="50" t="s">
        <v>60</v>
      </c>
      <c r="B69" s="50"/>
      <c r="C69" s="50"/>
      <c r="D69" s="50"/>
      <c r="V69" s="50" t="s">
        <v>61</v>
      </c>
      <c r="W69" s="50"/>
      <c r="X69" s="50" t="s">
        <v>51</v>
      </c>
      <c r="Y69" s="50"/>
    </row>
    <row r="70" spans="1:25" x14ac:dyDescent="0.25">
      <c r="A70" s="50" t="s">
        <v>38</v>
      </c>
      <c r="B70" s="50"/>
      <c r="C70" s="50"/>
      <c r="D70" s="50"/>
      <c r="V70" s="50" t="s">
        <v>39</v>
      </c>
      <c r="W70" s="50"/>
      <c r="X70" s="50" t="s">
        <v>52</v>
      </c>
      <c r="Y70" s="50"/>
    </row>
    <row r="71" spans="1:25" x14ac:dyDescent="0.25">
      <c r="A71" s="50" t="s">
        <v>61</v>
      </c>
      <c r="B71" s="50"/>
      <c r="C71" s="50"/>
      <c r="D71" s="50"/>
      <c r="V71" s="50" t="s">
        <v>41</v>
      </c>
      <c r="W71" s="50"/>
      <c r="X71" s="50" t="s">
        <v>53</v>
      </c>
      <c r="Y71" s="50"/>
    </row>
    <row r="72" spans="1:25" x14ac:dyDescent="0.25">
      <c r="A72" s="50" t="s">
        <v>54</v>
      </c>
      <c r="B72" s="50"/>
      <c r="C72" s="50"/>
      <c r="D72" s="50"/>
      <c r="V72" s="50"/>
      <c r="W72" s="50"/>
      <c r="X72" s="50" t="s">
        <v>39</v>
      </c>
      <c r="Y72" s="50"/>
    </row>
    <row r="73" spans="1:25" x14ac:dyDescent="0.25">
      <c r="A73" s="50" t="s">
        <v>40</v>
      </c>
      <c r="B73" s="50"/>
      <c r="C73" s="50"/>
      <c r="D73" s="50"/>
      <c r="V73" s="50"/>
      <c r="W73" s="50"/>
      <c r="X73" s="50" t="s">
        <v>46</v>
      </c>
      <c r="Y73" s="50"/>
    </row>
    <row r="74" spans="1:25" x14ac:dyDescent="0.25">
      <c r="A74" s="50" t="s">
        <v>41</v>
      </c>
      <c r="B74" s="50"/>
      <c r="C74" s="50"/>
      <c r="D74" s="50"/>
      <c r="V74" s="50"/>
      <c r="W74" s="50"/>
      <c r="X74" s="50" t="s">
        <v>55</v>
      </c>
      <c r="Y74" s="50"/>
    </row>
    <row r="75" spans="1:25" x14ac:dyDescent="0.25">
      <c r="A75" s="50" t="s">
        <v>46</v>
      </c>
      <c r="B75" s="50"/>
      <c r="C75" s="50"/>
      <c r="D75" s="50"/>
      <c r="X75" s="50"/>
      <c r="Y75" s="50"/>
    </row>
    <row r="76" spans="1:25" x14ac:dyDescent="0.25">
      <c r="A76" s="50"/>
      <c r="B76" s="50"/>
      <c r="C76" s="50"/>
      <c r="D76" s="50"/>
      <c r="X76" s="50"/>
      <c r="Y76" s="50"/>
    </row>
    <row r="77" spans="1:25" x14ac:dyDescent="0.25">
      <c r="A77" s="50"/>
      <c r="B77" s="50"/>
      <c r="C77" s="50"/>
      <c r="D77" s="50"/>
    </row>
    <row r="78" spans="1:25" x14ac:dyDescent="0.25">
      <c r="A78" s="50"/>
      <c r="B78" s="50"/>
      <c r="C78" s="50"/>
      <c r="D78" s="50"/>
    </row>
    <row r="79" spans="1:25" x14ac:dyDescent="0.25">
      <c r="C79" s="50"/>
      <c r="D79" s="50"/>
    </row>
    <row r="80" spans="1:25" x14ac:dyDescent="0.25">
      <c r="C80" s="50"/>
      <c r="D80" s="50"/>
    </row>
  </sheetData>
  <mergeCells count="66">
    <mergeCell ref="A78:B78"/>
    <mergeCell ref="AF8:AL8"/>
    <mergeCell ref="AF28:AL28"/>
    <mergeCell ref="AF47:AL47"/>
    <mergeCell ref="V73:W73"/>
    <mergeCell ref="X73:Y73"/>
    <mergeCell ref="V74:W74"/>
    <mergeCell ref="X74:Y74"/>
    <mergeCell ref="X75:Y75"/>
    <mergeCell ref="X76:Y76"/>
    <mergeCell ref="V70:W70"/>
    <mergeCell ref="X70:Y70"/>
    <mergeCell ref="V71:W71"/>
    <mergeCell ref="X71:Y71"/>
    <mergeCell ref="V72:W72"/>
    <mergeCell ref="X72:Y72"/>
    <mergeCell ref="V67:W67"/>
    <mergeCell ref="X67:Y67"/>
    <mergeCell ref="V68:W68"/>
    <mergeCell ref="X68:Y68"/>
    <mergeCell ref="V69:W69"/>
    <mergeCell ref="X69:Y69"/>
    <mergeCell ref="V64:W64"/>
    <mergeCell ref="X64:Y64"/>
    <mergeCell ref="V65:W65"/>
    <mergeCell ref="X65:Y65"/>
    <mergeCell ref="V66:W66"/>
    <mergeCell ref="X66:Y66"/>
    <mergeCell ref="C77:D77"/>
    <mergeCell ref="C78:D78"/>
    <mergeCell ref="C79:D79"/>
    <mergeCell ref="C80:D80"/>
    <mergeCell ref="A72:B72"/>
    <mergeCell ref="A73:B73"/>
    <mergeCell ref="A74:B74"/>
    <mergeCell ref="A75:B75"/>
    <mergeCell ref="A76:B76"/>
    <mergeCell ref="A77:B77"/>
    <mergeCell ref="C71:D71"/>
    <mergeCell ref="C72:D72"/>
    <mergeCell ref="C73:D73"/>
    <mergeCell ref="C74:D74"/>
    <mergeCell ref="C75:D75"/>
    <mergeCell ref="C76:D76"/>
    <mergeCell ref="A70:B70"/>
    <mergeCell ref="A71:B71"/>
    <mergeCell ref="C64:D64"/>
    <mergeCell ref="C65:D65"/>
    <mergeCell ref="C66:D66"/>
    <mergeCell ref="C67:D67"/>
    <mergeCell ref="C68:D68"/>
    <mergeCell ref="C69:D69"/>
    <mergeCell ref="C70:D70"/>
    <mergeCell ref="A64:B64"/>
    <mergeCell ref="A65:B65"/>
    <mergeCell ref="A66:B66"/>
    <mergeCell ref="A67:B67"/>
    <mergeCell ref="A68:B68"/>
    <mergeCell ref="A69:B69"/>
    <mergeCell ref="B8:H8"/>
    <mergeCell ref="B28:H28"/>
    <mergeCell ref="B47:H47"/>
    <mergeCell ref="A7:B7"/>
    <mergeCell ref="W8:AC8"/>
    <mergeCell ref="W28:AC28"/>
    <mergeCell ref="W47:AC47"/>
  </mergeCells>
  <conditionalFormatting sqref="B11:I23">
    <cfRule type="cellIs" dxfId="3" priority="7" operator="between">
      <formula>0</formula>
      <formula>5</formula>
    </cfRule>
    <cfRule type="colorScale" priority="8">
      <colorScale>
        <cfvo type="min"/>
        <cfvo type="num" val="-0.1"/>
        <cfvo type="num" val="-0.01"/>
        <color rgb="FF00B050"/>
        <color theme="9" tint="0.59999389629810485"/>
        <color theme="7" tint="0.39997558519241921"/>
      </colorScale>
    </cfRule>
  </conditionalFormatting>
  <conditionalFormatting sqref="B50:I62">
    <cfRule type="colorScale" priority="21">
      <colorScale>
        <cfvo type="num" val="-4"/>
        <cfvo type="num" val="0"/>
        <cfvo type="num" val="1"/>
        <color rgb="FF63BE7B"/>
        <color rgb="FFFCFCFF"/>
        <color rgb="FFF8696B"/>
      </colorScale>
    </cfRule>
  </conditionalFormatting>
  <conditionalFormatting sqref="AG11:AN23">
    <cfRule type="colorScale" priority="19">
      <colorScale>
        <cfvo type="min"/>
        <cfvo type="num" val="0"/>
        <cfvo type="max"/>
        <color rgb="FF63BE7B"/>
        <color rgb="FFFCFCFF"/>
        <color rgb="FFF8696B"/>
      </colorScale>
    </cfRule>
  </conditionalFormatting>
  <conditionalFormatting sqref="AG31:AN43">
    <cfRule type="colorScale" priority="17">
      <colorScale>
        <cfvo type="min"/>
        <cfvo type="num" val="0"/>
        <cfvo type="max"/>
        <color rgb="FF63BE7B"/>
        <color rgb="FFFCFCFF"/>
        <color rgb="FFF8696B"/>
      </colorScale>
    </cfRule>
  </conditionalFormatting>
  <conditionalFormatting sqref="W50:AD62">
    <cfRule type="colorScale" priority="16">
      <colorScale>
        <cfvo type="num" val="-4"/>
        <cfvo type="num" val="0"/>
        <cfvo type="num" val="1"/>
        <color rgb="FF63BE7B"/>
        <color rgb="FFFCFCFF"/>
        <color rgb="FFF8696B"/>
      </colorScale>
    </cfRule>
  </conditionalFormatting>
  <conditionalFormatting sqref="AG50:AN62">
    <cfRule type="colorScale" priority="15">
      <colorScale>
        <cfvo type="min"/>
        <cfvo type="num" val="0"/>
        <cfvo type="max"/>
        <color rgb="FF63BE7B"/>
        <color rgb="FFFCFCFF"/>
        <color rgb="FFF8696B"/>
      </colorScale>
    </cfRule>
  </conditionalFormatting>
  <conditionalFormatting sqref="L11:S23">
    <cfRule type="colorScale" priority="14">
      <colorScale>
        <cfvo type="min"/>
        <cfvo type="num" val="0"/>
        <cfvo type="max"/>
        <color rgb="FF63BE7B"/>
        <color rgb="FFFCFCFF"/>
        <color rgb="FFF8696B"/>
      </colorScale>
    </cfRule>
  </conditionalFormatting>
  <conditionalFormatting sqref="L31:S43">
    <cfRule type="colorScale" priority="13">
      <colorScale>
        <cfvo type="min"/>
        <cfvo type="num" val="0"/>
        <cfvo type="max"/>
        <color rgb="FF63BE7B"/>
        <color rgb="FFFCFCFF"/>
        <color rgb="FFF8696B"/>
      </colorScale>
    </cfRule>
  </conditionalFormatting>
  <conditionalFormatting sqref="L50:S62">
    <cfRule type="colorScale" priority="12">
      <colorScale>
        <cfvo type="min"/>
        <cfvo type="num" val="0"/>
        <cfvo type="max"/>
        <color rgb="FF63BE7B"/>
        <color rgb="FFFCFCFF"/>
        <color rgb="FFF8696B"/>
      </colorScale>
    </cfRule>
  </conditionalFormatting>
  <conditionalFormatting sqref="B31:I43">
    <cfRule type="cellIs" dxfId="2" priority="5" operator="between">
      <formula>0</formula>
      <formula>5</formula>
    </cfRule>
    <cfRule type="colorScale" priority="6">
      <colorScale>
        <cfvo type="min"/>
        <cfvo type="num" val="-0.1"/>
        <cfvo type="num" val="-0.01"/>
        <color rgb="FF00B050"/>
        <color theme="9" tint="0.59999389629810485"/>
        <color theme="7" tint="0.39997558519241921"/>
      </colorScale>
    </cfRule>
  </conditionalFormatting>
  <conditionalFormatting sqref="W11:AD23">
    <cfRule type="cellIs" dxfId="1" priority="3" operator="between">
      <formula>0</formula>
      <formula>5</formula>
    </cfRule>
    <cfRule type="colorScale" priority="4">
      <colorScale>
        <cfvo type="min"/>
        <cfvo type="num" val="-0.1"/>
        <cfvo type="num" val="-0.01"/>
        <color rgb="FF00B050"/>
        <color theme="9" tint="0.59999389629810485"/>
        <color theme="7" tint="0.39997558519241921"/>
      </colorScale>
    </cfRule>
  </conditionalFormatting>
  <conditionalFormatting sqref="W31:AD43">
    <cfRule type="cellIs" dxfId="0" priority="1" operator="between">
      <formula>0</formula>
      <formula>5</formula>
    </cfRule>
    <cfRule type="colorScale" priority="2">
      <colorScale>
        <cfvo type="min"/>
        <cfvo type="num" val="-0.1"/>
        <cfvo type="num" val="-0.01"/>
        <color rgb="FF00B050"/>
        <color theme="9" tint="0.59999389629810485"/>
        <color theme="7" tint="0.39997558519241921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6"/>
  <sheetViews>
    <sheetView topLeftCell="A45" zoomScale="66" workbookViewId="0">
      <selection activeCell="B124" sqref="B124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6" style="1" customWidth="1"/>
    <col min="4" max="11" width="9.140625" style="1"/>
    <col min="12" max="14" width="15.140625" style="1" bestFit="1" customWidth="1"/>
    <col min="15" max="23" width="9.140625" style="1"/>
    <col min="24" max="24" width="40" style="1" customWidth="1"/>
    <col min="25" max="25" width="15.7109375" style="1" customWidth="1"/>
    <col min="26" max="26" width="12.7109375" style="1" bestFit="1" customWidth="1"/>
    <col min="27" max="27" width="9.140625" style="1"/>
    <col min="28" max="28" width="12.7109375" style="1" bestFit="1" customWidth="1"/>
    <col min="29" max="16384" width="9.140625" style="1"/>
  </cols>
  <sheetData>
    <row r="1" spans="1:19" x14ac:dyDescent="0.25">
      <c r="O1" s="1" t="s">
        <v>11</v>
      </c>
      <c r="P1" s="1">
        <v>47000</v>
      </c>
    </row>
    <row r="2" spans="1:19" x14ac:dyDescent="0.25">
      <c r="O2" s="1" t="s">
        <v>12</v>
      </c>
      <c r="P2" s="1">
        <v>5</v>
      </c>
    </row>
    <row r="4" spans="1:19" ht="75.75" customHeight="1" thickBot="1" x14ac:dyDescent="0.3">
      <c r="A4" s="44" t="s">
        <v>31</v>
      </c>
      <c r="B4" s="44"/>
      <c r="C4" s="44"/>
      <c r="D4" s="42" t="s">
        <v>32</v>
      </c>
      <c r="E4" s="42"/>
      <c r="F4" s="42"/>
      <c r="G4" s="42"/>
      <c r="H4" s="42"/>
      <c r="I4" s="42"/>
    </row>
    <row r="5" spans="1:19" x14ac:dyDescent="0.25">
      <c r="A5" s="45" t="s">
        <v>17</v>
      </c>
      <c r="B5" s="46" t="s">
        <v>18</v>
      </c>
      <c r="C5" s="46"/>
      <c r="D5" s="46"/>
      <c r="E5" s="46"/>
      <c r="F5" s="46"/>
      <c r="G5" s="46"/>
      <c r="H5" s="46"/>
      <c r="I5" s="36"/>
    </row>
    <row r="6" spans="1:19" ht="15.75" thickBot="1" x14ac:dyDescent="0.3">
      <c r="A6" s="37"/>
      <c r="B6" s="47" t="s">
        <v>8</v>
      </c>
      <c r="C6" s="48">
        <v>43543</v>
      </c>
      <c r="D6" s="32"/>
      <c r="E6" s="32"/>
      <c r="F6" s="32"/>
      <c r="G6" s="32"/>
      <c r="H6" s="32"/>
      <c r="I6" s="33"/>
    </row>
    <row r="7" spans="1:19" ht="15.75" thickBot="1" x14ac:dyDescent="0.3">
      <c r="A7" s="3"/>
      <c r="B7" s="4" t="s">
        <v>0</v>
      </c>
      <c r="C7" s="5" t="s">
        <v>1</v>
      </c>
      <c r="D7" s="5" t="s">
        <v>2</v>
      </c>
      <c r="E7" s="5" t="s">
        <v>3</v>
      </c>
      <c r="F7" s="5" t="s">
        <v>4</v>
      </c>
      <c r="G7" s="5" t="s">
        <v>5</v>
      </c>
      <c r="H7" s="5" t="s">
        <v>6</v>
      </c>
      <c r="I7" s="6" t="s">
        <v>7</v>
      </c>
      <c r="K7" s="3"/>
      <c r="L7" s="4" t="s">
        <v>0</v>
      </c>
      <c r="M7" s="5" t="s">
        <v>1</v>
      </c>
      <c r="N7" s="5" t="s">
        <v>2</v>
      </c>
      <c r="O7" s="5" t="s">
        <v>3</v>
      </c>
      <c r="P7" s="5" t="s">
        <v>4</v>
      </c>
      <c r="Q7" s="5" t="s">
        <v>5</v>
      </c>
      <c r="R7" s="5" t="s">
        <v>6</v>
      </c>
      <c r="S7" s="6" t="s">
        <v>7</v>
      </c>
    </row>
    <row r="8" spans="1:19" x14ac:dyDescent="0.25">
      <c r="A8" s="7">
        <v>1</v>
      </c>
      <c r="B8" s="1">
        <v>1.08</v>
      </c>
      <c r="C8" s="1">
        <v>0.8</v>
      </c>
      <c r="D8" s="1">
        <v>0.95</v>
      </c>
      <c r="E8" s="1">
        <v>1.45</v>
      </c>
      <c r="F8" s="1">
        <v>1.82</v>
      </c>
      <c r="G8" s="1">
        <v>1.5</v>
      </c>
      <c r="H8" s="1">
        <v>1.35</v>
      </c>
      <c r="I8" s="1">
        <v>1.34</v>
      </c>
      <c r="K8" s="7">
        <v>1</v>
      </c>
      <c r="L8" s="8">
        <f>(B8*$P$1)/($P$2-B8)</f>
        <v>12948.979591836734</v>
      </c>
      <c r="M8" s="8">
        <f t="shared" ref="M8:Q20" si="0">(C8*$P$1)/($P$2-C8)</f>
        <v>8952.3809523809523</v>
      </c>
      <c r="N8" s="8">
        <f t="shared" si="0"/>
        <v>11024.691358024691</v>
      </c>
      <c r="O8" s="8">
        <f t="shared" si="0"/>
        <v>19197.183098591551</v>
      </c>
      <c r="P8" s="8">
        <f t="shared" si="0"/>
        <v>26899.371069182391</v>
      </c>
      <c r="Q8" s="8">
        <f>(G8*$P$1)/($P$2-G8)</f>
        <v>20142.857142857141</v>
      </c>
      <c r="R8" s="8">
        <f t="shared" ref="R8:S20" si="1">(H8*$P$1)/($P$2-H8)</f>
        <v>17383.561643835619</v>
      </c>
      <c r="S8" s="8">
        <f t="shared" si="1"/>
        <v>17207.650273224044</v>
      </c>
    </row>
    <row r="9" spans="1:19" x14ac:dyDescent="0.25">
      <c r="A9" s="9">
        <v>2</v>
      </c>
      <c r="B9" s="1">
        <v>1.74</v>
      </c>
      <c r="C9" s="1">
        <v>0.91</v>
      </c>
      <c r="D9" s="1">
        <v>1.27</v>
      </c>
      <c r="E9" s="1">
        <v>1.63</v>
      </c>
      <c r="F9" s="1">
        <v>0.95</v>
      </c>
      <c r="G9" s="1">
        <v>0.77</v>
      </c>
      <c r="H9" s="1">
        <v>1.36</v>
      </c>
      <c r="I9" s="1">
        <v>1.08</v>
      </c>
      <c r="K9" s="9">
        <v>2</v>
      </c>
      <c r="L9" s="8">
        <f t="shared" ref="L9:L20" si="2">(B9*$P$1)/($P$2-B9)</f>
        <v>25085.88957055215</v>
      </c>
      <c r="M9" s="8">
        <f t="shared" si="0"/>
        <v>10457.212713936431</v>
      </c>
      <c r="N9" s="8">
        <f t="shared" si="0"/>
        <v>16002.680965147452</v>
      </c>
      <c r="O9" s="8">
        <f t="shared" si="0"/>
        <v>22732.93768545994</v>
      </c>
      <c r="P9" s="8">
        <f t="shared" si="0"/>
        <v>11024.691358024691</v>
      </c>
      <c r="Q9" s="8">
        <f t="shared" si="0"/>
        <v>8555.5555555555547</v>
      </c>
      <c r="R9" s="8">
        <f t="shared" si="1"/>
        <v>17560.439560439565</v>
      </c>
      <c r="S9" s="8">
        <f t="shared" si="1"/>
        <v>12948.979591836734</v>
      </c>
    </row>
    <row r="10" spans="1:19" x14ac:dyDescent="0.25">
      <c r="A10" s="9">
        <v>3</v>
      </c>
      <c r="B10" s="1">
        <v>1.1599999999999999</v>
      </c>
      <c r="C10" s="1">
        <v>0.55000000000000004</v>
      </c>
      <c r="D10" s="1">
        <v>1.97</v>
      </c>
      <c r="E10" s="1">
        <v>1.53</v>
      </c>
      <c r="F10" s="1">
        <v>1.29</v>
      </c>
      <c r="G10" s="1">
        <v>0.83</v>
      </c>
      <c r="H10" s="1">
        <v>0.93</v>
      </c>
      <c r="I10" s="1">
        <v>1.54</v>
      </c>
      <c r="K10" s="9">
        <v>3</v>
      </c>
      <c r="L10" s="8">
        <f t="shared" si="2"/>
        <v>14197.916666666666</v>
      </c>
      <c r="M10" s="8">
        <f t="shared" si="0"/>
        <v>5808.9887640449442</v>
      </c>
      <c r="N10" s="8">
        <f t="shared" si="0"/>
        <v>30557.755775577556</v>
      </c>
      <c r="O10" s="8">
        <f t="shared" si="0"/>
        <v>20723.34293948127</v>
      </c>
      <c r="P10" s="8">
        <f t="shared" si="0"/>
        <v>16342.318059299192</v>
      </c>
      <c r="Q10" s="8">
        <f t="shared" si="0"/>
        <v>9354.9160671462832</v>
      </c>
      <c r="R10" s="8">
        <f t="shared" si="1"/>
        <v>10739.557739557738</v>
      </c>
      <c r="S10" s="8">
        <f t="shared" si="1"/>
        <v>20919.075144508672</v>
      </c>
    </row>
    <row r="11" spans="1:19" x14ac:dyDescent="0.25">
      <c r="A11" s="9">
        <v>4</v>
      </c>
      <c r="B11" s="1">
        <v>1.2</v>
      </c>
      <c r="C11" s="1">
        <v>0.74</v>
      </c>
      <c r="D11" s="1">
        <v>4.6900000000000004</v>
      </c>
      <c r="E11" s="1">
        <v>2.75</v>
      </c>
      <c r="F11" s="1">
        <v>0.73</v>
      </c>
      <c r="G11" s="1">
        <v>0.83</v>
      </c>
      <c r="H11" s="1">
        <v>0.95</v>
      </c>
      <c r="I11" s="1">
        <v>1.71</v>
      </c>
      <c r="K11" s="9">
        <v>4</v>
      </c>
      <c r="L11" s="8">
        <f t="shared" si="2"/>
        <v>14842.105263157895</v>
      </c>
      <c r="M11" s="8">
        <f t="shared" si="0"/>
        <v>8164.3192488262912</v>
      </c>
      <c r="N11" s="8">
        <f t="shared" si="0"/>
        <v>711064.51612903329</v>
      </c>
      <c r="O11" s="8">
        <f t="shared" si="0"/>
        <v>57444.444444444445</v>
      </c>
      <c r="P11" s="8">
        <f t="shared" si="0"/>
        <v>8035.1288056206095</v>
      </c>
      <c r="Q11" s="8">
        <f t="shared" si="0"/>
        <v>9354.9160671462832</v>
      </c>
      <c r="R11" s="8">
        <f t="shared" si="1"/>
        <v>11024.691358024691</v>
      </c>
      <c r="S11" s="8">
        <f t="shared" si="1"/>
        <v>24428.571428571428</v>
      </c>
    </row>
    <row r="12" spans="1:19" x14ac:dyDescent="0.25">
      <c r="A12" s="9">
        <v>5</v>
      </c>
      <c r="B12" s="1">
        <v>1.44</v>
      </c>
      <c r="C12" s="1">
        <v>0.73</v>
      </c>
      <c r="D12" s="1">
        <v>1.31</v>
      </c>
      <c r="E12" s="1">
        <v>1.1599999999999999</v>
      </c>
      <c r="F12" s="1">
        <v>1.04</v>
      </c>
      <c r="G12" s="1">
        <v>0.86</v>
      </c>
      <c r="H12" s="1">
        <v>1.25</v>
      </c>
      <c r="I12" s="1">
        <v>0.81</v>
      </c>
      <c r="K12" s="9">
        <v>5</v>
      </c>
      <c r="L12" s="8">
        <f t="shared" si="2"/>
        <v>19011.235955056178</v>
      </c>
      <c r="M12" s="8">
        <f t="shared" si="0"/>
        <v>8035.1288056206095</v>
      </c>
      <c r="N12" s="8">
        <f t="shared" si="0"/>
        <v>16685.636856368565</v>
      </c>
      <c r="O12" s="8">
        <f t="shared" si="0"/>
        <v>14197.916666666666</v>
      </c>
      <c r="P12" s="8">
        <f t="shared" si="0"/>
        <v>12343.434343434343</v>
      </c>
      <c r="Q12" s="8">
        <f t="shared" si="0"/>
        <v>9763.2850241545893</v>
      </c>
      <c r="R12" s="8">
        <f t="shared" si="1"/>
        <v>15666.666666666666</v>
      </c>
      <c r="S12" s="8">
        <f t="shared" si="1"/>
        <v>9085.9188544152748</v>
      </c>
    </row>
    <row r="13" spans="1:19" x14ac:dyDescent="0.25">
      <c r="A13" s="9">
        <v>6</v>
      </c>
      <c r="B13" s="1">
        <v>1.39</v>
      </c>
      <c r="C13" s="1">
        <v>0.75</v>
      </c>
      <c r="D13" s="1">
        <v>1.38</v>
      </c>
      <c r="E13" s="1">
        <v>1.38</v>
      </c>
      <c r="F13" s="1">
        <v>0.77</v>
      </c>
      <c r="G13" s="1">
        <v>0.69</v>
      </c>
      <c r="H13" s="1">
        <v>0.83</v>
      </c>
      <c r="I13" s="1">
        <v>0.72</v>
      </c>
      <c r="K13" s="9">
        <v>6</v>
      </c>
      <c r="L13" s="8">
        <f t="shared" si="2"/>
        <v>18096.952908587253</v>
      </c>
      <c r="M13" s="8">
        <f t="shared" si="0"/>
        <v>8294.1176470588234</v>
      </c>
      <c r="N13" s="8">
        <f t="shared" si="0"/>
        <v>17917.127071823201</v>
      </c>
      <c r="O13" s="8">
        <f t="shared" si="0"/>
        <v>17917.127071823201</v>
      </c>
      <c r="P13" s="8">
        <f t="shared" si="0"/>
        <v>8555.5555555555547</v>
      </c>
      <c r="Q13" s="8">
        <f t="shared" si="0"/>
        <v>7524.3619489559151</v>
      </c>
      <c r="R13" s="8">
        <f t="shared" si="1"/>
        <v>9354.9160671462832</v>
      </c>
      <c r="S13" s="8">
        <f t="shared" si="1"/>
        <v>7906.5420560747662</v>
      </c>
    </row>
    <row r="14" spans="1:19" x14ac:dyDescent="0.25">
      <c r="A14" s="9">
        <v>7</v>
      </c>
      <c r="B14" s="1">
        <v>0.79</v>
      </c>
      <c r="C14" s="1">
        <v>1.37</v>
      </c>
      <c r="D14" s="1">
        <v>2.02</v>
      </c>
      <c r="E14" s="1">
        <v>0.77</v>
      </c>
      <c r="F14" s="1">
        <v>0.89</v>
      </c>
      <c r="G14" s="1">
        <v>0.76</v>
      </c>
      <c r="H14" s="1">
        <v>1.33</v>
      </c>
      <c r="I14" s="1">
        <v>1.32</v>
      </c>
      <c r="K14" s="9">
        <v>7</v>
      </c>
      <c r="L14" s="8">
        <f t="shared" si="2"/>
        <v>8819.4774346793347</v>
      </c>
      <c r="M14" s="8">
        <f t="shared" si="0"/>
        <v>17738.292011019286</v>
      </c>
      <c r="N14" s="8">
        <f t="shared" si="0"/>
        <v>31859.060402684565</v>
      </c>
      <c r="O14" s="8">
        <f t="shared" si="0"/>
        <v>8555.5555555555547</v>
      </c>
      <c r="P14" s="8">
        <f t="shared" si="0"/>
        <v>10177.615571776156</v>
      </c>
      <c r="Q14" s="8">
        <f t="shared" si="0"/>
        <v>8424.5283018867922</v>
      </c>
      <c r="R14" s="8">
        <f t="shared" si="1"/>
        <v>17032.697547683925</v>
      </c>
      <c r="S14" s="8">
        <f t="shared" si="1"/>
        <v>16858.695652173916</v>
      </c>
    </row>
    <row r="15" spans="1:19" x14ac:dyDescent="0.25">
      <c r="A15" s="9">
        <v>8</v>
      </c>
      <c r="B15" s="1">
        <v>1.53</v>
      </c>
      <c r="C15" s="1">
        <v>1.47</v>
      </c>
      <c r="D15" s="1">
        <v>1.56</v>
      </c>
      <c r="E15" s="1">
        <v>1.52</v>
      </c>
      <c r="F15" s="1">
        <v>1.86</v>
      </c>
      <c r="G15" s="1">
        <v>1.07</v>
      </c>
      <c r="H15" s="1">
        <v>1.26</v>
      </c>
      <c r="I15" s="1">
        <v>1.1499999999999999</v>
      </c>
      <c r="K15" s="9">
        <v>8</v>
      </c>
      <c r="L15" s="8">
        <f t="shared" si="2"/>
        <v>20723.34293948127</v>
      </c>
      <c r="M15" s="8">
        <f t="shared" si="0"/>
        <v>19572.237960339942</v>
      </c>
      <c r="N15" s="8">
        <f t="shared" si="0"/>
        <v>21313.953488372092</v>
      </c>
      <c r="O15" s="8">
        <f t="shared" si="0"/>
        <v>20528.735632183907</v>
      </c>
      <c r="P15" s="8">
        <f t="shared" si="0"/>
        <v>27840.764331210194</v>
      </c>
      <c r="Q15" s="8">
        <f t="shared" si="0"/>
        <v>12796.437659033079</v>
      </c>
      <c r="R15" s="8">
        <f t="shared" si="1"/>
        <v>15834.224598930481</v>
      </c>
      <c r="S15" s="8">
        <f t="shared" si="1"/>
        <v>14038.961038961037</v>
      </c>
    </row>
    <row r="16" spans="1:19" x14ac:dyDescent="0.25">
      <c r="A16" s="9">
        <v>9</v>
      </c>
      <c r="B16" s="1">
        <v>0.84</v>
      </c>
      <c r="C16" s="1">
        <v>1.71</v>
      </c>
      <c r="D16" s="1">
        <v>1.06</v>
      </c>
      <c r="E16" s="1">
        <v>1.01</v>
      </c>
      <c r="F16" s="1">
        <v>1.8</v>
      </c>
      <c r="G16" s="1">
        <v>1.21</v>
      </c>
      <c r="H16" s="1">
        <v>1.8</v>
      </c>
      <c r="I16" s="1">
        <v>0.93</v>
      </c>
      <c r="K16" s="9">
        <v>9</v>
      </c>
      <c r="L16" s="8">
        <f t="shared" si="2"/>
        <v>9490.3846153846152</v>
      </c>
      <c r="M16" s="8">
        <f t="shared" si="0"/>
        <v>24428.571428571428</v>
      </c>
      <c r="N16" s="8">
        <f t="shared" si="0"/>
        <v>12644.670050761422</v>
      </c>
      <c r="O16" s="8">
        <f t="shared" si="0"/>
        <v>11897.243107769424</v>
      </c>
      <c r="P16" s="8">
        <f t="shared" si="0"/>
        <v>26437.5</v>
      </c>
      <c r="Q16" s="8">
        <f t="shared" si="0"/>
        <v>15005.277044854882</v>
      </c>
      <c r="R16" s="8">
        <f t="shared" si="1"/>
        <v>26437.5</v>
      </c>
      <c r="S16" s="8">
        <f t="shared" si="1"/>
        <v>10739.557739557738</v>
      </c>
    </row>
    <row r="17" spans="1:19" x14ac:dyDescent="0.25">
      <c r="A17" s="9">
        <v>10</v>
      </c>
      <c r="B17" s="1">
        <v>1.42</v>
      </c>
      <c r="C17" s="1">
        <v>1.02</v>
      </c>
      <c r="D17" s="1">
        <v>1.45</v>
      </c>
      <c r="E17" s="1">
        <v>0.96</v>
      </c>
      <c r="F17" s="1">
        <v>1.67</v>
      </c>
      <c r="G17" s="1">
        <v>1.26</v>
      </c>
      <c r="H17" s="1">
        <v>1.87</v>
      </c>
      <c r="I17" s="1">
        <v>1.19</v>
      </c>
      <c r="K17" s="9">
        <v>10</v>
      </c>
      <c r="L17" s="8">
        <f t="shared" si="2"/>
        <v>18642.458100558659</v>
      </c>
      <c r="M17" s="8">
        <f t="shared" si="0"/>
        <v>12045.226130653265</v>
      </c>
      <c r="N17" s="8">
        <f t="shared" si="0"/>
        <v>19197.183098591551</v>
      </c>
      <c r="O17" s="8">
        <f t="shared" si="0"/>
        <v>11168.316831683169</v>
      </c>
      <c r="P17" s="8">
        <f t="shared" si="0"/>
        <v>23570.57057057057</v>
      </c>
      <c r="Q17" s="8">
        <f t="shared" si="0"/>
        <v>15834.224598930481</v>
      </c>
      <c r="R17" s="8">
        <f t="shared" si="1"/>
        <v>28079.872204472846</v>
      </c>
      <c r="S17" s="8">
        <f t="shared" si="1"/>
        <v>14679.790026246719</v>
      </c>
    </row>
    <row r="18" spans="1:19" x14ac:dyDescent="0.25">
      <c r="A18" s="9">
        <v>11</v>
      </c>
      <c r="B18" s="1">
        <v>1.69</v>
      </c>
      <c r="C18" s="1">
        <v>1.79</v>
      </c>
      <c r="D18" s="1">
        <v>1.23</v>
      </c>
      <c r="E18" s="1">
        <v>0.87</v>
      </c>
      <c r="F18" s="1">
        <v>0.97</v>
      </c>
      <c r="G18" s="1">
        <v>1.29</v>
      </c>
      <c r="H18" s="1">
        <v>1.03</v>
      </c>
      <c r="I18" s="1">
        <v>1.26</v>
      </c>
      <c r="K18" s="9">
        <v>11</v>
      </c>
      <c r="L18" s="8">
        <f t="shared" si="2"/>
        <v>23996.978851963744</v>
      </c>
      <c r="M18" s="8">
        <f t="shared" si="0"/>
        <v>26208.722741433023</v>
      </c>
      <c r="N18" s="8">
        <f t="shared" si="0"/>
        <v>15334.217506631299</v>
      </c>
      <c r="O18" s="8">
        <f t="shared" si="0"/>
        <v>9900.7263922518159</v>
      </c>
      <c r="P18" s="8">
        <f t="shared" si="0"/>
        <v>11312.655086848634</v>
      </c>
      <c r="Q18" s="8">
        <f t="shared" si="0"/>
        <v>16342.318059299192</v>
      </c>
      <c r="R18" s="8">
        <f t="shared" si="1"/>
        <v>12193.954659949623</v>
      </c>
      <c r="S18" s="8">
        <f t="shared" si="1"/>
        <v>15834.224598930481</v>
      </c>
    </row>
    <row r="19" spans="1:19" x14ac:dyDescent="0.25">
      <c r="A19" s="9">
        <v>12</v>
      </c>
      <c r="B19" s="1">
        <v>1.1100000000000001</v>
      </c>
      <c r="C19" s="1">
        <v>1.0900000000000001</v>
      </c>
      <c r="D19" s="1">
        <v>1.81</v>
      </c>
      <c r="E19" s="1">
        <v>0.9</v>
      </c>
      <c r="F19" s="1">
        <v>1.49</v>
      </c>
      <c r="G19" s="1">
        <v>1.18</v>
      </c>
      <c r="H19" s="1">
        <v>0.93</v>
      </c>
      <c r="I19" s="1">
        <v>1.25</v>
      </c>
      <c r="K19" s="9">
        <v>12</v>
      </c>
      <c r="L19" s="8">
        <f t="shared" si="2"/>
        <v>13411.311053984578</v>
      </c>
      <c r="M19" s="8">
        <f t="shared" si="0"/>
        <v>13102.301790281332</v>
      </c>
      <c r="N19" s="8">
        <f t="shared" si="0"/>
        <v>26667.711598746082</v>
      </c>
      <c r="O19" s="8">
        <f t="shared" si="0"/>
        <v>10317.073170731708</v>
      </c>
      <c r="P19" s="8">
        <f t="shared" si="0"/>
        <v>19951.566951566954</v>
      </c>
      <c r="Q19" s="8">
        <f t="shared" si="0"/>
        <v>14518.324607329841</v>
      </c>
      <c r="R19" s="8">
        <f t="shared" si="1"/>
        <v>10739.557739557738</v>
      </c>
      <c r="S19" s="8">
        <f t="shared" si="1"/>
        <v>15666.666666666666</v>
      </c>
    </row>
    <row r="20" spans="1:19" ht="15.75" thickBot="1" x14ac:dyDescent="0.3">
      <c r="A20" s="10">
        <v>13</v>
      </c>
      <c r="B20" s="1">
        <v>1.29</v>
      </c>
      <c r="C20" s="1">
        <v>1.3</v>
      </c>
      <c r="D20" s="1">
        <v>2.82</v>
      </c>
      <c r="E20" s="1">
        <v>1.0900000000000001</v>
      </c>
      <c r="F20" s="1">
        <v>1.2</v>
      </c>
      <c r="G20" s="1">
        <v>1.08</v>
      </c>
      <c r="H20" s="1">
        <v>0.65</v>
      </c>
      <c r="I20" s="1">
        <v>0.91</v>
      </c>
      <c r="K20" s="10">
        <v>13</v>
      </c>
      <c r="L20" s="8">
        <f t="shared" si="2"/>
        <v>16342.318059299192</v>
      </c>
      <c r="M20" s="8">
        <f t="shared" si="0"/>
        <v>16513.513513513513</v>
      </c>
      <c r="N20" s="8">
        <f t="shared" si="0"/>
        <v>60798.165137614676</v>
      </c>
      <c r="O20" s="8">
        <f t="shared" si="0"/>
        <v>13102.301790281332</v>
      </c>
      <c r="P20" s="8">
        <f t="shared" si="0"/>
        <v>14842.105263157895</v>
      </c>
      <c r="Q20" s="8">
        <f t="shared" si="0"/>
        <v>12948.979591836734</v>
      </c>
      <c r="R20" s="8">
        <f t="shared" si="1"/>
        <v>7022.9885057471274</v>
      </c>
      <c r="S20" s="8">
        <f t="shared" si="1"/>
        <v>10457.212713936431</v>
      </c>
    </row>
    <row r="21" spans="1:19" ht="15" customHeight="1" x14ac:dyDescent="0.25"/>
    <row r="22" spans="1:19" ht="15.75" customHeight="1" x14ac:dyDescent="0.25"/>
    <row r="24" spans="1:19" ht="15.75" thickBot="1" x14ac:dyDescent="0.3"/>
    <row r="25" spans="1:19" x14ac:dyDescent="0.25">
      <c r="A25" s="45" t="s">
        <v>19</v>
      </c>
      <c r="B25" s="46" t="s">
        <v>20</v>
      </c>
      <c r="C25" s="46"/>
      <c r="D25" s="46"/>
      <c r="E25" s="46"/>
      <c r="F25" s="46"/>
      <c r="G25" s="46"/>
      <c r="H25" s="46"/>
      <c r="I25" s="36"/>
    </row>
    <row r="26" spans="1:19" ht="15.75" thickBot="1" x14ac:dyDescent="0.3">
      <c r="A26" s="37"/>
      <c r="B26" s="32" t="s">
        <v>8</v>
      </c>
      <c r="C26" s="38">
        <v>43543</v>
      </c>
      <c r="D26" s="32"/>
      <c r="E26" s="32"/>
      <c r="F26" s="32"/>
      <c r="G26" s="32"/>
      <c r="H26" s="32"/>
      <c r="I26" s="33"/>
    </row>
    <row r="27" spans="1:19" ht="15.75" thickBot="1" x14ac:dyDescent="0.3">
      <c r="A27" s="3"/>
      <c r="B27" s="4" t="s">
        <v>0</v>
      </c>
      <c r="C27" s="5" t="s">
        <v>1</v>
      </c>
      <c r="D27" s="5" t="s">
        <v>2</v>
      </c>
      <c r="E27" s="5" t="s">
        <v>3</v>
      </c>
      <c r="F27" s="5" t="s">
        <v>4</v>
      </c>
      <c r="G27" s="5" t="s">
        <v>5</v>
      </c>
      <c r="H27" s="5" t="s">
        <v>6</v>
      </c>
      <c r="I27" s="6" t="s">
        <v>7</v>
      </c>
      <c r="K27" s="3"/>
      <c r="L27" s="4" t="s">
        <v>0</v>
      </c>
      <c r="M27" s="5" t="s">
        <v>1</v>
      </c>
      <c r="N27" s="5" t="s">
        <v>2</v>
      </c>
      <c r="O27" s="5" t="s">
        <v>3</v>
      </c>
      <c r="P27" s="5" t="s">
        <v>4</v>
      </c>
      <c r="Q27" s="5" t="s">
        <v>5</v>
      </c>
      <c r="R27" s="5" t="s">
        <v>6</v>
      </c>
      <c r="S27" s="6" t="s">
        <v>7</v>
      </c>
    </row>
    <row r="28" spans="1:19" x14ac:dyDescent="0.25">
      <c r="A28" s="7">
        <v>1</v>
      </c>
      <c r="B28" s="1">
        <v>0.85</v>
      </c>
      <c r="C28" s="1">
        <v>0.82</v>
      </c>
      <c r="D28" s="1">
        <v>0.89</v>
      </c>
      <c r="E28" s="1">
        <v>1.07</v>
      </c>
      <c r="F28" s="1">
        <v>0.81</v>
      </c>
      <c r="G28" s="1">
        <v>0.81</v>
      </c>
      <c r="H28" s="1">
        <v>1.02</v>
      </c>
      <c r="I28" s="1">
        <v>1.01</v>
      </c>
      <c r="K28" s="7">
        <v>1</v>
      </c>
      <c r="L28" s="8">
        <f>(B28*$P$1)/($P$2-B28)</f>
        <v>9626.5060240963849</v>
      </c>
      <c r="M28" s="8">
        <f t="shared" ref="M28:Q40" si="3">(C28*$P$1)/($P$2-C28)</f>
        <v>9220.0956937799056</v>
      </c>
      <c r="N28" s="8">
        <f t="shared" si="3"/>
        <v>10177.615571776156</v>
      </c>
      <c r="O28" s="8">
        <f t="shared" si="3"/>
        <v>12796.437659033079</v>
      </c>
      <c r="P28" s="8">
        <f t="shared" si="3"/>
        <v>9085.9188544152748</v>
      </c>
      <c r="Q28" s="8">
        <f>(G28*$P$1)/($P$2-G28)</f>
        <v>9085.9188544152748</v>
      </c>
      <c r="R28" s="8">
        <f t="shared" ref="R28:S40" si="4">(H28*$P$1)/($P$2-H28)</f>
        <v>12045.226130653265</v>
      </c>
      <c r="S28" s="8">
        <f t="shared" si="4"/>
        <v>11897.243107769424</v>
      </c>
    </row>
    <row r="29" spans="1:19" x14ac:dyDescent="0.25">
      <c r="A29" s="9">
        <v>2</v>
      </c>
      <c r="B29" s="1">
        <v>0.87</v>
      </c>
      <c r="C29" s="1">
        <v>0.52</v>
      </c>
      <c r="D29" s="1">
        <v>0.94</v>
      </c>
      <c r="E29" s="1">
        <v>0.67</v>
      </c>
      <c r="F29" s="1">
        <v>0.55000000000000004</v>
      </c>
      <c r="G29" s="1">
        <v>0.62</v>
      </c>
      <c r="H29" s="1">
        <v>0.77</v>
      </c>
      <c r="I29" s="1">
        <v>0.98</v>
      </c>
      <c r="K29" s="9">
        <v>2</v>
      </c>
      <c r="L29" s="8">
        <f t="shared" ref="L29:L40" si="5">(B29*$P$1)/($P$2-B29)</f>
        <v>9900.7263922518159</v>
      </c>
      <c r="M29" s="8">
        <f t="shared" si="3"/>
        <v>5455.3571428571422</v>
      </c>
      <c r="N29" s="8">
        <f t="shared" si="3"/>
        <v>10881.773399014777</v>
      </c>
      <c r="O29" s="8">
        <f t="shared" si="3"/>
        <v>7272.5173210161674</v>
      </c>
      <c r="P29" s="8">
        <f t="shared" si="3"/>
        <v>5808.9887640449442</v>
      </c>
      <c r="Q29" s="8">
        <f t="shared" si="3"/>
        <v>6652.9680365296808</v>
      </c>
      <c r="R29" s="8">
        <f t="shared" si="4"/>
        <v>8555.5555555555547</v>
      </c>
      <c r="S29" s="8">
        <f t="shared" si="4"/>
        <v>11457.711442786071</v>
      </c>
    </row>
    <row r="30" spans="1:19" x14ac:dyDescent="0.25">
      <c r="A30" s="9">
        <v>3</v>
      </c>
      <c r="B30" s="1">
        <v>0.8</v>
      </c>
      <c r="C30" s="1">
        <v>0.44</v>
      </c>
      <c r="D30" s="1">
        <v>1.17</v>
      </c>
      <c r="E30" s="1">
        <v>0.89</v>
      </c>
      <c r="F30" s="1">
        <v>0.48</v>
      </c>
      <c r="G30" s="1">
        <v>0.61</v>
      </c>
      <c r="H30" s="1">
        <v>0.73</v>
      </c>
      <c r="I30" s="1">
        <v>1.02</v>
      </c>
      <c r="K30" s="9">
        <v>3</v>
      </c>
      <c r="L30" s="8">
        <f t="shared" si="5"/>
        <v>8952.3809523809523</v>
      </c>
      <c r="M30" s="8">
        <f t="shared" si="3"/>
        <v>4535.0877192982462</v>
      </c>
      <c r="N30" s="8">
        <f t="shared" si="3"/>
        <v>14357.702349869451</v>
      </c>
      <c r="O30" s="8">
        <f t="shared" si="3"/>
        <v>10177.615571776156</v>
      </c>
      <c r="P30" s="8">
        <f t="shared" si="3"/>
        <v>4991.1504424778768</v>
      </c>
      <c r="Q30" s="8">
        <f t="shared" si="3"/>
        <v>6530.7517084282463</v>
      </c>
      <c r="R30" s="8">
        <f t="shared" si="4"/>
        <v>8035.1288056206095</v>
      </c>
      <c r="S30" s="8">
        <f t="shared" si="4"/>
        <v>12045.226130653265</v>
      </c>
    </row>
    <row r="31" spans="1:19" x14ac:dyDescent="0.25">
      <c r="A31" s="9">
        <v>4</v>
      </c>
      <c r="B31" s="1">
        <v>0.75</v>
      </c>
      <c r="C31" s="1">
        <v>0.56000000000000005</v>
      </c>
      <c r="D31" s="1">
        <v>2.93</v>
      </c>
      <c r="E31" s="1">
        <v>2.71</v>
      </c>
      <c r="F31" s="1">
        <v>1</v>
      </c>
      <c r="G31" s="1">
        <v>0.8</v>
      </c>
      <c r="H31" s="1">
        <v>0.97</v>
      </c>
      <c r="I31" s="1">
        <v>1.01</v>
      </c>
      <c r="K31" s="9">
        <v>4</v>
      </c>
      <c r="L31" s="8">
        <f t="shared" si="5"/>
        <v>8294.1176470588234</v>
      </c>
      <c r="M31" s="8">
        <f t="shared" si="3"/>
        <v>5927.927927927929</v>
      </c>
      <c r="N31" s="8">
        <f t="shared" si="3"/>
        <v>66526.570048309179</v>
      </c>
      <c r="O31" s="8">
        <f t="shared" si="3"/>
        <v>55620.087336244542</v>
      </c>
      <c r="P31" s="8">
        <f t="shared" si="3"/>
        <v>11750</v>
      </c>
      <c r="Q31" s="8">
        <f t="shared" si="3"/>
        <v>8952.3809523809523</v>
      </c>
      <c r="R31" s="8">
        <f t="shared" si="4"/>
        <v>11312.655086848634</v>
      </c>
      <c r="S31" s="8">
        <f t="shared" si="4"/>
        <v>11897.243107769424</v>
      </c>
    </row>
    <row r="32" spans="1:19" x14ac:dyDescent="0.25">
      <c r="A32" s="9">
        <v>5</v>
      </c>
      <c r="B32" s="1">
        <v>1.1200000000000001</v>
      </c>
      <c r="C32" s="1">
        <v>0.7</v>
      </c>
      <c r="D32" s="1">
        <v>1.19</v>
      </c>
      <c r="E32" s="1">
        <v>0.67</v>
      </c>
      <c r="F32" s="1">
        <v>0.95</v>
      </c>
      <c r="G32" s="1">
        <v>0.73</v>
      </c>
      <c r="H32" s="1">
        <v>0.96</v>
      </c>
      <c r="I32" s="1">
        <v>0.69</v>
      </c>
      <c r="K32" s="9">
        <v>5</v>
      </c>
      <c r="L32" s="8">
        <f t="shared" si="5"/>
        <v>13567.010309278352</v>
      </c>
      <c r="M32" s="8">
        <f t="shared" si="3"/>
        <v>7651.1627906976746</v>
      </c>
      <c r="N32" s="8">
        <f t="shared" si="3"/>
        <v>14679.790026246719</v>
      </c>
      <c r="O32" s="8">
        <f t="shared" si="3"/>
        <v>7272.5173210161674</v>
      </c>
      <c r="P32" s="8">
        <f t="shared" si="3"/>
        <v>11024.691358024691</v>
      </c>
      <c r="Q32" s="8">
        <f t="shared" si="3"/>
        <v>8035.1288056206095</v>
      </c>
      <c r="R32" s="8">
        <f t="shared" si="4"/>
        <v>11168.316831683169</v>
      </c>
      <c r="S32" s="8">
        <f t="shared" si="4"/>
        <v>7524.3619489559151</v>
      </c>
    </row>
    <row r="33" spans="1:19" x14ac:dyDescent="0.25">
      <c r="A33" s="9">
        <v>6</v>
      </c>
      <c r="B33" s="1">
        <v>1.34</v>
      </c>
      <c r="C33" s="1">
        <v>0.52</v>
      </c>
      <c r="D33" s="1">
        <v>1.34</v>
      </c>
      <c r="E33" s="1">
        <v>0.86</v>
      </c>
      <c r="F33" s="1">
        <v>0.68</v>
      </c>
      <c r="G33" s="1">
        <v>0.5</v>
      </c>
      <c r="H33" s="1">
        <v>0.55000000000000004</v>
      </c>
      <c r="I33" s="1">
        <v>0.73</v>
      </c>
      <c r="K33" s="9">
        <v>6</v>
      </c>
      <c r="L33" s="8">
        <f t="shared" si="5"/>
        <v>17207.650273224044</v>
      </c>
      <c r="M33" s="8">
        <f t="shared" si="3"/>
        <v>5455.3571428571422</v>
      </c>
      <c r="N33" s="8">
        <f t="shared" si="3"/>
        <v>17207.650273224044</v>
      </c>
      <c r="O33" s="8">
        <f t="shared" si="3"/>
        <v>9763.2850241545893</v>
      </c>
      <c r="P33" s="8">
        <f t="shared" si="3"/>
        <v>7398.1481481481487</v>
      </c>
      <c r="Q33" s="8">
        <f t="shared" si="3"/>
        <v>5222.2222222222226</v>
      </c>
      <c r="R33" s="8">
        <f t="shared" si="4"/>
        <v>5808.9887640449442</v>
      </c>
      <c r="S33" s="8">
        <f t="shared" si="4"/>
        <v>8035.1288056206095</v>
      </c>
    </row>
    <row r="34" spans="1:19" x14ac:dyDescent="0.25">
      <c r="A34" s="9">
        <v>7</v>
      </c>
      <c r="B34" s="1">
        <v>0.61</v>
      </c>
      <c r="C34" s="1">
        <v>1.47</v>
      </c>
      <c r="D34" s="1">
        <v>1.98</v>
      </c>
      <c r="E34" s="1">
        <v>0.93</v>
      </c>
      <c r="F34" s="1">
        <v>0.56000000000000005</v>
      </c>
      <c r="G34" s="1">
        <v>0.5</v>
      </c>
      <c r="H34" s="1">
        <v>0.65</v>
      </c>
      <c r="I34" s="1">
        <v>0.64</v>
      </c>
      <c r="K34" s="9">
        <v>7</v>
      </c>
      <c r="L34" s="8">
        <f t="shared" si="5"/>
        <v>6530.7517084282463</v>
      </c>
      <c r="M34" s="8">
        <f t="shared" si="3"/>
        <v>19572.237960339942</v>
      </c>
      <c r="N34" s="8">
        <f t="shared" si="3"/>
        <v>30814.569536423842</v>
      </c>
      <c r="O34" s="8">
        <f t="shared" si="3"/>
        <v>10739.557739557738</v>
      </c>
      <c r="P34" s="8">
        <f t="shared" si="3"/>
        <v>5927.927927927929</v>
      </c>
      <c r="Q34" s="8">
        <f t="shared" si="3"/>
        <v>5222.2222222222226</v>
      </c>
      <c r="R34" s="8">
        <f t="shared" si="4"/>
        <v>7022.9885057471274</v>
      </c>
      <c r="S34" s="8">
        <f t="shared" si="4"/>
        <v>6899.0825688073392</v>
      </c>
    </row>
    <row r="35" spans="1:19" x14ac:dyDescent="0.25">
      <c r="A35" s="9">
        <v>8</v>
      </c>
      <c r="B35" s="1">
        <v>0.81</v>
      </c>
      <c r="C35" s="1">
        <v>0.94</v>
      </c>
      <c r="D35" s="1">
        <v>0.8</v>
      </c>
      <c r="E35" s="1">
        <v>0.94</v>
      </c>
      <c r="F35" s="1">
        <v>0.88</v>
      </c>
      <c r="G35" s="1">
        <v>0.5</v>
      </c>
      <c r="H35" s="1">
        <v>1.02</v>
      </c>
      <c r="I35" s="1">
        <v>0.7</v>
      </c>
      <c r="K35" s="9">
        <v>8</v>
      </c>
      <c r="L35" s="8">
        <f t="shared" si="5"/>
        <v>9085.9188544152748</v>
      </c>
      <c r="M35" s="8">
        <f t="shared" si="3"/>
        <v>10881.773399014777</v>
      </c>
      <c r="N35" s="8">
        <f t="shared" si="3"/>
        <v>8952.3809523809523</v>
      </c>
      <c r="O35" s="8">
        <f t="shared" si="3"/>
        <v>10881.773399014777</v>
      </c>
      <c r="P35" s="8">
        <f t="shared" si="3"/>
        <v>10038.834951456311</v>
      </c>
      <c r="Q35" s="8">
        <f t="shared" si="3"/>
        <v>5222.2222222222226</v>
      </c>
      <c r="R35" s="8">
        <f t="shared" si="4"/>
        <v>12045.226130653265</v>
      </c>
      <c r="S35" s="8">
        <f t="shared" si="4"/>
        <v>7651.1627906976746</v>
      </c>
    </row>
    <row r="36" spans="1:19" x14ac:dyDescent="0.25">
      <c r="A36" s="9">
        <v>9</v>
      </c>
      <c r="B36" s="1">
        <v>0.51</v>
      </c>
      <c r="C36" s="1">
        <v>1.67</v>
      </c>
      <c r="D36" s="1">
        <v>0.82</v>
      </c>
      <c r="E36" s="1">
        <v>0.84</v>
      </c>
      <c r="F36" s="1">
        <v>0.94</v>
      </c>
      <c r="G36" s="1">
        <v>0.61</v>
      </c>
      <c r="H36" s="1">
        <v>0.96</v>
      </c>
      <c r="I36" s="1">
        <v>0.74</v>
      </c>
      <c r="K36" s="9">
        <v>9</v>
      </c>
      <c r="L36" s="8">
        <f t="shared" si="5"/>
        <v>5338.5300668151449</v>
      </c>
      <c r="M36" s="8">
        <f t="shared" si="3"/>
        <v>23570.57057057057</v>
      </c>
      <c r="N36" s="8">
        <f t="shared" si="3"/>
        <v>9220.0956937799056</v>
      </c>
      <c r="O36" s="8">
        <f t="shared" si="3"/>
        <v>9490.3846153846152</v>
      </c>
      <c r="P36" s="8">
        <f t="shared" si="3"/>
        <v>10881.773399014777</v>
      </c>
      <c r="Q36" s="8">
        <f t="shared" si="3"/>
        <v>6530.7517084282463</v>
      </c>
      <c r="R36" s="8">
        <f t="shared" si="4"/>
        <v>11168.316831683169</v>
      </c>
      <c r="S36" s="8">
        <f t="shared" si="4"/>
        <v>8164.3192488262912</v>
      </c>
    </row>
    <row r="37" spans="1:19" x14ac:dyDescent="0.25">
      <c r="A37" s="9">
        <v>10</v>
      </c>
      <c r="B37" s="1">
        <v>0.9</v>
      </c>
      <c r="C37" s="1">
        <v>0.67</v>
      </c>
      <c r="D37" s="1">
        <v>0.66</v>
      </c>
      <c r="E37" s="1">
        <v>0.89</v>
      </c>
      <c r="F37" s="1">
        <v>1.55</v>
      </c>
      <c r="G37" s="1">
        <v>0.47</v>
      </c>
      <c r="H37" s="1">
        <v>0.97</v>
      </c>
      <c r="I37" s="1">
        <v>0.85</v>
      </c>
      <c r="K37" s="9">
        <v>10</v>
      </c>
      <c r="L37" s="8">
        <f t="shared" si="5"/>
        <v>10317.073170731708</v>
      </c>
      <c r="M37" s="8">
        <f t="shared" si="3"/>
        <v>7272.5173210161674</v>
      </c>
      <c r="N37" s="8">
        <f t="shared" si="3"/>
        <v>7147.4654377880188</v>
      </c>
      <c r="O37" s="8">
        <f t="shared" si="3"/>
        <v>10177.615571776156</v>
      </c>
      <c r="P37" s="8">
        <f t="shared" si="3"/>
        <v>21115.942028985508</v>
      </c>
      <c r="Q37" s="8">
        <f t="shared" si="3"/>
        <v>4876.3796909492276</v>
      </c>
      <c r="R37" s="8">
        <f t="shared" si="4"/>
        <v>11312.655086848634</v>
      </c>
      <c r="S37" s="8">
        <f t="shared" si="4"/>
        <v>9626.5060240963849</v>
      </c>
    </row>
    <row r="38" spans="1:19" x14ac:dyDescent="0.25">
      <c r="A38" s="9">
        <v>11</v>
      </c>
      <c r="B38" s="1">
        <v>0.77</v>
      </c>
      <c r="C38" s="1">
        <v>1.25</v>
      </c>
      <c r="D38" s="1">
        <v>0.64</v>
      </c>
      <c r="E38" s="1">
        <v>0.69</v>
      </c>
      <c r="F38" s="1">
        <v>0.59</v>
      </c>
      <c r="G38" s="1">
        <v>1.35</v>
      </c>
      <c r="H38" s="1">
        <v>0.77</v>
      </c>
      <c r="I38" s="1">
        <v>0.81</v>
      </c>
      <c r="K38" s="9">
        <v>11</v>
      </c>
      <c r="L38" s="8">
        <f t="shared" si="5"/>
        <v>8555.5555555555547</v>
      </c>
      <c r="M38" s="8">
        <f t="shared" si="3"/>
        <v>15666.666666666666</v>
      </c>
      <c r="N38" s="8">
        <f t="shared" si="3"/>
        <v>6899.0825688073392</v>
      </c>
      <c r="O38" s="8">
        <f t="shared" si="3"/>
        <v>7524.3619489559151</v>
      </c>
      <c r="P38" s="8">
        <f t="shared" si="3"/>
        <v>6287.9818594104308</v>
      </c>
      <c r="Q38" s="8">
        <f t="shared" si="3"/>
        <v>17383.561643835619</v>
      </c>
      <c r="R38" s="8">
        <f t="shared" si="4"/>
        <v>8555.5555555555547</v>
      </c>
      <c r="S38" s="8">
        <f t="shared" si="4"/>
        <v>9085.9188544152748</v>
      </c>
    </row>
    <row r="39" spans="1:19" x14ac:dyDescent="0.25">
      <c r="A39" s="9">
        <v>12</v>
      </c>
      <c r="B39" s="1">
        <v>0.96</v>
      </c>
      <c r="C39" s="1">
        <v>0.94</v>
      </c>
      <c r="D39" s="1">
        <v>0.75</v>
      </c>
      <c r="E39" s="1">
        <v>0.74</v>
      </c>
      <c r="F39" s="1">
        <v>0.97</v>
      </c>
      <c r="G39" s="1">
        <v>0.62</v>
      </c>
      <c r="H39" s="1">
        <v>0.53</v>
      </c>
      <c r="I39" s="1">
        <v>0.7</v>
      </c>
      <c r="K39" s="9">
        <v>12</v>
      </c>
      <c r="L39" s="8">
        <f t="shared" si="5"/>
        <v>11168.316831683169</v>
      </c>
      <c r="M39" s="8">
        <f t="shared" si="3"/>
        <v>10881.773399014777</v>
      </c>
      <c r="N39" s="8">
        <f t="shared" si="3"/>
        <v>8294.1176470588234</v>
      </c>
      <c r="O39" s="8">
        <f t="shared" si="3"/>
        <v>8164.3192488262912</v>
      </c>
      <c r="P39" s="8">
        <f t="shared" si="3"/>
        <v>11312.655086848634</v>
      </c>
      <c r="Q39" s="8">
        <f t="shared" si="3"/>
        <v>6652.9680365296808</v>
      </c>
      <c r="R39" s="8">
        <f t="shared" si="4"/>
        <v>5572.706935123043</v>
      </c>
      <c r="S39" s="8">
        <f t="shared" si="4"/>
        <v>7651.1627906976746</v>
      </c>
    </row>
    <row r="40" spans="1:19" ht="15.75" thickBot="1" x14ac:dyDescent="0.3">
      <c r="A40" s="10">
        <v>13</v>
      </c>
      <c r="B40" s="1">
        <v>1.22</v>
      </c>
      <c r="C40" s="1">
        <v>0.85</v>
      </c>
      <c r="D40" s="1">
        <v>1.37</v>
      </c>
      <c r="E40" s="1">
        <v>0.93</v>
      </c>
      <c r="F40" s="1">
        <v>1.1200000000000001</v>
      </c>
      <c r="G40" s="1">
        <v>0.74</v>
      </c>
      <c r="H40" s="1">
        <v>0.36</v>
      </c>
      <c r="I40" s="1">
        <v>0.57999999999999996</v>
      </c>
      <c r="K40" s="10">
        <v>13</v>
      </c>
      <c r="L40" s="8">
        <f t="shared" si="5"/>
        <v>15169.312169312168</v>
      </c>
      <c r="M40" s="8">
        <f t="shared" si="3"/>
        <v>9626.5060240963849</v>
      </c>
      <c r="N40" s="8">
        <f t="shared" si="3"/>
        <v>17738.292011019286</v>
      </c>
      <c r="O40" s="8">
        <f t="shared" si="3"/>
        <v>10739.557739557738</v>
      </c>
      <c r="P40" s="8">
        <f t="shared" si="3"/>
        <v>13567.010309278352</v>
      </c>
      <c r="Q40" s="8">
        <f t="shared" si="3"/>
        <v>8164.3192488262912</v>
      </c>
      <c r="R40" s="8">
        <f t="shared" si="4"/>
        <v>3646.5517241379312</v>
      </c>
      <c r="S40" s="8">
        <f t="shared" si="4"/>
        <v>6167.4208144796376</v>
      </c>
    </row>
    <row r="42" spans="1:19" ht="15.75" customHeight="1" thickBot="1" x14ac:dyDescent="0.3"/>
    <row r="43" spans="1:19" x14ac:dyDescent="0.25">
      <c r="A43" s="45" t="s">
        <v>21</v>
      </c>
      <c r="B43" s="46" t="s">
        <v>22</v>
      </c>
      <c r="C43" s="46"/>
      <c r="D43" s="46"/>
      <c r="E43" s="46"/>
      <c r="F43" s="46"/>
      <c r="G43" s="46"/>
      <c r="H43" s="46"/>
      <c r="I43" s="36"/>
    </row>
    <row r="44" spans="1:19" ht="15.75" thickBot="1" x14ac:dyDescent="0.3">
      <c r="A44" s="37"/>
      <c r="B44" s="32" t="s">
        <v>8</v>
      </c>
      <c r="C44" s="38">
        <v>43543</v>
      </c>
      <c r="D44" s="32"/>
      <c r="E44" s="32"/>
      <c r="F44" s="32"/>
      <c r="G44" s="32"/>
      <c r="H44" s="32"/>
      <c r="I44" s="33"/>
    </row>
    <row r="45" spans="1:19" ht="15.75" thickBot="1" x14ac:dyDescent="0.3">
      <c r="A45" s="3"/>
      <c r="B45" s="4" t="s">
        <v>0</v>
      </c>
      <c r="C45" s="5" t="s">
        <v>1</v>
      </c>
      <c r="D45" s="5" t="s">
        <v>2</v>
      </c>
      <c r="E45" s="5" t="s">
        <v>3</v>
      </c>
      <c r="F45" s="5" t="s">
        <v>4</v>
      </c>
      <c r="G45" s="5" t="s">
        <v>5</v>
      </c>
      <c r="H45" s="5" t="s">
        <v>6</v>
      </c>
      <c r="I45" s="6" t="s">
        <v>7</v>
      </c>
      <c r="K45" s="3"/>
      <c r="L45" s="4" t="s">
        <v>0</v>
      </c>
      <c r="M45" s="5" t="s">
        <v>1</v>
      </c>
      <c r="N45" s="5" t="s">
        <v>2</v>
      </c>
      <c r="O45" s="5" t="s">
        <v>3</v>
      </c>
      <c r="P45" s="5" t="s">
        <v>4</v>
      </c>
      <c r="Q45" s="5" t="s">
        <v>5</v>
      </c>
      <c r="R45" s="5" t="s">
        <v>6</v>
      </c>
      <c r="S45" s="6" t="s">
        <v>7</v>
      </c>
    </row>
    <row r="46" spans="1:19" x14ac:dyDescent="0.25">
      <c r="A46" s="7">
        <v>1</v>
      </c>
      <c r="B46" s="1">
        <v>1.04</v>
      </c>
      <c r="C46" s="1">
        <v>0.86</v>
      </c>
      <c r="D46" s="1">
        <v>1</v>
      </c>
      <c r="E46" s="1">
        <v>1.36</v>
      </c>
      <c r="F46" s="1">
        <v>1.98</v>
      </c>
      <c r="G46" s="1">
        <v>1.93</v>
      </c>
      <c r="H46" s="1">
        <v>1.66</v>
      </c>
      <c r="I46" s="1">
        <v>1.51</v>
      </c>
      <c r="K46" s="7">
        <v>1</v>
      </c>
      <c r="L46" s="8">
        <f>(B46*$P$1)/($P$2-B46)</f>
        <v>12343.434343434343</v>
      </c>
      <c r="M46" s="8">
        <f t="shared" ref="M46:Q58" si="6">(C46*$P$1)/($P$2-C46)</f>
        <v>9763.2850241545893</v>
      </c>
      <c r="N46" s="8">
        <f t="shared" si="6"/>
        <v>11750</v>
      </c>
      <c r="O46" s="8">
        <f t="shared" si="6"/>
        <v>17560.439560439565</v>
      </c>
      <c r="P46" s="8">
        <f t="shared" si="6"/>
        <v>30814.569536423842</v>
      </c>
      <c r="Q46" s="8">
        <f>(G46*$P$1)/($P$2-G46)</f>
        <v>29547.231270358305</v>
      </c>
      <c r="R46" s="8">
        <f t="shared" ref="R46:S58" si="7">(H46*$P$1)/($P$2-H46)</f>
        <v>23359.281437125748</v>
      </c>
      <c r="S46" s="8">
        <f t="shared" si="7"/>
        <v>20335.243553008593</v>
      </c>
    </row>
    <row r="47" spans="1:19" x14ac:dyDescent="0.25">
      <c r="A47" s="9">
        <v>2</v>
      </c>
      <c r="B47" s="1">
        <v>1.67</v>
      </c>
      <c r="C47" s="1">
        <v>0.91</v>
      </c>
      <c r="D47" s="1">
        <v>1.63</v>
      </c>
      <c r="E47" s="1">
        <v>1.43</v>
      </c>
      <c r="F47" s="1">
        <v>0.94</v>
      </c>
      <c r="G47" s="1">
        <v>0.85</v>
      </c>
      <c r="H47" s="1">
        <v>1.54</v>
      </c>
      <c r="I47" s="1">
        <v>1.19</v>
      </c>
      <c r="K47" s="9">
        <v>2</v>
      </c>
      <c r="L47" s="8">
        <f t="shared" ref="L47:L58" si="8">(B47*$P$1)/($P$2-B47)</f>
        <v>23570.57057057057</v>
      </c>
      <c r="M47" s="8">
        <f t="shared" si="6"/>
        <v>10457.212713936431</v>
      </c>
      <c r="N47" s="8">
        <f t="shared" si="6"/>
        <v>22732.93768545994</v>
      </c>
      <c r="O47" s="8">
        <f t="shared" si="6"/>
        <v>18826.330532212884</v>
      </c>
      <c r="P47" s="8">
        <f t="shared" si="6"/>
        <v>10881.773399014777</v>
      </c>
      <c r="Q47" s="8">
        <f t="shared" si="6"/>
        <v>9626.5060240963849</v>
      </c>
      <c r="R47" s="8">
        <f t="shared" si="7"/>
        <v>20919.075144508672</v>
      </c>
      <c r="S47" s="8">
        <f t="shared" si="7"/>
        <v>14679.790026246719</v>
      </c>
    </row>
    <row r="48" spans="1:19" x14ac:dyDescent="0.25">
      <c r="A48" s="9">
        <v>3</v>
      </c>
      <c r="B48" s="1">
        <v>1.34</v>
      </c>
      <c r="C48" s="1">
        <v>0.61</v>
      </c>
      <c r="D48" s="1">
        <v>2.12</v>
      </c>
      <c r="E48" s="1">
        <v>1.41</v>
      </c>
      <c r="F48" s="1">
        <v>1.42</v>
      </c>
      <c r="G48" s="1">
        <v>0.84</v>
      </c>
      <c r="H48" s="1">
        <v>0.86</v>
      </c>
      <c r="I48" s="1">
        <v>1.49</v>
      </c>
      <c r="K48" s="9">
        <v>3</v>
      </c>
      <c r="L48" s="8">
        <f t="shared" si="8"/>
        <v>17207.650273224044</v>
      </c>
      <c r="M48" s="8">
        <f t="shared" si="6"/>
        <v>6530.7517084282463</v>
      </c>
      <c r="N48" s="8">
        <f t="shared" si="6"/>
        <v>34597.222222222226</v>
      </c>
      <c r="O48" s="8">
        <f t="shared" si="6"/>
        <v>18459.610027855153</v>
      </c>
      <c r="P48" s="8">
        <f t="shared" si="6"/>
        <v>18642.458100558659</v>
      </c>
      <c r="Q48" s="8">
        <f t="shared" si="6"/>
        <v>9490.3846153846152</v>
      </c>
      <c r="R48" s="8">
        <f t="shared" si="7"/>
        <v>9763.2850241545893</v>
      </c>
      <c r="S48" s="8">
        <f t="shared" si="7"/>
        <v>19951.566951566954</v>
      </c>
    </row>
    <row r="49" spans="1:19" x14ac:dyDescent="0.25">
      <c r="A49" s="9">
        <v>4</v>
      </c>
      <c r="B49" s="1">
        <v>1.1000000000000001</v>
      </c>
      <c r="C49" s="1">
        <v>0.86</v>
      </c>
      <c r="D49" s="1">
        <v>4.3499999999999996</v>
      </c>
      <c r="E49" s="1">
        <v>2.69</v>
      </c>
      <c r="F49" s="1">
        <v>0.75</v>
      </c>
      <c r="G49" s="1">
        <v>0.88</v>
      </c>
      <c r="H49" s="1">
        <v>1</v>
      </c>
      <c r="I49" s="1">
        <v>1.79</v>
      </c>
      <c r="K49" s="9">
        <v>4</v>
      </c>
      <c r="L49" s="8">
        <f t="shared" si="8"/>
        <v>13256.410256410258</v>
      </c>
      <c r="M49" s="8">
        <f t="shared" si="6"/>
        <v>9763.2850241545893</v>
      </c>
      <c r="N49" s="8">
        <f t="shared" si="6"/>
        <v>314538.46153846133</v>
      </c>
      <c r="O49" s="8">
        <f t="shared" si="6"/>
        <v>54731.601731601731</v>
      </c>
      <c r="P49" s="8">
        <f t="shared" si="6"/>
        <v>8294.1176470588234</v>
      </c>
      <c r="Q49" s="8">
        <f t="shared" si="6"/>
        <v>10038.834951456311</v>
      </c>
      <c r="R49" s="8">
        <f t="shared" si="7"/>
        <v>11750</v>
      </c>
      <c r="S49" s="8">
        <f t="shared" si="7"/>
        <v>26208.722741433023</v>
      </c>
    </row>
    <row r="50" spans="1:19" x14ac:dyDescent="0.25">
      <c r="A50" s="9">
        <v>5</v>
      </c>
      <c r="B50" s="1">
        <v>1.4</v>
      </c>
      <c r="C50" s="1">
        <v>0.77</v>
      </c>
      <c r="D50" s="1">
        <v>1.43</v>
      </c>
      <c r="E50" s="1">
        <v>0.97</v>
      </c>
      <c r="F50" s="1">
        <v>1.07</v>
      </c>
      <c r="G50" s="1">
        <v>0.83</v>
      </c>
      <c r="H50" s="1">
        <v>1.39</v>
      </c>
      <c r="I50" s="1">
        <v>0.95</v>
      </c>
      <c r="K50" s="9">
        <v>5</v>
      </c>
      <c r="L50" s="8">
        <f t="shared" si="8"/>
        <v>18277.777777777777</v>
      </c>
      <c r="M50" s="8">
        <f t="shared" si="6"/>
        <v>8555.5555555555547</v>
      </c>
      <c r="N50" s="8">
        <f t="shared" si="6"/>
        <v>18826.330532212884</v>
      </c>
      <c r="O50" s="8">
        <f t="shared" si="6"/>
        <v>11312.655086848634</v>
      </c>
      <c r="P50" s="8">
        <f t="shared" si="6"/>
        <v>12796.437659033079</v>
      </c>
      <c r="Q50" s="8">
        <f t="shared" si="6"/>
        <v>9354.9160671462832</v>
      </c>
      <c r="R50" s="8">
        <f t="shared" si="7"/>
        <v>18096.952908587253</v>
      </c>
      <c r="S50" s="8">
        <f t="shared" si="7"/>
        <v>11024.691358024691</v>
      </c>
    </row>
    <row r="51" spans="1:19" x14ac:dyDescent="0.25">
      <c r="A51" s="9">
        <v>6</v>
      </c>
      <c r="B51" s="1">
        <v>1.3</v>
      </c>
      <c r="C51" s="1">
        <v>0.83</v>
      </c>
      <c r="D51" s="1">
        <v>1.22</v>
      </c>
      <c r="E51" s="1">
        <v>1.19</v>
      </c>
      <c r="F51" s="1">
        <v>0.87</v>
      </c>
      <c r="G51" s="1">
        <v>0.71</v>
      </c>
      <c r="H51" s="1">
        <v>1</v>
      </c>
      <c r="I51" s="1">
        <v>0.74</v>
      </c>
      <c r="K51" s="9">
        <v>6</v>
      </c>
      <c r="L51" s="8">
        <f t="shared" si="8"/>
        <v>16513.513513513513</v>
      </c>
      <c r="M51" s="8">
        <f t="shared" si="6"/>
        <v>9354.9160671462832</v>
      </c>
      <c r="N51" s="8">
        <f t="shared" si="6"/>
        <v>15169.312169312168</v>
      </c>
      <c r="O51" s="8">
        <f t="shared" si="6"/>
        <v>14679.790026246719</v>
      </c>
      <c r="P51" s="8">
        <f t="shared" si="6"/>
        <v>9900.7263922518159</v>
      </c>
      <c r="Q51" s="8">
        <f t="shared" si="6"/>
        <v>7778.5547785547787</v>
      </c>
      <c r="R51" s="8">
        <f t="shared" si="7"/>
        <v>11750</v>
      </c>
      <c r="S51" s="8">
        <f t="shared" si="7"/>
        <v>8164.3192488262912</v>
      </c>
    </row>
    <row r="52" spans="1:19" x14ac:dyDescent="0.25">
      <c r="A52" s="9">
        <v>7</v>
      </c>
      <c r="B52" s="1">
        <v>0.87</v>
      </c>
      <c r="C52" s="1">
        <v>1.37</v>
      </c>
      <c r="D52" s="1">
        <v>2.0099999999999998</v>
      </c>
      <c r="E52" s="1">
        <v>0.83</v>
      </c>
      <c r="F52" s="1">
        <v>0.88</v>
      </c>
      <c r="G52" s="1">
        <v>0.7</v>
      </c>
      <c r="H52" s="1">
        <v>1.38</v>
      </c>
      <c r="I52" s="1">
        <v>1.38</v>
      </c>
      <c r="K52" s="9">
        <v>7</v>
      </c>
      <c r="L52" s="8">
        <f t="shared" si="8"/>
        <v>9900.7263922518159</v>
      </c>
      <c r="M52" s="8">
        <f t="shared" si="6"/>
        <v>17738.292011019286</v>
      </c>
      <c r="N52" s="8">
        <f t="shared" si="6"/>
        <v>31595.317725752502</v>
      </c>
      <c r="O52" s="8">
        <f t="shared" si="6"/>
        <v>9354.9160671462832</v>
      </c>
      <c r="P52" s="8">
        <f t="shared" si="6"/>
        <v>10038.834951456311</v>
      </c>
      <c r="Q52" s="8">
        <f t="shared" si="6"/>
        <v>7651.1627906976746</v>
      </c>
      <c r="R52" s="8">
        <f t="shared" si="7"/>
        <v>17917.127071823201</v>
      </c>
      <c r="S52" s="8">
        <f t="shared" si="7"/>
        <v>17917.127071823201</v>
      </c>
    </row>
    <row r="53" spans="1:19" x14ac:dyDescent="0.25">
      <c r="A53" s="9">
        <v>8</v>
      </c>
      <c r="B53" s="1">
        <v>1.71</v>
      </c>
      <c r="C53" s="1">
        <v>1.2</v>
      </c>
      <c r="D53" s="1">
        <v>1.71</v>
      </c>
      <c r="E53" s="1">
        <v>1.54</v>
      </c>
      <c r="F53" s="1">
        <v>1.88</v>
      </c>
      <c r="G53" s="1">
        <v>0.87</v>
      </c>
      <c r="H53" s="1">
        <v>1.08</v>
      </c>
      <c r="I53" s="1">
        <v>1.54</v>
      </c>
      <c r="K53" s="9">
        <v>8</v>
      </c>
      <c r="L53" s="8">
        <f t="shared" si="8"/>
        <v>24428.571428571428</v>
      </c>
      <c r="M53" s="8">
        <f t="shared" si="6"/>
        <v>14842.105263157895</v>
      </c>
      <c r="N53" s="8">
        <f t="shared" si="6"/>
        <v>24428.571428571428</v>
      </c>
      <c r="O53" s="8">
        <f t="shared" si="6"/>
        <v>20919.075144508672</v>
      </c>
      <c r="P53" s="8">
        <f t="shared" si="6"/>
        <v>28320.51282051282</v>
      </c>
      <c r="Q53" s="8">
        <f t="shared" si="6"/>
        <v>9900.7263922518159</v>
      </c>
      <c r="R53" s="8">
        <f t="shared" si="7"/>
        <v>12948.979591836734</v>
      </c>
      <c r="S53" s="8">
        <f t="shared" si="7"/>
        <v>20919.075144508672</v>
      </c>
    </row>
    <row r="54" spans="1:19" x14ac:dyDescent="0.25">
      <c r="A54" s="9">
        <v>9</v>
      </c>
      <c r="B54" s="1">
        <v>0.77</v>
      </c>
      <c r="C54" s="1">
        <v>1.79</v>
      </c>
      <c r="D54" s="1">
        <v>1.06</v>
      </c>
      <c r="E54" s="1">
        <v>1</v>
      </c>
      <c r="F54" s="1">
        <v>1.62</v>
      </c>
      <c r="G54" s="1">
        <v>1.26</v>
      </c>
      <c r="H54" s="1">
        <v>1.61</v>
      </c>
      <c r="I54" s="1">
        <v>1.17</v>
      </c>
      <c r="K54" s="9">
        <v>9</v>
      </c>
      <c r="L54" s="8">
        <f t="shared" si="8"/>
        <v>8555.5555555555547</v>
      </c>
      <c r="M54" s="8">
        <f t="shared" si="6"/>
        <v>26208.722741433023</v>
      </c>
      <c r="N54" s="8">
        <f t="shared" si="6"/>
        <v>12644.670050761422</v>
      </c>
      <c r="O54" s="8">
        <f t="shared" si="6"/>
        <v>11750</v>
      </c>
      <c r="P54" s="8">
        <f t="shared" si="6"/>
        <v>22526.627218934911</v>
      </c>
      <c r="Q54" s="8">
        <f t="shared" si="6"/>
        <v>15834.224598930481</v>
      </c>
      <c r="R54" s="8">
        <f t="shared" si="7"/>
        <v>22321.533923303836</v>
      </c>
      <c r="S54" s="8">
        <f t="shared" si="7"/>
        <v>14357.702349869451</v>
      </c>
    </row>
    <row r="55" spans="1:19" x14ac:dyDescent="0.25">
      <c r="A55" s="9">
        <v>10</v>
      </c>
      <c r="B55" s="1">
        <v>1.3</v>
      </c>
      <c r="C55" s="1">
        <v>0.94</v>
      </c>
      <c r="D55" s="1">
        <v>1.42</v>
      </c>
      <c r="E55" s="1">
        <v>1.08</v>
      </c>
      <c r="F55" s="1">
        <v>1.7</v>
      </c>
      <c r="G55" s="1">
        <v>0.97</v>
      </c>
      <c r="H55" s="1">
        <v>1.59</v>
      </c>
      <c r="I55" s="1">
        <v>1.22</v>
      </c>
      <c r="K55" s="9">
        <v>10</v>
      </c>
      <c r="L55" s="8">
        <f t="shared" si="8"/>
        <v>16513.513513513513</v>
      </c>
      <c r="M55" s="8">
        <f t="shared" si="6"/>
        <v>10881.773399014777</v>
      </c>
      <c r="N55" s="8">
        <f t="shared" si="6"/>
        <v>18642.458100558659</v>
      </c>
      <c r="O55" s="8">
        <f t="shared" si="6"/>
        <v>12948.979591836734</v>
      </c>
      <c r="P55" s="8">
        <f t="shared" si="6"/>
        <v>24212.121212121212</v>
      </c>
      <c r="Q55" s="8">
        <f t="shared" si="6"/>
        <v>11312.655086848634</v>
      </c>
      <c r="R55" s="8">
        <f t="shared" si="7"/>
        <v>21914.956011730203</v>
      </c>
      <c r="S55" s="8">
        <f t="shared" si="7"/>
        <v>15169.312169312168</v>
      </c>
    </row>
    <row r="56" spans="1:19" x14ac:dyDescent="0.25">
      <c r="A56" s="9">
        <v>11</v>
      </c>
      <c r="B56" s="1">
        <v>1.39</v>
      </c>
      <c r="C56" s="1">
        <v>1.5</v>
      </c>
      <c r="D56" s="1">
        <v>1.1200000000000001</v>
      </c>
      <c r="E56" s="1">
        <v>1.0900000000000001</v>
      </c>
      <c r="F56" s="1">
        <v>0.9</v>
      </c>
      <c r="G56" s="1">
        <v>1.21</v>
      </c>
      <c r="H56" s="1">
        <v>0.93</v>
      </c>
      <c r="I56" s="1">
        <v>1.07</v>
      </c>
      <c r="K56" s="9">
        <v>11</v>
      </c>
      <c r="L56" s="8">
        <f t="shared" si="8"/>
        <v>18096.952908587253</v>
      </c>
      <c r="M56" s="8">
        <f t="shared" si="6"/>
        <v>20142.857142857141</v>
      </c>
      <c r="N56" s="8">
        <f t="shared" si="6"/>
        <v>13567.010309278352</v>
      </c>
      <c r="O56" s="8">
        <f t="shared" si="6"/>
        <v>13102.301790281332</v>
      </c>
      <c r="P56" s="8">
        <f t="shared" si="6"/>
        <v>10317.073170731708</v>
      </c>
      <c r="Q56" s="8">
        <f t="shared" si="6"/>
        <v>15005.277044854882</v>
      </c>
      <c r="R56" s="8">
        <f t="shared" si="7"/>
        <v>10739.557739557738</v>
      </c>
      <c r="S56" s="8">
        <f t="shared" si="7"/>
        <v>12796.437659033079</v>
      </c>
    </row>
    <row r="57" spans="1:19" x14ac:dyDescent="0.25">
      <c r="A57" s="9">
        <v>12</v>
      </c>
      <c r="B57" s="1">
        <v>0.97</v>
      </c>
      <c r="C57" s="1">
        <v>0.95</v>
      </c>
      <c r="D57" s="1">
        <v>1.97</v>
      </c>
      <c r="E57" s="1">
        <v>0.97</v>
      </c>
      <c r="F57" s="1">
        <v>1.44</v>
      </c>
      <c r="G57" s="1">
        <v>0.99</v>
      </c>
      <c r="H57" s="1">
        <v>0.77</v>
      </c>
      <c r="I57" s="1">
        <v>1.33</v>
      </c>
      <c r="K57" s="9">
        <v>12</v>
      </c>
      <c r="L57" s="8">
        <f t="shared" si="8"/>
        <v>11312.655086848634</v>
      </c>
      <c r="M57" s="8">
        <f t="shared" si="6"/>
        <v>11024.691358024691</v>
      </c>
      <c r="N57" s="8">
        <f t="shared" si="6"/>
        <v>30557.755775577556</v>
      </c>
      <c r="O57" s="8">
        <f t="shared" si="6"/>
        <v>11312.655086848634</v>
      </c>
      <c r="P57" s="8">
        <f t="shared" si="6"/>
        <v>19011.235955056178</v>
      </c>
      <c r="Q57" s="8">
        <f t="shared" si="6"/>
        <v>11603.491271820449</v>
      </c>
      <c r="R57" s="8">
        <f t="shared" si="7"/>
        <v>8555.5555555555547</v>
      </c>
      <c r="S57" s="8">
        <f t="shared" si="7"/>
        <v>17032.697547683925</v>
      </c>
    </row>
    <row r="58" spans="1:19" ht="15.75" thickBot="1" x14ac:dyDescent="0.3">
      <c r="A58" s="10">
        <v>13</v>
      </c>
      <c r="B58" s="1">
        <v>1.28</v>
      </c>
      <c r="C58" s="1">
        <v>1.32</v>
      </c>
      <c r="D58" s="1">
        <v>2.16</v>
      </c>
      <c r="E58" s="1">
        <v>1.1599999999999999</v>
      </c>
      <c r="F58" s="1">
        <v>1.34</v>
      </c>
      <c r="G58" s="1">
        <v>1.03</v>
      </c>
      <c r="H58" s="1">
        <v>0.62</v>
      </c>
      <c r="I58" s="1">
        <v>0.92</v>
      </c>
      <c r="K58" s="10">
        <v>13</v>
      </c>
      <c r="L58" s="8">
        <f t="shared" si="8"/>
        <v>16172.04301075269</v>
      </c>
      <c r="M58" s="8">
        <f t="shared" si="6"/>
        <v>16858.695652173916</v>
      </c>
      <c r="N58" s="8">
        <f t="shared" si="6"/>
        <v>35746.478873239437</v>
      </c>
      <c r="O58" s="8">
        <f t="shared" si="6"/>
        <v>14197.916666666666</v>
      </c>
      <c r="P58" s="8">
        <f t="shared" si="6"/>
        <v>17207.650273224044</v>
      </c>
      <c r="Q58" s="8">
        <f t="shared" si="6"/>
        <v>12193.954659949623</v>
      </c>
      <c r="R58" s="8">
        <f t="shared" si="7"/>
        <v>6652.9680365296808</v>
      </c>
      <c r="S58" s="8">
        <f t="shared" si="7"/>
        <v>10598.039215686274</v>
      </c>
    </row>
    <row r="61" spans="1:19" ht="15.75" thickBot="1" x14ac:dyDescent="0.3">
      <c r="A61" s="43" t="s">
        <v>26</v>
      </c>
    </row>
    <row r="62" spans="1:19" x14ac:dyDescent="0.25">
      <c r="A62" s="45"/>
      <c r="B62" s="46" t="s">
        <v>27</v>
      </c>
      <c r="C62" s="46"/>
      <c r="D62" s="46"/>
      <c r="E62" s="46"/>
      <c r="F62" s="46"/>
      <c r="G62" s="46"/>
      <c r="H62" s="46"/>
      <c r="I62" s="36"/>
    </row>
    <row r="63" spans="1:19" ht="15.75" thickBot="1" x14ac:dyDescent="0.3">
      <c r="A63" s="37"/>
      <c r="B63" s="47" t="s">
        <v>8</v>
      </c>
      <c r="C63" s="48">
        <v>43543</v>
      </c>
      <c r="D63" s="32"/>
      <c r="E63" s="32"/>
      <c r="F63" s="32"/>
      <c r="G63" s="32"/>
      <c r="H63" s="32"/>
      <c r="I63" s="33"/>
    </row>
    <row r="64" spans="1:19" ht="15.75" thickBot="1" x14ac:dyDescent="0.3">
      <c r="A64" s="3"/>
      <c r="B64" s="4" t="s">
        <v>0</v>
      </c>
      <c r="C64" s="5" t="s">
        <v>1</v>
      </c>
      <c r="D64" s="5" t="s">
        <v>2</v>
      </c>
      <c r="E64" s="5" t="s">
        <v>3</v>
      </c>
      <c r="F64" s="5" t="s">
        <v>4</v>
      </c>
      <c r="G64" s="5" t="s">
        <v>5</v>
      </c>
      <c r="H64" s="5" t="s">
        <v>6</v>
      </c>
      <c r="I64" s="6" t="s">
        <v>7</v>
      </c>
      <c r="K64" s="3"/>
      <c r="L64" s="4" t="s">
        <v>0</v>
      </c>
      <c r="M64" s="5" t="s">
        <v>1</v>
      </c>
      <c r="N64" s="5" t="s">
        <v>2</v>
      </c>
      <c r="O64" s="5" t="s">
        <v>3</v>
      </c>
      <c r="P64" s="5" t="s">
        <v>4</v>
      </c>
      <c r="Q64" s="5" t="s">
        <v>5</v>
      </c>
      <c r="R64" s="5" t="s">
        <v>6</v>
      </c>
      <c r="S64" s="6" t="s">
        <v>7</v>
      </c>
    </row>
    <row r="65" spans="1:19" x14ac:dyDescent="0.25">
      <c r="A65" s="7">
        <v>1</v>
      </c>
      <c r="B65" s="32">
        <f>B28-B8</f>
        <v>-0.23000000000000009</v>
      </c>
      <c r="C65" s="32">
        <f t="shared" ref="C65:I65" si="9">C28-C8</f>
        <v>1.9999999999999907E-2</v>
      </c>
      <c r="D65" s="32">
        <f t="shared" si="9"/>
        <v>-5.9999999999999942E-2</v>
      </c>
      <c r="E65" s="32">
        <f t="shared" si="9"/>
        <v>-0.37999999999999989</v>
      </c>
      <c r="F65" s="32">
        <f t="shared" si="9"/>
        <v>-1.01</v>
      </c>
      <c r="G65" s="32">
        <f t="shared" si="9"/>
        <v>-0.69</v>
      </c>
      <c r="H65" s="32">
        <f t="shared" si="9"/>
        <v>-0.33000000000000007</v>
      </c>
      <c r="I65" s="33">
        <f t="shared" si="9"/>
        <v>-0.33000000000000007</v>
      </c>
      <c r="K65" s="7">
        <v>1</v>
      </c>
      <c r="L65" s="8">
        <f>(B65*$P$1)/($P$2-B65)</f>
        <v>-2066.9216061185475</v>
      </c>
      <c r="M65" s="8">
        <f t="shared" ref="M65:Q77" si="10">(C65*$P$1)/($P$2-C65)</f>
        <v>188.75502008032038</v>
      </c>
      <c r="N65" s="8">
        <f t="shared" si="10"/>
        <v>-557.31225296442642</v>
      </c>
      <c r="O65" s="8">
        <f t="shared" si="10"/>
        <v>-3319.7026022304826</v>
      </c>
      <c r="P65" s="8">
        <f t="shared" si="10"/>
        <v>-7898.5024958402664</v>
      </c>
      <c r="Q65" s="8">
        <f>(G65*$P$1)/($P$2-G65)</f>
        <v>-5699.4727592267136</v>
      </c>
      <c r="R65" s="8">
        <f t="shared" ref="R65:S77" si="11">(H65*$P$1)/($P$2-H65)</f>
        <v>-2909.9437148217644</v>
      </c>
      <c r="S65" s="8">
        <f t="shared" si="11"/>
        <v>-2909.9437148217644</v>
      </c>
    </row>
    <row r="66" spans="1:19" x14ac:dyDescent="0.25">
      <c r="A66" s="9">
        <v>2</v>
      </c>
      <c r="B66" s="32">
        <f t="shared" ref="B66:I77" si="12">B29-B9</f>
        <v>-0.87</v>
      </c>
      <c r="C66" s="32">
        <f t="shared" si="12"/>
        <v>-0.39</v>
      </c>
      <c r="D66" s="32">
        <f t="shared" si="12"/>
        <v>-0.33000000000000007</v>
      </c>
      <c r="E66" s="32">
        <f t="shared" si="12"/>
        <v>-0.95999999999999985</v>
      </c>
      <c r="F66" s="32">
        <f t="shared" si="12"/>
        <v>-0.39999999999999991</v>
      </c>
      <c r="G66" s="32">
        <f t="shared" si="12"/>
        <v>-0.15000000000000002</v>
      </c>
      <c r="H66" s="32">
        <f t="shared" si="12"/>
        <v>-0.59000000000000008</v>
      </c>
      <c r="I66" s="33">
        <f t="shared" si="12"/>
        <v>-0.10000000000000009</v>
      </c>
      <c r="K66" s="9">
        <v>2</v>
      </c>
      <c r="L66" s="8">
        <f t="shared" ref="L66:L77" si="13">(B66*$P$1)/($P$2-B66)</f>
        <v>-6965.9284497444633</v>
      </c>
      <c r="M66" s="8">
        <f t="shared" si="10"/>
        <v>-3400.7421150278296</v>
      </c>
      <c r="N66" s="8">
        <f t="shared" si="10"/>
        <v>-2909.9437148217644</v>
      </c>
      <c r="O66" s="8">
        <f t="shared" si="10"/>
        <v>-7570.4697986577166</v>
      </c>
      <c r="P66" s="8">
        <f t="shared" si="10"/>
        <v>-3481.4814814814804</v>
      </c>
      <c r="Q66" s="8">
        <f t="shared" si="10"/>
        <v>-1368.9320388349515</v>
      </c>
      <c r="R66" s="8">
        <f t="shared" si="11"/>
        <v>-4960.6440071556362</v>
      </c>
      <c r="S66" s="8">
        <f t="shared" si="11"/>
        <v>-921.56862745098135</v>
      </c>
    </row>
    <row r="67" spans="1:19" x14ac:dyDescent="0.25">
      <c r="A67" s="9">
        <v>3</v>
      </c>
      <c r="B67" s="32">
        <f t="shared" si="12"/>
        <v>-0.35999999999999988</v>
      </c>
      <c r="C67" s="32">
        <f t="shared" si="12"/>
        <v>-0.11000000000000004</v>
      </c>
      <c r="D67" s="32">
        <f t="shared" si="12"/>
        <v>-0.8</v>
      </c>
      <c r="E67" s="32">
        <f t="shared" si="12"/>
        <v>-0.64</v>
      </c>
      <c r="F67" s="32">
        <f t="shared" si="12"/>
        <v>-0.81</v>
      </c>
      <c r="G67" s="32">
        <f t="shared" si="12"/>
        <v>-0.21999999999999997</v>
      </c>
      <c r="H67" s="32">
        <f t="shared" si="12"/>
        <v>-0.20000000000000007</v>
      </c>
      <c r="I67" s="33">
        <f t="shared" si="12"/>
        <v>-0.52</v>
      </c>
      <c r="K67" s="9">
        <v>3</v>
      </c>
      <c r="L67" s="8">
        <f t="shared" si="13"/>
        <v>-3156.7164179104466</v>
      </c>
      <c r="M67" s="8">
        <f t="shared" si="10"/>
        <v>-1011.74168297456</v>
      </c>
      <c r="N67" s="8">
        <f t="shared" si="10"/>
        <v>-6482.7586206896558</v>
      </c>
      <c r="O67" s="8">
        <f t="shared" si="10"/>
        <v>-5333.3333333333339</v>
      </c>
      <c r="P67" s="8">
        <f t="shared" si="10"/>
        <v>-6552.4956970740095</v>
      </c>
      <c r="Q67" s="8">
        <f t="shared" si="10"/>
        <v>-1980.8429118773943</v>
      </c>
      <c r="R67" s="8">
        <f t="shared" si="11"/>
        <v>-1807.6923076923083</v>
      </c>
      <c r="S67" s="8">
        <f t="shared" si="11"/>
        <v>-4427.536231884058</v>
      </c>
    </row>
    <row r="68" spans="1:19" x14ac:dyDescent="0.25">
      <c r="A68" s="9">
        <v>4</v>
      </c>
      <c r="B68" s="32">
        <f t="shared" si="12"/>
        <v>-0.44999999999999996</v>
      </c>
      <c r="C68" s="32">
        <f t="shared" si="12"/>
        <v>-0.17999999999999994</v>
      </c>
      <c r="D68" s="32">
        <f t="shared" si="12"/>
        <v>-1.7600000000000002</v>
      </c>
      <c r="E68" s="32">
        <f t="shared" si="12"/>
        <v>-4.0000000000000036E-2</v>
      </c>
      <c r="F68" s="32">
        <f t="shared" si="12"/>
        <v>0.27</v>
      </c>
      <c r="G68" s="32">
        <f t="shared" si="12"/>
        <v>-2.9999999999999916E-2</v>
      </c>
      <c r="H68" s="32">
        <f t="shared" si="12"/>
        <v>2.0000000000000018E-2</v>
      </c>
      <c r="I68" s="33">
        <f t="shared" si="12"/>
        <v>-0.7</v>
      </c>
      <c r="K68" s="9">
        <v>4</v>
      </c>
      <c r="L68" s="8">
        <f t="shared" si="13"/>
        <v>-3880.7339449541278</v>
      </c>
      <c r="M68" s="8">
        <f t="shared" si="10"/>
        <v>-1633.2046332046325</v>
      </c>
      <c r="N68" s="8">
        <f t="shared" si="10"/>
        <v>-12236.686390532546</v>
      </c>
      <c r="O68" s="8">
        <f t="shared" si="10"/>
        <v>-373.01587301587335</v>
      </c>
      <c r="P68" s="8">
        <f t="shared" si="10"/>
        <v>2682.8752642706127</v>
      </c>
      <c r="Q68" s="8">
        <f t="shared" si="10"/>
        <v>-280.31809145129148</v>
      </c>
      <c r="R68" s="8">
        <f t="shared" si="11"/>
        <v>188.75502008032143</v>
      </c>
      <c r="S68" s="8">
        <f t="shared" si="11"/>
        <v>-5771.9298245614036</v>
      </c>
    </row>
    <row r="69" spans="1:19" x14ac:dyDescent="0.25">
      <c r="A69" s="9">
        <v>5</v>
      </c>
      <c r="B69" s="32">
        <f t="shared" si="12"/>
        <v>-0.31999999999999984</v>
      </c>
      <c r="C69" s="32">
        <f t="shared" si="12"/>
        <v>-3.0000000000000027E-2</v>
      </c>
      <c r="D69" s="32">
        <f t="shared" si="12"/>
        <v>-0.12000000000000011</v>
      </c>
      <c r="E69" s="32">
        <f t="shared" si="12"/>
        <v>-0.48999999999999988</v>
      </c>
      <c r="F69" s="32">
        <f t="shared" si="12"/>
        <v>-9.000000000000008E-2</v>
      </c>
      <c r="G69" s="32">
        <f t="shared" si="12"/>
        <v>-0.13</v>
      </c>
      <c r="H69" s="32">
        <f t="shared" si="12"/>
        <v>-0.29000000000000004</v>
      </c>
      <c r="I69" s="33">
        <f t="shared" si="12"/>
        <v>-0.12000000000000011</v>
      </c>
      <c r="K69" s="9">
        <v>5</v>
      </c>
      <c r="L69" s="8">
        <f t="shared" si="13"/>
        <v>-2827.0676691729309</v>
      </c>
      <c r="M69" s="8">
        <f t="shared" si="10"/>
        <v>-280.3180914512925</v>
      </c>
      <c r="N69" s="8">
        <f t="shared" si="10"/>
        <v>-1101.5625000000011</v>
      </c>
      <c r="O69" s="8">
        <f t="shared" si="10"/>
        <v>-4194.8998178506363</v>
      </c>
      <c r="P69" s="8">
        <f t="shared" si="10"/>
        <v>-831.04125736738774</v>
      </c>
      <c r="Q69" s="8">
        <f t="shared" si="10"/>
        <v>-1191.0331384015594</v>
      </c>
      <c r="R69" s="8">
        <f t="shared" si="11"/>
        <v>-2576.5595463137997</v>
      </c>
      <c r="S69" s="8">
        <f t="shared" si="11"/>
        <v>-1101.5625000000011</v>
      </c>
    </row>
    <row r="70" spans="1:19" x14ac:dyDescent="0.25">
      <c r="A70" s="9">
        <v>6</v>
      </c>
      <c r="B70" s="32">
        <f t="shared" si="12"/>
        <v>-4.9999999999999822E-2</v>
      </c>
      <c r="C70" s="32">
        <f t="shared" si="12"/>
        <v>-0.22999999999999998</v>
      </c>
      <c r="D70" s="32">
        <f t="shared" si="12"/>
        <v>-3.9999999999999813E-2</v>
      </c>
      <c r="E70" s="32">
        <f t="shared" si="12"/>
        <v>-0.51999999999999991</v>
      </c>
      <c r="F70" s="32">
        <f t="shared" si="12"/>
        <v>-8.9999999999999969E-2</v>
      </c>
      <c r="G70" s="32">
        <f t="shared" si="12"/>
        <v>-0.18999999999999995</v>
      </c>
      <c r="H70" s="32">
        <f t="shared" si="12"/>
        <v>-0.27999999999999992</v>
      </c>
      <c r="I70" s="33">
        <f t="shared" si="12"/>
        <v>1.0000000000000009E-2</v>
      </c>
      <c r="K70" s="9">
        <v>6</v>
      </c>
      <c r="L70" s="8">
        <f t="shared" si="13"/>
        <v>-465.34653465346372</v>
      </c>
      <c r="M70" s="8">
        <f t="shared" si="10"/>
        <v>-2066.9216061185466</v>
      </c>
      <c r="N70" s="8">
        <f t="shared" si="10"/>
        <v>-373.01587301587125</v>
      </c>
      <c r="O70" s="8">
        <f t="shared" si="10"/>
        <v>-4427.536231884058</v>
      </c>
      <c r="P70" s="8">
        <f t="shared" si="10"/>
        <v>-831.04125736738672</v>
      </c>
      <c r="Q70" s="8">
        <f t="shared" si="10"/>
        <v>-1720.6165703275528</v>
      </c>
      <c r="R70" s="8">
        <f t="shared" si="11"/>
        <v>-2492.4242424242416</v>
      </c>
      <c r="S70" s="8">
        <f t="shared" si="11"/>
        <v>94.188376753507086</v>
      </c>
    </row>
    <row r="71" spans="1:19" x14ac:dyDescent="0.25">
      <c r="A71" s="9">
        <v>7</v>
      </c>
      <c r="B71" s="32">
        <f t="shared" si="12"/>
        <v>-0.18000000000000005</v>
      </c>
      <c r="C71" s="32">
        <f t="shared" si="12"/>
        <v>9.9999999999999867E-2</v>
      </c>
      <c r="D71" s="32">
        <f t="shared" si="12"/>
        <v>-4.0000000000000036E-2</v>
      </c>
      <c r="E71" s="32">
        <f t="shared" si="12"/>
        <v>0.16000000000000003</v>
      </c>
      <c r="F71" s="32">
        <f t="shared" si="12"/>
        <v>-0.32999999999999996</v>
      </c>
      <c r="G71" s="32">
        <f t="shared" si="12"/>
        <v>-0.26</v>
      </c>
      <c r="H71" s="32">
        <f t="shared" si="12"/>
        <v>-0.68</v>
      </c>
      <c r="I71" s="33">
        <f t="shared" si="12"/>
        <v>-0.68</v>
      </c>
      <c r="K71" s="9">
        <v>7</v>
      </c>
      <c r="L71" s="8">
        <f t="shared" si="13"/>
        <v>-1633.2046332046336</v>
      </c>
      <c r="M71" s="8">
        <f t="shared" si="10"/>
        <v>959.18367346938635</v>
      </c>
      <c r="N71" s="8">
        <f t="shared" si="10"/>
        <v>-373.01587301587335</v>
      </c>
      <c r="O71" s="8">
        <f t="shared" si="10"/>
        <v>1553.7190082644631</v>
      </c>
      <c r="P71" s="8">
        <f t="shared" si="10"/>
        <v>-2909.943714821763</v>
      </c>
      <c r="Q71" s="8">
        <f t="shared" si="10"/>
        <v>-2323.19391634981</v>
      </c>
      <c r="R71" s="8">
        <f t="shared" si="11"/>
        <v>-5626.7605633802823</v>
      </c>
      <c r="S71" s="8">
        <f t="shared" si="11"/>
        <v>-5626.7605633802823</v>
      </c>
    </row>
    <row r="72" spans="1:19" x14ac:dyDescent="0.25">
      <c r="A72" s="9">
        <v>8</v>
      </c>
      <c r="B72" s="32">
        <f t="shared" si="12"/>
        <v>-0.72</v>
      </c>
      <c r="C72" s="32">
        <f t="shared" si="12"/>
        <v>-0.53</v>
      </c>
      <c r="D72" s="32">
        <f t="shared" si="12"/>
        <v>-0.76</v>
      </c>
      <c r="E72" s="32">
        <f t="shared" si="12"/>
        <v>-0.58000000000000007</v>
      </c>
      <c r="F72" s="32">
        <f t="shared" si="12"/>
        <v>-0.98000000000000009</v>
      </c>
      <c r="G72" s="32">
        <f t="shared" si="12"/>
        <v>-0.57000000000000006</v>
      </c>
      <c r="H72" s="32">
        <f t="shared" si="12"/>
        <v>-0.24</v>
      </c>
      <c r="I72" s="33">
        <f t="shared" si="12"/>
        <v>-0.44999999999999996</v>
      </c>
      <c r="K72" s="9">
        <v>8</v>
      </c>
      <c r="L72" s="8">
        <f t="shared" si="13"/>
        <v>-5916.0839160839159</v>
      </c>
      <c r="M72" s="8">
        <f t="shared" si="10"/>
        <v>-4504.5207956600361</v>
      </c>
      <c r="N72" s="8">
        <f t="shared" si="10"/>
        <v>-6201.3888888888887</v>
      </c>
      <c r="O72" s="8">
        <f t="shared" si="10"/>
        <v>-4885.3046594982088</v>
      </c>
      <c r="P72" s="8">
        <f t="shared" si="10"/>
        <v>-7702.3411371237462</v>
      </c>
      <c r="Q72" s="8">
        <f t="shared" si="10"/>
        <v>-4809.6947935368044</v>
      </c>
      <c r="R72" s="8">
        <f t="shared" si="11"/>
        <v>-2152.6717557251909</v>
      </c>
      <c r="S72" s="8">
        <f t="shared" si="11"/>
        <v>-3880.7339449541278</v>
      </c>
    </row>
    <row r="73" spans="1:19" x14ac:dyDescent="0.25">
      <c r="A73" s="9">
        <v>9</v>
      </c>
      <c r="B73" s="32">
        <f t="shared" si="12"/>
        <v>-0.32999999999999996</v>
      </c>
      <c r="C73" s="32">
        <f t="shared" si="12"/>
        <v>-4.0000000000000036E-2</v>
      </c>
      <c r="D73" s="32">
        <f t="shared" si="12"/>
        <v>-0.2400000000000001</v>
      </c>
      <c r="E73" s="32">
        <f t="shared" si="12"/>
        <v>-0.17000000000000004</v>
      </c>
      <c r="F73" s="32">
        <f t="shared" si="12"/>
        <v>-0.8600000000000001</v>
      </c>
      <c r="G73" s="32">
        <f t="shared" si="12"/>
        <v>-0.6</v>
      </c>
      <c r="H73" s="32">
        <f t="shared" si="12"/>
        <v>-0.84000000000000008</v>
      </c>
      <c r="I73" s="33">
        <f t="shared" si="12"/>
        <v>-0.19000000000000006</v>
      </c>
      <c r="K73" s="9">
        <v>9</v>
      </c>
      <c r="L73" s="8">
        <f t="shared" si="13"/>
        <v>-2909.943714821763</v>
      </c>
      <c r="M73" s="8">
        <f t="shared" si="10"/>
        <v>-373.01587301587335</v>
      </c>
      <c r="N73" s="8">
        <f t="shared" si="10"/>
        <v>-2152.6717557251918</v>
      </c>
      <c r="O73" s="8">
        <f t="shared" si="10"/>
        <v>-1545.4545454545457</v>
      </c>
      <c r="P73" s="8">
        <f t="shared" si="10"/>
        <v>-6897.6109215017077</v>
      </c>
      <c r="Q73" s="8">
        <f t="shared" si="10"/>
        <v>-5035.7142857142862</v>
      </c>
      <c r="R73" s="8">
        <f t="shared" si="11"/>
        <v>-6760.2739726027412</v>
      </c>
      <c r="S73" s="8">
        <f t="shared" si="11"/>
        <v>-1720.6165703275533</v>
      </c>
    </row>
    <row r="74" spans="1:19" x14ac:dyDescent="0.25">
      <c r="A74" s="9">
        <v>10</v>
      </c>
      <c r="B74" s="32">
        <f t="shared" si="12"/>
        <v>-0.51999999999999991</v>
      </c>
      <c r="C74" s="32">
        <f t="shared" si="12"/>
        <v>-0.35</v>
      </c>
      <c r="D74" s="32">
        <f t="shared" si="12"/>
        <v>-0.78999999999999992</v>
      </c>
      <c r="E74" s="32">
        <f t="shared" si="12"/>
        <v>-6.9999999999999951E-2</v>
      </c>
      <c r="F74" s="32">
        <f t="shared" si="12"/>
        <v>-0.11999999999999988</v>
      </c>
      <c r="G74" s="32">
        <f t="shared" si="12"/>
        <v>-0.79</v>
      </c>
      <c r="H74" s="32">
        <f t="shared" si="12"/>
        <v>-0.90000000000000013</v>
      </c>
      <c r="I74" s="33">
        <f t="shared" si="12"/>
        <v>-0.33999999999999997</v>
      </c>
      <c r="K74" s="9">
        <v>10</v>
      </c>
      <c r="L74" s="8">
        <f t="shared" si="13"/>
        <v>-4427.536231884058</v>
      </c>
      <c r="M74" s="8">
        <f t="shared" si="10"/>
        <v>-3074.766355140187</v>
      </c>
      <c r="N74" s="8">
        <f t="shared" si="10"/>
        <v>-6412.7806563039721</v>
      </c>
      <c r="O74" s="8">
        <f t="shared" si="10"/>
        <v>-648.91518737672538</v>
      </c>
      <c r="P74" s="8">
        <f t="shared" si="10"/>
        <v>-1101.5624999999989</v>
      </c>
      <c r="Q74" s="8">
        <f t="shared" si="10"/>
        <v>-6412.7806563039721</v>
      </c>
      <c r="R74" s="8">
        <f t="shared" si="11"/>
        <v>-7169.4915254237294</v>
      </c>
      <c r="S74" s="8">
        <f t="shared" si="11"/>
        <v>-2992.5093632958797</v>
      </c>
    </row>
    <row r="75" spans="1:19" x14ac:dyDescent="0.25">
      <c r="A75" s="9">
        <v>11</v>
      </c>
      <c r="B75" s="32">
        <f t="shared" si="12"/>
        <v>-0.91999999999999993</v>
      </c>
      <c r="C75" s="32">
        <f t="shared" si="12"/>
        <v>-0.54</v>
      </c>
      <c r="D75" s="32">
        <f t="shared" si="12"/>
        <v>-0.59</v>
      </c>
      <c r="E75" s="32">
        <f t="shared" si="12"/>
        <v>-0.18000000000000005</v>
      </c>
      <c r="F75" s="32">
        <f t="shared" si="12"/>
        <v>-0.38</v>
      </c>
      <c r="G75" s="32">
        <f t="shared" si="12"/>
        <v>6.0000000000000053E-2</v>
      </c>
      <c r="H75" s="32">
        <f t="shared" si="12"/>
        <v>-0.26</v>
      </c>
      <c r="I75" s="33">
        <f t="shared" si="12"/>
        <v>-0.44999999999999996</v>
      </c>
      <c r="K75" s="9">
        <v>11</v>
      </c>
      <c r="L75" s="8">
        <f t="shared" si="13"/>
        <v>-7304.0540540540542</v>
      </c>
      <c r="M75" s="8">
        <f t="shared" si="10"/>
        <v>-4581.2274368231047</v>
      </c>
      <c r="N75" s="8">
        <f t="shared" si="10"/>
        <v>-4960.6440071556353</v>
      </c>
      <c r="O75" s="8">
        <f t="shared" si="10"/>
        <v>-1633.2046332046336</v>
      </c>
      <c r="P75" s="8">
        <f t="shared" si="10"/>
        <v>-3319.7026022304835</v>
      </c>
      <c r="Q75" s="8">
        <f t="shared" si="10"/>
        <v>570.85020242915039</v>
      </c>
      <c r="R75" s="8">
        <f t="shared" si="11"/>
        <v>-2323.19391634981</v>
      </c>
      <c r="S75" s="8">
        <f t="shared" si="11"/>
        <v>-3880.7339449541278</v>
      </c>
    </row>
    <row r="76" spans="1:19" x14ac:dyDescent="0.25">
      <c r="A76" s="9">
        <v>12</v>
      </c>
      <c r="B76" s="32">
        <f t="shared" si="12"/>
        <v>-0.15000000000000013</v>
      </c>
      <c r="C76" s="32">
        <f t="shared" si="12"/>
        <v>-0.15000000000000013</v>
      </c>
      <c r="D76" s="32">
        <f t="shared" si="12"/>
        <v>-1.06</v>
      </c>
      <c r="E76" s="32">
        <f t="shared" si="12"/>
        <v>-0.16000000000000003</v>
      </c>
      <c r="F76" s="32">
        <f t="shared" si="12"/>
        <v>-0.52</v>
      </c>
      <c r="G76" s="32">
        <f t="shared" si="12"/>
        <v>-0.55999999999999994</v>
      </c>
      <c r="H76" s="32">
        <f t="shared" si="12"/>
        <v>-0.4</v>
      </c>
      <c r="I76" s="33">
        <f t="shared" si="12"/>
        <v>-0.55000000000000004</v>
      </c>
      <c r="K76" s="9">
        <v>12</v>
      </c>
      <c r="L76" s="8">
        <f t="shared" si="13"/>
        <v>-1368.9320388349527</v>
      </c>
      <c r="M76" s="8">
        <f t="shared" si="10"/>
        <v>-1368.9320388349527</v>
      </c>
      <c r="N76" s="8">
        <f t="shared" si="10"/>
        <v>-8221.1221122112202</v>
      </c>
      <c r="O76" s="8">
        <f t="shared" si="10"/>
        <v>-1457.3643410852717</v>
      </c>
      <c r="P76" s="8">
        <f t="shared" si="10"/>
        <v>-4427.536231884058</v>
      </c>
      <c r="Q76" s="8">
        <f t="shared" si="10"/>
        <v>-4733.8129496402871</v>
      </c>
      <c r="R76" s="8">
        <f t="shared" si="11"/>
        <v>-3481.4814814814813</v>
      </c>
      <c r="S76" s="8">
        <f t="shared" si="11"/>
        <v>-4657.6576576576581</v>
      </c>
    </row>
    <row r="77" spans="1:19" ht="15.75" thickBot="1" x14ac:dyDescent="0.3">
      <c r="A77" s="10">
        <v>13</v>
      </c>
      <c r="B77" s="34">
        <f t="shared" si="12"/>
        <v>-7.0000000000000062E-2</v>
      </c>
      <c r="C77" s="34">
        <f t="shared" si="12"/>
        <v>-0.45000000000000007</v>
      </c>
      <c r="D77" s="34">
        <f t="shared" si="12"/>
        <v>-1.4499999999999997</v>
      </c>
      <c r="E77" s="34">
        <f t="shared" si="12"/>
        <v>-0.16000000000000003</v>
      </c>
      <c r="F77" s="34">
        <f t="shared" si="12"/>
        <v>-7.9999999999999849E-2</v>
      </c>
      <c r="G77" s="34">
        <f t="shared" si="12"/>
        <v>-0.34000000000000008</v>
      </c>
      <c r="H77" s="34">
        <f t="shared" si="12"/>
        <v>-0.29000000000000004</v>
      </c>
      <c r="I77" s="35">
        <f t="shared" si="12"/>
        <v>-0.33000000000000007</v>
      </c>
      <c r="K77" s="10">
        <v>13</v>
      </c>
      <c r="L77" s="8">
        <f t="shared" si="13"/>
        <v>-648.91518737672629</v>
      </c>
      <c r="M77" s="8">
        <f t="shared" si="10"/>
        <v>-3880.7339449541291</v>
      </c>
      <c r="N77" s="8">
        <f t="shared" si="10"/>
        <v>-10565.891472868216</v>
      </c>
      <c r="O77" s="8">
        <f t="shared" si="10"/>
        <v>-1457.3643410852717</v>
      </c>
      <c r="P77" s="8">
        <f t="shared" si="10"/>
        <v>-740.15748031495923</v>
      </c>
      <c r="Q77" s="8">
        <f t="shared" si="10"/>
        <v>-2992.509363295881</v>
      </c>
      <c r="R77" s="8">
        <f t="shared" si="11"/>
        <v>-2576.5595463137997</v>
      </c>
      <c r="S77" s="8">
        <f t="shared" si="11"/>
        <v>-2909.9437148217644</v>
      </c>
    </row>
    <row r="81" spans="1:19" ht="15.75" thickBot="1" x14ac:dyDescent="0.3"/>
    <row r="82" spans="1:19" x14ac:dyDescent="0.25">
      <c r="A82" s="45"/>
      <c r="B82" s="46" t="s">
        <v>29</v>
      </c>
      <c r="C82" s="46"/>
      <c r="D82" s="46"/>
      <c r="E82" s="46"/>
      <c r="F82" s="46"/>
      <c r="G82" s="46"/>
      <c r="H82" s="46"/>
      <c r="I82" s="36"/>
    </row>
    <row r="83" spans="1:19" ht="15.75" thickBot="1" x14ac:dyDescent="0.3">
      <c r="A83" s="37"/>
      <c r="B83" s="47" t="s">
        <v>8</v>
      </c>
      <c r="C83" s="48">
        <v>43543</v>
      </c>
      <c r="D83" s="32"/>
      <c r="E83" s="32"/>
      <c r="F83" s="32"/>
      <c r="G83" s="32"/>
      <c r="H83" s="32"/>
      <c r="I83" s="33"/>
    </row>
    <row r="84" spans="1:19" ht="15.75" thickBot="1" x14ac:dyDescent="0.3">
      <c r="A84" s="3"/>
      <c r="B84" s="4" t="s">
        <v>0</v>
      </c>
      <c r="C84" s="5" t="s">
        <v>1</v>
      </c>
      <c r="D84" s="5" t="s">
        <v>2</v>
      </c>
      <c r="E84" s="5" t="s">
        <v>3</v>
      </c>
      <c r="F84" s="5" t="s">
        <v>4</v>
      </c>
      <c r="G84" s="5" t="s">
        <v>5</v>
      </c>
      <c r="H84" s="5" t="s">
        <v>6</v>
      </c>
      <c r="I84" s="6" t="s">
        <v>7</v>
      </c>
      <c r="K84" s="3"/>
      <c r="L84" s="4" t="s">
        <v>0</v>
      </c>
      <c r="M84" s="5" t="s">
        <v>1</v>
      </c>
      <c r="N84" s="5" t="s">
        <v>2</v>
      </c>
      <c r="O84" s="5" t="s">
        <v>3</v>
      </c>
      <c r="P84" s="5" t="s">
        <v>4</v>
      </c>
      <c r="Q84" s="5" t="s">
        <v>5</v>
      </c>
      <c r="R84" s="5" t="s">
        <v>6</v>
      </c>
      <c r="S84" s="6" t="s">
        <v>7</v>
      </c>
    </row>
    <row r="85" spans="1:19" x14ac:dyDescent="0.25">
      <c r="A85" s="7">
        <v>1</v>
      </c>
      <c r="B85" s="32">
        <f>B28-B46</f>
        <v>-0.19000000000000006</v>
      </c>
      <c r="C85" s="32">
        <f t="shared" ref="C85:I85" si="14">C28-C46</f>
        <v>-4.0000000000000036E-2</v>
      </c>
      <c r="D85" s="32">
        <f t="shared" si="14"/>
        <v>-0.10999999999999999</v>
      </c>
      <c r="E85" s="32">
        <f t="shared" si="14"/>
        <v>-0.29000000000000004</v>
      </c>
      <c r="F85" s="32">
        <f t="shared" si="14"/>
        <v>-1.17</v>
      </c>
      <c r="G85" s="32">
        <f t="shared" si="14"/>
        <v>-1.1199999999999999</v>
      </c>
      <c r="H85" s="32">
        <f t="shared" si="14"/>
        <v>-0.6399999999999999</v>
      </c>
      <c r="I85" s="33">
        <f t="shared" si="14"/>
        <v>-0.5</v>
      </c>
      <c r="K85" s="7">
        <v>1</v>
      </c>
      <c r="L85" s="8">
        <f>(B85*$P$1)/($P$2-B85)</f>
        <v>-1720.6165703275533</v>
      </c>
      <c r="M85" s="8">
        <f t="shared" ref="M85:Q97" si="15">(C85*$P$1)/($P$2-C85)</f>
        <v>-373.01587301587335</v>
      </c>
      <c r="N85" s="8">
        <f t="shared" si="15"/>
        <v>-1011.7416829745595</v>
      </c>
      <c r="O85" s="8">
        <f t="shared" si="15"/>
        <v>-2576.5595463137997</v>
      </c>
      <c r="P85" s="8">
        <f t="shared" si="15"/>
        <v>-8912.4797406807138</v>
      </c>
      <c r="Q85" s="8">
        <f>(G85*$P$1)/($P$2-G85)</f>
        <v>-8601.3071895424819</v>
      </c>
      <c r="R85" s="8">
        <f t="shared" ref="R85:S97" si="16">(H85*$P$1)/($P$2-H85)</f>
        <v>-5333.333333333333</v>
      </c>
      <c r="S85" s="8">
        <f t="shared" si="16"/>
        <v>-4272.727272727273</v>
      </c>
    </row>
    <row r="86" spans="1:19" x14ac:dyDescent="0.25">
      <c r="A86" s="9">
        <v>2</v>
      </c>
      <c r="B86" s="32">
        <f t="shared" ref="B86:I97" si="17">B29-B47</f>
        <v>-0.79999999999999993</v>
      </c>
      <c r="C86" s="32">
        <f t="shared" si="17"/>
        <v>-0.39</v>
      </c>
      <c r="D86" s="32">
        <f t="shared" si="17"/>
        <v>-0.69</v>
      </c>
      <c r="E86" s="32">
        <f t="shared" si="17"/>
        <v>-0.7599999999999999</v>
      </c>
      <c r="F86" s="32">
        <f t="shared" si="17"/>
        <v>-0.3899999999999999</v>
      </c>
      <c r="G86" s="32">
        <f t="shared" si="17"/>
        <v>-0.22999999999999998</v>
      </c>
      <c r="H86" s="32">
        <f t="shared" si="17"/>
        <v>-0.77</v>
      </c>
      <c r="I86" s="33">
        <f t="shared" si="17"/>
        <v>-0.20999999999999996</v>
      </c>
      <c r="K86" s="9">
        <v>2</v>
      </c>
      <c r="L86" s="8">
        <f t="shared" ref="L86:L97" si="18">(B86*$P$1)/($P$2-B86)</f>
        <v>-6482.7586206896558</v>
      </c>
      <c r="M86" s="8">
        <f t="shared" si="15"/>
        <v>-3400.7421150278296</v>
      </c>
      <c r="N86" s="8">
        <f t="shared" si="15"/>
        <v>-5699.4727592267136</v>
      </c>
      <c r="O86" s="8">
        <f t="shared" si="15"/>
        <v>-6201.3888888888878</v>
      </c>
      <c r="P86" s="8">
        <f t="shared" si="15"/>
        <v>-3400.7421150278287</v>
      </c>
      <c r="Q86" s="8">
        <f t="shared" si="15"/>
        <v>-2066.9216061185466</v>
      </c>
      <c r="R86" s="8">
        <f t="shared" si="16"/>
        <v>-6272.0970537261701</v>
      </c>
      <c r="S86" s="8">
        <f t="shared" si="16"/>
        <v>-1894.4337811900189</v>
      </c>
    </row>
    <row r="87" spans="1:19" x14ac:dyDescent="0.25">
      <c r="A87" s="9">
        <v>3</v>
      </c>
      <c r="B87" s="32">
        <f t="shared" si="17"/>
        <v>-0.54</v>
      </c>
      <c r="C87" s="32">
        <f t="shared" si="17"/>
        <v>-0.16999999999999998</v>
      </c>
      <c r="D87" s="32">
        <f t="shared" si="17"/>
        <v>-0.95000000000000018</v>
      </c>
      <c r="E87" s="32">
        <f t="shared" si="17"/>
        <v>-0.51999999999999991</v>
      </c>
      <c r="F87" s="32">
        <f t="shared" si="17"/>
        <v>-0.94</v>
      </c>
      <c r="G87" s="32">
        <f t="shared" si="17"/>
        <v>-0.22999999999999998</v>
      </c>
      <c r="H87" s="32">
        <f t="shared" si="17"/>
        <v>-0.13</v>
      </c>
      <c r="I87" s="33">
        <f t="shared" si="17"/>
        <v>-0.47</v>
      </c>
      <c r="K87" s="9">
        <v>3</v>
      </c>
      <c r="L87" s="8">
        <f t="shared" si="18"/>
        <v>-4581.2274368231047</v>
      </c>
      <c r="M87" s="8">
        <f t="shared" si="15"/>
        <v>-1545.4545454545453</v>
      </c>
      <c r="N87" s="8">
        <f t="shared" si="15"/>
        <v>-7504.2016806722695</v>
      </c>
      <c r="O87" s="8">
        <f t="shared" si="15"/>
        <v>-4427.536231884058</v>
      </c>
      <c r="P87" s="8">
        <f t="shared" si="15"/>
        <v>-7437.7104377104388</v>
      </c>
      <c r="Q87" s="8">
        <f t="shared" si="15"/>
        <v>-2066.9216061185466</v>
      </c>
      <c r="R87" s="8">
        <f t="shared" si="16"/>
        <v>-1191.0331384015594</v>
      </c>
      <c r="S87" s="8">
        <f t="shared" si="16"/>
        <v>-4038.3912248628885</v>
      </c>
    </row>
    <row r="88" spans="1:19" x14ac:dyDescent="0.25">
      <c r="A88" s="9">
        <v>4</v>
      </c>
      <c r="B88" s="32">
        <f t="shared" si="17"/>
        <v>-0.35000000000000009</v>
      </c>
      <c r="C88" s="32">
        <f t="shared" si="17"/>
        <v>-0.29999999999999993</v>
      </c>
      <c r="D88" s="32">
        <f t="shared" si="17"/>
        <v>-1.4199999999999995</v>
      </c>
      <c r="E88" s="32">
        <f t="shared" si="17"/>
        <v>2.0000000000000018E-2</v>
      </c>
      <c r="F88" s="32">
        <f t="shared" si="17"/>
        <v>0.25</v>
      </c>
      <c r="G88" s="32">
        <f t="shared" si="17"/>
        <v>-7.999999999999996E-2</v>
      </c>
      <c r="H88" s="32">
        <f t="shared" si="17"/>
        <v>-3.0000000000000027E-2</v>
      </c>
      <c r="I88" s="33">
        <f t="shared" si="17"/>
        <v>-0.78</v>
      </c>
      <c r="K88" s="9">
        <v>4</v>
      </c>
      <c r="L88" s="8">
        <f t="shared" si="18"/>
        <v>-3074.7663551401879</v>
      </c>
      <c r="M88" s="8">
        <f t="shared" si="15"/>
        <v>-2660.3773584905653</v>
      </c>
      <c r="N88" s="8">
        <f t="shared" si="15"/>
        <v>-10395.638629283485</v>
      </c>
      <c r="O88" s="8">
        <f t="shared" si="15"/>
        <v>188.75502008032143</v>
      </c>
      <c r="P88" s="8">
        <f t="shared" si="15"/>
        <v>2473.6842105263158</v>
      </c>
      <c r="Q88" s="8">
        <f t="shared" si="15"/>
        <v>-740.15748031496025</v>
      </c>
      <c r="R88" s="8">
        <f t="shared" si="16"/>
        <v>-280.3180914512925</v>
      </c>
      <c r="S88" s="8">
        <f t="shared" si="16"/>
        <v>-6342.5605536332178</v>
      </c>
    </row>
    <row r="89" spans="1:19" x14ac:dyDescent="0.25">
      <c r="A89" s="9">
        <v>5</v>
      </c>
      <c r="B89" s="32">
        <f t="shared" si="17"/>
        <v>-0.2799999999999998</v>
      </c>
      <c r="C89" s="32">
        <f t="shared" si="17"/>
        <v>-7.0000000000000062E-2</v>
      </c>
      <c r="D89" s="32">
        <f t="shared" si="17"/>
        <v>-0.24</v>
      </c>
      <c r="E89" s="32">
        <f t="shared" si="17"/>
        <v>-0.29999999999999993</v>
      </c>
      <c r="F89" s="32">
        <f t="shared" si="17"/>
        <v>-0.12000000000000011</v>
      </c>
      <c r="G89" s="32">
        <f t="shared" si="17"/>
        <v>-9.9999999999999978E-2</v>
      </c>
      <c r="H89" s="32">
        <f t="shared" si="17"/>
        <v>-0.42999999999999994</v>
      </c>
      <c r="I89" s="33">
        <f t="shared" si="17"/>
        <v>-0.26</v>
      </c>
      <c r="K89" s="9">
        <v>5</v>
      </c>
      <c r="L89" s="8">
        <f t="shared" si="18"/>
        <v>-2492.4242424242411</v>
      </c>
      <c r="M89" s="8">
        <f t="shared" si="15"/>
        <v>-648.91518737672629</v>
      </c>
      <c r="N89" s="8">
        <f t="shared" si="15"/>
        <v>-2152.6717557251909</v>
      </c>
      <c r="O89" s="8">
        <f t="shared" si="15"/>
        <v>-2660.3773584905653</v>
      </c>
      <c r="P89" s="8">
        <f t="shared" si="15"/>
        <v>-1101.5625000000011</v>
      </c>
      <c r="Q89" s="8">
        <f t="shared" si="15"/>
        <v>-921.56862745098033</v>
      </c>
      <c r="R89" s="8">
        <f t="shared" si="16"/>
        <v>-3721.9152854511967</v>
      </c>
      <c r="S89" s="8">
        <f t="shared" si="16"/>
        <v>-2323.19391634981</v>
      </c>
    </row>
    <row r="90" spans="1:19" x14ac:dyDescent="0.25">
      <c r="A90" s="9">
        <v>6</v>
      </c>
      <c r="B90" s="32">
        <f t="shared" si="17"/>
        <v>4.0000000000000036E-2</v>
      </c>
      <c r="C90" s="32">
        <f t="shared" si="17"/>
        <v>-0.30999999999999994</v>
      </c>
      <c r="D90" s="32">
        <f t="shared" si="17"/>
        <v>0.12000000000000011</v>
      </c>
      <c r="E90" s="32">
        <f t="shared" si="17"/>
        <v>-0.32999999999999996</v>
      </c>
      <c r="F90" s="32">
        <f t="shared" si="17"/>
        <v>-0.18999999999999995</v>
      </c>
      <c r="G90" s="32">
        <f t="shared" si="17"/>
        <v>-0.20999999999999996</v>
      </c>
      <c r="H90" s="32">
        <f t="shared" si="17"/>
        <v>-0.44999999999999996</v>
      </c>
      <c r="I90" s="33">
        <f t="shared" si="17"/>
        <v>-1.0000000000000009E-2</v>
      </c>
      <c r="K90" s="9">
        <v>6</v>
      </c>
      <c r="L90" s="8">
        <f t="shared" si="18"/>
        <v>379.03225806451644</v>
      </c>
      <c r="M90" s="8">
        <f t="shared" si="15"/>
        <v>-2743.8794726930319</v>
      </c>
      <c r="N90" s="8">
        <f t="shared" si="15"/>
        <v>1155.7377049180338</v>
      </c>
      <c r="O90" s="8">
        <f t="shared" si="15"/>
        <v>-2909.943714821763</v>
      </c>
      <c r="P90" s="8">
        <f t="shared" si="15"/>
        <v>-1720.6165703275528</v>
      </c>
      <c r="Q90" s="8">
        <f t="shared" si="15"/>
        <v>-1894.4337811900189</v>
      </c>
      <c r="R90" s="8">
        <f t="shared" si="16"/>
        <v>-3880.7339449541278</v>
      </c>
      <c r="S90" s="8">
        <f t="shared" si="16"/>
        <v>-93.812375249501088</v>
      </c>
    </row>
    <row r="91" spans="1:19" x14ac:dyDescent="0.25">
      <c r="A91" s="9">
        <v>7</v>
      </c>
      <c r="B91" s="32">
        <f t="shared" si="17"/>
        <v>-0.26</v>
      </c>
      <c r="C91" s="32">
        <f t="shared" si="17"/>
        <v>9.9999999999999867E-2</v>
      </c>
      <c r="D91" s="32">
        <f t="shared" si="17"/>
        <v>-2.9999999999999805E-2</v>
      </c>
      <c r="E91" s="32">
        <f t="shared" si="17"/>
        <v>0.10000000000000009</v>
      </c>
      <c r="F91" s="32">
        <f t="shared" si="17"/>
        <v>-0.31999999999999995</v>
      </c>
      <c r="G91" s="32">
        <f t="shared" si="17"/>
        <v>-0.19999999999999996</v>
      </c>
      <c r="H91" s="32">
        <f t="shared" si="17"/>
        <v>-0.72999999999999987</v>
      </c>
      <c r="I91" s="33">
        <f t="shared" si="17"/>
        <v>-0.73999999999999988</v>
      </c>
      <c r="K91" s="9">
        <v>7</v>
      </c>
      <c r="L91" s="8">
        <f t="shared" si="18"/>
        <v>-2323.19391634981</v>
      </c>
      <c r="M91" s="8">
        <f t="shared" si="15"/>
        <v>959.18367346938635</v>
      </c>
      <c r="N91" s="8">
        <f t="shared" si="15"/>
        <v>-280.31809145129046</v>
      </c>
      <c r="O91" s="8">
        <f t="shared" si="15"/>
        <v>959.18367346938862</v>
      </c>
      <c r="P91" s="8">
        <f t="shared" si="15"/>
        <v>-2827.0676691729318</v>
      </c>
      <c r="Q91" s="8">
        <f t="shared" si="15"/>
        <v>-1807.6923076923072</v>
      </c>
      <c r="R91" s="8">
        <f t="shared" si="16"/>
        <v>-5987.7835951134375</v>
      </c>
      <c r="S91" s="8">
        <f t="shared" si="16"/>
        <v>-6059.2334494773504</v>
      </c>
    </row>
    <row r="92" spans="1:19" x14ac:dyDescent="0.25">
      <c r="A92" s="9">
        <v>8</v>
      </c>
      <c r="B92" s="32">
        <f t="shared" si="17"/>
        <v>-0.89999999999999991</v>
      </c>
      <c r="C92" s="32">
        <f t="shared" si="17"/>
        <v>-0.26</v>
      </c>
      <c r="D92" s="32">
        <f t="shared" si="17"/>
        <v>-0.90999999999999992</v>
      </c>
      <c r="E92" s="32">
        <f t="shared" si="17"/>
        <v>-0.60000000000000009</v>
      </c>
      <c r="F92" s="32">
        <f t="shared" si="17"/>
        <v>-0.99999999999999989</v>
      </c>
      <c r="G92" s="32">
        <f t="shared" si="17"/>
        <v>-0.37</v>
      </c>
      <c r="H92" s="32">
        <f t="shared" si="17"/>
        <v>-6.0000000000000053E-2</v>
      </c>
      <c r="I92" s="33">
        <f t="shared" si="17"/>
        <v>-0.84000000000000008</v>
      </c>
      <c r="K92" s="9">
        <v>8</v>
      </c>
      <c r="L92" s="8">
        <f t="shared" si="18"/>
        <v>-7169.4915254237276</v>
      </c>
      <c r="M92" s="8">
        <f t="shared" si="15"/>
        <v>-2323.19391634981</v>
      </c>
      <c r="N92" s="8">
        <f t="shared" si="15"/>
        <v>-7236.8866328257182</v>
      </c>
      <c r="O92" s="8">
        <f t="shared" si="15"/>
        <v>-5035.7142857142862</v>
      </c>
      <c r="P92" s="8">
        <f t="shared" si="15"/>
        <v>-7833.3333333333321</v>
      </c>
      <c r="Q92" s="8">
        <f t="shared" si="15"/>
        <v>-3238.3612662942273</v>
      </c>
      <c r="R92" s="8">
        <f t="shared" si="16"/>
        <v>-557.31225296442733</v>
      </c>
      <c r="S92" s="8">
        <f t="shared" si="16"/>
        <v>-6760.2739726027412</v>
      </c>
    </row>
    <row r="93" spans="1:19" x14ac:dyDescent="0.25">
      <c r="A93" s="9">
        <v>9</v>
      </c>
      <c r="B93" s="32">
        <f t="shared" si="17"/>
        <v>-0.26</v>
      </c>
      <c r="C93" s="32">
        <f t="shared" si="17"/>
        <v>-0.12000000000000011</v>
      </c>
      <c r="D93" s="32">
        <f t="shared" si="17"/>
        <v>-0.2400000000000001</v>
      </c>
      <c r="E93" s="32">
        <f t="shared" si="17"/>
        <v>-0.16000000000000003</v>
      </c>
      <c r="F93" s="32">
        <f t="shared" si="17"/>
        <v>-0.68000000000000016</v>
      </c>
      <c r="G93" s="32">
        <f t="shared" si="17"/>
        <v>-0.65</v>
      </c>
      <c r="H93" s="32">
        <f t="shared" si="17"/>
        <v>-0.65000000000000013</v>
      </c>
      <c r="I93" s="33">
        <f t="shared" si="17"/>
        <v>-0.42999999999999994</v>
      </c>
      <c r="K93" s="9">
        <v>9</v>
      </c>
      <c r="L93" s="8">
        <f t="shared" si="18"/>
        <v>-2323.19391634981</v>
      </c>
      <c r="M93" s="8">
        <f t="shared" si="15"/>
        <v>-1101.5625000000011</v>
      </c>
      <c r="N93" s="8">
        <f t="shared" si="15"/>
        <v>-2152.6717557251918</v>
      </c>
      <c r="O93" s="8">
        <f t="shared" si="15"/>
        <v>-1457.3643410852717</v>
      </c>
      <c r="P93" s="8">
        <f t="shared" si="15"/>
        <v>-5626.7605633802832</v>
      </c>
      <c r="Q93" s="8">
        <f t="shared" si="15"/>
        <v>-5407.0796460176989</v>
      </c>
      <c r="R93" s="8">
        <f t="shared" si="16"/>
        <v>-5407.0796460176998</v>
      </c>
      <c r="S93" s="8">
        <f t="shared" si="16"/>
        <v>-3721.9152854511967</v>
      </c>
    </row>
    <row r="94" spans="1:19" x14ac:dyDescent="0.25">
      <c r="A94" s="9">
        <v>10</v>
      </c>
      <c r="B94" s="32">
        <f t="shared" si="17"/>
        <v>-0.4</v>
      </c>
      <c r="C94" s="32">
        <f t="shared" si="17"/>
        <v>-0.26999999999999991</v>
      </c>
      <c r="D94" s="32">
        <f t="shared" si="17"/>
        <v>-0.7599999999999999</v>
      </c>
      <c r="E94" s="32">
        <f t="shared" si="17"/>
        <v>-0.19000000000000006</v>
      </c>
      <c r="F94" s="32">
        <f t="shared" si="17"/>
        <v>-0.14999999999999991</v>
      </c>
      <c r="G94" s="32">
        <f t="shared" si="17"/>
        <v>-0.5</v>
      </c>
      <c r="H94" s="32">
        <f t="shared" si="17"/>
        <v>-0.62000000000000011</v>
      </c>
      <c r="I94" s="33">
        <f t="shared" si="17"/>
        <v>-0.37</v>
      </c>
      <c r="K94" s="9">
        <v>10</v>
      </c>
      <c r="L94" s="8">
        <f t="shared" si="18"/>
        <v>-3481.4814814814813</v>
      </c>
      <c r="M94" s="8">
        <f t="shared" si="15"/>
        <v>-2407.9696394686903</v>
      </c>
      <c r="N94" s="8">
        <f t="shared" si="15"/>
        <v>-6201.3888888888878</v>
      </c>
      <c r="O94" s="8">
        <f t="shared" si="15"/>
        <v>-1720.6165703275533</v>
      </c>
      <c r="P94" s="8">
        <f t="shared" si="15"/>
        <v>-1368.9320388349504</v>
      </c>
      <c r="Q94" s="8">
        <f t="shared" si="15"/>
        <v>-4272.727272727273</v>
      </c>
      <c r="R94" s="8">
        <f t="shared" si="16"/>
        <v>-5185.0533807829188</v>
      </c>
      <c r="S94" s="8">
        <f t="shared" si="16"/>
        <v>-3238.3612662942273</v>
      </c>
    </row>
    <row r="95" spans="1:19" x14ac:dyDescent="0.25">
      <c r="A95" s="9">
        <v>11</v>
      </c>
      <c r="B95" s="32">
        <f t="shared" si="17"/>
        <v>-0.61999999999999988</v>
      </c>
      <c r="C95" s="32">
        <f t="shared" si="17"/>
        <v>-0.25</v>
      </c>
      <c r="D95" s="32">
        <f t="shared" si="17"/>
        <v>-0.48000000000000009</v>
      </c>
      <c r="E95" s="32">
        <f t="shared" si="17"/>
        <v>-0.40000000000000013</v>
      </c>
      <c r="F95" s="32">
        <f t="shared" si="17"/>
        <v>-0.31000000000000005</v>
      </c>
      <c r="G95" s="32">
        <f t="shared" si="17"/>
        <v>0.14000000000000012</v>
      </c>
      <c r="H95" s="32">
        <f t="shared" si="17"/>
        <v>-0.16000000000000003</v>
      </c>
      <c r="I95" s="33">
        <f t="shared" si="17"/>
        <v>-0.26</v>
      </c>
      <c r="K95" s="9">
        <v>11</v>
      </c>
      <c r="L95" s="8">
        <f t="shared" si="18"/>
        <v>-5185.053380782917</v>
      </c>
      <c r="M95" s="8">
        <f t="shared" si="15"/>
        <v>-2238.0952380952381</v>
      </c>
      <c r="N95" s="8">
        <f t="shared" si="15"/>
        <v>-4116.7883211678836</v>
      </c>
      <c r="O95" s="8">
        <f t="shared" si="15"/>
        <v>-3481.4814814814827</v>
      </c>
      <c r="P95" s="8">
        <f t="shared" si="15"/>
        <v>-2743.8794726930323</v>
      </c>
      <c r="Q95" s="8">
        <f t="shared" si="15"/>
        <v>1353.9094650205775</v>
      </c>
      <c r="R95" s="8">
        <f t="shared" si="16"/>
        <v>-1457.3643410852717</v>
      </c>
      <c r="S95" s="8">
        <f t="shared" si="16"/>
        <v>-2323.19391634981</v>
      </c>
    </row>
    <row r="96" spans="1:19" x14ac:dyDescent="0.25">
      <c r="A96" s="9">
        <v>12</v>
      </c>
      <c r="B96" s="32">
        <f t="shared" si="17"/>
        <v>-1.0000000000000009E-2</v>
      </c>
      <c r="C96" s="32">
        <f t="shared" si="17"/>
        <v>-1.0000000000000009E-2</v>
      </c>
      <c r="D96" s="32">
        <f t="shared" si="17"/>
        <v>-1.22</v>
      </c>
      <c r="E96" s="32">
        <f t="shared" si="17"/>
        <v>-0.22999999999999998</v>
      </c>
      <c r="F96" s="32">
        <f t="shared" si="17"/>
        <v>-0.47</v>
      </c>
      <c r="G96" s="32">
        <f t="shared" si="17"/>
        <v>-0.37</v>
      </c>
      <c r="H96" s="32">
        <f t="shared" si="17"/>
        <v>-0.24</v>
      </c>
      <c r="I96" s="33">
        <f t="shared" si="17"/>
        <v>-0.63000000000000012</v>
      </c>
      <c r="K96" s="9">
        <v>12</v>
      </c>
      <c r="L96" s="8">
        <f t="shared" si="18"/>
        <v>-93.812375249501088</v>
      </c>
      <c r="M96" s="8">
        <f t="shared" si="15"/>
        <v>-93.812375249501088</v>
      </c>
      <c r="N96" s="8">
        <f t="shared" si="15"/>
        <v>-9218.6495176848875</v>
      </c>
      <c r="O96" s="8">
        <f t="shared" si="15"/>
        <v>-2066.9216061185466</v>
      </c>
      <c r="P96" s="8">
        <f t="shared" si="15"/>
        <v>-4038.3912248628885</v>
      </c>
      <c r="Q96" s="8">
        <f t="shared" si="15"/>
        <v>-3238.3612662942273</v>
      </c>
      <c r="R96" s="8">
        <f t="shared" si="16"/>
        <v>-2152.6717557251909</v>
      </c>
      <c r="S96" s="8">
        <f t="shared" si="16"/>
        <v>-5259.3250444049745</v>
      </c>
    </row>
    <row r="97" spans="1:19" ht="15.75" thickBot="1" x14ac:dyDescent="0.3">
      <c r="A97" s="10">
        <v>13</v>
      </c>
      <c r="B97" s="34">
        <f t="shared" si="17"/>
        <v>-6.0000000000000053E-2</v>
      </c>
      <c r="C97" s="34">
        <f t="shared" si="17"/>
        <v>-0.47000000000000008</v>
      </c>
      <c r="D97" s="34">
        <f t="shared" si="17"/>
        <v>-0.79</v>
      </c>
      <c r="E97" s="34">
        <f t="shared" si="17"/>
        <v>-0.22999999999999987</v>
      </c>
      <c r="F97" s="34">
        <f t="shared" si="17"/>
        <v>-0.21999999999999997</v>
      </c>
      <c r="G97" s="34">
        <f t="shared" si="17"/>
        <v>-0.29000000000000004</v>
      </c>
      <c r="H97" s="34">
        <f t="shared" si="17"/>
        <v>-0.26</v>
      </c>
      <c r="I97" s="35">
        <f t="shared" si="17"/>
        <v>-0.34000000000000008</v>
      </c>
      <c r="K97" s="10">
        <v>13</v>
      </c>
      <c r="L97" s="8">
        <f t="shared" si="18"/>
        <v>-557.31225296442733</v>
      </c>
      <c r="M97" s="8">
        <f t="shared" si="15"/>
        <v>-4038.3912248628894</v>
      </c>
      <c r="N97" s="8">
        <f t="shared" si="15"/>
        <v>-6412.7806563039721</v>
      </c>
      <c r="O97" s="8">
        <f t="shared" si="15"/>
        <v>-2066.9216061185462</v>
      </c>
      <c r="P97" s="8">
        <f t="shared" si="15"/>
        <v>-1980.8429118773943</v>
      </c>
      <c r="Q97" s="8">
        <f t="shared" si="15"/>
        <v>-2576.5595463137997</v>
      </c>
      <c r="R97" s="8">
        <f t="shared" si="16"/>
        <v>-2323.19391634981</v>
      </c>
      <c r="S97" s="8">
        <f t="shared" si="16"/>
        <v>-2992.509363295881</v>
      </c>
    </row>
    <row r="100" spans="1:19" ht="15.75" thickBot="1" x14ac:dyDescent="0.3"/>
    <row r="101" spans="1:19" x14ac:dyDescent="0.25">
      <c r="A101" s="45"/>
      <c r="B101" s="46" t="s">
        <v>30</v>
      </c>
      <c r="C101" s="46"/>
      <c r="D101" s="46"/>
      <c r="E101" s="46"/>
      <c r="F101" s="46"/>
      <c r="G101" s="46"/>
      <c r="H101" s="46"/>
      <c r="I101" s="36"/>
    </row>
    <row r="102" spans="1:19" ht="15" customHeight="1" thickBot="1" x14ac:dyDescent="0.3">
      <c r="A102" s="37"/>
      <c r="B102" s="47" t="s">
        <v>8</v>
      </c>
      <c r="C102" s="48">
        <v>43543</v>
      </c>
      <c r="D102" s="32"/>
      <c r="E102" s="32"/>
      <c r="F102" s="32"/>
      <c r="G102" s="32"/>
      <c r="H102" s="32"/>
      <c r="I102" s="33"/>
    </row>
    <row r="103" spans="1:19" ht="15.75" thickBot="1" x14ac:dyDescent="0.3">
      <c r="A103" s="3"/>
      <c r="B103" s="4" t="s">
        <v>0</v>
      </c>
      <c r="C103" s="5" t="s">
        <v>1</v>
      </c>
      <c r="D103" s="5" t="s">
        <v>2</v>
      </c>
      <c r="E103" s="5" t="s">
        <v>3</v>
      </c>
      <c r="F103" s="5" t="s">
        <v>4</v>
      </c>
      <c r="G103" s="5" t="s">
        <v>5</v>
      </c>
      <c r="H103" s="5" t="s">
        <v>6</v>
      </c>
      <c r="I103" s="6" t="s">
        <v>7</v>
      </c>
      <c r="K103" s="3"/>
      <c r="L103" s="4" t="s">
        <v>0</v>
      </c>
      <c r="M103" s="5" t="s">
        <v>1</v>
      </c>
      <c r="N103" s="5" t="s">
        <v>2</v>
      </c>
      <c r="O103" s="5" t="s">
        <v>3</v>
      </c>
      <c r="P103" s="5" t="s">
        <v>4</v>
      </c>
      <c r="Q103" s="5" t="s">
        <v>5</v>
      </c>
      <c r="R103" s="5" t="s">
        <v>6</v>
      </c>
      <c r="S103" s="6" t="s">
        <v>7</v>
      </c>
    </row>
    <row r="104" spans="1:19" x14ac:dyDescent="0.25">
      <c r="A104" s="7">
        <v>1</v>
      </c>
      <c r="B104" s="32">
        <f>B8-B46</f>
        <v>4.0000000000000036E-2</v>
      </c>
      <c r="C104" s="32">
        <f t="shared" ref="C104:I104" si="19">C8-C46</f>
        <v>-5.9999999999999942E-2</v>
      </c>
      <c r="D104" s="32">
        <f t="shared" si="19"/>
        <v>-5.0000000000000044E-2</v>
      </c>
      <c r="E104" s="32">
        <f t="shared" si="19"/>
        <v>8.9999999999999858E-2</v>
      </c>
      <c r="F104" s="32">
        <f t="shared" si="19"/>
        <v>-0.15999999999999992</v>
      </c>
      <c r="G104" s="32">
        <f t="shared" si="19"/>
        <v>-0.42999999999999994</v>
      </c>
      <c r="H104" s="32">
        <f t="shared" si="19"/>
        <v>-0.30999999999999983</v>
      </c>
      <c r="I104" s="33">
        <f t="shared" si="19"/>
        <v>-0.16999999999999993</v>
      </c>
      <c r="K104" s="7">
        <v>1</v>
      </c>
      <c r="L104" s="8">
        <f>(B104*$P$1)/($P$2-B104)</f>
        <v>379.03225806451644</v>
      </c>
      <c r="M104" s="8">
        <f t="shared" ref="M104:Q116" si="20">(C104*$P$1)/($P$2-C104)</f>
        <v>-557.31225296442642</v>
      </c>
      <c r="N104" s="8">
        <f t="shared" si="20"/>
        <v>-465.34653465346582</v>
      </c>
      <c r="O104" s="8">
        <f t="shared" si="20"/>
        <v>861.50712830957093</v>
      </c>
      <c r="P104" s="8">
        <f t="shared" si="20"/>
        <v>-1457.3643410852706</v>
      </c>
      <c r="Q104" s="8">
        <f>(G104*$P$1)/($P$2-G104)</f>
        <v>-3721.9152854511967</v>
      </c>
      <c r="R104" s="8">
        <f t="shared" ref="R104:S116" si="21">(H104*$P$1)/($P$2-H104)</f>
        <v>-2743.8794726930309</v>
      </c>
      <c r="S104" s="8">
        <f t="shared" si="21"/>
        <v>-1545.4545454545448</v>
      </c>
    </row>
    <row r="105" spans="1:19" x14ac:dyDescent="0.25">
      <c r="A105" s="9">
        <v>2</v>
      </c>
      <c r="B105" s="32">
        <f t="shared" ref="B105:I116" si="22">B9-B47</f>
        <v>7.0000000000000062E-2</v>
      </c>
      <c r="C105" s="32">
        <f t="shared" si="22"/>
        <v>0</v>
      </c>
      <c r="D105" s="32">
        <f t="shared" si="22"/>
        <v>-0.35999999999999988</v>
      </c>
      <c r="E105" s="32">
        <f t="shared" si="22"/>
        <v>0.19999999999999996</v>
      </c>
      <c r="F105" s="32">
        <f t="shared" si="22"/>
        <v>1.0000000000000009E-2</v>
      </c>
      <c r="G105" s="32">
        <f t="shared" si="22"/>
        <v>-7.999999999999996E-2</v>
      </c>
      <c r="H105" s="32">
        <f t="shared" si="22"/>
        <v>-0.17999999999999994</v>
      </c>
      <c r="I105" s="33">
        <f t="shared" si="22"/>
        <v>-0.10999999999999988</v>
      </c>
      <c r="K105" s="9">
        <v>2</v>
      </c>
      <c r="L105" s="8">
        <f t="shared" ref="L105:L116" si="23">(B105*$P$1)/($P$2-B105)</f>
        <v>667.34279918864161</v>
      </c>
      <c r="M105" s="8">
        <f t="shared" si="20"/>
        <v>0</v>
      </c>
      <c r="N105" s="8">
        <f t="shared" si="20"/>
        <v>-3156.7164179104466</v>
      </c>
      <c r="O105" s="8">
        <f t="shared" si="20"/>
        <v>1958.333333333333</v>
      </c>
      <c r="P105" s="8">
        <f t="shared" si="20"/>
        <v>94.188376753507086</v>
      </c>
      <c r="Q105" s="8">
        <f t="shared" si="20"/>
        <v>-740.15748031496025</v>
      </c>
      <c r="R105" s="8">
        <f t="shared" si="21"/>
        <v>-1633.2046332046325</v>
      </c>
      <c r="S105" s="8">
        <f t="shared" si="21"/>
        <v>-1011.7416829745588</v>
      </c>
    </row>
    <row r="106" spans="1:19" x14ac:dyDescent="0.25">
      <c r="A106" s="9">
        <v>3</v>
      </c>
      <c r="B106" s="32">
        <f t="shared" si="22"/>
        <v>-0.18000000000000016</v>
      </c>
      <c r="C106" s="32">
        <f t="shared" si="22"/>
        <v>-5.9999999999999942E-2</v>
      </c>
      <c r="D106" s="32">
        <f t="shared" si="22"/>
        <v>-0.15000000000000013</v>
      </c>
      <c r="E106" s="32">
        <f t="shared" si="22"/>
        <v>0.12000000000000011</v>
      </c>
      <c r="F106" s="32">
        <f t="shared" si="22"/>
        <v>-0.12999999999999989</v>
      </c>
      <c r="G106" s="32">
        <f t="shared" si="22"/>
        <v>-1.0000000000000009E-2</v>
      </c>
      <c r="H106" s="32">
        <f t="shared" si="22"/>
        <v>7.0000000000000062E-2</v>
      </c>
      <c r="I106" s="33">
        <f t="shared" si="22"/>
        <v>5.0000000000000044E-2</v>
      </c>
      <c r="K106" s="9">
        <v>3</v>
      </c>
      <c r="L106" s="8">
        <f t="shared" si="23"/>
        <v>-1633.2046332046348</v>
      </c>
      <c r="M106" s="8">
        <f t="shared" si="20"/>
        <v>-557.31225296442642</v>
      </c>
      <c r="N106" s="8">
        <f t="shared" si="20"/>
        <v>-1368.9320388349527</v>
      </c>
      <c r="O106" s="8">
        <f t="shared" si="20"/>
        <v>1155.7377049180338</v>
      </c>
      <c r="P106" s="8">
        <f t="shared" si="20"/>
        <v>-1191.0331384015585</v>
      </c>
      <c r="Q106" s="8">
        <f t="shared" si="20"/>
        <v>-93.812375249501088</v>
      </c>
      <c r="R106" s="8">
        <f t="shared" si="21"/>
        <v>667.34279918864161</v>
      </c>
      <c r="S106" s="8">
        <f t="shared" si="21"/>
        <v>474.74747474747517</v>
      </c>
    </row>
    <row r="107" spans="1:19" x14ac:dyDescent="0.25">
      <c r="A107" s="9">
        <v>4</v>
      </c>
      <c r="B107" s="32">
        <f t="shared" si="22"/>
        <v>9.9999999999999867E-2</v>
      </c>
      <c r="C107" s="32">
        <f t="shared" si="22"/>
        <v>-0.12</v>
      </c>
      <c r="D107" s="32">
        <f t="shared" si="22"/>
        <v>0.34000000000000075</v>
      </c>
      <c r="E107" s="32">
        <f t="shared" si="22"/>
        <v>6.0000000000000053E-2</v>
      </c>
      <c r="F107" s="32">
        <f t="shared" si="22"/>
        <v>-2.0000000000000018E-2</v>
      </c>
      <c r="G107" s="32">
        <f t="shared" si="22"/>
        <v>-5.0000000000000044E-2</v>
      </c>
      <c r="H107" s="32">
        <f t="shared" si="22"/>
        <v>-5.0000000000000044E-2</v>
      </c>
      <c r="I107" s="33">
        <f t="shared" si="22"/>
        <v>-8.0000000000000071E-2</v>
      </c>
      <c r="K107" s="9">
        <v>4</v>
      </c>
      <c r="L107" s="8">
        <f t="shared" si="23"/>
        <v>959.18367346938635</v>
      </c>
      <c r="M107" s="8">
        <f t="shared" si="20"/>
        <v>-1101.5625</v>
      </c>
      <c r="N107" s="8">
        <f t="shared" si="20"/>
        <v>3429.1845493562309</v>
      </c>
      <c r="O107" s="8">
        <f t="shared" si="20"/>
        <v>570.85020242915039</v>
      </c>
      <c r="P107" s="8">
        <f t="shared" si="20"/>
        <v>-187.25099601593644</v>
      </c>
      <c r="Q107" s="8">
        <f t="shared" si="20"/>
        <v>-465.34653465346582</v>
      </c>
      <c r="R107" s="8">
        <f t="shared" si="21"/>
        <v>-465.34653465346582</v>
      </c>
      <c r="S107" s="8">
        <f t="shared" si="21"/>
        <v>-740.15748031496128</v>
      </c>
    </row>
    <row r="108" spans="1:19" x14ac:dyDescent="0.25">
      <c r="A108" s="9">
        <v>5</v>
      </c>
      <c r="B108" s="32">
        <f t="shared" si="22"/>
        <v>4.0000000000000036E-2</v>
      </c>
      <c r="C108" s="32">
        <f t="shared" si="22"/>
        <v>-4.0000000000000036E-2</v>
      </c>
      <c r="D108" s="32">
        <f t="shared" si="22"/>
        <v>-0.11999999999999988</v>
      </c>
      <c r="E108" s="32">
        <f t="shared" si="22"/>
        <v>0.18999999999999995</v>
      </c>
      <c r="F108" s="32">
        <f t="shared" si="22"/>
        <v>-3.0000000000000027E-2</v>
      </c>
      <c r="G108" s="32">
        <f t="shared" si="22"/>
        <v>3.0000000000000027E-2</v>
      </c>
      <c r="H108" s="32">
        <f t="shared" si="22"/>
        <v>-0.1399999999999999</v>
      </c>
      <c r="I108" s="33">
        <f t="shared" si="22"/>
        <v>-0.1399999999999999</v>
      </c>
      <c r="K108" s="9">
        <v>5</v>
      </c>
      <c r="L108" s="8">
        <f t="shared" si="23"/>
        <v>379.03225806451644</v>
      </c>
      <c r="M108" s="8">
        <f t="shared" si="20"/>
        <v>-373.01587301587335</v>
      </c>
      <c r="N108" s="8">
        <f t="shared" si="20"/>
        <v>-1101.5624999999989</v>
      </c>
      <c r="O108" s="8">
        <f t="shared" si="20"/>
        <v>1856.5488565488561</v>
      </c>
      <c r="P108" s="8">
        <f t="shared" si="20"/>
        <v>-280.3180914512925</v>
      </c>
      <c r="Q108" s="8">
        <f t="shared" si="20"/>
        <v>283.70221327967835</v>
      </c>
      <c r="R108" s="8">
        <f t="shared" si="21"/>
        <v>-1280.1556420233455</v>
      </c>
      <c r="S108" s="8">
        <f t="shared" si="21"/>
        <v>-1280.1556420233455</v>
      </c>
    </row>
    <row r="109" spans="1:19" x14ac:dyDescent="0.25">
      <c r="A109" s="9">
        <v>6</v>
      </c>
      <c r="B109" s="32">
        <f t="shared" si="22"/>
        <v>8.9999999999999858E-2</v>
      </c>
      <c r="C109" s="32">
        <f t="shared" si="22"/>
        <v>-7.999999999999996E-2</v>
      </c>
      <c r="D109" s="32">
        <f t="shared" si="22"/>
        <v>0.15999999999999992</v>
      </c>
      <c r="E109" s="32">
        <f t="shared" si="22"/>
        <v>0.18999999999999995</v>
      </c>
      <c r="F109" s="32">
        <f t="shared" si="22"/>
        <v>-9.9999999999999978E-2</v>
      </c>
      <c r="G109" s="32">
        <f t="shared" si="22"/>
        <v>-2.0000000000000018E-2</v>
      </c>
      <c r="H109" s="32">
        <f t="shared" si="22"/>
        <v>-0.17000000000000004</v>
      </c>
      <c r="I109" s="33">
        <f t="shared" si="22"/>
        <v>-2.0000000000000018E-2</v>
      </c>
      <c r="K109" s="9">
        <v>6</v>
      </c>
      <c r="L109" s="8">
        <f t="shared" si="23"/>
        <v>861.50712830957093</v>
      </c>
      <c r="M109" s="8">
        <f t="shared" si="20"/>
        <v>-740.15748031496025</v>
      </c>
      <c r="N109" s="8">
        <f t="shared" si="20"/>
        <v>1553.719008264462</v>
      </c>
      <c r="O109" s="8">
        <f t="shared" si="20"/>
        <v>1856.5488565488561</v>
      </c>
      <c r="P109" s="8">
        <f t="shared" si="20"/>
        <v>-921.56862745098033</v>
      </c>
      <c r="Q109" s="8">
        <f t="shared" si="20"/>
        <v>-187.25099601593644</v>
      </c>
      <c r="R109" s="8">
        <f t="shared" si="21"/>
        <v>-1545.4545454545457</v>
      </c>
      <c r="S109" s="8">
        <f t="shared" si="21"/>
        <v>-187.25099601593644</v>
      </c>
    </row>
    <row r="110" spans="1:19" x14ac:dyDescent="0.25">
      <c r="A110" s="9">
        <v>7</v>
      </c>
      <c r="B110" s="32">
        <f t="shared" si="22"/>
        <v>-7.999999999999996E-2</v>
      </c>
      <c r="C110" s="32">
        <f t="shared" si="22"/>
        <v>0</v>
      </c>
      <c r="D110" s="32">
        <f t="shared" si="22"/>
        <v>1.0000000000000231E-2</v>
      </c>
      <c r="E110" s="32">
        <f t="shared" si="22"/>
        <v>-5.9999999999999942E-2</v>
      </c>
      <c r="F110" s="32">
        <f t="shared" si="22"/>
        <v>1.0000000000000009E-2</v>
      </c>
      <c r="G110" s="32">
        <f t="shared" si="22"/>
        <v>6.0000000000000053E-2</v>
      </c>
      <c r="H110" s="32">
        <f t="shared" si="22"/>
        <v>-4.9999999999999822E-2</v>
      </c>
      <c r="I110" s="33">
        <f t="shared" si="22"/>
        <v>-5.9999999999999831E-2</v>
      </c>
      <c r="K110" s="9">
        <v>7</v>
      </c>
      <c r="L110" s="8">
        <f t="shared" si="23"/>
        <v>-740.15748031496025</v>
      </c>
      <c r="M110" s="8">
        <f t="shared" si="20"/>
        <v>0</v>
      </c>
      <c r="N110" s="8">
        <f t="shared" si="20"/>
        <v>94.188376753509189</v>
      </c>
      <c r="O110" s="8">
        <f t="shared" si="20"/>
        <v>-557.31225296442642</v>
      </c>
      <c r="P110" s="8">
        <f t="shared" si="20"/>
        <v>94.188376753507086</v>
      </c>
      <c r="Q110" s="8">
        <f t="shared" si="20"/>
        <v>570.85020242915039</v>
      </c>
      <c r="R110" s="8">
        <f t="shared" si="21"/>
        <v>-465.34653465346372</v>
      </c>
      <c r="S110" s="8">
        <f t="shared" si="21"/>
        <v>-557.3122529644254</v>
      </c>
    </row>
    <row r="111" spans="1:19" x14ac:dyDescent="0.25">
      <c r="A111" s="9">
        <v>8</v>
      </c>
      <c r="B111" s="32">
        <f t="shared" si="22"/>
        <v>-0.17999999999999994</v>
      </c>
      <c r="C111" s="32">
        <f t="shared" si="22"/>
        <v>0.27</v>
      </c>
      <c r="D111" s="32">
        <f t="shared" si="22"/>
        <v>-0.14999999999999991</v>
      </c>
      <c r="E111" s="32">
        <f t="shared" si="22"/>
        <v>-2.0000000000000018E-2</v>
      </c>
      <c r="F111" s="32">
        <f t="shared" si="22"/>
        <v>-1.9999999999999796E-2</v>
      </c>
      <c r="G111" s="32">
        <f t="shared" si="22"/>
        <v>0.20000000000000007</v>
      </c>
      <c r="H111" s="32">
        <f t="shared" si="22"/>
        <v>0.17999999999999994</v>
      </c>
      <c r="I111" s="33">
        <f t="shared" si="22"/>
        <v>-0.39000000000000012</v>
      </c>
      <c r="K111" s="9">
        <v>8</v>
      </c>
      <c r="L111" s="8">
        <f t="shared" si="23"/>
        <v>-1633.2046332046325</v>
      </c>
      <c r="M111" s="8">
        <f t="shared" si="20"/>
        <v>2682.8752642706127</v>
      </c>
      <c r="N111" s="8">
        <f t="shared" si="20"/>
        <v>-1368.9320388349504</v>
      </c>
      <c r="O111" s="8">
        <f t="shared" si="20"/>
        <v>-187.25099601593644</v>
      </c>
      <c r="P111" s="8">
        <f t="shared" si="20"/>
        <v>-187.25099601593436</v>
      </c>
      <c r="Q111" s="8">
        <f t="shared" si="20"/>
        <v>1958.3333333333342</v>
      </c>
      <c r="R111" s="8">
        <f t="shared" si="21"/>
        <v>1755.1867219917003</v>
      </c>
      <c r="S111" s="8">
        <f t="shared" si="21"/>
        <v>-3400.7421150278301</v>
      </c>
    </row>
    <row r="112" spans="1:19" x14ac:dyDescent="0.25">
      <c r="A112" s="9">
        <v>9</v>
      </c>
      <c r="B112" s="32">
        <f t="shared" si="22"/>
        <v>6.9999999999999951E-2</v>
      </c>
      <c r="C112" s="32">
        <f t="shared" si="22"/>
        <v>-8.0000000000000071E-2</v>
      </c>
      <c r="D112" s="32">
        <f t="shared" si="22"/>
        <v>0</v>
      </c>
      <c r="E112" s="32">
        <f t="shared" si="22"/>
        <v>1.0000000000000009E-2</v>
      </c>
      <c r="F112" s="32">
        <f t="shared" si="22"/>
        <v>0.17999999999999994</v>
      </c>
      <c r="G112" s="32">
        <f t="shared" si="22"/>
        <v>-5.0000000000000044E-2</v>
      </c>
      <c r="H112" s="32">
        <f t="shared" si="22"/>
        <v>0.18999999999999995</v>
      </c>
      <c r="I112" s="33">
        <f t="shared" si="22"/>
        <v>-0.23999999999999988</v>
      </c>
      <c r="K112" s="9">
        <v>9</v>
      </c>
      <c r="L112" s="8">
        <f t="shared" si="23"/>
        <v>667.34279918864058</v>
      </c>
      <c r="M112" s="8">
        <f t="shared" si="20"/>
        <v>-740.15748031496128</v>
      </c>
      <c r="N112" s="8">
        <f t="shared" si="20"/>
        <v>0</v>
      </c>
      <c r="O112" s="8">
        <f t="shared" si="20"/>
        <v>94.188376753507086</v>
      </c>
      <c r="P112" s="8">
        <f t="shared" si="20"/>
        <v>1755.1867219917003</v>
      </c>
      <c r="Q112" s="8">
        <f t="shared" si="20"/>
        <v>-465.34653465346582</v>
      </c>
      <c r="R112" s="8">
        <f t="shared" si="21"/>
        <v>1856.5488565488561</v>
      </c>
      <c r="S112" s="8">
        <f t="shared" si="21"/>
        <v>-2152.6717557251895</v>
      </c>
    </row>
    <row r="113" spans="1:19" x14ac:dyDescent="0.25">
      <c r="A113" s="9">
        <v>10</v>
      </c>
      <c r="B113" s="32">
        <f t="shared" si="22"/>
        <v>0.11999999999999988</v>
      </c>
      <c r="C113" s="32">
        <f t="shared" si="22"/>
        <v>8.0000000000000071E-2</v>
      </c>
      <c r="D113" s="32">
        <f t="shared" si="22"/>
        <v>3.0000000000000027E-2</v>
      </c>
      <c r="E113" s="32">
        <f t="shared" si="22"/>
        <v>-0.12000000000000011</v>
      </c>
      <c r="F113" s="32">
        <f t="shared" si="22"/>
        <v>-3.0000000000000027E-2</v>
      </c>
      <c r="G113" s="32">
        <f t="shared" si="22"/>
        <v>0.29000000000000004</v>
      </c>
      <c r="H113" s="32">
        <f t="shared" si="22"/>
        <v>0.28000000000000003</v>
      </c>
      <c r="I113" s="33">
        <f t="shared" si="22"/>
        <v>-3.0000000000000027E-2</v>
      </c>
      <c r="K113" s="9">
        <v>10</v>
      </c>
      <c r="L113" s="8">
        <f t="shared" si="23"/>
        <v>1155.7377049180318</v>
      </c>
      <c r="M113" s="8">
        <f t="shared" si="20"/>
        <v>764.22764227642347</v>
      </c>
      <c r="N113" s="8">
        <f t="shared" si="20"/>
        <v>283.70221327967835</v>
      </c>
      <c r="O113" s="8">
        <f t="shared" si="20"/>
        <v>-1101.5625000000011</v>
      </c>
      <c r="P113" s="8">
        <f t="shared" si="20"/>
        <v>-280.3180914512925</v>
      </c>
      <c r="Q113" s="8">
        <f t="shared" si="20"/>
        <v>2893.8428874734609</v>
      </c>
      <c r="R113" s="8">
        <f t="shared" si="21"/>
        <v>2788.1355932203396</v>
      </c>
      <c r="S113" s="8">
        <f t="shared" si="21"/>
        <v>-280.3180914512925</v>
      </c>
    </row>
    <row r="114" spans="1:19" x14ac:dyDescent="0.25">
      <c r="A114" s="9">
        <v>11</v>
      </c>
      <c r="B114" s="32">
        <f t="shared" si="22"/>
        <v>0.30000000000000004</v>
      </c>
      <c r="C114" s="32">
        <f t="shared" si="22"/>
        <v>0.29000000000000004</v>
      </c>
      <c r="D114" s="32">
        <f t="shared" si="22"/>
        <v>0.10999999999999988</v>
      </c>
      <c r="E114" s="32">
        <f t="shared" si="22"/>
        <v>-0.22000000000000008</v>
      </c>
      <c r="F114" s="32">
        <f t="shared" si="22"/>
        <v>6.9999999999999951E-2</v>
      </c>
      <c r="G114" s="32">
        <f t="shared" si="22"/>
        <v>8.0000000000000071E-2</v>
      </c>
      <c r="H114" s="32">
        <f t="shared" si="22"/>
        <v>9.9999999999999978E-2</v>
      </c>
      <c r="I114" s="33">
        <f t="shared" si="22"/>
        <v>0.18999999999999995</v>
      </c>
      <c r="K114" s="9">
        <v>11</v>
      </c>
      <c r="L114" s="8">
        <f t="shared" si="23"/>
        <v>3000.0000000000005</v>
      </c>
      <c r="M114" s="8">
        <f t="shared" si="20"/>
        <v>2893.8428874734609</v>
      </c>
      <c r="N114" s="8">
        <f t="shared" si="20"/>
        <v>1057.2597137014302</v>
      </c>
      <c r="O114" s="8">
        <f t="shared" si="20"/>
        <v>-1980.8429118773954</v>
      </c>
      <c r="P114" s="8">
        <f t="shared" si="20"/>
        <v>667.34279918864058</v>
      </c>
      <c r="Q114" s="8">
        <f t="shared" si="20"/>
        <v>764.22764227642347</v>
      </c>
      <c r="R114" s="8">
        <f t="shared" si="21"/>
        <v>959.18367346938749</v>
      </c>
      <c r="S114" s="8">
        <f t="shared" si="21"/>
        <v>1856.5488565488561</v>
      </c>
    </row>
    <row r="115" spans="1:19" x14ac:dyDescent="0.25">
      <c r="A115" s="9">
        <v>12</v>
      </c>
      <c r="B115" s="32">
        <f t="shared" si="22"/>
        <v>0.14000000000000012</v>
      </c>
      <c r="C115" s="32">
        <f t="shared" si="22"/>
        <v>0.14000000000000012</v>
      </c>
      <c r="D115" s="32">
        <f t="shared" si="22"/>
        <v>-0.15999999999999992</v>
      </c>
      <c r="E115" s="32">
        <f t="shared" si="22"/>
        <v>-6.9999999999999951E-2</v>
      </c>
      <c r="F115" s="32">
        <f t="shared" si="22"/>
        <v>5.0000000000000044E-2</v>
      </c>
      <c r="G115" s="32">
        <f t="shared" si="22"/>
        <v>0.18999999999999995</v>
      </c>
      <c r="H115" s="32">
        <f t="shared" si="22"/>
        <v>0.16000000000000003</v>
      </c>
      <c r="I115" s="33">
        <f t="shared" si="22"/>
        <v>-8.0000000000000071E-2</v>
      </c>
      <c r="K115" s="9">
        <v>12</v>
      </c>
      <c r="L115" s="8">
        <f t="shared" si="23"/>
        <v>1353.9094650205775</v>
      </c>
      <c r="M115" s="8">
        <f t="shared" si="20"/>
        <v>1353.9094650205775</v>
      </c>
      <c r="N115" s="8">
        <f t="shared" si="20"/>
        <v>-1457.3643410852706</v>
      </c>
      <c r="O115" s="8">
        <f t="shared" si="20"/>
        <v>-648.91518737672538</v>
      </c>
      <c r="P115" s="8">
        <f t="shared" si="20"/>
        <v>474.74747474747517</v>
      </c>
      <c r="Q115" s="8">
        <f t="shared" si="20"/>
        <v>1856.5488565488561</v>
      </c>
      <c r="R115" s="8">
        <f t="shared" si="21"/>
        <v>1553.7190082644631</v>
      </c>
      <c r="S115" s="8">
        <f t="shared" si="21"/>
        <v>-740.15748031496128</v>
      </c>
    </row>
    <row r="116" spans="1:19" ht="15.75" thickBot="1" x14ac:dyDescent="0.3">
      <c r="A116" s="10">
        <v>13</v>
      </c>
      <c r="B116" s="34">
        <f t="shared" si="22"/>
        <v>1.0000000000000009E-2</v>
      </c>
      <c r="C116" s="34">
        <f t="shared" si="22"/>
        <v>-2.0000000000000018E-2</v>
      </c>
      <c r="D116" s="34">
        <f t="shared" si="22"/>
        <v>0.6599999999999997</v>
      </c>
      <c r="E116" s="34">
        <f t="shared" si="22"/>
        <v>-6.999999999999984E-2</v>
      </c>
      <c r="F116" s="34">
        <f t="shared" si="22"/>
        <v>-0.14000000000000012</v>
      </c>
      <c r="G116" s="34">
        <f t="shared" si="22"/>
        <v>5.0000000000000044E-2</v>
      </c>
      <c r="H116" s="34">
        <f t="shared" si="22"/>
        <v>3.0000000000000027E-2</v>
      </c>
      <c r="I116" s="35">
        <f t="shared" si="22"/>
        <v>-1.0000000000000009E-2</v>
      </c>
      <c r="K116" s="10">
        <v>13</v>
      </c>
      <c r="L116" s="8">
        <f t="shared" si="23"/>
        <v>94.188376753507086</v>
      </c>
      <c r="M116" s="8">
        <f t="shared" si="20"/>
        <v>-187.25099601593644</v>
      </c>
      <c r="N116" s="8">
        <f t="shared" si="20"/>
        <v>7147.4654377880152</v>
      </c>
      <c r="O116" s="8">
        <f t="shared" si="20"/>
        <v>-648.91518737672425</v>
      </c>
      <c r="P116" s="8">
        <f t="shared" si="20"/>
        <v>-1280.1556420233471</v>
      </c>
      <c r="Q116" s="8">
        <f t="shared" si="20"/>
        <v>474.74747474747517</v>
      </c>
      <c r="R116" s="8">
        <f t="shared" si="21"/>
        <v>283.70221327967835</v>
      </c>
      <c r="S116" s="8">
        <f t="shared" si="21"/>
        <v>-93.812375249501088</v>
      </c>
    </row>
  </sheetData>
  <mergeCells count="8">
    <mergeCell ref="B101:H101"/>
    <mergeCell ref="D4:I4"/>
    <mergeCell ref="A4:C4"/>
    <mergeCell ref="B5:H5"/>
    <mergeCell ref="B25:H25"/>
    <mergeCell ref="B43:H43"/>
    <mergeCell ref="B62:H62"/>
    <mergeCell ref="B82:H82"/>
  </mergeCells>
  <conditionalFormatting sqref="B65:I77">
    <cfRule type="colorScale" priority="6">
      <colorScale>
        <cfvo type="num" val="-4"/>
        <cfvo type="num" val="0"/>
        <cfvo type="num" val="1"/>
        <color rgb="FF63BE7B"/>
        <color rgb="FFFCFCFF"/>
        <color rgb="FFF8696B"/>
      </colorScale>
    </cfRule>
  </conditionalFormatting>
  <conditionalFormatting sqref="L65:S77">
    <cfRule type="colorScale" priority="5">
      <colorScale>
        <cfvo type="min"/>
        <cfvo type="num" val="0"/>
        <cfvo type="max"/>
        <color rgb="FF63BE7B"/>
        <color rgb="FFFCFCFF"/>
        <color rgb="FFF8696B"/>
      </colorScale>
    </cfRule>
  </conditionalFormatting>
  <conditionalFormatting sqref="B85:I97">
    <cfRule type="colorScale" priority="4">
      <colorScale>
        <cfvo type="num" val="-4"/>
        <cfvo type="num" val="0"/>
        <cfvo type="num" val="1"/>
        <color rgb="FF63BE7B"/>
        <color rgb="FFFCFCFF"/>
        <color rgb="FFF8696B"/>
      </colorScale>
    </cfRule>
  </conditionalFormatting>
  <conditionalFormatting sqref="L85:S97">
    <cfRule type="colorScale" priority="3">
      <colorScale>
        <cfvo type="min"/>
        <cfvo type="num" val="0"/>
        <cfvo type="max"/>
        <color rgb="FF63BE7B"/>
        <color rgb="FFFCFCFF"/>
        <color rgb="FFF8696B"/>
      </colorScale>
    </cfRule>
  </conditionalFormatting>
  <conditionalFormatting sqref="B104:I116">
    <cfRule type="colorScale" priority="2">
      <colorScale>
        <cfvo type="num" val="-4"/>
        <cfvo type="num" val="0"/>
        <cfvo type="num" val="1"/>
        <color rgb="FF63BE7B"/>
        <color rgb="FFFCFCFF"/>
        <color rgb="FFF8696B"/>
      </colorScale>
    </cfRule>
  </conditionalFormatting>
  <conditionalFormatting sqref="L104:S116">
    <cfRule type="colorScale" priority="1">
      <colorScale>
        <cfvo type="min"/>
        <cfvo type="num" val="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6"/>
  <sheetViews>
    <sheetView zoomScale="66" workbookViewId="0">
      <selection activeCell="X26" sqref="X26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6" style="1" customWidth="1"/>
    <col min="4" max="11" width="9.140625" style="1"/>
    <col min="12" max="14" width="15.140625" style="1" bestFit="1" customWidth="1"/>
    <col min="15" max="23" width="9.140625" style="1"/>
    <col min="24" max="24" width="40" style="1" customWidth="1"/>
    <col min="25" max="25" width="15.7109375" style="1" customWidth="1"/>
    <col min="26" max="26" width="12.7109375" style="1" bestFit="1" customWidth="1"/>
    <col min="27" max="27" width="9.140625" style="1"/>
    <col min="28" max="28" width="12.7109375" style="1" bestFit="1" customWidth="1"/>
    <col min="29" max="16384" width="9.140625" style="1"/>
  </cols>
  <sheetData>
    <row r="1" spans="1:19" x14ac:dyDescent="0.25">
      <c r="O1" s="1" t="s">
        <v>11</v>
      </c>
      <c r="P1" s="1">
        <v>47000</v>
      </c>
    </row>
    <row r="2" spans="1:19" x14ac:dyDescent="0.25">
      <c r="O2" s="1" t="s">
        <v>12</v>
      </c>
      <c r="P2" s="1">
        <v>5</v>
      </c>
    </row>
    <row r="4" spans="1:19" ht="117" customHeight="1" thickBot="1" x14ac:dyDescent="0.3">
      <c r="A4" s="44" t="s">
        <v>28</v>
      </c>
      <c r="B4" s="44"/>
      <c r="C4" s="44"/>
      <c r="D4" s="42" t="s">
        <v>72</v>
      </c>
      <c r="E4" s="42"/>
      <c r="F4" s="42"/>
      <c r="G4" s="42"/>
      <c r="H4" s="42"/>
    </row>
    <row r="5" spans="1:19" x14ac:dyDescent="0.25">
      <c r="A5" s="45" t="s">
        <v>17</v>
      </c>
      <c r="B5" s="46" t="s">
        <v>18</v>
      </c>
      <c r="C5" s="46"/>
      <c r="D5" s="46"/>
      <c r="E5" s="46"/>
      <c r="F5" s="46"/>
      <c r="G5" s="46"/>
      <c r="H5" s="46"/>
      <c r="I5" s="36"/>
    </row>
    <row r="6" spans="1:19" ht="15.75" thickBot="1" x14ac:dyDescent="0.3">
      <c r="A6" s="37"/>
      <c r="B6" s="47" t="s">
        <v>8</v>
      </c>
      <c r="C6" s="48">
        <v>43543</v>
      </c>
      <c r="D6" s="32"/>
      <c r="E6" s="32"/>
      <c r="F6" s="32"/>
      <c r="G6" s="32"/>
      <c r="H6" s="32"/>
      <c r="I6" s="33"/>
    </row>
    <row r="7" spans="1:19" ht="15.75" thickBot="1" x14ac:dyDescent="0.3">
      <c r="A7" s="3"/>
      <c r="B7" s="4" t="s">
        <v>0</v>
      </c>
      <c r="C7" s="5" t="s">
        <v>1</v>
      </c>
      <c r="D7" s="5" t="s">
        <v>2</v>
      </c>
      <c r="E7" s="5" t="s">
        <v>3</v>
      </c>
      <c r="F7" s="5" t="s">
        <v>4</v>
      </c>
      <c r="G7" s="5" t="s">
        <v>5</v>
      </c>
      <c r="H7" s="5" t="s">
        <v>6</v>
      </c>
      <c r="I7" s="6" t="s">
        <v>7</v>
      </c>
      <c r="K7" s="3"/>
      <c r="L7" s="4" t="s">
        <v>0</v>
      </c>
      <c r="M7" s="5" t="s">
        <v>1</v>
      </c>
      <c r="N7" s="5" t="s">
        <v>2</v>
      </c>
      <c r="O7" s="5" t="s">
        <v>3</v>
      </c>
      <c r="P7" s="5" t="s">
        <v>4</v>
      </c>
      <c r="Q7" s="5" t="s">
        <v>5</v>
      </c>
      <c r="R7" s="5" t="s">
        <v>6</v>
      </c>
      <c r="S7" s="6" t="s">
        <v>7</v>
      </c>
    </row>
    <row r="8" spans="1:19" x14ac:dyDescent="0.25">
      <c r="A8" s="7">
        <v>1</v>
      </c>
      <c r="B8" s="32">
        <v>1.04</v>
      </c>
      <c r="C8" s="32">
        <v>0.8</v>
      </c>
      <c r="D8" s="32">
        <v>1.02</v>
      </c>
      <c r="E8" s="32">
        <v>1.22</v>
      </c>
      <c r="F8" s="32">
        <v>1.5</v>
      </c>
      <c r="G8" s="32">
        <v>1.52</v>
      </c>
      <c r="H8" s="32">
        <v>1.79</v>
      </c>
      <c r="I8" s="33">
        <v>1.79</v>
      </c>
      <c r="K8" s="7">
        <v>1</v>
      </c>
      <c r="L8" s="8">
        <f>(B8*$P$1)/($P$2-B8)</f>
        <v>12343.434343434343</v>
      </c>
      <c r="M8" s="8">
        <f t="shared" ref="M8:M20" si="0">(C8*$P$1)/($P$2-C8)</f>
        <v>8952.3809523809523</v>
      </c>
      <c r="N8" s="8">
        <f t="shared" ref="N8:N20" si="1">(D8*$P$1)/($P$2-D8)</f>
        <v>12045.226130653265</v>
      </c>
      <c r="O8" s="8">
        <f t="shared" ref="O8:O20" si="2">(E8*$P$1)/($P$2-E8)</f>
        <v>15169.312169312168</v>
      </c>
      <c r="P8" s="8">
        <f t="shared" ref="P8:P20" si="3">(F8*$P$1)/($P$2-F8)</f>
        <v>20142.857142857141</v>
      </c>
      <c r="Q8" s="8">
        <f>(G8*$P$1)/($P$2-G8)</f>
        <v>20528.735632183907</v>
      </c>
      <c r="R8" s="8">
        <f t="shared" ref="R8:R20" si="4">(H8*$P$1)/($P$2-H8)</f>
        <v>26208.722741433023</v>
      </c>
      <c r="S8" s="8">
        <f t="shared" ref="S8:S20" si="5">(I8*$P$1)/($P$2-I8)</f>
        <v>26208.722741433023</v>
      </c>
    </row>
    <row r="9" spans="1:19" x14ac:dyDescent="0.25">
      <c r="A9" s="9">
        <v>2</v>
      </c>
      <c r="B9" s="32">
        <v>1.26</v>
      </c>
      <c r="C9" s="32">
        <v>0.99</v>
      </c>
      <c r="D9" s="32">
        <v>1.26</v>
      </c>
      <c r="E9" s="32">
        <v>1.84</v>
      </c>
      <c r="F9" s="32">
        <v>1</v>
      </c>
      <c r="G9" s="32">
        <v>0.76</v>
      </c>
      <c r="H9" s="32">
        <v>1.68</v>
      </c>
      <c r="I9" s="33">
        <v>1.31</v>
      </c>
      <c r="K9" s="9">
        <v>2</v>
      </c>
      <c r="L9" s="8">
        <f t="shared" ref="L9:L20" si="6">(B9*$P$1)/($P$2-B9)</f>
        <v>15834.224598930481</v>
      </c>
      <c r="M9" s="8">
        <f t="shared" si="0"/>
        <v>11603.491271820449</v>
      </c>
      <c r="N9" s="8">
        <f t="shared" si="1"/>
        <v>15834.224598930481</v>
      </c>
      <c r="O9" s="8">
        <f t="shared" si="2"/>
        <v>27367.088607594935</v>
      </c>
      <c r="P9" s="8">
        <f t="shared" si="3"/>
        <v>11750</v>
      </c>
      <c r="Q9" s="8">
        <f t="shared" ref="Q9:Q20" si="7">(G9*$P$1)/($P$2-G9)</f>
        <v>8424.5283018867922</v>
      </c>
      <c r="R9" s="8">
        <f t="shared" si="4"/>
        <v>23783.132530120482</v>
      </c>
      <c r="S9" s="8">
        <f t="shared" si="5"/>
        <v>16685.636856368565</v>
      </c>
    </row>
    <row r="10" spans="1:19" x14ac:dyDescent="0.25">
      <c r="A10" s="9">
        <v>3</v>
      </c>
      <c r="B10" s="32">
        <v>1.44</v>
      </c>
      <c r="C10" s="32">
        <v>0.99</v>
      </c>
      <c r="D10" s="32">
        <v>2.2400000000000002</v>
      </c>
      <c r="E10" s="32">
        <v>2.04</v>
      </c>
      <c r="F10" s="32">
        <v>1.87</v>
      </c>
      <c r="G10" s="32">
        <v>0.85</v>
      </c>
      <c r="H10" s="32">
        <v>1.62</v>
      </c>
      <c r="I10" s="33">
        <v>1.52</v>
      </c>
      <c r="K10" s="9">
        <v>3</v>
      </c>
      <c r="L10" s="8">
        <f t="shared" si="6"/>
        <v>19011.235955056178</v>
      </c>
      <c r="M10" s="8">
        <f t="shared" si="0"/>
        <v>11603.491271820449</v>
      </c>
      <c r="N10" s="8">
        <f t="shared" si="1"/>
        <v>38144.927536231895</v>
      </c>
      <c r="O10" s="8">
        <f t="shared" si="2"/>
        <v>32391.891891891893</v>
      </c>
      <c r="P10" s="8">
        <f t="shared" si="3"/>
        <v>28079.872204472846</v>
      </c>
      <c r="Q10" s="8">
        <f t="shared" si="7"/>
        <v>9626.5060240963849</v>
      </c>
      <c r="R10" s="8">
        <f t="shared" si="4"/>
        <v>22526.627218934911</v>
      </c>
      <c r="S10" s="8">
        <f t="shared" si="5"/>
        <v>20528.735632183907</v>
      </c>
    </row>
    <row r="11" spans="1:19" x14ac:dyDescent="0.25">
      <c r="A11" s="9">
        <v>4</v>
      </c>
      <c r="B11" s="32">
        <v>1.21</v>
      </c>
      <c r="C11" s="32">
        <v>1.1299999999999999</v>
      </c>
      <c r="D11" s="32">
        <v>4.9800000000000004</v>
      </c>
      <c r="E11" s="32">
        <v>2.5</v>
      </c>
      <c r="F11" s="32">
        <v>0.81</v>
      </c>
      <c r="G11" s="32">
        <v>0.71</v>
      </c>
      <c r="H11" s="32">
        <v>1.06</v>
      </c>
      <c r="I11" s="33">
        <v>1.72</v>
      </c>
      <c r="K11" s="9">
        <v>4</v>
      </c>
      <c r="L11" s="8">
        <f t="shared" si="6"/>
        <v>15005.277044854882</v>
      </c>
      <c r="M11" s="8">
        <f t="shared" si="0"/>
        <v>13723.514211886302</v>
      </c>
      <c r="N11" s="8">
        <f t="shared" si="1"/>
        <v>11703000.000000251</v>
      </c>
      <c r="O11" s="8">
        <f t="shared" si="2"/>
        <v>47000</v>
      </c>
      <c r="P11" s="8">
        <f t="shared" si="3"/>
        <v>9085.9188544152748</v>
      </c>
      <c r="Q11" s="8">
        <f t="shared" si="7"/>
        <v>7778.5547785547787</v>
      </c>
      <c r="R11" s="8">
        <f t="shared" si="4"/>
        <v>12644.670050761422</v>
      </c>
      <c r="S11" s="8">
        <f t="shared" si="5"/>
        <v>24646.341463414632</v>
      </c>
    </row>
    <row r="12" spans="1:19" x14ac:dyDescent="0.25">
      <c r="A12" s="9">
        <v>5</v>
      </c>
      <c r="B12" s="32">
        <v>2.0699999999999998</v>
      </c>
      <c r="C12" s="32">
        <v>0.94</v>
      </c>
      <c r="D12" s="32">
        <v>2.89</v>
      </c>
      <c r="E12" s="32">
        <v>1.04</v>
      </c>
      <c r="F12" s="32">
        <v>1.1299999999999999</v>
      </c>
      <c r="G12" s="32">
        <v>1.1200000000000001</v>
      </c>
      <c r="H12" s="32">
        <v>1.63</v>
      </c>
      <c r="I12" s="33">
        <v>0.91</v>
      </c>
      <c r="K12" s="9">
        <v>5</v>
      </c>
      <c r="L12" s="8">
        <f t="shared" si="6"/>
        <v>33204.778156996581</v>
      </c>
      <c r="M12" s="8">
        <f t="shared" si="0"/>
        <v>10881.773399014777</v>
      </c>
      <c r="N12" s="8">
        <f t="shared" si="1"/>
        <v>64374.407582938395</v>
      </c>
      <c r="O12" s="8">
        <f t="shared" si="2"/>
        <v>12343.434343434343</v>
      </c>
      <c r="P12" s="8">
        <f t="shared" si="3"/>
        <v>13723.514211886302</v>
      </c>
      <c r="Q12" s="8">
        <f t="shared" si="7"/>
        <v>13567.010309278352</v>
      </c>
      <c r="R12" s="8">
        <f t="shared" si="4"/>
        <v>22732.93768545994</v>
      </c>
      <c r="S12" s="8">
        <f t="shared" si="5"/>
        <v>10457.212713936431</v>
      </c>
    </row>
    <row r="13" spans="1:19" x14ac:dyDescent="0.25">
      <c r="A13" s="9">
        <v>6</v>
      </c>
      <c r="B13" s="32">
        <v>1.22</v>
      </c>
      <c r="C13" s="32">
        <v>1.19</v>
      </c>
      <c r="D13" s="32">
        <v>1.22</v>
      </c>
      <c r="E13" s="32">
        <v>1.21</v>
      </c>
      <c r="F13" s="32">
        <v>1.02</v>
      </c>
      <c r="G13" s="32">
        <v>0.74</v>
      </c>
      <c r="H13" s="32">
        <v>0.92</v>
      </c>
      <c r="I13" s="33">
        <v>0.69</v>
      </c>
      <c r="K13" s="9">
        <v>6</v>
      </c>
      <c r="L13" s="8">
        <f t="shared" si="6"/>
        <v>15169.312169312168</v>
      </c>
      <c r="M13" s="8">
        <f t="shared" si="0"/>
        <v>14679.790026246719</v>
      </c>
      <c r="N13" s="8">
        <f t="shared" si="1"/>
        <v>15169.312169312168</v>
      </c>
      <c r="O13" s="8">
        <f t="shared" si="2"/>
        <v>15005.277044854882</v>
      </c>
      <c r="P13" s="8">
        <f t="shared" si="3"/>
        <v>12045.226130653265</v>
      </c>
      <c r="Q13" s="8">
        <f t="shared" si="7"/>
        <v>8164.3192488262912</v>
      </c>
      <c r="R13" s="8">
        <f t="shared" si="4"/>
        <v>10598.039215686274</v>
      </c>
      <c r="S13" s="8">
        <f t="shared" si="5"/>
        <v>7524.3619489559151</v>
      </c>
    </row>
    <row r="14" spans="1:19" x14ac:dyDescent="0.25">
      <c r="A14" s="9">
        <v>7</v>
      </c>
      <c r="B14" s="32">
        <v>0.83</v>
      </c>
      <c r="C14" s="32">
        <v>1.27</v>
      </c>
      <c r="D14" s="32">
        <v>2.39</v>
      </c>
      <c r="E14" s="32">
        <v>1.1499999999999999</v>
      </c>
      <c r="F14" s="32">
        <v>0.94</v>
      </c>
      <c r="G14" s="32">
        <v>0.88</v>
      </c>
      <c r="H14" s="32">
        <v>1.48</v>
      </c>
      <c r="I14" s="33">
        <v>1.48</v>
      </c>
      <c r="K14" s="9">
        <v>7</v>
      </c>
      <c r="L14" s="8">
        <f t="shared" si="6"/>
        <v>9354.9160671462832</v>
      </c>
      <c r="M14" s="8">
        <f t="shared" si="0"/>
        <v>16002.680965147452</v>
      </c>
      <c r="N14" s="8">
        <f t="shared" si="1"/>
        <v>43038.314176245214</v>
      </c>
      <c r="O14" s="8">
        <f t="shared" si="2"/>
        <v>14038.961038961037</v>
      </c>
      <c r="P14" s="8">
        <f t="shared" si="3"/>
        <v>10881.773399014777</v>
      </c>
      <c r="Q14" s="8">
        <f t="shared" si="7"/>
        <v>10038.834951456311</v>
      </c>
      <c r="R14" s="8">
        <f t="shared" si="4"/>
        <v>19761.363636363636</v>
      </c>
      <c r="S14" s="8">
        <f t="shared" si="5"/>
        <v>19761.363636363636</v>
      </c>
    </row>
    <row r="15" spans="1:19" x14ac:dyDescent="0.25">
      <c r="A15" s="9">
        <v>8</v>
      </c>
      <c r="B15" s="32">
        <v>1.04</v>
      </c>
      <c r="C15" s="32">
        <v>1.26</v>
      </c>
      <c r="D15" s="32">
        <v>2.35</v>
      </c>
      <c r="E15" s="32">
        <v>1.54</v>
      </c>
      <c r="F15" s="32">
        <v>1.92</v>
      </c>
      <c r="G15" s="32">
        <v>1.08</v>
      </c>
      <c r="H15" s="32">
        <v>1.18</v>
      </c>
      <c r="I15" s="33">
        <v>1.43</v>
      </c>
      <c r="K15" s="9">
        <v>8</v>
      </c>
      <c r="L15" s="8">
        <f t="shared" si="6"/>
        <v>12343.434343434343</v>
      </c>
      <c r="M15" s="8">
        <f t="shared" si="0"/>
        <v>15834.224598930481</v>
      </c>
      <c r="N15" s="8">
        <f t="shared" si="1"/>
        <v>41679.24528301887</v>
      </c>
      <c r="O15" s="8">
        <f t="shared" si="2"/>
        <v>20919.075144508672</v>
      </c>
      <c r="P15" s="8">
        <f t="shared" si="3"/>
        <v>29298.701298701297</v>
      </c>
      <c r="Q15" s="8">
        <f t="shared" si="7"/>
        <v>12948.979591836734</v>
      </c>
      <c r="R15" s="8">
        <f t="shared" si="4"/>
        <v>14518.324607329841</v>
      </c>
      <c r="S15" s="8">
        <f t="shared" si="5"/>
        <v>18826.330532212884</v>
      </c>
    </row>
    <row r="16" spans="1:19" x14ac:dyDescent="0.25">
      <c r="A16" s="9">
        <v>9</v>
      </c>
      <c r="B16" s="32">
        <v>0.82</v>
      </c>
      <c r="C16" s="32">
        <v>1.62</v>
      </c>
      <c r="D16" s="32">
        <v>1.24</v>
      </c>
      <c r="E16" s="32">
        <v>1.1000000000000001</v>
      </c>
      <c r="F16" s="32">
        <v>1.66</v>
      </c>
      <c r="G16" s="32">
        <v>1.04</v>
      </c>
      <c r="H16" s="32">
        <v>1.65</v>
      </c>
      <c r="I16" s="33">
        <v>0.95</v>
      </c>
      <c r="K16" s="9">
        <v>9</v>
      </c>
      <c r="L16" s="8">
        <f t="shared" si="6"/>
        <v>9220.0956937799056</v>
      </c>
      <c r="M16" s="8">
        <f t="shared" si="0"/>
        <v>22526.627218934911</v>
      </c>
      <c r="N16" s="8">
        <f t="shared" si="1"/>
        <v>15500</v>
      </c>
      <c r="O16" s="8">
        <f t="shared" si="2"/>
        <v>13256.410256410258</v>
      </c>
      <c r="P16" s="8">
        <f t="shared" si="3"/>
        <v>23359.281437125748</v>
      </c>
      <c r="Q16" s="8">
        <f t="shared" si="7"/>
        <v>12343.434343434343</v>
      </c>
      <c r="R16" s="8">
        <f t="shared" si="4"/>
        <v>23149.253731343284</v>
      </c>
      <c r="S16" s="8">
        <f t="shared" si="5"/>
        <v>11024.691358024691</v>
      </c>
    </row>
    <row r="17" spans="1:19" x14ac:dyDescent="0.25">
      <c r="A17" s="9">
        <v>10</v>
      </c>
      <c r="B17" s="32">
        <v>1.46</v>
      </c>
      <c r="C17" s="32">
        <v>1.1499999999999999</v>
      </c>
      <c r="D17" s="32">
        <v>1.59</v>
      </c>
      <c r="E17" s="32">
        <v>1.08</v>
      </c>
      <c r="F17" s="32">
        <v>1.66</v>
      </c>
      <c r="G17" s="32">
        <v>1.56</v>
      </c>
      <c r="H17" s="32">
        <v>2.34</v>
      </c>
      <c r="I17" s="33">
        <v>1.06</v>
      </c>
      <c r="K17" s="9">
        <v>10</v>
      </c>
      <c r="L17" s="8">
        <f t="shared" si="6"/>
        <v>19384.18079096045</v>
      </c>
      <c r="M17" s="8">
        <f t="shared" si="0"/>
        <v>14038.961038961037</v>
      </c>
      <c r="N17" s="8">
        <f t="shared" si="1"/>
        <v>21914.956011730203</v>
      </c>
      <c r="O17" s="8">
        <f t="shared" si="2"/>
        <v>12948.979591836734</v>
      </c>
      <c r="P17" s="8">
        <f t="shared" si="3"/>
        <v>23359.281437125748</v>
      </c>
      <c r="Q17" s="8">
        <f t="shared" si="7"/>
        <v>21313.953488372092</v>
      </c>
      <c r="R17" s="8">
        <f t="shared" si="4"/>
        <v>41345.86466165413</v>
      </c>
      <c r="S17" s="8">
        <f t="shared" si="5"/>
        <v>12644.670050761422</v>
      </c>
    </row>
    <row r="18" spans="1:19" x14ac:dyDescent="0.25">
      <c r="A18" s="9">
        <v>11</v>
      </c>
      <c r="B18" s="32">
        <v>1.37</v>
      </c>
      <c r="C18" s="32">
        <v>1.62</v>
      </c>
      <c r="D18" s="32">
        <v>0.93</v>
      </c>
      <c r="E18" s="32">
        <v>1.17</v>
      </c>
      <c r="F18" s="32">
        <v>1.07</v>
      </c>
      <c r="G18" s="32">
        <v>1.1399999999999999</v>
      </c>
      <c r="H18" s="32">
        <v>1.27</v>
      </c>
      <c r="I18" s="33">
        <v>1.19</v>
      </c>
      <c r="K18" s="9">
        <v>11</v>
      </c>
      <c r="L18" s="8">
        <f t="shared" si="6"/>
        <v>17738.292011019286</v>
      </c>
      <c r="M18" s="8">
        <f t="shared" si="0"/>
        <v>22526.627218934911</v>
      </c>
      <c r="N18" s="8">
        <f t="shared" si="1"/>
        <v>10739.557739557738</v>
      </c>
      <c r="O18" s="8">
        <f t="shared" si="2"/>
        <v>14357.702349869451</v>
      </c>
      <c r="P18" s="8">
        <f t="shared" si="3"/>
        <v>12796.437659033079</v>
      </c>
      <c r="Q18" s="8">
        <f t="shared" si="7"/>
        <v>13880.829015544039</v>
      </c>
      <c r="R18" s="8">
        <f t="shared" si="4"/>
        <v>16002.680965147452</v>
      </c>
      <c r="S18" s="8">
        <f t="shared" si="5"/>
        <v>14679.790026246719</v>
      </c>
    </row>
    <row r="19" spans="1:19" x14ac:dyDescent="0.25">
      <c r="A19" s="9">
        <v>12</v>
      </c>
      <c r="B19" s="32">
        <v>0.91</v>
      </c>
      <c r="C19" s="32">
        <v>1.03</v>
      </c>
      <c r="D19" s="32">
        <v>2.02</v>
      </c>
      <c r="E19" s="32">
        <v>1.1200000000000001</v>
      </c>
      <c r="F19" s="32">
        <v>1.95</v>
      </c>
      <c r="G19" s="32">
        <v>1.33</v>
      </c>
      <c r="H19" s="32">
        <v>0.98</v>
      </c>
      <c r="I19" s="33">
        <v>1.1000000000000001</v>
      </c>
      <c r="K19" s="9">
        <v>12</v>
      </c>
      <c r="L19" s="8">
        <f t="shared" si="6"/>
        <v>10457.212713936431</v>
      </c>
      <c r="M19" s="8">
        <f t="shared" si="0"/>
        <v>12193.954659949623</v>
      </c>
      <c r="N19" s="8">
        <f t="shared" si="1"/>
        <v>31859.060402684565</v>
      </c>
      <c r="O19" s="8">
        <f t="shared" si="2"/>
        <v>13567.010309278352</v>
      </c>
      <c r="P19" s="8">
        <f t="shared" si="3"/>
        <v>30049.180327868853</v>
      </c>
      <c r="Q19" s="8">
        <f t="shared" si="7"/>
        <v>17032.697547683925</v>
      </c>
      <c r="R19" s="8">
        <f t="shared" si="4"/>
        <v>11457.711442786071</v>
      </c>
      <c r="S19" s="8">
        <f t="shared" si="5"/>
        <v>13256.410256410258</v>
      </c>
    </row>
    <row r="20" spans="1:19" ht="15.75" thickBot="1" x14ac:dyDescent="0.3">
      <c r="A20" s="10">
        <v>13</v>
      </c>
      <c r="B20" s="34">
        <v>1.04</v>
      </c>
      <c r="C20" s="34">
        <v>1.1200000000000001</v>
      </c>
      <c r="D20" s="34">
        <v>2.68</v>
      </c>
      <c r="E20" s="34">
        <v>1.23</v>
      </c>
      <c r="F20" s="34">
        <v>1.39</v>
      </c>
      <c r="G20" s="34">
        <v>1.01</v>
      </c>
      <c r="H20" s="34">
        <v>0.5</v>
      </c>
      <c r="I20" s="35">
        <v>0.82</v>
      </c>
      <c r="K20" s="10">
        <v>13</v>
      </c>
      <c r="L20" s="8">
        <f t="shared" si="6"/>
        <v>12343.434343434343</v>
      </c>
      <c r="M20" s="8">
        <f t="shared" si="0"/>
        <v>13567.010309278352</v>
      </c>
      <c r="N20" s="8">
        <f t="shared" si="1"/>
        <v>54293.10344827587</v>
      </c>
      <c r="O20" s="8">
        <f t="shared" si="2"/>
        <v>15334.217506631299</v>
      </c>
      <c r="P20" s="8">
        <f t="shared" si="3"/>
        <v>18096.952908587253</v>
      </c>
      <c r="Q20" s="8">
        <f t="shared" si="7"/>
        <v>11897.243107769424</v>
      </c>
      <c r="R20" s="8">
        <f t="shared" si="4"/>
        <v>5222.2222222222226</v>
      </c>
      <c r="S20" s="8">
        <f t="shared" si="5"/>
        <v>9220.0956937799056</v>
      </c>
    </row>
    <row r="21" spans="1:19" ht="15" customHeight="1" x14ac:dyDescent="0.25"/>
    <row r="22" spans="1:19" ht="15.75" customHeight="1" x14ac:dyDescent="0.25"/>
    <row r="24" spans="1:19" ht="15.75" thickBot="1" x14ac:dyDescent="0.3"/>
    <row r="25" spans="1:19" x14ac:dyDescent="0.25">
      <c r="A25" s="45" t="s">
        <v>19</v>
      </c>
      <c r="B25" s="46" t="s">
        <v>20</v>
      </c>
      <c r="C25" s="46"/>
      <c r="D25" s="46"/>
      <c r="E25" s="46"/>
      <c r="F25" s="46"/>
      <c r="G25" s="46"/>
      <c r="H25" s="46"/>
      <c r="I25" s="36"/>
    </row>
    <row r="26" spans="1:19" ht="15.75" thickBot="1" x14ac:dyDescent="0.3">
      <c r="A26" s="37"/>
      <c r="B26" s="32" t="s">
        <v>8</v>
      </c>
      <c r="C26" s="38">
        <v>43543</v>
      </c>
      <c r="D26" s="32"/>
      <c r="E26" s="32"/>
      <c r="F26" s="32"/>
      <c r="G26" s="32"/>
      <c r="H26" s="32"/>
      <c r="I26" s="33"/>
    </row>
    <row r="27" spans="1:19" ht="15.75" thickBot="1" x14ac:dyDescent="0.3">
      <c r="A27" s="3"/>
      <c r="B27" s="4" t="s">
        <v>0</v>
      </c>
      <c r="C27" s="5" t="s">
        <v>1</v>
      </c>
      <c r="D27" s="5" t="s">
        <v>2</v>
      </c>
      <c r="E27" s="5" t="s">
        <v>3</v>
      </c>
      <c r="F27" s="5" t="s">
        <v>4</v>
      </c>
      <c r="G27" s="5" t="s">
        <v>5</v>
      </c>
      <c r="H27" s="5" t="s">
        <v>6</v>
      </c>
      <c r="I27" s="6" t="s">
        <v>7</v>
      </c>
      <c r="K27" s="3"/>
      <c r="L27" s="4" t="s">
        <v>0</v>
      </c>
      <c r="M27" s="5" t="s">
        <v>1</v>
      </c>
      <c r="N27" s="5" t="s">
        <v>2</v>
      </c>
      <c r="O27" s="5" t="s">
        <v>3</v>
      </c>
      <c r="P27" s="5" t="s">
        <v>4</v>
      </c>
      <c r="Q27" s="5" t="s">
        <v>5</v>
      </c>
      <c r="R27" s="5" t="s">
        <v>6</v>
      </c>
      <c r="S27" s="6" t="s">
        <v>7</v>
      </c>
    </row>
    <row r="28" spans="1:19" x14ac:dyDescent="0.25">
      <c r="A28" s="7">
        <v>1</v>
      </c>
      <c r="B28" s="32">
        <v>0.83</v>
      </c>
      <c r="C28" s="32">
        <v>0.88</v>
      </c>
      <c r="D28" s="32">
        <v>0.85</v>
      </c>
      <c r="E28" s="32">
        <v>1.05</v>
      </c>
      <c r="F28" s="32">
        <v>0.86</v>
      </c>
      <c r="G28" s="32">
        <v>0.87</v>
      </c>
      <c r="H28" s="32">
        <v>1.03</v>
      </c>
      <c r="I28" s="33">
        <v>1.03</v>
      </c>
      <c r="K28" s="7">
        <v>1</v>
      </c>
      <c r="L28" s="8">
        <f>(B28*$P$1)/($P$2-B28)</f>
        <v>9354.9160671462832</v>
      </c>
      <c r="M28" s="8">
        <f t="shared" ref="M28:M40" si="8">(C28*$P$1)/($P$2-C28)</f>
        <v>10038.834951456311</v>
      </c>
      <c r="N28" s="8">
        <f t="shared" ref="N28:N40" si="9">(D28*$P$1)/($P$2-D28)</f>
        <v>9626.5060240963849</v>
      </c>
      <c r="O28" s="8">
        <f t="shared" ref="O28:O40" si="10">(E28*$P$1)/($P$2-E28)</f>
        <v>12493.670886075948</v>
      </c>
      <c r="P28" s="8">
        <f t="shared" ref="P28:P40" si="11">(F28*$P$1)/($P$2-F28)</f>
        <v>9763.2850241545893</v>
      </c>
      <c r="Q28" s="8">
        <f>(G28*$P$1)/($P$2-G28)</f>
        <v>9900.7263922518159</v>
      </c>
      <c r="R28" s="8">
        <f t="shared" ref="R28:R40" si="12">(H28*$P$1)/($P$2-H28)</f>
        <v>12193.954659949623</v>
      </c>
      <c r="S28" s="8">
        <f t="shared" ref="S28:S40" si="13">(I28*$P$1)/($P$2-I28)</f>
        <v>12193.954659949623</v>
      </c>
    </row>
    <row r="29" spans="1:19" x14ac:dyDescent="0.25">
      <c r="A29" s="9">
        <v>2</v>
      </c>
      <c r="B29" s="32">
        <v>0.86</v>
      </c>
      <c r="C29" s="32">
        <v>0.5</v>
      </c>
      <c r="D29" s="32">
        <v>1.28</v>
      </c>
      <c r="E29" s="32">
        <v>0.93</v>
      </c>
      <c r="F29" s="32">
        <v>0.59</v>
      </c>
      <c r="G29" s="32">
        <v>0.71</v>
      </c>
      <c r="H29" s="32">
        <v>1.05</v>
      </c>
      <c r="I29" s="33">
        <v>1.19</v>
      </c>
      <c r="K29" s="9">
        <v>2</v>
      </c>
      <c r="L29" s="8">
        <f t="shared" ref="L29:L40" si="14">(B29*$P$1)/($P$2-B29)</f>
        <v>9763.2850241545893</v>
      </c>
      <c r="M29" s="8">
        <f t="shared" si="8"/>
        <v>5222.2222222222226</v>
      </c>
      <c r="N29" s="8">
        <f t="shared" si="9"/>
        <v>16172.04301075269</v>
      </c>
      <c r="O29" s="8">
        <f t="shared" si="10"/>
        <v>10739.557739557738</v>
      </c>
      <c r="P29" s="8">
        <f t="shared" si="11"/>
        <v>6287.9818594104308</v>
      </c>
      <c r="Q29" s="8">
        <f t="shared" ref="Q29:Q40" si="15">(G29*$P$1)/($P$2-G29)</f>
        <v>7778.5547785547787</v>
      </c>
      <c r="R29" s="8">
        <f t="shared" si="12"/>
        <v>12493.670886075948</v>
      </c>
      <c r="S29" s="8">
        <f t="shared" si="13"/>
        <v>14679.790026246719</v>
      </c>
    </row>
    <row r="30" spans="1:19" x14ac:dyDescent="0.25">
      <c r="A30" s="9">
        <v>3</v>
      </c>
      <c r="B30" s="32">
        <v>0.06</v>
      </c>
      <c r="C30" s="32">
        <v>0.51</v>
      </c>
      <c r="D30" s="32">
        <v>1.4</v>
      </c>
      <c r="E30" s="32">
        <v>1.05</v>
      </c>
      <c r="F30" s="32">
        <v>0.54</v>
      </c>
      <c r="G30" s="32">
        <v>0.62</v>
      </c>
      <c r="H30" s="32">
        <v>0.84</v>
      </c>
      <c r="I30" s="33">
        <v>1.1200000000000001</v>
      </c>
      <c r="K30" s="9">
        <v>3</v>
      </c>
      <c r="L30" s="8">
        <f t="shared" si="14"/>
        <v>570.8502024291497</v>
      </c>
      <c r="M30" s="8">
        <f t="shared" si="8"/>
        <v>5338.5300668151449</v>
      </c>
      <c r="N30" s="8">
        <f t="shared" si="9"/>
        <v>18277.777777777777</v>
      </c>
      <c r="O30" s="8">
        <f t="shared" si="10"/>
        <v>12493.670886075948</v>
      </c>
      <c r="P30" s="8">
        <f t="shared" si="11"/>
        <v>5690.5829596412559</v>
      </c>
      <c r="Q30" s="8">
        <f t="shared" si="15"/>
        <v>6652.9680365296808</v>
      </c>
      <c r="R30" s="8">
        <f t="shared" si="12"/>
        <v>9490.3846153846152</v>
      </c>
      <c r="S30" s="8">
        <f t="shared" si="13"/>
        <v>13567.010309278352</v>
      </c>
    </row>
    <row r="31" spans="1:19" x14ac:dyDescent="0.25">
      <c r="A31" s="9">
        <v>4</v>
      </c>
      <c r="B31" s="32">
        <v>0.7</v>
      </c>
      <c r="C31" s="32">
        <v>0.71</v>
      </c>
      <c r="D31" s="32">
        <v>2.44</v>
      </c>
      <c r="E31" s="32">
        <v>2.81</v>
      </c>
      <c r="F31" s="32">
        <v>1.1499999999999999</v>
      </c>
      <c r="G31" s="32">
        <v>0.83</v>
      </c>
      <c r="H31" s="32">
        <v>0.81</v>
      </c>
      <c r="I31" s="33">
        <v>1.63</v>
      </c>
      <c r="K31" s="9">
        <v>4</v>
      </c>
      <c r="L31" s="8">
        <f t="shared" si="14"/>
        <v>7651.1627906976746</v>
      </c>
      <c r="M31" s="8">
        <f t="shared" si="8"/>
        <v>7778.5547785547787</v>
      </c>
      <c r="N31" s="8">
        <f t="shared" si="9"/>
        <v>44796.875</v>
      </c>
      <c r="O31" s="8">
        <f t="shared" si="10"/>
        <v>60305.936073059362</v>
      </c>
      <c r="P31" s="8">
        <f t="shared" si="11"/>
        <v>14038.961038961037</v>
      </c>
      <c r="Q31" s="8">
        <f t="shared" si="15"/>
        <v>9354.9160671462832</v>
      </c>
      <c r="R31" s="8">
        <f t="shared" si="12"/>
        <v>9085.9188544152748</v>
      </c>
      <c r="S31" s="8">
        <f t="shared" si="13"/>
        <v>22732.93768545994</v>
      </c>
    </row>
    <row r="32" spans="1:19" x14ac:dyDescent="0.25">
      <c r="A32" s="9">
        <v>5</v>
      </c>
      <c r="B32" s="32">
        <v>1.05</v>
      </c>
      <c r="C32" s="32">
        <v>0.72</v>
      </c>
      <c r="D32" s="32">
        <v>1.28</v>
      </c>
      <c r="E32" s="32">
        <v>0.66</v>
      </c>
      <c r="F32" s="32">
        <v>1.01</v>
      </c>
      <c r="G32" s="32">
        <v>0.79</v>
      </c>
      <c r="H32" s="32">
        <v>0.98</v>
      </c>
      <c r="I32" s="33">
        <v>0.74</v>
      </c>
      <c r="K32" s="9">
        <v>5</v>
      </c>
      <c r="L32" s="8">
        <f t="shared" si="14"/>
        <v>12493.670886075948</v>
      </c>
      <c r="M32" s="8">
        <f t="shared" si="8"/>
        <v>7906.5420560747662</v>
      </c>
      <c r="N32" s="8">
        <f t="shared" si="9"/>
        <v>16172.04301075269</v>
      </c>
      <c r="O32" s="8">
        <f t="shared" si="10"/>
        <v>7147.4654377880188</v>
      </c>
      <c r="P32" s="8">
        <f t="shared" si="11"/>
        <v>11897.243107769424</v>
      </c>
      <c r="Q32" s="8">
        <f t="shared" si="15"/>
        <v>8819.4774346793347</v>
      </c>
      <c r="R32" s="8">
        <f t="shared" si="12"/>
        <v>11457.711442786071</v>
      </c>
      <c r="S32" s="8">
        <f t="shared" si="13"/>
        <v>8164.3192488262912</v>
      </c>
    </row>
    <row r="33" spans="1:19" x14ac:dyDescent="0.25">
      <c r="A33" s="9">
        <v>6</v>
      </c>
      <c r="B33" s="32">
        <v>1.0900000000000001</v>
      </c>
      <c r="C33" s="32">
        <v>0.57999999999999996</v>
      </c>
      <c r="D33" s="32">
        <v>1.1200000000000001</v>
      </c>
      <c r="E33" s="32">
        <v>1.1100000000000001</v>
      </c>
      <c r="F33" s="32">
        <v>0.55000000000000004</v>
      </c>
      <c r="G33" s="32">
        <v>0.55000000000000004</v>
      </c>
      <c r="H33" s="32">
        <v>0.54</v>
      </c>
      <c r="I33" s="33">
        <v>0.78</v>
      </c>
      <c r="K33" s="9">
        <v>6</v>
      </c>
      <c r="L33" s="8">
        <f t="shared" si="14"/>
        <v>13102.301790281332</v>
      </c>
      <c r="M33" s="8">
        <f t="shared" si="8"/>
        <v>6167.4208144796376</v>
      </c>
      <c r="N33" s="8">
        <f t="shared" si="9"/>
        <v>13567.010309278352</v>
      </c>
      <c r="O33" s="8">
        <f t="shared" si="10"/>
        <v>13411.311053984578</v>
      </c>
      <c r="P33" s="8">
        <f t="shared" si="11"/>
        <v>5808.9887640449442</v>
      </c>
      <c r="Q33" s="8">
        <f t="shared" si="15"/>
        <v>5808.9887640449442</v>
      </c>
      <c r="R33" s="8">
        <f t="shared" si="12"/>
        <v>5690.5829596412559</v>
      </c>
      <c r="S33" s="8">
        <f t="shared" si="13"/>
        <v>8687.2037914691955</v>
      </c>
    </row>
    <row r="34" spans="1:19" x14ac:dyDescent="0.25">
      <c r="A34" s="9">
        <v>7</v>
      </c>
      <c r="B34" s="32">
        <v>0.72</v>
      </c>
      <c r="C34" s="32">
        <v>1.49</v>
      </c>
      <c r="D34" s="32">
        <v>1.89</v>
      </c>
      <c r="E34" s="32">
        <v>0.84</v>
      </c>
      <c r="F34" s="32">
        <v>0.68</v>
      </c>
      <c r="G34" s="32">
        <v>0.56000000000000005</v>
      </c>
      <c r="H34" s="32">
        <v>0.7</v>
      </c>
      <c r="I34" s="33">
        <v>0.69</v>
      </c>
      <c r="K34" s="9">
        <v>7</v>
      </c>
      <c r="L34" s="8">
        <f t="shared" si="14"/>
        <v>7906.5420560747662</v>
      </c>
      <c r="M34" s="8">
        <f t="shared" si="8"/>
        <v>19951.566951566954</v>
      </c>
      <c r="N34" s="8">
        <f t="shared" si="9"/>
        <v>28562.700964630221</v>
      </c>
      <c r="O34" s="8">
        <f t="shared" si="10"/>
        <v>9490.3846153846152</v>
      </c>
      <c r="P34" s="8">
        <f t="shared" si="11"/>
        <v>7398.1481481481487</v>
      </c>
      <c r="Q34" s="8">
        <f t="shared" si="15"/>
        <v>5927.927927927929</v>
      </c>
      <c r="R34" s="8">
        <f t="shared" si="12"/>
        <v>7651.1627906976746</v>
      </c>
      <c r="S34" s="8">
        <f t="shared" si="13"/>
        <v>7524.3619489559151</v>
      </c>
    </row>
    <row r="35" spans="1:19" x14ac:dyDescent="0.25">
      <c r="A35" s="9">
        <v>8</v>
      </c>
      <c r="B35" s="32">
        <v>0.77</v>
      </c>
      <c r="C35" s="32">
        <v>0.93</v>
      </c>
      <c r="D35" s="32">
        <v>0.77</v>
      </c>
      <c r="E35" s="32">
        <v>0.97</v>
      </c>
      <c r="F35" s="32">
        <v>0.99</v>
      </c>
      <c r="G35" s="32">
        <v>0.62</v>
      </c>
      <c r="H35" s="32">
        <v>0.94</v>
      </c>
      <c r="I35" s="33">
        <v>0.78</v>
      </c>
      <c r="K35" s="9">
        <v>8</v>
      </c>
      <c r="L35" s="8">
        <f t="shared" si="14"/>
        <v>8555.5555555555547</v>
      </c>
      <c r="M35" s="8">
        <f t="shared" si="8"/>
        <v>10739.557739557738</v>
      </c>
      <c r="N35" s="8">
        <f t="shared" si="9"/>
        <v>8555.5555555555547</v>
      </c>
      <c r="O35" s="8">
        <f t="shared" si="10"/>
        <v>11312.655086848634</v>
      </c>
      <c r="P35" s="8">
        <f t="shared" si="11"/>
        <v>11603.491271820449</v>
      </c>
      <c r="Q35" s="8">
        <f t="shared" si="15"/>
        <v>6652.9680365296808</v>
      </c>
      <c r="R35" s="8">
        <f t="shared" si="12"/>
        <v>10881.773399014777</v>
      </c>
      <c r="S35" s="8">
        <f t="shared" si="13"/>
        <v>8687.2037914691955</v>
      </c>
    </row>
    <row r="36" spans="1:19" x14ac:dyDescent="0.25">
      <c r="A36" s="9">
        <v>9</v>
      </c>
      <c r="B36" s="32">
        <v>0.55000000000000004</v>
      </c>
      <c r="C36" s="32">
        <v>1.68</v>
      </c>
      <c r="D36" s="32">
        <v>0.92</v>
      </c>
      <c r="E36" s="32">
        <v>0.81</v>
      </c>
      <c r="F36" s="32">
        <v>0.99</v>
      </c>
      <c r="G36" s="32">
        <v>0.79</v>
      </c>
      <c r="H36" s="32">
        <v>0.96</v>
      </c>
      <c r="I36" s="33">
        <v>0.83</v>
      </c>
      <c r="K36" s="9">
        <v>9</v>
      </c>
      <c r="L36" s="8">
        <f t="shared" si="14"/>
        <v>5808.9887640449442</v>
      </c>
      <c r="M36" s="8">
        <f t="shared" si="8"/>
        <v>23783.132530120482</v>
      </c>
      <c r="N36" s="8">
        <f t="shared" si="9"/>
        <v>10598.039215686274</v>
      </c>
      <c r="O36" s="8">
        <f t="shared" si="10"/>
        <v>9085.9188544152748</v>
      </c>
      <c r="P36" s="8">
        <f t="shared" si="11"/>
        <v>11603.491271820449</v>
      </c>
      <c r="Q36" s="8">
        <f t="shared" si="15"/>
        <v>8819.4774346793347</v>
      </c>
      <c r="R36" s="8">
        <f t="shared" si="12"/>
        <v>11168.316831683169</v>
      </c>
      <c r="S36" s="8">
        <f t="shared" si="13"/>
        <v>9354.9160671462832</v>
      </c>
    </row>
    <row r="37" spans="1:19" x14ac:dyDescent="0.25">
      <c r="A37" s="9">
        <v>10</v>
      </c>
      <c r="B37" s="32">
        <v>0.88</v>
      </c>
      <c r="C37" s="32">
        <v>0.68</v>
      </c>
      <c r="D37" s="32">
        <v>0.68</v>
      </c>
      <c r="E37" s="32">
        <v>0.9</v>
      </c>
      <c r="F37" s="32">
        <v>1.78</v>
      </c>
      <c r="G37" s="32">
        <v>0.61</v>
      </c>
      <c r="H37" s="32">
        <v>1.28</v>
      </c>
      <c r="I37" s="33">
        <v>0.9</v>
      </c>
      <c r="K37" s="9">
        <v>10</v>
      </c>
      <c r="L37" s="8">
        <f t="shared" si="14"/>
        <v>10038.834951456311</v>
      </c>
      <c r="M37" s="8">
        <f t="shared" si="8"/>
        <v>7398.1481481481487</v>
      </c>
      <c r="N37" s="8">
        <f t="shared" si="9"/>
        <v>7398.1481481481487</v>
      </c>
      <c r="O37" s="8">
        <f t="shared" si="10"/>
        <v>10317.073170731708</v>
      </c>
      <c r="P37" s="8">
        <f t="shared" si="11"/>
        <v>25981.36645962733</v>
      </c>
      <c r="Q37" s="8">
        <f t="shared" si="15"/>
        <v>6530.7517084282463</v>
      </c>
      <c r="R37" s="8">
        <f t="shared" si="12"/>
        <v>16172.04301075269</v>
      </c>
      <c r="S37" s="8">
        <f t="shared" si="13"/>
        <v>10317.073170731708</v>
      </c>
    </row>
    <row r="38" spans="1:19" x14ac:dyDescent="0.25">
      <c r="A38" s="9">
        <v>11</v>
      </c>
      <c r="B38" s="32">
        <v>0.64</v>
      </c>
      <c r="C38" s="32">
        <v>0.81</v>
      </c>
      <c r="D38" s="32">
        <v>0.57999999999999996</v>
      </c>
      <c r="E38" s="32">
        <v>0.81</v>
      </c>
      <c r="F38" s="32">
        <v>0.68</v>
      </c>
      <c r="G38" s="32">
        <v>1.42</v>
      </c>
      <c r="H38" s="32">
        <v>0.77</v>
      </c>
      <c r="I38" s="33">
        <v>0.79</v>
      </c>
      <c r="K38" s="9">
        <v>11</v>
      </c>
      <c r="L38" s="8">
        <f t="shared" si="14"/>
        <v>6899.0825688073392</v>
      </c>
      <c r="M38" s="8">
        <f t="shared" si="8"/>
        <v>9085.9188544152748</v>
      </c>
      <c r="N38" s="8">
        <f t="shared" si="9"/>
        <v>6167.4208144796376</v>
      </c>
      <c r="O38" s="8">
        <f t="shared" si="10"/>
        <v>9085.9188544152748</v>
      </c>
      <c r="P38" s="8">
        <f t="shared" si="11"/>
        <v>7398.1481481481487</v>
      </c>
      <c r="Q38" s="8">
        <f t="shared" si="15"/>
        <v>18642.458100558659</v>
      </c>
      <c r="R38" s="8">
        <f t="shared" si="12"/>
        <v>8555.5555555555547</v>
      </c>
      <c r="S38" s="8">
        <f t="shared" si="13"/>
        <v>8819.4774346793347</v>
      </c>
    </row>
    <row r="39" spans="1:19" x14ac:dyDescent="0.25">
      <c r="A39" s="9">
        <v>12</v>
      </c>
      <c r="B39" s="32">
        <v>0.77</v>
      </c>
      <c r="C39" s="32">
        <v>0.8</v>
      </c>
      <c r="D39" s="32">
        <v>0.77</v>
      </c>
      <c r="E39" s="32">
        <v>0.78</v>
      </c>
      <c r="F39" s="32">
        <v>1.04</v>
      </c>
      <c r="G39" s="32">
        <v>0.62</v>
      </c>
      <c r="H39" s="32">
        <v>0.54</v>
      </c>
      <c r="I39" s="33">
        <v>0.72</v>
      </c>
      <c r="K39" s="9">
        <v>12</v>
      </c>
      <c r="L39" s="8">
        <f t="shared" si="14"/>
        <v>8555.5555555555547</v>
      </c>
      <c r="M39" s="8">
        <f t="shared" si="8"/>
        <v>8952.3809523809523</v>
      </c>
      <c r="N39" s="8">
        <f t="shared" si="9"/>
        <v>8555.5555555555547</v>
      </c>
      <c r="O39" s="8">
        <f t="shared" si="10"/>
        <v>8687.2037914691955</v>
      </c>
      <c r="P39" s="8">
        <f t="shared" si="11"/>
        <v>12343.434343434343</v>
      </c>
      <c r="Q39" s="8">
        <f t="shared" si="15"/>
        <v>6652.9680365296808</v>
      </c>
      <c r="R39" s="8">
        <f t="shared" si="12"/>
        <v>5690.5829596412559</v>
      </c>
      <c r="S39" s="8">
        <f t="shared" si="13"/>
        <v>7906.5420560747662</v>
      </c>
    </row>
    <row r="40" spans="1:19" ht="15.75" thickBot="1" x14ac:dyDescent="0.3">
      <c r="A40" s="10">
        <v>13</v>
      </c>
      <c r="B40" s="34">
        <v>1.29</v>
      </c>
      <c r="C40" s="34">
        <v>0.69</v>
      </c>
      <c r="D40" s="34">
        <v>1.19</v>
      </c>
      <c r="E40" s="34">
        <v>0.98</v>
      </c>
      <c r="F40" s="34">
        <v>1.07</v>
      </c>
      <c r="G40" s="34">
        <v>0.67</v>
      </c>
      <c r="H40" s="34">
        <v>0.32</v>
      </c>
      <c r="I40" s="35">
        <v>0.59</v>
      </c>
      <c r="K40" s="10">
        <v>13</v>
      </c>
      <c r="L40" s="8">
        <f t="shared" si="14"/>
        <v>16342.318059299192</v>
      </c>
      <c r="M40" s="8">
        <f t="shared" si="8"/>
        <v>7524.3619489559151</v>
      </c>
      <c r="N40" s="8">
        <f t="shared" si="9"/>
        <v>14679.790026246719</v>
      </c>
      <c r="O40" s="8">
        <f t="shared" si="10"/>
        <v>11457.711442786071</v>
      </c>
      <c r="P40" s="8">
        <f t="shared" si="11"/>
        <v>12796.437659033079</v>
      </c>
      <c r="Q40" s="8">
        <f t="shared" si="15"/>
        <v>7272.5173210161674</v>
      </c>
      <c r="R40" s="8">
        <f t="shared" si="12"/>
        <v>3213.6752136752139</v>
      </c>
      <c r="S40" s="8">
        <f t="shared" si="13"/>
        <v>6287.9818594104308</v>
      </c>
    </row>
    <row r="42" spans="1:19" ht="15.75" customHeight="1" thickBot="1" x14ac:dyDescent="0.3"/>
    <row r="43" spans="1:19" x14ac:dyDescent="0.25">
      <c r="A43" s="45" t="s">
        <v>21</v>
      </c>
      <c r="B43" s="46" t="s">
        <v>22</v>
      </c>
      <c r="C43" s="46"/>
      <c r="D43" s="46"/>
      <c r="E43" s="46"/>
      <c r="F43" s="46"/>
      <c r="G43" s="46"/>
      <c r="H43" s="46"/>
      <c r="I43" s="36"/>
    </row>
    <row r="44" spans="1:19" ht="15.75" thickBot="1" x14ac:dyDescent="0.3">
      <c r="A44" s="37"/>
      <c r="B44" s="32" t="s">
        <v>8</v>
      </c>
      <c r="C44" s="38">
        <v>43543</v>
      </c>
      <c r="D44" s="32"/>
      <c r="E44" s="32"/>
      <c r="F44" s="32"/>
      <c r="G44" s="32"/>
      <c r="H44" s="32"/>
      <c r="I44" s="33"/>
    </row>
    <row r="45" spans="1:19" ht="15.75" thickBot="1" x14ac:dyDescent="0.3">
      <c r="A45" s="3"/>
      <c r="B45" s="4" t="s">
        <v>0</v>
      </c>
      <c r="C45" s="5" t="s">
        <v>1</v>
      </c>
      <c r="D45" s="5" t="s">
        <v>2</v>
      </c>
      <c r="E45" s="5" t="s">
        <v>3</v>
      </c>
      <c r="F45" s="5" t="s">
        <v>4</v>
      </c>
      <c r="G45" s="5" t="s">
        <v>5</v>
      </c>
      <c r="H45" s="5" t="s">
        <v>6</v>
      </c>
      <c r="I45" s="6" t="s">
        <v>7</v>
      </c>
      <c r="K45" s="3"/>
      <c r="L45" s="4" t="s">
        <v>0</v>
      </c>
      <c r="M45" s="5" t="s">
        <v>1</v>
      </c>
      <c r="N45" s="5" t="s">
        <v>2</v>
      </c>
      <c r="O45" s="5" t="s">
        <v>3</v>
      </c>
      <c r="P45" s="5" t="s">
        <v>4</v>
      </c>
      <c r="Q45" s="5" t="s">
        <v>5</v>
      </c>
      <c r="R45" s="5" t="s">
        <v>6</v>
      </c>
      <c r="S45" s="6" t="s">
        <v>7</v>
      </c>
    </row>
    <row r="46" spans="1:19" x14ac:dyDescent="0.25">
      <c r="A46" s="7">
        <v>1</v>
      </c>
      <c r="B46" s="32">
        <v>0.99</v>
      </c>
      <c r="C46" s="32">
        <v>0.87</v>
      </c>
      <c r="D46" s="32">
        <v>1.1100000000000001</v>
      </c>
      <c r="E46" s="32">
        <v>1.25</v>
      </c>
      <c r="F46" s="32">
        <v>1.47</v>
      </c>
      <c r="G46" s="32">
        <v>1.52</v>
      </c>
      <c r="H46" s="32">
        <v>1.8</v>
      </c>
      <c r="I46" s="33">
        <v>1.58</v>
      </c>
      <c r="K46" s="7">
        <v>1</v>
      </c>
      <c r="L46" s="8">
        <f>(B46*$P$1)/($P$2-B46)</f>
        <v>11603.491271820449</v>
      </c>
      <c r="M46" s="8">
        <f t="shared" ref="M46:M58" si="16">(C46*$P$1)/($P$2-C46)</f>
        <v>9900.7263922518159</v>
      </c>
      <c r="N46" s="8">
        <f t="shared" ref="N46:N58" si="17">(D46*$P$1)/($P$2-D46)</f>
        <v>13411.311053984578</v>
      </c>
      <c r="O46" s="8">
        <f t="shared" ref="O46:O58" si="18">(E46*$P$1)/($P$2-E46)</f>
        <v>15666.666666666666</v>
      </c>
      <c r="P46" s="8">
        <f t="shared" ref="P46:P58" si="19">(F46*$P$1)/($P$2-F46)</f>
        <v>19572.237960339942</v>
      </c>
      <c r="Q46" s="8">
        <f>(G46*$P$1)/($P$2-G46)</f>
        <v>20528.735632183907</v>
      </c>
      <c r="R46" s="8">
        <f t="shared" ref="R46:R58" si="20">(H46*$P$1)/($P$2-H46)</f>
        <v>26437.5</v>
      </c>
      <c r="S46" s="8">
        <f t="shared" ref="S46:S58" si="21">(I46*$P$1)/($P$2-I46)</f>
        <v>21713.450292397662</v>
      </c>
    </row>
    <row r="47" spans="1:19" x14ac:dyDescent="0.25">
      <c r="A47" s="9">
        <v>2</v>
      </c>
      <c r="B47" s="32">
        <v>1.47</v>
      </c>
      <c r="C47" s="32">
        <v>0.96</v>
      </c>
      <c r="D47" s="32">
        <v>1.46</v>
      </c>
      <c r="E47" s="32">
        <v>1.83</v>
      </c>
      <c r="F47" s="32">
        <v>1.0900000000000001</v>
      </c>
      <c r="G47" s="32">
        <v>0.79</v>
      </c>
      <c r="H47" s="32">
        <v>1.72</v>
      </c>
      <c r="I47" s="33">
        <v>1.29</v>
      </c>
      <c r="K47" s="9">
        <v>2</v>
      </c>
      <c r="L47" s="8">
        <f t="shared" ref="L47:L58" si="22">(B47*$P$1)/($P$2-B47)</f>
        <v>19572.237960339942</v>
      </c>
      <c r="M47" s="8">
        <f t="shared" si="16"/>
        <v>11168.316831683169</v>
      </c>
      <c r="N47" s="8">
        <f t="shared" si="17"/>
        <v>19384.18079096045</v>
      </c>
      <c r="O47" s="8">
        <f t="shared" si="18"/>
        <v>27132.492113564669</v>
      </c>
      <c r="P47" s="8">
        <f t="shared" si="19"/>
        <v>13102.301790281332</v>
      </c>
      <c r="Q47" s="8">
        <f t="shared" ref="Q47:Q58" si="23">(G47*$P$1)/($P$2-G47)</f>
        <v>8819.4774346793347</v>
      </c>
      <c r="R47" s="8">
        <f t="shared" si="20"/>
        <v>24646.341463414632</v>
      </c>
      <c r="S47" s="8">
        <f t="shared" si="21"/>
        <v>16342.318059299192</v>
      </c>
    </row>
    <row r="48" spans="1:19" x14ac:dyDescent="0.25">
      <c r="A48" s="9">
        <v>3</v>
      </c>
      <c r="B48" s="32">
        <v>1.36</v>
      </c>
      <c r="C48" s="32">
        <v>0.87</v>
      </c>
      <c r="D48" s="32">
        <v>2.38</v>
      </c>
      <c r="E48" s="32">
        <v>2.08</v>
      </c>
      <c r="F48" s="32">
        <v>1.74</v>
      </c>
      <c r="G48" s="32">
        <v>0.92</v>
      </c>
      <c r="H48" s="32">
        <v>1.55</v>
      </c>
      <c r="I48" s="33">
        <v>1.7</v>
      </c>
      <c r="K48" s="9">
        <v>3</v>
      </c>
      <c r="L48" s="8">
        <f t="shared" si="22"/>
        <v>17560.439560439565</v>
      </c>
      <c r="M48" s="8">
        <f t="shared" si="16"/>
        <v>9900.7263922518159</v>
      </c>
      <c r="N48" s="8">
        <f t="shared" si="17"/>
        <v>42694.656488549619</v>
      </c>
      <c r="O48" s="8">
        <f t="shared" si="18"/>
        <v>33479.452054794521</v>
      </c>
      <c r="P48" s="8">
        <f t="shared" si="19"/>
        <v>25085.88957055215</v>
      </c>
      <c r="Q48" s="8">
        <f t="shared" si="23"/>
        <v>10598.039215686274</v>
      </c>
      <c r="R48" s="8">
        <f t="shared" si="20"/>
        <v>21115.942028985508</v>
      </c>
      <c r="S48" s="8">
        <f t="shared" si="21"/>
        <v>24212.121212121212</v>
      </c>
    </row>
    <row r="49" spans="1:19" x14ac:dyDescent="0.25">
      <c r="A49" s="9">
        <v>4</v>
      </c>
      <c r="B49" s="32">
        <v>1.1100000000000001</v>
      </c>
      <c r="C49" s="32">
        <v>1.06</v>
      </c>
      <c r="D49" s="32">
        <v>4.78</v>
      </c>
      <c r="E49" s="32">
        <v>2.58</v>
      </c>
      <c r="F49" s="32">
        <v>1</v>
      </c>
      <c r="G49" s="32">
        <v>0.91</v>
      </c>
      <c r="H49" s="32">
        <v>1.26</v>
      </c>
      <c r="I49" s="33">
        <v>2.0099999999999998</v>
      </c>
      <c r="K49" s="9">
        <v>4</v>
      </c>
      <c r="L49" s="8">
        <f t="shared" si="22"/>
        <v>13411.311053984578</v>
      </c>
      <c r="M49" s="8">
        <f t="shared" si="16"/>
        <v>12644.670050761422</v>
      </c>
      <c r="N49" s="8">
        <f t="shared" si="17"/>
        <v>1021181.8181818193</v>
      </c>
      <c r="O49" s="8">
        <f t="shared" si="18"/>
        <v>50107.438016528926</v>
      </c>
      <c r="P49" s="8">
        <f t="shared" si="19"/>
        <v>11750</v>
      </c>
      <c r="Q49" s="8">
        <f t="shared" si="23"/>
        <v>10457.212713936431</v>
      </c>
      <c r="R49" s="8">
        <f t="shared" si="20"/>
        <v>15834.224598930481</v>
      </c>
      <c r="S49" s="8">
        <f t="shared" si="21"/>
        <v>31595.317725752502</v>
      </c>
    </row>
    <row r="50" spans="1:19" x14ac:dyDescent="0.25">
      <c r="A50" s="9">
        <v>5</v>
      </c>
      <c r="B50" s="32">
        <v>1.67</v>
      </c>
      <c r="C50" s="32">
        <v>0.81</v>
      </c>
      <c r="D50" s="32">
        <v>2.91</v>
      </c>
      <c r="E50" s="32">
        <v>1.01</v>
      </c>
      <c r="F50" s="32">
        <v>1.32</v>
      </c>
      <c r="G50" s="32">
        <v>1.22</v>
      </c>
      <c r="H50" s="32">
        <v>1.49</v>
      </c>
      <c r="I50" s="33">
        <v>0.97</v>
      </c>
      <c r="K50" s="9">
        <v>5</v>
      </c>
      <c r="L50" s="8">
        <f t="shared" si="22"/>
        <v>23570.57057057057</v>
      </c>
      <c r="M50" s="8">
        <f t="shared" si="16"/>
        <v>9085.9188544152748</v>
      </c>
      <c r="N50" s="8">
        <f t="shared" si="17"/>
        <v>65440.191387559811</v>
      </c>
      <c r="O50" s="8">
        <f t="shared" si="18"/>
        <v>11897.243107769424</v>
      </c>
      <c r="P50" s="8">
        <f t="shared" si="19"/>
        <v>16858.695652173916</v>
      </c>
      <c r="Q50" s="8">
        <f t="shared" si="23"/>
        <v>15169.312169312168</v>
      </c>
      <c r="R50" s="8">
        <f t="shared" si="20"/>
        <v>19951.566951566954</v>
      </c>
      <c r="S50" s="8">
        <f t="shared" si="21"/>
        <v>11312.655086848634</v>
      </c>
    </row>
    <row r="51" spans="1:19" x14ac:dyDescent="0.25">
      <c r="A51" s="9">
        <v>6</v>
      </c>
      <c r="B51" s="32">
        <v>1.41</v>
      </c>
      <c r="C51" s="32">
        <v>0.63</v>
      </c>
      <c r="D51" s="32">
        <v>1.41</v>
      </c>
      <c r="E51" s="32">
        <v>1.1499999999999999</v>
      </c>
      <c r="F51" s="32">
        <v>0.97</v>
      </c>
      <c r="G51" s="32">
        <v>0.71</v>
      </c>
      <c r="H51" s="32">
        <v>0.89</v>
      </c>
      <c r="I51" s="33">
        <v>0.76</v>
      </c>
      <c r="K51" s="9">
        <v>6</v>
      </c>
      <c r="L51" s="8">
        <f t="shared" si="22"/>
        <v>18459.610027855153</v>
      </c>
      <c r="M51" s="8">
        <f t="shared" si="16"/>
        <v>6775.7437070938213</v>
      </c>
      <c r="N51" s="8">
        <f t="shared" si="17"/>
        <v>18459.610027855153</v>
      </c>
      <c r="O51" s="8">
        <f t="shared" si="18"/>
        <v>14038.961038961037</v>
      </c>
      <c r="P51" s="8">
        <f t="shared" si="19"/>
        <v>11312.655086848634</v>
      </c>
      <c r="Q51" s="8">
        <f t="shared" si="23"/>
        <v>7778.5547785547787</v>
      </c>
      <c r="R51" s="8">
        <f t="shared" si="20"/>
        <v>10177.615571776156</v>
      </c>
      <c r="S51" s="8">
        <f t="shared" si="21"/>
        <v>8424.5283018867922</v>
      </c>
    </row>
    <row r="52" spans="1:19" x14ac:dyDescent="0.25">
      <c r="A52" s="9">
        <v>7</v>
      </c>
      <c r="B52" s="32">
        <v>0.82</v>
      </c>
      <c r="C52" s="32">
        <v>1.36</v>
      </c>
      <c r="D52" s="32">
        <v>2.02</v>
      </c>
      <c r="E52" s="32">
        <v>0.82</v>
      </c>
      <c r="F52" s="32">
        <v>0.85</v>
      </c>
      <c r="G52" s="32">
        <v>0.59</v>
      </c>
      <c r="H52" s="32">
        <v>1.07</v>
      </c>
      <c r="I52" s="33">
        <v>1.06</v>
      </c>
      <c r="K52" s="9">
        <v>7</v>
      </c>
      <c r="L52" s="8">
        <f t="shared" si="22"/>
        <v>9220.0956937799056</v>
      </c>
      <c r="M52" s="8">
        <f t="shared" si="16"/>
        <v>17560.439560439565</v>
      </c>
      <c r="N52" s="8">
        <f t="shared" si="17"/>
        <v>31859.060402684565</v>
      </c>
      <c r="O52" s="8">
        <f t="shared" si="18"/>
        <v>9220.0956937799056</v>
      </c>
      <c r="P52" s="8">
        <f t="shared" si="19"/>
        <v>9626.5060240963849</v>
      </c>
      <c r="Q52" s="8">
        <f t="shared" si="23"/>
        <v>6287.9818594104308</v>
      </c>
      <c r="R52" s="8">
        <f t="shared" si="20"/>
        <v>12796.437659033079</v>
      </c>
      <c r="S52" s="8">
        <f t="shared" si="21"/>
        <v>12644.670050761422</v>
      </c>
    </row>
    <row r="53" spans="1:19" x14ac:dyDescent="0.25">
      <c r="A53" s="9">
        <v>8</v>
      </c>
      <c r="B53" s="32">
        <v>1.46</v>
      </c>
      <c r="C53" s="32">
        <v>1.18</v>
      </c>
      <c r="D53" s="32">
        <v>1.49</v>
      </c>
      <c r="E53" s="32">
        <v>1.43</v>
      </c>
      <c r="F53" s="32">
        <v>1.82</v>
      </c>
      <c r="G53" s="32">
        <v>0.96</v>
      </c>
      <c r="H53" s="32">
        <v>1.06</v>
      </c>
      <c r="I53" s="33">
        <v>1.47</v>
      </c>
      <c r="K53" s="9">
        <v>8</v>
      </c>
      <c r="L53" s="8">
        <f t="shared" si="22"/>
        <v>19384.18079096045</v>
      </c>
      <c r="M53" s="8">
        <f t="shared" si="16"/>
        <v>14518.324607329841</v>
      </c>
      <c r="N53" s="8">
        <f t="shared" si="17"/>
        <v>19951.566951566954</v>
      </c>
      <c r="O53" s="8">
        <f t="shared" si="18"/>
        <v>18826.330532212884</v>
      </c>
      <c r="P53" s="8">
        <f t="shared" si="19"/>
        <v>26899.371069182391</v>
      </c>
      <c r="Q53" s="8">
        <f t="shared" si="23"/>
        <v>11168.316831683169</v>
      </c>
      <c r="R53" s="8">
        <f t="shared" si="20"/>
        <v>12644.670050761422</v>
      </c>
      <c r="S53" s="8">
        <f t="shared" si="21"/>
        <v>19572.237960339942</v>
      </c>
    </row>
    <row r="54" spans="1:19" x14ac:dyDescent="0.25">
      <c r="A54" s="9">
        <v>9</v>
      </c>
      <c r="B54" s="32">
        <v>0.86</v>
      </c>
      <c r="C54" s="32">
        <v>1.8</v>
      </c>
      <c r="D54" s="32">
        <v>1.2</v>
      </c>
      <c r="E54" s="32">
        <v>1.06</v>
      </c>
      <c r="F54" s="32">
        <v>1.64</v>
      </c>
      <c r="G54" s="32">
        <v>1.33</v>
      </c>
      <c r="H54" s="32">
        <v>1.64</v>
      </c>
      <c r="I54" s="33">
        <v>1.1200000000000001</v>
      </c>
      <c r="K54" s="9">
        <v>9</v>
      </c>
      <c r="L54" s="8">
        <f t="shared" si="22"/>
        <v>9763.2850241545893</v>
      </c>
      <c r="M54" s="8">
        <f t="shared" si="16"/>
        <v>26437.5</v>
      </c>
      <c r="N54" s="8">
        <f t="shared" si="17"/>
        <v>14842.105263157895</v>
      </c>
      <c r="O54" s="8">
        <f t="shared" si="18"/>
        <v>12644.670050761422</v>
      </c>
      <c r="P54" s="8">
        <f t="shared" si="19"/>
        <v>22940.476190476187</v>
      </c>
      <c r="Q54" s="8">
        <f t="shared" si="23"/>
        <v>17032.697547683925</v>
      </c>
      <c r="R54" s="8">
        <f t="shared" si="20"/>
        <v>22940.476190476187</v>
      </c>
      <c r="S54" s="8">
        <f t="shared" si="21"/>
        <v>13567.010309278352</v>
      </c>
    </row>
    <row r="55" spans="1:19" x14ac:dyDescent="0.25">
      <c r="A55" s="9">
        <v>10</v>
      </c>
      <c r="B55" s="32">
        <v>1.36</v>
      </c>
      <c r="C55" s="32">
        <v>1.04</v>
      </c>
      <c r="D55" s="32">
        <v>1.48</v>
      </c>
      <c r="E55" s="32">
        <v>1.08</v>
      </c>
      <c r="F55" s="32">
        <v>1.5</v>
      </c>
      <c r="G55" s="32">
        <v>1.38</v>
      </c>
      <c r="H55" s="32">
        <v>2.31</v>
      </c>
      <c r="I55" s="33">
        <v>1.23</v>
      </c>
      <c r="K55" s="9">
        <v>10</v>
      </c>
      <c r="L55" s="8">
        <f t="shared" si="22"/>
        <v>17560.439560439565</v>
      </c>
      <c r="M55" s="8">
        <f t="shared" si="16"/>
        <v>12343.434343434343</v>
      </c>
      <c r="N55" s="8">
        <f t="shared" si="17"/>
        <v>19761.363636363636</v>
      </c>
      <c r="O55" s="8">
        <f t="shared" si="18"/>
        <v>12948.979591836734</v>
      </c>
      <c r="P55" s="8">
        <f t="shared" si="19"/>
        <v>20142.857142857141</v>
      </c>
      <c r="Q55" s="8">
        <f t="shared" si="23"/>
        <v>17917.127071823201</v>
      </c>
      <c r="R55" s="8">
        <f t="shared" si="20"/>
        <v>40360.594795539037</v>
      </c>
      <c r="S55" s="8">
        <f t="shared" si="21"/>
        <v>15334.217506631299</v>
      </c>
    </row>
    <row r="56" spans="1:19" x14ac:dyDescent="0.25">
      <c r="A56" s="9">
        <v>11</v>
      </c>
      <c r="B56" s="32">
        <v>1.49</v>
      </c>
      <c r="C56" s="32">
        <v>1.44</v>
      </c>
      <c r="D56" s="32">
        <v>0.83</v>
      </c>
      <c r="E56" s="32">
        <v>1.04</v>
      </c>
      <c r="F56" s="32">
        <v>1.06</v>
      </c>
      <c r="G56" s="32">
        <v>1.24</v>
      </c>
      <c r="H56" s="32">
        <v>1.25</v>
      </c>
      <c r="I56" s="33">
        <v>1.1599999999999999</v>
      </c>
      <c r="K56" s="9">
        <v>11</v>
      </c>
      <c r="L56" s="8">
        <f t="shared" si="22"/>
        <v>19951.566951566954</v>
      </c>
      <c r="M56" s="8">
        <f t="shared" si="16"/>
        <v>19011.235955056178</v>
      </c>
      <c r="N56" s="8">
        <f t="shared" si="17"/>
        <v>9354.9160671462832</v>
      </c>
      <c r="O56" s="8">
        <f t="shared" si="18"/>
        <v>12343.434343434343</v>
      </c>
      <c r="P56" s="8">
        <f t="shared" si="19"/>
        <v>12644.670050761422</v>
      </c>
      <c r="Q56" s="8">
        <f t="shared" si="23"/>
        <v>15500</v>
      </c>
      <c r="R56" s="8">
        <f t="shared" si="20"/>
        <v>15666.666666666666</v>
      </c>
      <c r="S56" s="8">
        <f t="shared" si="21"/>
        <v>14197.916666666666</v>
      </c>
    </row>
    <row r="57" spans="1:19" x14ac:dyDescent="0.25">
      <c r="A57" s="9">
        <v>12</v>
      </c>
      <c r="B57" s="32">
        <v>1.18</v>
      </c>
      <c r="C57" s="32">
        <v>0.86</v>
      </c>
      <c r="D57" s="32">
        <v>1.85</v>
      </c>
      <c r="E57" s="32">
        <v>1</v>
      </c>
      <c r="F57" s="32">
        <v>1.52</v>
      </c>
      <c r="G57" s="32">
        <v>1.1599999999999999</v>
      </c>
      <c r="H57" s="32">
        <v>0.93</v>
      </c>
      <c r="I57" s="33">
        <v>1.24</v>
      </c>
      <c r="K57" s="9">
        <v>12</v>
      </c>
      <c r="L57" s="8">
        <f t="shared" si="22"/>
        <v>14518.324607329841</v>
      </c>
      <c r="M57" s="8">
        <f t="shared" si="16"/>
        <v>9763.2850241545893</v>
      </c>
      <c r="N57" s="8">
        <f t="shared" si="17"/>
        <v>27603.174603174604</v>
      </c>
      <c r="O57" s="8">
        <f t="shared" si="18"/>
        <v>11750</v>
      </c>
      <c r="P57" s="8">
        <f t="shared" si="19"/>
        <v>20528.735632183907</v>
      </c>
      <c r="Q57" s="8">
        <f t="shared" si="23"/>
        <v>14197.916666666666</v>
      </c>
      <c r="R57" s="8">
        <f t="shared" si="20"/>
        <v>10739.557739557738</v>
      </c>
      <c r="S57" s="8">
        <f t="shared" si="21"/>
        <v>15500</v>
      </c>
    </row>
    <row r="58" spans="1:19" ht="15.75" thickBot="1" x14ac:dyDescent="0.3">
      <c r="A58" s="10">
        <v>13</v>
      </c>
      <c r="B58" s="34">
        <v>1.34</v>
      </c>
      <c r="C58" s="34">
        <v>1.05</v>
      </c>
      <c r="D58" s="34">
        <v>2.0299999999999998</v>
      </c>
      <c r="E58" s="34">
        <v>1.02</v>
      </c>
      <c r="F58" s="34">
        <v>1.25</v>
      </c>
      <c r="G58" s="34">
        <v>0.89</v>
      </c>
      <c r="H58" s="34">
        <v>0.48</v>
      </c>
      <c r="I58" s="35">
        <v>0.87</v>
      </c>
      <c r="K58" s="10">
        <v>13</v>
      </c>
      <c r="L58" s="8">
        <f t="shared" si="22"/>
        <v>17207.650273224044</v>
      </c>
      <c r="M58" s="8">
        <f t="shared" si="16"/>
        <v>12493.670886075948</v>
      </c>
      <c r="N58" s="8">
        <f t="shared" si="17"/>
        <v>32124.579124579119</v>
      </c>
      <c r="O58" s="8">
        <f t="shared" si="18"/>
        <v>12045.226130653265</v>
      </c>
      <c r="P58" s="8">
        <f t="shared" si="19"/>
        <v>15666.666666666666</v>
      </c>
      <c r="Q58" s="8">
        <f t="shared" si="23"/>
        <v>10177.615571776156</v>
      </c>
      <c r="R58" s="8">
        <f t="shared" si="20"/>
        <v>4991.1504424778768</v>
      </c>
      <c r="S58" s="8">
        <f t="shared" si="21"/>
        <v>9900.7263922518159</v>
      </c>
    </row>
    <row r="61" spans="1:19" ht="15.75" thickBot="1" x14ac:dyDescent="0.3">
      <c r="A61" s="43" t="s">
        <v>26</v>
      </c>
    </row>
    <row r="62" spans="1:19" x14ac:dyDescent="0.25">
      <c r="A62" s="45"/>
      <c r="B62" s="46" t="s">
        <v>27</v>
      </c>
      <c r="C62" s="46"/>
      <c r="D62" s="46"/>
      <c r="E62" s="46"/>
      <c r="F62" s="46"/>
      <c r="G62" s="46"/>
      <c r="H62" s="46"/>
      <c r="I62" s="36"/>
    </row>
    <row r="63" spans="1:19" ht="15.75" thickBot="1" x14ac:dyDescent="0.3">
      <c r="A63" s="37"/>
      <c r="B63" s="47" t="s">
        <v>8</v>
      </c>
      <c r="C63" s="48">
        <v>43543</v>
      </c>
      <c r="D63" s="32"/>
      <c r="E63" s="32"/>
      <c r="F63" s="32"/>
      <c r="G63" s="32"/>
      <c r="H63" s="32"/>
      <c r="I63" s="33"/>
    </row>
    <row r="64" spans="1:19" ht="15.75" thickBot="1" x14ac:dyDescent="0.3">
      <c r="A64" s="3"/>
      <c r="B64" s="4" t="s">
        <v>0</v>
      </c>
      <c r="C64" s="5" t="s">
        <v>1</v>
      </c>
      <c r="D64" s="5" t="s">
        <v>2</v>
      </c>
      <c r="E64" s="5" t="s">
        <v>3</v>
      </c>
      <c r="F64" s="5" t="s">
        <v>4</v>
      </c>
      <c r="G64" s="5" t="s">
        <v>5</v>
      </c>
      <c r="H64" s="5" t="s">
        <v>6</v>
      </c>
      <c r="I64" s="6" t="s">
        <v>7</v>
      </c>
      <c r="K64" s="3"/>
      <c r="L64" s="4" t="s">
        <v>0</v>
      </c>
      <c r="M64" s="5" t="s">
        <v>1</v>
      </c>
      <c r="N64" s="5" t="s">
        <v>2</v>
      </c>
      <c r="O64" s="5" t="s">
        <v>3</v>
      </c>
      <c r="P64" s="5" t="s">
        <v>4</v>
      </c>
      <c r="Q64" s="5" t="s">
        <v>5</v>
      </c>
      <c r="R64" s="5" t="s">
        <v>6</v>
      </c>
      <c r="S64" s="6" t="s">
        <v>7</v>
      </c>
    </row>
    <row r="65" spans="1:19" x14ac:dyDescent="0.25">
      <c r="A65" s="7">
        <v>1</v>
      </c>
      <c r="B65" s="32">
        <f>B28-B8</f>
        <v>-0.21000000000000008</v>
      </c>
      <c r="C65" s="32">
        <f t="shared" ref="C65:I65" si="24">C28-C8</f>
        <v>7.999999999999996E-2</v>
      </c>
      <c r="D65" s="32">
        <f t="shared" si="24"/>
        <v>-0.17000000000000004</v>
      </c>
      <c r="E65" s="32">
        <f t="shared" si="24"/>
        <v>-0.16999999999999993</v>
      </c>
      <c r="F65" s="32">
        <f t="shared" si="24"/>
        <v>-0.64</v>
      </c>
      <c r="G65" s="32">
        <f t="shared" si="24"/>
        <v>-0.65</v>
      </c>
      <c r="H65" s="32">
        <f t="shared" si="24"/>
        <v>-0.76</v>
      </c>
      <c r="I65" s="33">
        <f t="shared" si="24"/>
        <v>-0.76</v>
      </c>
      <c r="K65" s="7">
        <v>1</v>
      </c>
      <c r="L65" s="8">
        <f>(B65*$P$1)/($P$2-B65)</f>
        <v>-1894.43378119002</v>
      </c>
      <c r="M65" s="8">
        <f t="shared" ref="M65:M77" si="25">(C65*$P$1)/($P$2-C65)</f>
        <v>764.22764227642244</v>
      </c>
      <c r="N65" s="8">
        <f t="shared" ref="N65:N77" si="26">(D65*$P$1)/($P$2-D65)</f>
        <v>-1545.4545454545457</v>
      </c>
      <c r="O65" s="8">
        <f t="shared" ref="O65:O77" si="27">(E65*$P$1)/($P$2-E65)</f>
        <v>-1545.4545454545448</v>
      </c>
      <c r="P65" s="8">
        <f t="shared" ref="P65:P77" si="28">(F65*$P$1)/($P$2-F65)</f>
        <v>-5333.3333333333339</v>
      </c>
      <c r="Q65" s="8">
        <f>(G65*$P$1)/($P$2-G65)</f>
        <v>-5407.0796460176989</v>
      </c>
      <c r="R65" s="8">
        <f t="shared" ref="R65:R77" si="29">(H65*$P$1)/($P$2-H65)</f>
        <v>-6201.3888888888887</v>
      </c>
      <c r="S65" s="8">
        <f t="shared" ref="S65:S77" si="30">(I65*$P$1)/($P$2-I65)</f>
        <v>-6201.3888888888887</v>
      </c>
    </row>
    <row r="66" spans="1:19" x14ac:dyDescent="0.25">
      <c r="A66" s="9">
        <v>2</v>
      </c>
      <c r="B66" s="32">
        <f t="shared" ref="B66:I66" si="31">B29-B9</f>
        <v>-0.4</v>
      </c>
      <c r="C66" s="32">
        <f t="shared" si="31"/>
        <v>-0.49</v>
      </c>
      <c r="D66" s="32">
        <f t="shared" si="31"/>
        <v>2.0000000000000018E-2</v>
      </c>
      <c r="E66" s="32">
        <f t="shared" si="31"/>
        <v>-0.91</v>
      </c>
      <c r="F66" s="32">
        <f t="shared" si="31"/>
        <v>-0.41000000000000003</v>
      </c>
      <c r="G66" s="32">
        <f t="shared" si="31"/>
        <v>-5.0000000000000044E-2</v>
      </c>
      <c r="H66" s="32">
        <f t="shared" si="31"/>
        <v>-0.62999999999999989</v>
      </c>
      <c r="I66" s="33">
        <f t="shared" si="31"/>
        <v>-0.12000000000000011</v>
      </c>
      <c r="K66" s="9">
        <v>2</v>
      </c>
      <c r="L66" s="8">
        <f t="shared" ref="L66:L77" si="32">(B66*$P$1)/($P$2-B66)</f>
        <v>-3481.4814814814813</v>
      </c>
      <c r="M66" s="8">
        <f t="shared" si="25"/>
        <v>-4194.8998178506372</v>
      </c>
      <c r="N66" s="8">
        <f t="shared" si="26"/>
        <v>188.75502008032143</v>
      </c>
      <c r="O66" s="8">
        <f t="shared" si="27"/>
        <v>-7236.8866328257191</v>
      </c>
      <c r="P66" s="8">
        <f t="shared" si="28"/>
        <v>-3561.9223659889094</v>
      </c>
      <c r="Q66" s="8">
        <f t="shared" ref="Q66:Q77" si="33">(G66*$P$1)/($P$2-G66)</f>
        <v>-465.34653465346582</v>
      </c>
      <c r="R66" s="8">
        <f t="shared" si="29"/>
        <v>-5259.3250444049727</v>
      </c>
      <c r="S66" s="8">
        <f t="shared" si="30"/>
        <v>-1101.5625000000011</v>
      </c>
    </row>
    <row r="67" spans="1:19" x14ac:dyDescent="0.25">
      <c r="A67" s="9">
        <v>3</v>
      </c>
      <c r="B67" s="32">
        <f t="shared" ref="B67:I67" si="34">B30-B10</f>
        <v>-1.38</v>
      </c>
      <c r="C67" s="32">
        <f t="shared" si="34"/>
        <v>-0.48</v>
      </c>
      <c r="D67" s="32">
        <f t="shared" si="34"/>
        <v>-0.8400000000000003</v>
      </c>
      <c r="E67" s="32">
        <f t="shared" si="34"/>
        <v>-0.99</v>
      </c>
      <c r="F67" s="32">
        <f t="shared" si="34"/>
        <v>-1.33</v>
      </c>
      <c r="G67" s="32">
        <f t="shared" si="34"/>
        <v>-0.22999999999999998</v>
      </c>
      <c r="H67" s="32">
        <f t="shared" si="34"/>
        <v>-0.78000000000000014</v>
      </c>
      <c r="I67" s="33">
        <f t="shared" si="34"/>
        <v>-0.39999999999999991</v>
      </c>
      <c r="K67" s="9">
        <v>3</v>
      </c>
      <c r="L67" s="8">
        <f t="shared" si="32"/>
        <v>-10166.144200626959</v>
      </c>
      <c r="M67" s="8">
        <f t="shared" si="25"/>
        <v>-4116.7883211678827</v>
      </c>
      <c r="N67" s="8">
        <f t="shared" si="26"/>
        <v>-6760.2739726027421</v>
      </c>
      <c r="O67" s="8">
        <f t="shared" si="27"/>
        <v>-7767.9465776293819</v>
      </c>
      <c r="P67" s="8">
        <f t="shared" si="28"/>
        <v>-9875.1974723538697</v>
      </c>
      <c r="Q67" s="8">
        <f t="shared" si="33"/>
        <v>-2066.9216061185466</v>
      </c>
      <c r="R67" s="8">
        <f t="shared" si="29"/>
        <v>-6342.5605536332187</v>
      </c>
      <c r="S67" s="8">
        <f t="shared" si="30"/>
        <v>-3481.4814814814804</v>
      </c>
    </row>
    <row r="68" spans="1:19" x14ac:dyDescent="0.25">
      <c r="A68" s="9">
        <v>4</v>
      </c>
      <c r="B68" s="32">
        <f t="shared" ref="B68:I68" si="35">B31-B11</f>
        <v>-0.51</v>
      </c>
      <c r="C68" s="32">
        <f t="shared" si="35"/>
        <v>-0.41999999999999993</v>
      </c>
      <c r="D68" s="32">
        <f t="shared" si="35"/>
        <v>-2.5400000000000005</v>
      </c>
      <c r="E68" s="32">
        <f t="shared" si="35"/>
        <v>0.31000000000000005</v>
      </c>
      <c r="F68" s="32">
        <f t="shared" si="35"/>
        <v>0.33999999999999986</v>
      </c>
      <c r="G68" s="32">
        <f t="shared" si="35"/>
        <v>0.12</v>
      </c>
      <c r="H68" s="32">
        <f t="shared" si="35"/>
        <v>-0.25</v>
      </c>
      <c r="I68" s="33">
        <f t="shared" si="35"/>
        <v>-9.000000000000008E-2</v>
      </c>
      <c r="K68" s="9">
        <v>4</v>
      </c>
      <c r="L68" s="8">
        <f t="shared" si="32"/>
        <v>-4350.2722323049002</v>
      </c>
      <c r="M68" s="8">
        <f t="shared" si="25"/>
        <v>-3642.0664206642059</v>
      </c>
      <c r="N68" s="8">
        <f t="shared" si="26"/>
        <v>-15832.891246684352</v>
      </c>
      <c r="O68" s="8">
        <f t="shared" si="27"/>
        <v>3106.6098081023461</v>
      </c>
      <c r="P68" s="8">
        <f t="shared" si="28"/>
        <v>3429.1845493562214</v>
      </c>
      <c r="Q68" s="8">
        <f t="shared" si="33"/>
        <v>1155.7377049180327</v>
      </c>
      <c r="R68" s="8">
        <f t="shared" si="29"/>
        <v>-2238.0952380952381</v>
      </c>
      <c r="S68" s="8">
        <f t="shared" si="30"/>
        <v>-831.04125736738774</v>
      </c>
    </row>
    <row r="69" spans="1:19" x14ac:dyDescent="0.25">
      <c r="A69" s="9">
        <v>5</v>
      </c>
      <c r="B69" s="32">
        <f t="shared" ref="B69:I69" si="36">B32-B12</f>
        <v>-1.0199999999999998</v>
      </c>
      <c r="C69" s="32">
        <f t="shared" si="36"/>
        <v>-0.21999999999999997</v>
      </c>
      <c r="D69" s="32">
        <f t="shared" si="36"/>
        <v>-1.61</v>
      </c>
      <c r="E69" s="32">
        <f t="shared" si="36"/>
        <v>-0.38</v>
      </c>
      <c r="F69" s="32">
        <f t="shared" si="36"/>
        <v>-0.11999999999999988</v>
      </c>
      <c r="G69" s="32">
        <f t="shared" si="36"/>
        <v>-0.33000000000000007</v>
      </c>
      <c r="H69" s="32">
        <f t="shared" si="36"/>
        <v>-0.64999999999999991</v>
      </c>
      <c r="I69" s="33">
        <f t="shared" si="36"/>
        <v>-0.17000000000000004</v>
      </c>
      <c r="K69" s="9">
        <v>5</v>
      </c>
      <c r="L69" s="8">
        <f t="shared" si="32"/>
        <v>-7963.4551495016603</v>
      </c>
      <c r="M69" s="8">
        <f t="shared" si="25"/>
        <v>-1980.8429118773943</v>
      </c>
      <c r="N69" s="8">
        <f t="shared" si="26"/>
        <v>-11447.806354009077</v>
      </c>
      <c r="O69" s="8">
        <f t="shared" si="27"/>
        <v>-3319.7026022304835</v>
      </c>
      <c r="P69" s="8">
        <f t="shared" si="28"/>
        <v>-1101.5624999999989</v>
      </c>
      <c r="Q69" s="8">
        <f t="shared" si="33"/>
        <v>-2909.9437148217644</v>
      </c>
      <c r="R69" s="8">
        <f t="shared" si="29"/>
        <v>-5407.079646017698</v>
      </c>
      <c r="S69" s="8">
        <f t="shared" si="30"/>
        <v>-1545.4545454545457</v>
      </c>
    </row>
    <row r="70" spans="1:19" x14ac:dyDescent="0.25">
      <c r="A70" s="9">
        <v>6</v>
      </c>
      <c r="B70" s="32">
        <f t="shared" ref="B70:I70" si="37">B33-B13</f>
        <v>-0.12999999999999989</v>
      </c>
      <c r="C70" s="32">
        <f t="shared" si="37"/>
        <v>-0.61</v>
      </c>
      <c r="D70" s="32">
        <f t="shared" si="37"/>
        <v>-9.9999999999999867E-2</v>
      </c>
      <c r="E70" s="32">
        <f t="shared" si="37"/>
        <v>-9.9999999999999867E-2</v>
      </c>
      <c r="F70" s="32">
        <f t="shared" si="37"/>
        <v>-0.47</v>
      </c>
      <c r="G70" s="32">
        <f t="shared" si="37"/>
        <v>-0.18999999999999995</v>
      </c>
      <c r="H70" s="32">
        <f t="shared" si="37"/>
        <v>-0.38</v>
      </c>
      <c r="I70" s="33">
        <f t="shared" si="37"/>
        <v>9.000000000000008E-2</v>
      </c>
      <c r="K70" s="9">
        <v>6</v>
      </c>
      <c r="L70" s="8">
        <f t="shared" si="32"/>
        <v>-1191.0331384015585</v>
      </c>
      <c r="M70" s="8">
        <f t="shared" si="25"/>
        <v>-5110.5169340463453</v>
      </c>
      <c r="N70" s="8">
        <f t="shared" si="26"/>
        <v>-921.56862745097919</v>
      </c>
      <c r="O70" s="8">
        <f t="shared" si="27"/>
        <v>-921.56862745097919</v>
      </c>
      <c r="P70" s="8">
        <f t="shared" si="28"/>
        <v>-4038.3912248628885</v>
      </c>
      <c r="Q70" s="8">
        <f t="shared" si="33"/>
        <v>-1720.6165703275528</v>
      </c>
      <c r="R70" s="8">
        <f t="shared" si="29"/>
        <v>-3319.7026022304835</v>
      </c>
      <c r="S70" s="8">
        <f t="shared" si="30"/>
        <v>861.50712830957298</v>
      </c>
    </row>
    <row r="71" spans="1:19" x14ac:dyDescent="0.25">
      <c r="A71" s="9">
        <v>7</v>
      </c>
      <c r="B71" s="32">
        <f t="shared" ref="B71:I71" si="38">B34-B14</f>
        <v>-0.10999999999999999</v>
      </c>
      <c r="C71" s="32">
        <f t="shared" si="38"/>
        <v>0.21999999999999997</v>
      </c>
      <c r="D71" s="32">
        <f t="shared" si="38"/>
        <v>-0.50000000000000022</v>
      </c>
      <c r="E71" s="32">
        <f t="shared" si="38"/>
        <v>-0.30999999999999994</v>
      </c>
      <c r="F71" s="32">
        <f t="shared" si="38"/>
        <v>-0.2599999999999999</v>
      </c>
      <c r="G71" s="32">
        <f t="shared" si="38"/>
        <v>-0.31999999999999995</v>
      </c>
      <c r="H71" s="32">
        <f t="shared" si="38"/>
        <v>-0.78</v>
      </c>
      <c r="I71" s="33">
        <f t="shared" si="38"/>
        <v>-0.79</v>
      </c>
      <c r="K71" s="9">
        <v>7</v>
      </c>
      <c r="L71" s="8">
        <f t="shared" si="32"/>
        <v>-1011.7416829745595</v>
      </c>
      <c r="M71" s="8">
        <f t="shared" si="25"/>
        <v>2163.1799163179912</v>
      </c>
      <c r="N71" s="8">
        <f t="shared" si="26"/>
        <v>-4272.7272727272748</v>
      </c>
      <c r="O71" s="8">
        <f t="shared" si="27"/>
        <v>-2743.8794726930319</v>
      </c>
      <c r="P71" s="8">
        <f t="shared" si="28"/>
        <v>-2323.1939163498091</v>
      </c>
      <c r="Q71" s="8">
        <f t="shared" si="33"/>
        <v>-2827.0676691729318</v>
      </c>
      <c r="R71" s="8">
        <f t="shared" si="29"/>
        <v>-6342.5605536332178</v>
      </c>
      <c r="S71" s="8">
        <f t="shared" si="30"/>
        <v>-6412.7806563039721</v>
      </c>
    </row>
    <row r="72" spans="1:19" x14ac:dyDescent="0.25">
      <c r="A72" s="9">
        <v>8</v>
      </c>
      <c r="B72" s="32">
        <f t="shared" ref="B72:I72" si="39">B35-B15</f>
        <v>-0.27</v>
      </c>
      <c r="C72" s="32">
        <f t="shared" si="39"/>
        <v>-0.32999999999999996</v>
      </c>
      <c r="D72" s="32">
        <f t="shared" si="39"/>
        <v>-1.58</v>
      </c>
      <c r="E72" s="32">
        <f t="shared" si="39"/>
        <v>-0.57000000000000006</v>
      </c>
      <c r="F72" s="32">
        <f t="shared" si="39"/>
        <v>-0.92999999999999994</v>
      </c>
      <c r="G72" s="32">
        <f t="shared" si="39"/>
        <v>-0.46000000000000008</v>
      </c>
      <c r="H72" s="32">
        <f t="shared" si="39"/>
        <v>-0.24</v>
      </c>
      <c r="I72" s="33">
        <f t="shared" si="39"/>
        <v>-0.64999999999999991</v>
      </c>
      <c r="K72" s="9">
        <v>8</v>
      </c>
      <c r="L72" s="8">
        <f t="shared" si="32"/>
        <v>-2407.9696394686907</v>
      </c>
      <c r="M72" s="8">
        <f t="shared" si="25"/>
        <v>-2909.943714821763</v>
      </c>
      <c r="N72" s="8">
        <f t="shared" si="26"/>
        <v>-11285.714285714286</v>
      </c>
      <c r="O72" s="8">
        <f t="shared" si="27"/>
        <v>-4809.6947935368044</v>
      </c>
      <c r="P72" s="8">
        <f t="shared" si="28"/>
        <v>-7370.9949409780784</v>
      </c>
      <c r="Q72" s="8">
        <f t="shared" si="33"/>
        <v>-3959.7069597069603</v>
      </c>
      <c r="R72" s="8">
        <f t="shared" si="29"/>
        <v>-2152.6717557251909</v>
      </c>
      <c r="S72" s="8">
        <f t="shared" si="30"/>
        <v>-5407.079646017698</v>
      </c>
    </row>
    <row r="73" spans="1:19" x14ac:dyDescent="0.25">
      <c r="A73" s="9">
        <v>9</v>
      </c>
      <c r="B73" s="32">
        <f t="shared" ref="B73:I73" si="40">B36-B16</f>
        <v>-0.26999999999999991</v>
      </c>
      <c r="C73" s="32">
        <f t="shared" si="40"/>
        <v>5.9999999999999831E-2</v>
      </c>
      <c r="D73" s="32">
        <f t="shared" si="40"/>
        <v>-0.31999999999999995</v>
      </c>
      <c r="E73" s="32">
        <f t="shared" si="40"/>
        <v>-0.29000000000000004</v>
      </c>
      <c r="F73" s="32">
        <f t="shared" si="40"/>
        <v>-0.66999999999999993</v>
      </c>
      <c r="G73" s="32">
        <f t="shared" si="40"/>
        <v>-0.25</v>
      </c>
      <c r="H73" s="32">
        <f t="shared" si="40"/>
        <v>-0.69</v>
      </c>
      <c r="I73" s="33">
        <f t="shared" si="40"/>
        <v>-0.12</v>
      </c>
      <c r="K73" s="9">
        <v>9</v>
      </c>
      <c r="L73" s="8">
        <f t="shared" si="32"/>
        <v>-2407.9696394686903</v>
      </c>
      <c r="M73" s="8">
        <f t="shared" si="25"/>
        <v>570.85020242914823</v>
      </c>
      <c r="N73" s="8">
        <f t="shared" si="26"/>
        <v>-2827.0676691729318</v>
      </c>
      <c r="O73" s="8">
        <f t="shared" si="27"/>
        <v>-2576.5595463137997</v>
      </c>
      <c r="P73" s="8">
        <f t="shared" si="28"/>
        <v>-5553.7918871252195</v>
      </c>
      <c r="Q73" s="8">
        <f t="shared" si="33"/>
        <v>-2238.0952380952381</v>
      </c>
      <c r="R73" s="8">
        <f t="shared" si="29"/>
        <v>-5699.4727592267136</v>
      </c>
      <c r="S73" s="8">
        <f t="shared" si="30"/>
        <v>-1101.5625</v>
      </c>
    </row>
    <row r="74" spans="1:19" x14ac:dyDescent="0.25">
      <c r="A74" s="9">
        <v>10</v>
      </c>
      <c r="B74" s="32">
        <f t="shared" ref="B74:I74" si="41">B37-B17</f>
        <v>-0.57999999999999996</v>
      </c>
      <c r="C74" s="32">
        <f t="shared" si="41"/>
        <v>-0.46999999999999986</v>
      </c>
      <c r="D74" s="32">
        <f t="shared" si="41"/>
        <v>-0.91</v>
      </c>
      <c r="E74" s="32">
        <f t="shared" si="41"/>
        <v>-0.18000000000000005</v>
      </c>
      <c r="F74" s="32">
        <f t="shared" si="41"/>
        <v>0.12000000000000011</v>
      </c>
      <c r="G74" s="32">
        <f t="shared" si="41"/>
        <v>-0.95000000000000007</v>
      </c>
      <c r="H74" s="32">
        <f t="shared" si="41"/>
        <v>-1.0599999999999998</v>
      </c>
      <c r="I74" s="33">
        <f t="shared" si="41"/>
        <v>-0.16000000000000003</v>
      </c>
      <c r="K74" s="9">
        <v>10</v>
      </c>
      <c r="L74" s="8">
        <f t="shared" si="32"/>
        <v>-4885.304659498207</v>
      </c>
      <c r="M74" s="8">
        <f t="shared" si="25"/>
        <v>-4038.3912248628872</v>
      </c>
      <c r="N74" s="8">
        <f t="shared" si="26"/>
        <v>-7236.8866328257191</v>
      </c>
      <c r="O74" s="8">
        <f t="shared" si="27"/>
        <v>-1633.2046332046336</v>
      </c>
      <c r="P74" s="8">
        <f t="shared" si="28"/>
        <v>1155.7377049180338</v>
      </c>
      <c r="Q74" s="8">
        <f t="shared" si="33"/>
        <v>-7504.2016806722686</v>
      </c>
      <c r="R74" s="8">
        <f t="shared" si="29"/>
        <v>-8221.1221122112202</v>
      </c>
      <c r="S74" s="8">
        <f t="shared" si="30"/>
        <v>-1457.3643410852717</v>
      </c>
    </row>
    <row r="75" spans="1:19" x14ac:dyDescent="0.25">
      <c r="A75" s="9">
        <v>11</v>
      </c>
      <c r="B75" s="32">
        <f t="shared" ref="B75:I75" si="42">B38-B18</f>
        <v>-0.73000000000000009</v>
      </c>
      <c r="C75" s="32">
        <f t="shared" si="42"/>
        <v>-0.81</v>
      </c>
      <c r="D75" s="32">
        <f t="shared" si="42"/>
        <v>-0.35000000000000009</v>
      </c>
      <c r="E75" s="32">
        <f t="shared" si="42"/>
        <v>-0.35999999999999988</v>
      </c>
      <c r="F75" s="32">
        <f t="shared" si="42"/>
        <v>-0.39</v>
      </c>
      <c r="G75" s="32">
        <f t="shared" si="42"/>
        <v>0.28000000000000003</v>
      </c>
      <c r="H75" s="32">
        <f t="shared" si="42"/>
        <v>-0.5</v>
      </c>
      <c r="I75" s="33">
        <f t="shared" si="42"/>
        <v>-0.39999999999999991</v>
      </c>
      <c r="K75" s="9">
        <v>11</v>
      </c>
      <c r="L75" s="8">
        <f t="shared" si="32"/>
        <v>-5987.7835951134384</v>
      </c>
      <c r="M75" s="8">
        <f t="shared" si="25"/>
        <v>-6552.4956970740095</v>
      </c>
      <c r="N75" s="8">
        <f t="shared" si="26"/>
        <v>-3074.7663551401879</v>
      </c>
      <c r="O75" s="8">
        <f t="shared" si="27"/>
        <v>-3156.7164179104466</v>
      </c>
      <c r="P75" s="8">
        <f t="shared" si="28"/>
        <v>-3400.7421150278296</v>
      </c>
      <c r="Q75" s="8">
        <f t="shared" si="33"/>
        <v>2788.1355932203396</v>
      </c>
      <c r="R75" s="8">
        <f t="shared" si="29"/>
        <v>-4272.727272727273</v>
      </c>
      <c r="S75" s="8">
        <f t="shared" si="30"/>
        <v>-3481.4814814814804</v>
      </c>
    </row>
    <row r="76" spans="1:19" x14ac:dyDescent="0.25">
      <c r="A76" s="9">
        <v>12</v>
      </c>
      <c r="B76" s="32">
        <f t="shared" ref="B76:I76" si="43">B39-B19</f>
        <v>-0.14000000000000001</v>
      </c>
      <c r="C76" s="32">
        <f t="shared" si="43"/>
        <v>-0.22999999999999998</v>
      </c>
      <c r="D76" s="32">
        <f t="shared" si="43"/>
        <v>-1.25</v>
      </c>
      <c r="E76" s="32">
        <f t="shared" si="43"/>
        <v>-0.34000000000000008</v>
      </c>
      <c r="F76" s="32">
        <f t="shared" si="43"/>
        <v>-0.90999999999999992</v>
      </c>
      <c r="G76" s="32">
        <f t="shared" si="43"/>
        <v>-0.71000000000000008</v>
      </c>
      <c r="H76" s="32">
        <f t="shared" si="43"/>
        <v>-0.43999999999999995</v>
      </c>
      <c r="I76" s="33">
        <f t="shared" si="43"/>
        <v>-0.38000000000000012</v>
      </c>
      <c r="K76" s="9">
        <v>12</v>
      </c>
      <c r="L76" s="8">
        <f t="shared" si="32"/>
        <v>-1280.1556420233467</v>
      </c>
      <c r="M76" s="8">
        <f t="shared" si="25"/>
        <v>-2066.9216061185466</v>
      </c>
      <c r="N76" s="8">
        <f t="shared" si="26"/>
        <v>-9400</v>
      </c>
      <c r="O76" s="8">
        <f t="shared" si="27"/>
        <v>-2992.509363295881</v>
      </c>
      <c r="P76" s="8">
        <f t="shared" si="28"/>
        <v>-7236.8866328257182</v>
      </c>
      <c r="Q76" s="8">
        <f t="shared" si="33"/>
        <v>-5844.1330998248686</v>
      </c>
      <c r="R76" s="8">
        <f t="shared" si="29"/>
        <v>-3801.4705882352937</v>
      </c>
      <c r="S76" s="8">
        <f t="shared" si="30"/>
        <v>-3319.702602230484</v>
      </c>
    </row>
    <row r="77" spans="1:19" ht="15.75" thickBot="1" x14ac:dyDescent="0.3">
      <c r="A77" s="10">
        <v>13</v>
      </c>
      <c r="B77" s="34">
        <f t="shared" ref="B77:I77" si="44">B40-B20</f>
        <v>0.25</v>
      </c>
      <c r="C77" s="34">
        <f t="shared" si="44"/>
        <v>-0.43000000000000016</v>
      </c>
      <c r="D77" s="34">
        <f t="shared" si="44"/>
        <v>-1.4900000000000002</v>
      </c>
      <c r="E77" s="34">
        <f t="shared" si="44"/>
        <v>-0.25</v>
      </c>
      <c r="F77" s="34">
        <f t="shared" si="44"/>
        <v>-0.31999999999999984</v>
      </c>
      <c r="G77" s="34">
        <f t="shared" si="44"/>
        <v>-0.33999999999999997</v>
      </c>
      <c r="H77" s="34">
        <f t="shared" si="44"/>
        <v>-0.18</v>
      </c>
      <c r="I77" s="35">
        <f t="shared" si="44"/>
        <v>-0.22999999999999998</v>
      </c>
      <c r="K77" s="10">
        <v>13</v>
      </c>
      <c r="L77" s="8">
        <f t="shared" si="32"/>
        <v>2473.6842105263158</v>
      </c>
      <c r="M77" s="8">
        <f t="shared" si="25"/>
        <v>-3721.9152854511985</v>
      </c>
      <c r="N77" s="8">
        <f t="shared" si="26"/>
        <v>-10790.446841294301</v>
      </c>
      <c r="O77" s="8">
        <f t="shared" si="27"/>
        <v>-2238.0952380952381</v>
      </c>
      <c r="P77" s="8">
        <f t="shared" si="28"/>
        <v>-2827.0676691729309</v>
      </c>
      <c r="Q77" s="8">
        <f t="shared" si="33"/>
        <v>-2992.5093632958797</v>
      </c>
      <c r="R77" s="8">
        <f t="shared" si="29"/>
        <v>-1633.2046332046332</v>
      </c>
      <c r="S77" s="8">
        <f t="shared" si="30"/>
        <v>-2066.9216061185466</v>
      </c>
    </row>
    <row r="81" spans="1:19" ht="15.75" thickBot="1" x14ac:dyDescent="0.3"/>
    <row r="82" spans="1:19" x14ac:dyDescent="0.25">
      <c r="A82" s="45"/>
      <c r="B82" s="46" t="s">
        <v>29</v>
      </c>
      <c r="C82" s="46"/>
      <c r="D82" s="46"/>
      <c r="E82" s="46"/>
      <c r="F82" s="46"/>
      <c r="G82" s="46"/>
      <c r="H82" s="46"/>
      <c r="I82" s="36"/>
    </row>
    <row r="83" spans="1:19" ht="15.75" thickBot="1" x14ac:dyDescent="0.3">
      <c r="A83" s="37"/>
      <c r="B83" s="47" t="s">
        <v>8</v>
      </c>
      <c r="C83" s="48">
        <v>43543</v>
      </c>
      <c r="D83" s="32"/>
      <c r="E83" s="32"/>
      <c r="F83" s="32"/>
      <c r="G83" s="32"/>
      <c r="H83" s="32"/>
      <c r="I83" s="33"/>
    </row>
    <row r="84" spans="1:19" ht="15.75" thickBot="1" x14ac:dyDescent="0.3">
      <c r="A84" s="3"/>
      <c r="B84" s="4" t="s">
        <v>0</v>
      </c>
      <c r="C84" s="5" t="s">
        <v>1</v>
      </c>
      <c r="D84" s="5" t="s">
        <v>2</v>
      </c>
      <c r="E84" s="5" t="s">
        <v>3</v>
      </c>
      <c r="F84" s="5" t="s">
        <v>4</v>
      </c>
      <c r="G84" s="5" t="s">
        <v>5</v>
      </c>
      <c r="H84" s="5" t="s">
        <v>6</v>
      </c>
      <c r="I84" s="6" t="s">
        <v>7</v>
      </c>
      <c r="K84" s="3"/>
      <c r="L84" s="4" t="s">
        <v>0</v>
      </c>
      <c r="M84" s="5" t="s">
        <v>1</v>
      </c>
      <c r="N84" s="5" t="s">
        <v>2</v>
      </c>
      <c r="O84" s="5" t="s">
        <v>3</v>
      </c>
      <c r="P84" s="5" t="s">
        <v>4</v>
      </c>
      <c r="Q84" s="5" t="s">
        <v>5</v>
      </c>
      <c r="R84" s="5" t="s">
        <v>6</v>
      </c>
      <c r="S84" s="6" t="s">
        <v>7</v>
      </c>
    </row>
    <row r="85" spans="1:19" x14ac:dyDescent="0.25">
      <c r="A85" s="7">
        <v>1</v>
      </c>
      <c r="B85" s="32">
        <f>B28-B46</f>
        <v>-0.16000000000000003</v>
      </c>
      <c r="C85" s="32">
        <f t="shared" ref="C85:I85" si="45">C28-C46</f>
        <v>1.0000000000000009E-2</v>
      </c>
      <c r="D85" s="32">
        <f t="shared" si="45"/>
        <v>-0.26000000000000012</v>
      </c>
      <c r="E85" s="32">
        <f t="shared" si="45"/>
        <v>-0.19999999999999996</v>
      </c>
      <c r="F85" s="32">
        <f t="shared" si="45"/>
        <v>-0.61</v>
      </c>
      <c r="G85" s="32">
        <f t="shared" si="45"/>
        <v>-0.65</v>
      </c>
      <c r="H85" s="32">
        <f t="shared" si="45"/>
        <v>-0.77</v>
      </c>
      <c r="I85" s="33">
        <f t="shared" si="45"/>
        <v>-0.55000000000000004</v>
      </c>
      <c r="K85" s="7">
        <v>1</v>
      </c>
      <c r="L85" s="8">
        <f>(B85*$P$1)/($P$2-B85)</f>
        <v>-1457.3643410852717</v>
      </c>
      <c r="M85" s="8">
        <f t="shared" ref="M85:M97" si="46">(C85*$P$1)/($P$2-C85)</f>
        <v>94.188376753507086</v>
      </c>
      <c r="N85" s="8">
        <f t="shared" ref="N85:N97" si="47">(D85*$P$1)/($P$2-D85)</f>
        <v>-2323.1939163498109</v>
      </c>
      <c r="O85" s="8">
        <f t="shared" ref="O85:O97" si="48">(E85*$P$1)/($P$2-E85)</f>
        <v>-1807.6923076923072</v>
      </c>
      <c r="P85" s="8">
        <f t="shared" ref="P85:P97" si="49">(F85*$P$1)/($P$2-F85)</f>
        <v>-5110.5169340463453</v>
      </c>
      <c r="Q85" s="8">
        <f>(G85*$P$1)/($P$2-G85)</f>
        <v>-5407.0796460176989</v>
      </c>
      <c r="R85" s="8">
        <f t="shared" ref="R85:R97" si="50">(H85*$P$1)/($P$2-H85)</f>
        <v>-6272.0970537261701</v>
      </c>
      <c r="S85" s="8">
        <f t="shared" ref="S85:S97" si="51">(I85*$P$1)/($P$2-I85)</f>
        <v>-4657.6576576576581</v>
      </c>
    </row>
    <row r="86" spans="1:19" x14ac:dyDescent="0.25">
      <c r="A86" s="9">
        <v>2</v>
      </c>
      <c r="B86" s="32">
        <f t="shared" ref="B86:I86" si="52">B29-B47</f>
        <v>-0.61</v>
      </c>
      <c r="C86" s="32">
        <f t="shared" si="52"/>
        <v>-0.45999999999999996</v>
      </c>
      <c r="D86" s="32">
        <f t="shared" si="52"/>
        <v>-0.17999999999999994</v>
      </c>
      <c r="E86" s="32">
        <f t="shared" si="52"/>
        <v>-0.9</v>
      </c>
      <c r="F86" s="32">
        <f t="shared" si="52"/>
        <v>-0.50000000000000011</v>
      </c>
      <c r="G86" s="32">
        <f t="shared" si="52"/>
        <v>-8.0000000000000071E-2</v>
      </c>
      <c r="H86" s="32">
        <f t="shared" si="52"/>
        <v>-0.66999999999999993</v>
      </c>
      <c r="I86" s="33">
        <f t="shared" si="52"/>
        <v>-0.10000000000000009</v>
      </c>
      <c r="K86" s="9">
        <v>2</v>
      </c>
      <c r="L86" s="8">
        <f t="shared" ref="L86:L97" si="53">(B86*$P$1)/($P$2-B86)</f>
        <v>-5110.5169340463453</v>
      </c>
      <c r="M86" s="8">
        <f t="shared" si="46"/>
        <v>-3959.7069597069599</v>
      </c>
      <c r="N86" s="8">
        <f t="shared" si="47"/>
        <v>-1633.2046332046325</v>
      </c>
      <c r="O86" s="8">
        <f t="shared" si="48"/>
        <v>-7169.4915254237285</v>
      </c>
      <c r="P86" s="8">
        <f t="shared" si="49"/>
        <v>-4272.727272727273</v>
      </c>
      <c r="Q86" s="8">
        <f t="shared" ref="Q86:Q97" si="54">(G86*$P$1)/($P$2-G86)</f>
        <v>-740.15748031496128</v>
      </c>
      <c r="R86" s="8">
        <f t="shared" si="50"/>
        <v>-5553.7918871252195</v>
      </c>
      <c r="S86" s="8">
        <f t="shared" si="51"/>
        <v>-921.56862745098135</v>
      </c>
    </row>
    <row r="87" spans="1:19" x14ac:dyDescent="0.25">
      <c r="A87" s="9">
        <v>3</v>
      </c>
      <c r="B87" s="32">
        <f t="shared" ref="B87:I87" si="55">B30-B48</f>
        <v>-1.3</v>
      </c>
      <c r="C87" s="32">
        <f t="shared" si="55"/>
        <v>-0.36</v>
      </c>
      <c r="D87" s="32">
        <f t="shared" si="55"/>
        <v>-0.98</v>
      </c>
      <c r="E87" s="32">
        <f t="shared" si="55"/>
        <v>-1.03</v>
      </c>
      <c r="F87" s="32">
        <f t="shared" si="55"/>
        <v>-1.2</v>
      </c>
      <c r="G87" s="32">
        <f t="shared" si="55"/>
        <v>-0.30000000000000004</v>
      </c>
      <c r="H87" s="32">
        <f t="shared" si="55"/>
        <v>-0.71000000000000008</v>
      </c>
      <c r="I87" s="33">
        <f t="shared" si="55"/>
        <v>-0.57999999999999985</v>
      </c>
      <c r="K87" s="9">
        <v>3</v>
      </c>
      <c r="L87" s="8">
        <f t="shared" si="53"/>
        <v>-9698.4126984126979</v>
      </c>
      <c r="M87" s="8">
        <f t="shared" si="46"/>
        <v>-3156.7164179104475</v>
      </c>
      <c r="N87" s="8">
        <f t="shared" si="47"/>
        <v>-7702.3411371237453</v>
      </c>
      <c r="O87" s="8">
        <f t="shared" si="48"/>
        <v>-8028.1923714759532</v>
      </c>
      <c r="P87" s="8">
        <f t="shared" si="49"/>
        <v>-9096.7741935483864</v>
      </c>
      <c r="Q87" s="8">
        <f t="shared" si="54"/>
        <v>-2660.3773584905666</v>
      </c>
      <c r="R87" s="8">
        <f t="shared" si="50"/>
        <v>-5844.1330998248686</v>
      </c>
      <c r="S87" s="8">
        <f t="shared" si="51"/>
        <v>-4885.3046594982061</v>
      </c>
    </row>
    <row r="88" spans="1:19" x14ac:dyDescent="0.25">
      <c r="A88" s="9">
        <v>4</v>
      </c>
      <c r="B88" s="32">
        <f t="shared" ref="B88:I88" si="56">B31-B49</f>
        <v>-0.41000000000000014</v>
      </c>
      <c r="C88" s="32">
        <f t="shared" si="56"/>
        <v>-0.35000000000000009</v>
      </c>
      <c r="D88" s="32">
        <f t="shared" si="56"/>
        <v>-2.3400000000000003</v>
      </c>
      <c r="E88" s="32">
        <f t="shared" si="56"/>
        <v>0.22999999999999998</v>
      </c>
      <c r="F88" s="32">
        <f t="shared" si="56"/>
        <v>0.14999999999999991</v>
      </c>
      <c r="G88" s="32">
        <f t="shared" si="56"/>
        <v>-8.0000000000000071E-2</v>
      </c>
      <c r="H88" s="32">
        <f t="shared" si="56"/>
        <v>-0.44999999999999996</v>
      </c>
      <c r="I88" s="33">
        <f t="shared" si="56"/>
        <v>-0.37999999999999989</v>
      </c>
      <c r="K88" s="9">
        <v>4</v>
      </c>
      <c r="L88" s="8">
        <f t="shared" si="53"/>
        <v>-3561.9223659889108</v>
      </c>
      <c r="M88" s="8">
        <f t="shared" si="46"/>
        <v>-3074.7663551401879</v>
      </c>
      <c r="N88" s="8">
        <f t="shared" si="47"/>
        <v>-14983.651226158041</v>
      </c>
      <c r="O88" s="8">
        <f t="shared" si="48"/>
        <v>2266.2473794549269</v>
      </c>
      <c r="P88" s="8">
        <f t="shared" si="49"/>
        <v>1453.6082474226796</v>
      </c>
      <c r="Q88" s="8">
        <f t="shared" si="54"/>
        <v>-740.15748031496128</v>
      </c>
      <c r="R88" s="8">
        <f t="shared" si="50"/>
        <v>-3880.7339449541278</v>
      </c>
      <c r="S88" s="8">
        <f t="shared" si="51"/>
        <v>-3319.7026022304826</v>
      </c>
    </row>
    <row r="89" spans="1:19" x14ac:dyDescent="0.25">
      <c r="A89" s="9">
        <v>5</v>
      </c>
      <c r="B89" s="32">
        <f t="shared" ref="B89:I89" si="57">B32-B50</f>
        <v>-0.61999999999999988</v>
      </c>
      <c r="C89" s="32">
        <f t="shared" si="57"/>
        <v>-9.000000000000008E-2</v>
      </c>
      <c r="D89" s="32">
        <f t="shared" si="57"/>
        <v>-1.6300000000000001</v>
      </c>
      <c r="E89" s="32">
        <f t="shared" si="57"/>
        <v>-0.35</v>
      </c>
      <c r="F89" s="32">
        <f t="shared" si="57"/>
        <v>-0.31000000000000005</v>
      </c>
      <c r="G89" s="32">
        <f t="shared" si="57"/>
        <v>-0.42999999999999994</v>
      </c>
      <c r="H89" s="32">
        <f t="shared" si="57"/>
        <v>-0.51</v>
      </c>
      <c r="I89" s="33">
        <f t="shared" si="57"/>
        <v>-0.22999999999999998</v>
      </c>
      <c r="K89" s="9">
        <v>5</v>
      </c>
      <c r="L89" s="8">
        <f t="shared" si="53"/>
        <v>-5185.053380782917</v>
      </c>
      <c r="M89" s="8">
        <f t="shared" si="46"/>
        <v>-831.04125736738774</v>
      </c>
      <c r="N89" s="8">
        <f t="shared" si="47"/>
        <v>-11555.052790346908</v>
      </c>
      <c r="O89" s="8">
        <f t="shared" si="48"/>
        <v>-3074.766355140187</v>
      </c>
      <c r="P89" s="8">
        <f t="shared" si="49"/>
        <v>-2743.8794726930323</v>
      </c>
      <c r="Q89" s="8">
        <f t="shared" si="54"/>
        <v>-3721.9152854511967</v>
      </c>
      <c r="R89" s="8">
        <f t="shared" si="50"/>
        <v>-4350.2722323049002</v>
      </c>
      <c r="S89" s="8">
        <f t="shared" si="51"/>
        <v>-2066.9216061185466</v>
      </c>
    </row>
    <row r="90" spans="1:19" x14ac:dyDescent="0.25">
      <c r="A90" s="9">
        <v>6</v>
      </c>
      <c r="B90" s="32">
        <f t="shared" ref="B90:I90" si="58">B33-B51</f>
        <v>-0.31999999999999984</v>
      </c>
      <c r="C90" s="32">
        <f t="shared" si="58"/>
        <v>-5.0000000000000044E-2</v>
      </c>
      <c r="D90" s="32">
        <f t="shared" si="58"/>
        <v>-0.28999999999999981</v>
      </c>
      <c r="E90" s="32">
        <f t="shared" si="58"/>
        <v>-3.9999999999999813E-2</v>
      </c>
      <c r="F90" s="32">
        <f t="shared" si="58"/>
        <v>-0.41999999999999993</v>
      </c>
      <c r="G90" s="32">
        <f t="shared" si="58"/>
        <v>-0.15999999999999992</v>
      </c>
      <c r="H90" s="32">
        <f t="shared" si="58"/>
        <v>-0.35</v>
      </c>
      <c r="I90" s="33">
        <f t="shared" si="58"/>
        <v>2.0000000000000018E-2</v>
      </c>
      <c r="K90" s="9">
        <v>6</v>
      </c>
      <c r="L90" s="8">
        <f t="shared" si="53"/>
        <v>-2827.0676691729309</v>
      </c>
      <c r="M90" s="8">
        <f t="shared" si="46"/>
        <v>-465.34653465346582</v>
      </c>
      <c r="N90" s="8">
        <f t="shared" si="47"/>
        <v>-2576.5595463137979</v>
      </c>
      <c r="O90" s="8">
        <f t="shared" si="48"/>
        <v>-373.01587301587125</v>
      </c>
      <c r="P90" s="8">
        <f t="shared" si="49"/>
        <v>-3642.0664206642059</v>
      </c>
      <c r="Q90" s="8">
        <f t="shared" si="54"/>
        <v>-1457.3643410852706</v>
      </c>
      <c r="R90" s="8">
        <f t="shared" si="50"/>
        <v>-3074.766355140187</v>
      </c>
      <c r="S90" s="8">
        <f t="shared" si="51"/>
        <v>188.75502008032143</v>
      </c>
    </row>
    <row r="91" spans="1:19" x14ac:dyDescent="0.25">
      <c r="A91" s="9">
        <v>7</v>
      </c>
      <c r="B91" s="32">
        <f t="shared" ref="B91:I91" si="59">B34-B52</f>
        <v>-9.9999999999999978E-2</v>
      </c>
      <c r="C91" s="32">
        <f t="shared" si="59"/>
        <v>0.12999999999999989</v>
      </c>
      <c r="D91" s="32">
        <f t="shared" si="59"/>
        <v>-0.13000000000000012</v>
      </c>
      <c r="E91" s="32">
        <f t="shared" si="59"/>
        <v>2.0000000000000018E-2</v>
      </c>
      <c r="F91" s="32">
        <f t="shared" si="59"/>
        <v>-0.16999999999999993</v>
      </c>
      <c r="G91" s="32">
        <f t="shared" si="59"/>
        <v>-2.9999999999999916E-2</v>
      </c>
      <c r="H91" s="32">
        <f t="shared" si="59"/>
        <v>-0.37000000000000011</v>
      </c>
      <c r="I91" s="33">
        <f t="shared" si="59"/>
        <v>-0.37000000000000011</v>
      </c>
      <c r="K91" s="9">
        <v>7</v>
      </c>
      <c r="L91" s="8">
        <f t="shared" si="53"/>
        <v>-921.56862745098033</v>
      </c>
      <c r="M91" s="8">
        <f t="shared" si="46"/>
        <v>1254.6201232032843</v>
      </c>
      <c r="N91" s="8">
        <f t="shared" si="47"/>
        <v>-1191.0331384015606</v>
      </c>
      <c r="O91" s="8">
        <f t="shared" si="48"/>
        <v>188.75502008032143</v>
      </c>
      <c r="P91" s="8">
        <f t="shared" si="49"/>
        <v>-1545.4545454545448</v>
      </c>
      <c r="Q91" s="8">
        <f t="shared" si="54"/>
        <v>-280.31809145129148</v>
      </c>
      <c r="R91" s="8">
        <f t="shared" si="50"/>
        <v>-3238.3612662942278</v>
      </c>
      <c r="S91" s="8">
        <f t="shared" si="51"/>
        <v>-3238.3612662942278</v>
      </c>
    </row>
    <row r="92" spans="1:19" x14ac:dyDescent="0.25">
      <c r="A92" s="9">
        <v>8</v>
      </c>
      <c r="B92" s="32">
        <f t="shared" ref="B92:I92" si="60">B35-B53</f>
        <v>-0.69</v>
      </c>
      <c r="C92" s="32">
        <f t="shared" si="60"/>
        <v>-0.24999999999999989</v>
      </c>
      <c r="D92" s="32">
        <f t="shared" si="60"/>
        <v>-0.72</v>
      </c>
      <c r="E92" s="32">
        <f t="shared" si="60"/>
        <v>-0.45999999999999996</v>
      </c>
      <c r="F92" s="32">
        <f t="shared" si="60"/>
        <v>-0.83000000000000007</v>
      </c>
      <c r="G92" s="32">
        <f t="shared" si="60"/>
        <v>-0.33999999999999997</v>
      </c>
      <c r="H92" s="32">
        <f t="shared" si="60"/>
        <v>-0.12000000000000011</v>
      </c>
      <c r="I92" s="33">
        <f t="shared" si="60"/>
        <v>-0.69</v>
      </c>
      <c r="K92" s="9">
        <v>8</v>
      </c>
      <c r="L92" s="8">
        <f t="shared" si="53"/>
        <v>-5699.4727592267136</v>
      </c>
      <c r="M92" s="8">
        <f t="shared" si="46"/>
        <v>-2238.0952380952372</v>
      </c>
      <c r="N92" s="8">
        <f t="shared" si="47"/>
        <v>-5916.0839160839159</v>
      </c>
      <c r="O92" s="8">
        <f t="shared" si="48"/>
        <v>-3959.7069597069599</v>
      </c>
      <c r="P92" s="8">
        <f t="shared" si="49"/>
        <v>-6691.252144082333</v>
      </c>
      <c r="Q92" s="8">
        <f t="shared" si="54"/>
        <v>-2992.5093632958797</v>
      </c>
      <c r="R92" s="8">
        <f t="shared" si="50"/>
        <v>-1101.5625000000011</v>
      </c>
      <c r="S92" s="8">
        <f t="shared" si="51"/>
        <v>-5699.4727592267136</v>
      </c>
    </row>
    <row r="93" spans="1:19" x14ac:dyDescent="0.25">
      <c r="A93" s="9">
        <v>9</v>
      </c>
      <c r="B93" s="32">
        <f t="shared" ref="B93:I93" si="61">B36-B54</f>
        <v>-0.30999999999999994</v>
      </c>
      <c r="C93" s="32">
        <f t="shared" si="61"/>
        <v>-0.12000000000000011</v>
      </c>
      <c r="D93" s="32">
        <f t="shared" si="61"/>
        <v>-0.27999999999999992</v>
      </c>
      <c r="E93" s="32">
        <f t="shared" si="61"/>
        <v>-0.25</v>
      </c>
      <c r="F93" s="32">
        <f t="shared" si="61"/>
        <v>-0.64999999999999991</v>
      </c>
      <c r="G93" s="32">
        <f t="shared" si="61"/>
        <v>-0.54</v>
      </c>
      <c r="H93" s="32">
        <f t="shared" si="61"/>
        <v>-0.67999999999999994</v>
      </c>
      <c r="I93" s="33">
        <f t="shared" si="61"/>
        <v>-0.29000000000000015</v>
      </c>
      <c r="K93" s="9">
        <v>9</v>
      </c>
      <c r="L93" s="8">
        <f t="shared" si="53"/>
        <v>-2743.8794726930319</v>
      </c>
      <c r="M93" s="8">
        <f t="shared" si="46"/>
        <v>-1101.5625000000011</v>
      </c>
      <c r="N93" s="8">
        <f t="shared" si="47"/>
        <v>-2492.4242424242416</v>
      </c>
      <c r="O93" s="8">
        <f t="shared" si="48"/>
        <v>-2238.0952380952381</v>
      </c>
      <c r="P93" s="8">
        <f t="shared" si="49"/>
        <v>-5407.079646017698</v>
      </c>
      <c r="Q93" s="8">
        <f t="shared" si="54"/>
        <v>-4581.2274368231047</v>
      </c>
      <c r="R93" s="8">
        <f t="shared" si="50"/>
        <v>-5626.7605633802814</v>
      </c>
      <c r="S93" s="8">
        <f t="shared" si="51"/>
        <v>-2576.5595463138011</v>
      </c>
    </row>
    <row r="94" spans="1:19" x14ac:dyDescent="0.25">
      <c r="A94" s="9">
        <v>10</v>
      </c>
      <c r="B94" s="32">
        <f t="shared" ref="B94:I94" si="62">B37-B55</f>
        <v>-0.48000000000000009</v>
      </c>
      <c r="C94" s="32">
        <f t="shared" si="62"/>
        <v>-0.36</v>
      </c>
      <c r="D94" s="32">
        <f t="shared" si="62"/>
        <v>-0.79999999999999993</v>
      </c>
      <c r="E94" s="32">
        <f t="shared" si="62"/>
        <v>-0.18000000000000005</v>
      </c>
      <c r="F94" s="32">
        <f t="shared" si="62"/>
        <v>0.28000000000000003</v>
      </c>
      <c r="G94" s="32">
        <f t="shared" si="62"/>
        <v>-0.76999999999999991</v>
      </c>
      <c r="H94" s="32">
        <f t="shared" si="62"/>
        <v>-1.03</v>
      </c>
      <c r="I94" s="33">
        <f t="shared" si="62"/>
        <v>-0.32999999999999996</v>
      </c>
      <c r="K94" s="9">
        <v>10</v>
      </c>
      <c r="L94" s="8">
        <f t="shared" si="53"/>
        <v>-4116.7883211678836</v>
      </c>
      <c r="M94" s="8">
        <f t="shared" si="46"/>
        <v>-3156.7164179104475</v>
      </c>
      <c r="N94" s="8">
        <f t="shared" si="47"/>
        <v>-6482.7586206896558</v>
      </c>
      <c r="O94" s="8">
        <f t="shared" si="48"/>
        <v>-1633.2046332046336</v>
      </c>
      <c r="P94" s="8">
        <f t="shared" si="49"/>
        <v>2788.1355932203396</v>
      </c>
      <c r="Q94" s="8">
        <f t="shared" si="54"/>
        <v>-6272.0970537261692</v>
      </c>
      <c r="R94" s="8">
        <f t="shared" si="50"/>
        <v>-8028.1923714759532</v>
      </c>
      <c r="S94" s="8">
        <f t="shared" si="51"/>
        <v>-2909.943714821763</v>
      </c>
    </row>
    <row r="95" spans="1:19" x14ac:dyDescent="0.25">
      <c r="A95" s="9">
        <v>11</v>
      </c>
      <c r="B95" s="32">
        <f t="shared" ref="B95:I95" si="63">B38-B56</f>
        <v>-0.85</v>
      </c>
      <c r="C95" s="32">
        <f t="shared" si="63"/>
        <v>-0.62999999999999989</v>
      </c>
      <c r="D95" s="32">
        <f t="shared" si="63"/>
        <v>-0.25</v>
      </c>
      <c r="E95" s="32">
        <f t="shared" si="63"/>
        <v>-0.22999999999999998</v>
      </c>
      <c r="F95" s="32">
        <f t="shared" si="63"/>
        <v>-0.38</v>
      </c>
      <c r="G95" s="32">
        <f t="shared" si="63"/>
        <v>0.17999999999999994</v>
      </c>
      <c r="H95" s="32">
        <f t="shared" si="63"/>
        <v>-0.48</v>
      </c>
      <c r="I95" s="33">
        <f t="shared" si="63"/>
        <v>-0.36999999999999988</v>
      </c>
      <c r="K95" s="9">
        <v>11</v>
      </c>
      <c r="L95" s="8">
        <f t="shared" si="53"/>
        <v>-6829.0598290598291</v>
      </c>
      <c r="M95" s="8">
        <f t="shared" si="46"/>
        <v>-5259.3250444049727</v>
      </c>
      <c r="N95" s="8">
        <f t="shared" si="47"/>
        <v>-2238.0952380952381</v>
      </c>
      <c r="O95" s="8">
        <f t="shared" si="48"/>
        <v>-2066.9216061185466</v>
      </c>
      <c r="P95" s="8">
        <f t="shared" si="49"/>
        <v>-3319.7026022304835</v>
      </c>
      <c r="Q95" s="8">
        <f t="shared" si="54"/>
        <v>1755.1867219917003</v>
      </c>
      <c r="R95" s="8">
        <f t="shared" si="50"/>
        <v>-4116.7883211678827</v>
      </c>
      <c r="S95" s="8">
        <f t="shared" si="51"/>
        <v>-3238.3612662942264</v>
      </c>
    </row>
    <row r="96" spans="1:19" x14ac:dyDescent="0.25">
      <c r="A96" s="9">
        <v>12</v>
      </c>
      <c r="B96" s="32">
        <f t="shared" ref="B96:I96" si="64">B39-B57</f>
        <v>-0.40999999999999992</v>
      </c>
      <c r="C96" s="32">
        <f t="shared" si="64"/>
        <v>-5.9999999999999942E-2</v>
      </c>
      <c r="D96" s="32">
        <f t="shared" si="64"/>
        <v>-1.08</v>
      </c>
      <c r="E96" s="32">
        <f t="shared" si="64"/>
        <v>-0.21999999999999997</v>
      </c>
      <c r="F96" s="32">
        <f t="shared" si="64"/>
        <v>-0.48</v>
      </c>
      <c r="G96" s="32">
        <f t="shared" si="64"/>
        <v>-0.53999999999999992</v>
      </c>
      <c r="H96" s="32">
        <f t="shared" si="64"/>
        <v>-0.39</v>
      </c>
      <c r="I96" s="33">
        <f t="shared" si="64"/>
        <v>-0.52</v>
      </c>
      <c r="K96" s="9">
        <v>12</v>
      </c>
      <c r="L96" s="8">
        <f t="shared" si="53"/>
        <v>-3561.9223659889085</v>
      </c>
      <c r="M96" s="8">
        <f t="shared" si="46"/>
        <v>-557.31225296442642</v>
      </c>
      <c r="N96" s="8">
        <f t="shared" si="47"/>
        <v>-8348.6842105263149</v>
      </c>
      <c r="O96" s="8">
        <f t="shared" si="48"/>
        <v>-1980.8429118773943</v>
      </c>
      <c r="P96" s="8">
        <f t="shared" si="49"/>
        <v>-4116.7883211678827</v>
      </c>
      <c r="Q96" s="8">
        <f t="shared" si="54"/>
        <v>-4581.2274368231037</v>
      </c>
      <c r="R96" s="8">
        <f t="shared" si="50"/>
        <v>-3400.7421150278296</v>
      </c>
      <c r="S96" s="8">
        <f t="shared" si="51"/>
        <v>-4427.536231884058</v>
      </c>
    </row>
    <row r="97" spans="1:19" ht="15.75" thickBot="1" x14ac:dyDescent="0.3">
      <c r="A97" s="10">
        <v>13</v>
      </c>
      <c r="B97" s="34">
        <f t="shared" ref="B97:I97" si="65">B40-B58</f>
        <v>-5.0000000000000044E-2</v>
      </c>
      <c r="C97" s="34">
        <f t="shared" si="65"/>
        <v>-0.3600000000000001</v>
      </c>
      <c r="D97" s="34">
        <f t="shared" si="65"/>
        <v>-0.83999999999999986</v>
      </c>
      <c r="E97" s="34">
        <f t="shared" si="65"/>
        <v>-4.0000000000000036E-2</v>
      </c>
      <c r="F97" s="34">
        <f t="shared" si="65"/>
        <v>-0.17999999999999994</v>
      </c>
      <c r="G97" s="34">
        <f t="shared" si="65"/>
        <v>-0.21999999999999997</v>
      </c>
      <c r="H97" s="34">
        <f t="shared" si="65"/>
        <v>-0.15999999999999998</v>
      </c>
      <c r="I97" s="35">
        <f t="shared" si="65"/>
        <v>-0.28000000000000003</v>
      </c>
      <c r="K97" s="10">
        <v>13</v>
      </c>
      <c r="L97" s="8">
        <f t="shared" si="53"/>
        <v>-465.34653465346582</v>
      </c>
      <c r="M97" s="8">
        <f t="shared" si="46"/>
        <v>-3156.7164179104484</v>
      </c>
      <c r="N97" s="8">
        <f t="shared" si="47"/>
        <v>-6760.2739726027385</v>
      </c>
      <c r="O97" s="8">
        <f t="shared" si="48"/>
        <v>-373.01587301587335</v>
      </c>
      <c r="P97" s="8">
        <f t="shared" si="49"/>
        <v>-1633.2046332046325</v>
      </c>
      <c r="Q97" s="8">
        <f t="shared" si="54"/>
        <v>-1980.8429118773943</v>
      </c>
      <c r="R97" s="8">
        <f t="shared" si="50"/>
        <v>-1457.364341085271</v>
      </c>
      <c r="S97" s="8">
        <f t="shared" si="51"/>
        <v>-2492.4242424242425</v>
      </c>
    </row>
    <row r="100" spans="1:19" ht="15.75" thickBot="1" x14ac:dyDescent="0.3"/>
    <row r="101" spans="1:19" x14ac:dyDescent="0.25">
      <c r="A101" s="45"/>
      <c r="B101" s="46" t="s">
        <v>30</v>
      </c>
      <c r="C101" s="46"/>
      <c r="D101" s="46"/>
      <c r="E101" s="46"/>
      <c r="F101" s="46"/>
      <c r="G101" s="46"/>
      <c r="H101" s="46"/>
      <c r="I101" s="36"/>
    </row>
    <row r="102" spans="1:19" ht="15" customHeight="1" thickBot="1" x14ac:dyDescent="0.3">
      <c r="A102" s="37"/>
      <c r="B102" s="47" t="s">
        <v>8</v>
      </c>
      <c r="C102" s="48">
        <v>43543</v>
      </c>
      <c r="D102" s="32"/>
      <c r="E102" s="32"/>
      <c r="F102" s="32"/>
      <c r="G102" s="32"/>
      <c r="H102" s="32"/>
      <c r="I102" s="33"/>
    </row>
    <row r="103" spans="1:19" ht="15.75" thickBot="1" x14ac:dyDescent="0.3">
      <c r="A103" s="3"/>
      <c r="B103" s="4" t="s">
        <v>0</v>
      </c>
      <c r="C103" s="5" t="s">
        <v>1</v>
      </c>
      <c r="D103" s="5" t="s">
        <v>2</v>
      </c>
      <c r="E103" s="5" t="s">
        <v>3</v>
      </c>
      <c r="F103" s="5" t="s">
        <v>4</v>
      </c>
      <c r="G103" s="5" t="s">
        <v>5</v>
      </c>
      <c r="H103" s="5" t="s">
        <v>6</v>
      </c>
      <c r="I103" s="6" t="s">
        <v>7</v>
      </c>
      <c r="K103" s="3"/>
      <c r="L103" s="4" t="s">
        <v>0</v>
      </c>
      <c r="M103" s="5" t="s">
        <v>1</v>
      </c>
      <c r="N103" s="5" t="s">
        <v>2</v>
      </c>
      <c r="O103" s="5" t="s">
        <v>3</v>
      </c>
      <c r="P103" s="5" t="s">
        <v>4</v>
      </c>
      <c r="Q103" s="5" t="s">
        <v>5</v>
      </c>
      <c r="R103" s="5" t="s">
        <v>6</v>
      </c>
      <c r="S103" s="6" t="s">
        <v>7</v>
      </c>
    </row>
    <row r="104" spans="1:19" x14ac:dyDescent="0.25">
      <c r="A104" s="7">
        <v>1</v>
      </c>
      <c r="B104" s="32">
        <f>B8-B46</f>
        <v>5.0000000000000044E-2</v>
      </c>
      <c r="C104" s="32">
        <f t="shared" ref="C104:I104" si="66">C8-C46</f>
        <v>-6.9999999999999951E-2</v>
      </c>
      <c r="D104" s="32">
        <f t="shared" si="66"/>
        <v>-9.000000000000008E-2</v>
      </c>
      <c r="E104" s="32">
        <f t="shared" si="66"/>
        <v>-3.0000000000000027E-2</v>
      </c>
      <c r="F104" s="32">
        <f t="shared" si="66"/>
        <v>3.0000000000000027E-2</v>
      </c>
      <c r="G104" s="32">
        <f t="shared" si="66"/>
        <v>0</v>
      </c>
      <c r="H104" s="32">
        <f t="shared" si="66"/>
        <v>-1.0000000000000009E-2</v>
      </c>
      <c r="I104" s="33">
        <f t="shared" si="66"/>
        <v>0.20999999999999996</v>
      </c>
      <c r="K104" s="7">
        <v>1</v>
      </c>
      <c r="L104" s="8">
        <f>(B104*$P$1)/($P$2-B104)</f>
        <v>474.74747474747517</v>
      </c>
      <c r="M104" s="8">
        <f t="shared" ref="M104:M116" si="67">(C104*$P$1)/($P$2-C104)</f>
        <v>-648.91518737672538</v>
      </c>
      <c r="N104" s="8">
        <f t="shared" ref="N104:N116" si="68">(D104*$P$1)/($P$2-D104)</f>
        <v>-831.04125736738774</v>
      </c>
      <c r="O104" s="8">
        <f t="shared" ref="O104:O116" si="69">(E104*$P$1)/($P$2-E104)</f>
        <v>-280.3180914512925</v>
      </c>
      <c r="P104" s="8">
        <f t="shared" ref="P104:P116" si="70">(F104*$P$1)/($P$2-F104)</f>
        <v>283.70221327967835</v>
      </c>
      <c r="Q104" s="8">
        <f>(G104*$P$1)/($P$2-G104)</f>
        <v>0</v>
      </c>
      <c r="R104" s="8">
        <f t="shared" ref="R104:R116" si="71">(H104*$P$1)/($P$2-H104)</f>
        <v>-93.812375249501088</v>
      </c>
      <c r="S104" s="8">
        <f t="shared" ref="S104:S116" si="72">(I104*$P$1)/($P$2-I104)</f>
        <v>2060.5427974947802</v>
      </c>
    </row>
    <row r="105" spans="1:19" x14ac:dyDescent="0.25">
      <c r="A105" s="9">
        <v>2</v>
      </c>
      <c r="B105" s="32">
        <f t="shared" ref="B105:I105" si="73">B9-B47</f>
        <v>-0.20999999999999996</v>
      </c>
      <c r="C105" s="32">
        <f t="shared" si="73"/>
        <v>3.0000000000000027E-2</v>
      </c>
      <c r="D105" s="32">
        <f t="shared" si="73"/>
        <v>-0.19999999999999996</v>
      </c>
      <c r="E105" s="32">
        <f t="shared" si="73"/>
        <v>1.0000000000000009E-2</v>
      </c>
      <c r="F105" s="32">
        <f t="shared" si="73"/>
        <v>-9.000000000000008E-2</v>
      </c>
      <c r="G105" s="32">
        <f t="shared" si="73"/>
        <v>-3.0000000000000027E-2</v>
      </c>
      <c r="H105" s="32">
        <f t="shared" si="73"/>
        <v>-4.0000000000000036E-2</v>
      </c>
      <c r="I105" s="33">
        <f t="shared" si="73"/>
        <v>2.0000000000000018E-2</v>
      </c>
      <c r="K105" s="9">
        <v>2</v>
      </c>
      <c r="L105" s="8">
        <f t="shared" ref="L105:L116" si="74">(B105*$P$1)/($P$2-B105)</f>
        <v>-1894.4337811900189</v>
      </c>
      <c r="M105" s="8">
        <f t="shared" si="67"/>
        <v>283.70221327967835</v>
      </c>
      <c r="N105" s="8">
        <f t="shared" si="68"/>
        <v>-1807.6923076923072</v>
      </c>
      <c r="O105" s="8">
        <f t="shared" si="69"/>
        <v>94.188376753507086</v>
      </c>
      <c r="P105" s="8">
        <f t="shared" si="70"/>
        <v>-831.04125736738774</v>
      </c>
      <c r="Q105" s="8">
        <f t="shared" ref="Q105:Q116" si="75">(G105*$P$1)/($P$2-G105)</f>
        <v>-280.3180914512925</v>
      </c>
      <c r="R105" s="8">
        <f t="shared" si="71"/>
        <v>-373.01587301587335</v>
      </c>
      <c r="S105" s="8">
        <f t="shared" si="72"/>
        <v>188.75502008032143</v>
      </c>
    </row>
    <row r="106" spans="1:19" x14ac:dyDescent="0.25">
      <c r="A106" s="9">
        <v>3</v>
      </c>
      <c r="B106" s="32">
        <f t="shared" ref="B106:I106" si="76">B10-B48</f>
        <v>7.9999999999999849E-2</v>
      </c>
      <c r="C106" s="32">
        <f t="shared" si="76"/>
        <v>0.12</v>
      </c>
      <c r="D106" s="32">
        <f t="shared" si="76"/>
        <v>-0.13999999999999968</v>
      </c>
      <c r="E106" s="32">
        <f t="shared" si="76"/>
        <v>-4.0000000000000036E-2</v>
      </c>
      <c r="F106" s="32">
        <f t="shared" si="76"/>
        <v>0.13000000000000012</v>
      </c>
      <c r="G106" s="32">
        <f t="shared" si="76"/>
        <v>-7.0000000000000062E-2</v>
      </c>
      <c r="H106" s="32">
        <f t="shared" si="76"/>
        <v>7.0000000000000062E-2</v>
      </c>
      <c r="I106" s="33">
        <f t="shared" si="76"/>
        <v>-0.17999999999999994</v>
      </c>
      <c r="K106" s="9">
        <v>3</v>
      </c>
      <c r="L106" s="8">
        <f t="shared" si="74"/>
        <v>764.22764227642131</v>
      </c>
      <c r="M106" s="8">
        <f t="shared" si="67"/>
        <v>1155.7377049180327</v>
      </c>
      <c r="N106" s="8">
        <f t="shared" si="68"/>
        <v>-1280.1556420233433</v>
      </c>
      <c r="O106" s="8">
        <f t="shared" si="69"/>
        <v>-373.01587301587335</v>
      </c>
      <c r="P106" s="8">
        <f t="shared" si="70"/>
        <v>1254.6201232032865</v>
      </c>
      <c r="Q106" s="8">
        <f t="shared" si="75"/>
        <v>-648.91518737672629</v>
      </c>
      <c r="R106" s="8">
        <f t="shared" si="71"/>
        <v>667.34279918864161</v>
      </c>
      <c r="S106" s="8">
        <f t="shared" si="72"/>
        <v>-1633.2046332046325</v>
      </c>
    </row>
    <row r="107" spans="1:19" x14ac:dyDescent="0.25">
      <c r="A107" s="9">
        <v>4</v>
      </c>
      <c r="B107" s="32">
        <f t="shared" ref="B107:I107" si="77">B11-B49</f>
        <v>9.9999999999999867E-2</v>
      </c>
      <c r="C107" s="32">
        <f t="shared" si="77"/>
        <v>6.999999999999984E-2</v>
      </c>
      <c r="D107" s="32">
        <f t="shared" si="77"/>
        <v>0.20000000000000018</v>
      </c>
      <c r="E107" s="32">
        <f t="shared" si="77"/>
        <v>-8.0000000000000071E-2</v>
      </c>
      <c r="F107" s="32">
        <f t="shared" si="77"/>
        <v>-0.18999999999999995</v>
      </c>
      <c r="G107" s="32">
        <f t="shared" si="77"/>
        <v>-0.20000000000000007</v>
      </c>
      <c r="H107" s="32">
        <f t="shared" si="77"/>
        <v>-0.19999999999999996</v>
      </c>
      <c r="I107" s="33">
        <f t="shared" si="77"/>
        <v>-0.28999999999999981</v>
      </c>
      <c r="K107" s="9">
        <v>4</v>
      </c>
      <c r="L107" s="8">
        <f t="shared" si="74"/>
        <v>959.18367346938635</v>
      </c>
      <c r="M107" s="8">
        <f t="shared" si="67"/>
        <v>667.34279918863945</v>
      </c>
      <c r="N107" s="8">
        <f t="shared" si="68"/>
        <v>1958.3333333333353</v>
      </c>
      <c r="O107" s="8">
        <f t="shared" si="69"/>
        <v>-740.15748031496128</v>
      </c>
      <c r="P107" s="8">
        <f t="shared" si="70"/>
        <v>-1720.6165703275528</v>
      </c>
      <c r="Q107" s="8">
        <f t="shared" si="75"/>
        <v>-1807.6923076923083</v>
      </c>
      <c r="R107" s="8">
        <f t="shared" si="71"/>
        <v>-1807.6923076923072</v>
      </c>
      <c r="S107" s="8">
        <f t="shared" si="72"/>
        <v>-2576.5595463137979</v>
      </c>
    </row>
    <row r="108" spans="1:19" x14ac:dyDescent="0.25">
      <c r="A108" s="9">
        <v>5</v>
      </c>
      <c r="B108" s="32">
        <f t="shared" ref="B108:I108" si="78">B12-B50</f>
        <v>0.39999999999999991</v>
      </c>
      <c r="C108" s="32">
        <f t="shared" si="78"/>
        <v>0.12999999999999989</v>
      </c>
      <c r="D108" s="32">
        <f t="shared" si="78"/>
        <v>-2.0000000000000018E-2</v>
      </c>
      <c r="E108" s="32">
        <f t="shared" si="78"/>
        <v>3.0000000000000027E-2</v>
      </c>
      <c r="F108" s="32">
        <f t="shared" si="78"/>
        <v>-0.19000000000000017</v>
      </c>
      <c r="G108" s="32">
        <f t="shared" si="78"/>
        <v>-9.9999999999999867E-2</v>
      </c>
      <c r="H108" s="32">
        <f t="shared" si="78"/>
        <v>0.1399999999999999</v>
      </c>
      <c r="I108" s="33">
        <f t="shared" si="78"/>
        <v>-5.9999999999999942E-2</v>
      </c>
      <c r="K108" s="9">
        <v>5</v>
      </c>
      <c r="L108" s="8">
        <f t="shared" si="74"/>
        <v>4086.95652173913</v>
      </c>
      <c r="M108" s="8">
        <f t="shared" si="67"/>
        <v>1254.6201232032843</v>
      </c>
      <c r="N108" s="8">
        <f t="shared" si="68"/>
        <v>-187.25099601593644</v>
      </c>
      <c r="O108" s="8">
        <f t="shared" si="69"/>
        <v>283.70221327967835</v>
      </c>
      <c r="P108" s="8">
        <f t="shared" si="70"/>
        <v>-1720.6165703275542</v>
      </c>
      <c r="Q108" s="8">
        <f t="shared" si="75"/>
        <v>-921.56862745097919</v>
      </c>
      <c r="R108" s="8">
        <f t="shared" si="71"/>
        <v>1353.909465020575</v>
      </c>
      <c r="S108" s="8">
        <f t="shared" si="72"/>
        <v>-557.31225296442642</v>
      </c>
    </row>
    <row r="109" spans="1:19" x14ac:dyDescent="0.25">
      <c r="A109" s="9">
        <v>6</v>
      </c>
      <c r="B109" s="32">
        <f t="shared" ref="B109:I109" si="79">B13-B51</f>
        <v>-0.18999999999999995</v>
      </c>
      <c r="C109" s="32">
        <f t="shared" si="79"/>
        <v>0.55999999999999994</v>
      </c>
      <c r="D109" s="32">
        <f t="shared" si="79"/>
        <v>-0.18999999999999995</v>
      </c>
      <c r="E109" s="32">
        <f t="shared" si="79"/>
        <v>6.0000000000000053E-2</v>
      </c>
      <c r="F109" s="32">
        <f t="shared" si="79"/>
        <v>5.0000000000000044E-2</v>
      </c>
      <c r="G109" s="32">
        <f t="shared" si="79"/>
        <v>3.0000000000000027E-2</v>
      </c>
      <c r="H109" s="32">
        <f t="shared" si="79"/>
        <v>3.0000000000000027E-2</v>
      </c>
      <c r="I109" s="33">
        <f t="shared" si="79"/>
        <v>-7.0000000000000062E-2</v>
      </c>
      <c r="K109" s="9">
        <v>6</v>
      </c>
      <c r="L109" s="8">
        <f t="shared" si="74"/>
        <v>-1720.6165703275528</v>
      </c>
      <c r="M109" s="8">
        <f t="shared" si="67"/>
        <v>5927.9279279279262</v>
      </c>
      <c r="N109" s="8">
        <f t="shared" si="68"/>
        <v>-1720.6165703275528</v>
      </c>
      <c r="O109" s="8">
        <f t="shared" si="69"/>
        <v>570.85020242915039</v>
      </c>
      <c r="P109" s="8">
        <f t="shared" si="70"/>
        <v>474.74747474747517</v>
      </c>
      <c r="Q109" s="8">
        <f t="shared" si="75"/>
        <v>283.70221327967835</v>
      </c>
      <c r="R109" s="8">
        <f t="shared" si="71"/>
        <v>283.70221327967835</v>
      </c>
      <c r="S109" s="8">
        <f t="shared" si="72"/>
        <v>-648.91518737672629</v>
      </c>
    </row>
    <row r="110" spans="1:19" x14ac:dyDescent="0.25">
      <c r="A110" s="9">
        <v>7</v>
      </c>
      <c r="B110" s="32">
        <f t="shared" ref="B110:I110" si="80">B14-B52</f>
        <v>1.0000000000000009E-2</v>
      </c>
      <c r="C110" s="32">
        <f t="shared" si="80"/>
        <v>-9.000000000000008E-2</v>
      </c>
      <c r="D110" s="32">
        <f t="shared" si="80"/>
        <v>0.37000000000000011</v>
      </c>
      <c r="E110" s="32">
        <f t="shared" si="80"/>
        <v>0.32999999999999996</v>
      </c>
      <c r="F110" s="32">
        <f t="shared" si="80"/>
        <v>8.9999999999999969E-2</v>
      </c>
      <c r="G110" s="32">
        <f t="shared" si="80"/>
        <v>0.29000000000000004</v>
      </c>
      <c r="H110" s="32">
        <f t="shared" si="80"/>
        <v>0.40999999999999992</v>
      </c>
      <c r="I110" s="33">
        <f t="shared" si="80"/>
        <v>0.41999999999999993</v>
      </c>
      <c r="K110" s="9">
        <v>7</v>
      </c>
      <c r="L110" s="8">
        <f t="shared" si="74"/>
        <v>94.188376753507086</v>
      </c>
      <c r="M110" s="8">
        <f t="shared" si="67"/>
        <v>-831.04125736738774</v>
      </c>
      <c r="N110" s="8">
        <f t="shared" si="68"/>
        <v>3755.9395248380138</v>
      </c>
      <c r="O110" s="8">
        <f t="shared" si="69"/>
        <v>3321.1991434689503</v>
      </c>
      <c r="P110" s="8">
        <f t="shared" si="70"/>
        <v>861.50712830957195</v>
      </c>
      <c r="Q110" s="8">
        <f t="shared" si="75"/>
        <v>2893.8428874734609</v>
      </c>
      <c r="R110" s="8">
        <f t="shared" si="71"/>
        <v>4198.2570806100211</v>
      </c>
      <c r="S110" s="8">
        <f t="shared" si="72"/>
        <v>4310.04366812227</v>
      </c>
    </row>
    <row r="111" spans="1:19" x14ac:dyDescent="0.25">
      <c r="A111" s="9">
        <v>8</v>
      </c>
      <c r="B111" s="32">
        <f t="shared" ref="B111:I111" si="81">B15-B53</f>
        <v>-0.41999999999999993</v>
      </c>
      <c r="C111" s="32">
        <f t="shared" si="81"/>
        <v>8.0000000000000071E-2</v>
      </c>
      <c r="D111" s="32">
        <f t="shared" si="81"/>
        <v>0.8600000000000001</v>
      </c>
      <c r="E111" s="32">
        <f t="shared" si="81"/>
        <v>0.1100000000000001</v>
      </c>
      <c r="F111" s="32">
        <f t="shared" si="81"/>
        <v>9.9999999999999867E-2</v>
      </c>
      <c r="G111" s="32">
        <f t="shared" si="81"/>
        <v>0.12000000000000011</v>
      </c>
      <c r="H111" s="32">
        <f t="shared" si="81"/>
        <v>0.11999999999999988</v>
      </c>
      <c r="I111" s="33">
        <f t="shared" si="81"/>
        <v>-4.0000000000000036E-2</v>
      </c>
      <c r="K111" s="9">
        <v>8</v>
      </c>
      <c r="L111" s="8">
        <f t="shared" si="74"/>
        <v>-3642.0664206642059</v>
      </c>
      <c r="M111" s="8">
        <f t="shared" si="67"/>
        <v>764.22764227642347</v>
      </c>
      <c r="N111" s="8">
        <f t="shared" si="68"/>
        <v>9763.2850241545912</v>
      </c>
      <c r="O111" s="8">
        <f t="shared" si="69"/>
        <v>1057.2597137014325</v>
      </c>
      <c r="P111" s="8">
        <f t="shared" si="70"/>
        <v>959.18367346938635</v>
      </c>
      <c r="Q111" s="8">
        <f t="shared" si="75"/>
        <v>1155.7377049180338</v>
      </c>
      <c r="R111" s="8">
        <f t="shared" si="71"/>
        <v>1155.7377049180318</v>
      </c>
      <c r="S111" s="8">
        <f t="shared" si="72"/>
        <v>-373.01587301587335</v>
      </c>
    </row>
    <row r="112" spans="1:19" x14ac:dyDescent="0.25">
      <c r="A112" s="9">
        <v>9</v>
      </c>
      <c r="B112" s="32">
        <f t="shared" ref="B112:I112" si="82">B16-B54</f>
        <v>-4.0000000000000036E-2</v>
      </c>
      <c r="C112" s="32">
        <f t="shared" si="82"/>
        <v>-0.17999999999999994</v>
      </c>
      <c r="D112" s="32">
        <f t="shared" si="82"/>
        <v>4.0000000000000036E-2</v>
      </c>
      <c r="E112" s="32">
        <f t="shared" si="82"/>
        <v>4.0000000000000036E-2</v>
      </c>
      <c r="F112" s="32">
        <f t="shared" si="82"/>
        <v>2.0000000000000018E-2</v>
      </c>
      <c r="G112" s="32">
        <f t="shared" si="82"/>
        <v>-0.29000000000000004</v>
      </c>
      <c r="H112" s="32">
        <f t="shared" si="82"/>
        <v>1.0000000000000009E-2</v>
      </c>
      <c r="I112" s="33">
        <f t="shared" si="82"/>
        <v>-0.17000000000000015</v>
      </c>
      <c r="K112" s="9">
        <v>9</v>
      </c>
      <c r="L112" s="8">
        <f t="shared" si="74"/>
        <v>-373.01587301587335</v>
      </c>
      <c r="M112" s="8">
        <f t="shared" si="67"/>
        <v>-1633.2046332046325</v>
      </c>
      <c r="N112" s="8">
        <f t="shared" si="68"/>
        <v>379.03225806451644</v>
      </c>
      <c r="O112" s="8">
        <f t="shared" si="69"/>
        <v>379.03225806451644</v>
      </c>
      <c r="P112" s="8">
        <f t="shared" si="70"/>
        <v>188.75502008032143</v>
      </c>
      <c r="Q112" s="8">
        <f t="shared" si="75"/>
        <v>-2576.5595463137997</v>
      </c>
      <c r="R112" s="8">
        <f t="shared" si="71"/>
        <v>94.188376753507086</v>
      </c>
      <c r="S112" s="8">
        <f t="shared" si="72"/>
        <v>-1545.4545454545469</v>
      </c>
    </row>
    <row r="113" spans="1:19" x14ac:dyDescent="0.25">
      <c r="A113" s="9">
        <v>10</v>
      </c>
      <c r="B113" s="32">
        <f t="shared" ref="B113:I113" si="83">B17-B55</f>
        <v>9.9999999999999867E-2</v>
      </c>
      <c r="C113" s="32">
        <f t="shared" si="83"/>
        <v>0.10999999999999988</v>
      </c>
      <c r="D113" s="32">
        <f t="shared" si="83"/>
        <v>0.1100000000000001</v>
      </c>
      <c r="E113" s="32">
        <f t="shared" si="83"/>
        <v>0</v>
      </c>
      <c r="F113" s="32">
        <f t="shared" si="83"/>
        <v>0.15999999999999992</v>
      </c>
      <c r="G113" s="32">
        <f t="shared" si="83"/>
        <v>0.18000000000000016</v>
      </c>
      <c r="H113" s="32">
        <f t="shared" si="83"/>
        <v>2.9999999999999805E-2</v>
      </c>
      <c r="I113" s="33">
        <f t="shared" si="83"/>
        <v>-0.16999999999999993</v>
      </c>
      <c r="K113" s="9">
        <v>10</v>
      </c>
      <c r="L113" s="8">
        <f t="shared" si="74"/>
        <v>959.18367346938635</v>
      </c>
      <c r="M113" s="8">
        <f t="shared" si="67"/>
        <v>1057.2597137014302</v>
      </c>
      <c r="N113" s="8">
        <f t="shared" si="68"/>
        <v>1057.2597137014325</v>
      </c>
      <c r="O113" s="8">
        <f t="shared" si="69"/>
        <v>0</v>
      </c>
      <c r="P113" s="8">
        <f t="shared" si="70"/>
        <v>1553.719008264462</v>
      </c>
      <c r="Q113" s="8">
        <f t="shared" si="75"/>
        <v>1755.1867219917026</v>
      </c>
      <c r="R113" s="8">
        <f t="shared" si="71"/>
        <v>283.70221327967619</v>
      </c>
      <c r="S113" s="8">
        <f t="shared" si="72"/>
        <v>-1545.4545454545448</v>
      </c>
    </row>
    <row r="114" spans="1:19" x14ac:dyDescent="0.25">
      <c r="A114" s="9">
        <v>11</v>
      </c>
      <c r="B114" s="32">
        <f t="shared" ref="B114:I114" si="84">B18-B56</f>
        <v>-0.11999999999999988</v>
      </c>
      <c r="C114" s="32">
        <f t="shared" si="84"/>
        <v>0.18000000000000016</v>
      </c>
      <c r="D114" s="32">
        <f t="shared" si="84"/>
        <v>0.10000000000000009</v>
      </c>
      <c r="E114" s="32">
        <f t="shared" si="84"/>
        <v>0.12999999999999989</v>
      </c>
      <c r="F114" s="32">
        <f t="shared" si="84"/>
        <v>1.0000000000000009E-2</v>
      </c>
      <c r="G114" s="32">
        <f t="shared" si="84"/>
        <v>-0.10000000000000009</v>
      </c>
      <c r="H114" s="32">
        <f t="shared" si="84"/>
        <v>2.0000000000000018E-2</v>
      </c>
      <c r="I114" s="33">
        <f t="shared" si="84"/>
        <v>3.0000000000000027E-2</v>
      </c>
      <c r="K114" s="9">
        <v>11</v>
      </c>
      <c r="L114" s="8">
        <f t="shared" si="74"/>
        <v>-1101.5624999999989</v>
      </c>
      <c r="M114" s="8">
        <f t="shared" si="67"/>
        <v>1755.1867219917026</v>
      </c>
      <c r="N114" s="8">
        <f t="shared" si="68"/>
        <v>959.18367346938862</v>
      </c>
      <c r="O114" s="8">
        <f t="shared" si="69"/>
        <v>1254.6201232032843</v>
      </c>
      <c r="P114" s="8">
        <f t="shared" si="70"/>
        <v>94.188376753507086</v>
      </c>
      <c r="Q114" s="8">
        <f t="shared" si="75"/>
        <v>-921.56862745098135</v>
      </c>
      <c r="R114" s="8">
        <f t="shared" si="71"/>
        <v>188.75502008032143</v>
      </c>
      <c r="S114" s="8">
        <f t="shared" si="72"/>
        <v>283.70221327967835</v>
      </c>
    </row>
    <row r="115" spans="1:19" x14ac:dyDescent="0.25">
      <c r="A115" s="9">
        <v>12</v>
      </c>
      <c r="B115" s="32">
        <f t="shared" ref="B115:I115" si="85">B19-B57</f>
        <v>-0.26999999999999991</v>
      </c>
      <c r="C115" s="32">
        <f t="shared" si="85"/>
        <v>0.17000000000000004</v>
      </c>
      <c r="D115" s="32">
        <f t="shared" si="85"/>
        <v>0.16999999999999993</v>
      </c>
      <c r="E115" s="32">
        <f t="shared" si="85"/>
        <v>0.12000000000000011</v>
      </c>
      <c r="F115" s="32">
        <f t="shared" si="85"/>
        <v>0.42999999999999994</v>
      </c>
      <c r="G115" s="32">
        <f t="shared" si="85"/>
        <v>0.17000000000000015</v>
      </c>
      <c r="H115" s="32">
        <f t="shared" si="85"/>
        <v>4.9999999999999933E-2</v>
      </c>
      <c r="I115" s="33">
        <f t="shared" si="85"/>
        <v>-0.1399999999999999</v>
      </c>
      <c r="K115" s="9">
        <v>12</v>
      </c>
      <c r="L115" s="8">
        <f t="shared" si="74"/>
        <v>-2407.9696394686903</v>
      </c>
      <c r="M115" s="8">
        <f t="shared" si="67"/>
        <v>1654.2443064182198</v>
      </c>
      <c r="N115" s="8">
        <f t="shared" si="68"/>
        <v>1654.2443064182187</v>
      </c>
      <c r="O115" s="8">
        <f t="shared" si="69"/>
        <v>1155.7377049180338</v>
      </c>
      <c r="P115" s="8">
        <f t="shared" si="70"/>
        <v>4422.3194748358856</v>
      </c>
      <c r="Q115" s="8">
        <f t="shared" si="75"/>
        <v>1654.244306418221</v>
      </c>
      <c r="R115" s="8">
        <f t="shared" si="71"/>
        <v>474.74747474747409</v>
      </c>
      <c r="S115" s="8">
        <f t="shared" si="72"/>
        <v>-1280.1556420233455</v>
      </c>
    </row>
    <row r="116" spans="1:19" ht="15.75" thickBot="1" x14ac:dyDescent="0.3">
      <c r="A116" s="10">
        <v>13</v>
      </c>
      <c r="B116" s="34">
        <f t="shared" ref="B116:I116" si="86">B20-B58</f>
        <v>-0.30000000000000004</v>
      </c>
      <c r="C116" s="34">
        <f t="shared" si="86"/>
        <v>7.0000000000000062E-2</v>
      </c>
      <c r="D116" s="34">
        <f t="shared" si="86"/>
        <v>0.65000000000000036</v>
      </c>
      <c r="E116" s="34">
        <f t="shared" si="86"/>
        <v>0.20999999999999996</v>
      </c>
      <c r="F116" s="34">
        <f t="shared" si="86"/>
        <v>0.1399999999999999</v>
      </c>
      <c r="G116" s="34">
        <f t="shared" si="86"/>
        <v>0.12</v>
      </c>
      <c r="H116" s="34">
        <f t="shared" si="86"/>
        <v>2.0000000000000018E-2</v>
      </c>
      <c r="I116" s="35">
        <f t="shared" si="86"/>
        <v>-5.0000000000000044E-2</v>
      </c>
      <c r="K116" s="10">
        <v>13</v>
      </c>
      <c r="L116" s="8">
        <f t="shared" si="74"/>
        <v>-2660.3773584905666</v>
      </c>
      <c r="M116" s="8">
        <f t="shared" si="67"/>
        <v>667.34279918864161</v>
      </c>
      <c r="N116" s="8">
        <f t="shared" si="68"/>
        <v>7022.9885057471311</v>
      </c>
      <c r="O116" s="8">
        <f t="shared" si="69"/>
        <v>2060.5427974947802</v>
      </c>
      <c r="P116" s="8">
        <f t="shared" si="70"/>
        <v>1353.909465020575</v>
      </c>
      <c r="Q116" s="8">
        <f t="shared" si="75"/>
        <v>1155.7377049180327</v>
      </c>
      <c r="R116" s="8">
        <f t="shared" si="71"/>
        <v>188.75502008032143</v>
      </c>
      <c r="S116" s="8">
        <f t="shared" si="72"/>
        <v>-465.34653465346582</v>
      </c>
    </row>
  </sheetData>
  <mergeCells count="8">
    <mergeCell ref="B5:H5"/>
    <mergeCell ref="B25:H25"/>
    <mergeCell ref="B43:H43"/>
    <mergeCell ref="B62:H62"/>
    <mergeCell ref="B82:H82"/>
    <mergeCell ref="B101:H101"/>
    <mergeCell ref="A4:C4"/>
    <mergeCell ref="D4:H4"/>
  </mergeCells>
  <conditionalFormatting sqref="B65:I77">
    <cfRule type="colorScale" priority="6">
      <colorScale>
        <cfvo type="num" val="-4"/>
        <cfvo type="num" val="0"/>
        <cfvo type="num" val="1"/>
        <color rgb="FF63BE7B"/>
        <color rgb="FFFCFCFF"/>
        <color rgb="FFF8696B"/>
      </colorScale>
    </cfRule>
  </conditionalFormatting>
  <conditionalFormatting sqref="L65:S77">
    <cfRule type="colorScale" priority="5">
      <colorScale>
        <cfvo type="min"/>
        <cfvo type="num" val="0"/>
        <cfvo type="max"/>
        <color rgb="FF63BE7B"/>
        <color rgb="FFFCFCFF"/>
        <color rgb="FFF8696B"/>
      </colorScale>
    </cfRule>
  </conditionalFormatting>
  <conditionalFormatting sqref="B85:I97">
    <cfRule type="colorScale" priority="4">
      <colorScale>
        <cfvo type="num" val="-4"/>
        <cfvo type="num" val="0"/>
        <cfvo type="num" val="1"/>
        <color rgb="FF63BE7B"/>
        <color rgb="FFFCFCFF"/>
        <color rgb="FFF8696B"/>
      </colorScale>
    </cfRule>
  </conditionalFormatting>
  <conditionalFormatting sqref="L85:S97">
    <cfRule type="colorScale" priority="3">
      <colorScale>
        <cfvo type="min"/>
        <cfvo type="num" val="0"/>
        <cfvo type="max"/>
        <color rgb="FF63BE7B"/>
        <color rgb="FFFCFCFF"/>
        <color rgb="FFF8696B"/>
      </colorScale>
    </cfRule>
  </conditionalFormatting>
  <conditionalFormatting sqref="B104:I116">
    <cfRule type="colorScale" priority="2">
      <colorScale>
        <cfvo type="num" val="-4"/>
        <cfvo type="num" val="0"/>
        <cfvo type="num" val="1"/>
        <color rgb="FF63BE7B"/>
        <color rgb="FFFCFCFF"/>
        <color rgb="FFF8696B"/>
      </colorScale>
    </cfRule>
  </conditionalFormatting>
  <conditionalFormatting sqref="L104:S116">
    <cfRule type="colorScale" priority="1">
      <colorScale>
        <cfvo type="min"/>
        <cfvo type="num" val="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"/>
  <sheetViews>
    <sheetView topLeftCell="A7" zoomScale="84" zoomScaleNormal="100" workbookViewId="0">
      <selection activeCell="A26" sqref="A26:S41"/>
    </sheetView>
  </sheetViews>
  <sheetFormatPr defaultRowHeight="15" x14ac:dyDescent="0.25"/>
  <cols>
    <col min="1" max="1" width="6.7109375" bestFit="1" customWidth="1"/>
    <col min="2" max="2" width="5.7109375" bestFit="1" customWidth="1"/>
    <col min="3" max="3" width="10.42578125" bestFit="1" customWidth="1"/>
    <col min="4" max="9" width="5.28515625" bestFit="1" customWidth="1"/>
    <col min="11" max="11" width="3" bestFit="1" customWidth="1"/>
    <col min="12" max="19" width="12.28515625" bestFit="1" customWidth="1"/>
    <col min="21" max="21" width="3" bestFit="1" customWidth="1"/>
    <col min="22" max="22" width="2.28515625" bestFit="1" customWidth="1"/>
    <col min="23" max="23" width="2.140625" bestFit="1" customWidth="1"/>
    <col min="24" max="24" width="22.28515625" bestFit="1" customWidth="1"/>
    <col min="25" max="25" width="2.28515625" bestFit="1" customWidth="1"/>
    <col min="26" max="27" width="2" bestFit="1" customWidth="1"/>
    <col min="28" max="29" width="2.28515625" bestFit="1" customWidth="1"/>
  </cols>
  <sheetData>
    <row r="1" spans="1:30" x14ac:dyDescent="0.25">
      <c r="A1" s="40" t="s">
        <v>23</v>
      </c>
    </row>
    <row r="2" spans="1:30" x14ac:dyDescent="0.25">
      <c r="A2" t="s">
        <v>24</v>
      </c>
    </row>
    <row r="3" spans="1:30" ht="60" customHeight="1" x14ac:dyDescent="0.25">
      <c r="A3" s="41" t="s">
        <v>25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1"/>
      <c r="O3" s="1" t="s">
        <v>11</v>
      </c>
      <c r="P3" s="1">
        <v>47000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 t="s">
        <v>12</v>
      </c>
      <c r="P4" s="1">
        <v>5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5">
      <c r="A5" s="1"/>
      <c r="B5" s="1" t="s">
        <v>8</v>
      </c>
      <c r="C5" s="22">
        <v>43542</v>
      </c>
      <c r="D5" s="22"/>
      <c r="E5" s="22"/>
      <c r="F5" s="2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5.75" thickBot="1" x14ac:dyDescent="0.3">
      <c r="A6" s="1" t="s">
        <v>14</v>
      </c>
      <c r="B6" s="21" t="s">
        <v>9</v>
      </c>
      <c r="C6" s="21"/>
      <c r="D6" s="21"/>
      <c r="E6" s="21"/>
      <c r="F6" s="21"/>
      <c r="G6" s="21"/>
      <c r="H6" s="21"/>
      <c r="I6" s="21"/>
      <c r="J6" s="1"/>
      <c r="K6" s="21" t="s">
        <v>10</v>
      </c>
      <c r="L6" s="21"/>
      <c r="M6" s="21"/>
      <c r="N6" s="2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5.75" thickBot="1" x14ac:dyDescent="0.3">
      <c r="A7" s="3"/>
      <c r="B7" s="4" t="s">
        <v>0</v>
      </c>
      <c r="C7" s="5" t="s">
        <v>1</v>
      </c>
      <c r="D7" s="5" t="s">
        <v>2</v>
      </c>
      <c r="E7" s="5" t="s">
        <v>3</v>
      </c>
      <c r="F7" s="5" t="s">
        <v>4</v>
      </c>
      <c r="G7" s="5" t="s">
        <v>5</v>
      </c>
      <c r="H7" s="5" t="s">
        <v>6</v>
      </c>
      <c r="I7" s="6" t="s">
        <v>7</v>
      </c>
      <c r="J7" s="1"/>
      <c r="K7" s="3"/>
      <c r="L7" s="4" t="s">
        <v>0</v>
      </c>
      <c r="M7" s="5" t="s">
        <v>1</v>
      </c>
      <c r="N7" s="5" t="s">
        <v>2</v>
      </c>
      <c r="O7" s="5" t="s">
        <v>3</v>
      </c>
      <c r="P7" s="5" t="s">
        <v>4</v>
      </c>
      <c r="Q7" s="5" t="s">
        <v>5</v>
      </c>
      <c r="R7" s="5" t="s">
        <v>6</v>
      </c>
      <c r="S7" s="6" t="s">
        <v>7</v>
      </c>
      <c r="T7" s="1"/>
      <c r="U7" s="3"/>
      <c r="V7" s="4" t="s">
        <v>0</v>
      </c>
      <c r="W7" s="5" t="s">
        <v>1</v>
      </c>
      <c r="X7" s="5" t="s">
        <v>2</v>
      </c>
      <c r="Y7" s="5" t="s">
        <v>3</v>
      </c>
      <c r="Z7" s="5" t="s">
        <v>4</v>
      </c>
      <c r="AA7" s="5" t="s">
        <v>5</v>
      </c>
      <c r="AB7" s="5" t="s">
        <v>6</v>
      </c>
      <c r="AC7" s="6" t="s">
        <v>7</v>
      </c>
      <c r="AD7" s="1"/>
    </row>
    <row r="8" spans="1:30" x14ac:dyDescent="0.25">
      <c r="A8" s="7">
        <v>1</v>
      </c>
      <c r="B8" s="23">
        <v>1.07</v>
      </c>
      <c r="C8" s="23">
        <v>1</v>
      </c>
      <c r="D8" s="23">
        <v>1.22</v>
      </c>
      <c r="E8" s="23">
        <v>1.23</v>
      </c>
      <c r="F8" s="23">
        <v>1.87</v>
      </c>
      <c r="G8" s="23">
        <v>1.78</v>
      </c>
      <c r="H8" s="23">
        <v>1.83</v>
      </c>
      <c r="I8" s="24">
        <v>1.65</v>
      </c>
      <c r="J8" s="1"/>
      <c r="K8" s="7">
        <v>1</v>
      </c>
      <c r="L8" s="8">
        <f>(B8*$P$3)/($P$4-B8)</f>
        <v>12796.437659033079</v>
      </c>
      <c r="M8" s="8">
        <f t="shared" ref="M8:S20" si="0">(C8*$P$3)/($P$4-C8)</f>
        <v>11750</v>
      </c>
      <c r="N8" s="8">
        <f t="shared" si="0"/>
        <v>15169.312169312168</v>
      </c>
      <c r="O8" s="8">
        <f t="shared" si="0"/>
        <v>15334.217506631299</v>
      </c>
      <c r="P8" s="8">
        <f t="shared" si="0"/>
        <v>28079.872204472846</v>
      </c>
      <c r="Q8" s="8">
        <f>(G8*$P$3)/($P$4-G8)</f>
        <v>25981.36645962733</v>
      </c>
      <c r="R8" s="8">
        <f t="shared" si="0"/>
        <v>27132.492113564669</v>
      </c>
      <c r="S8" s="8">
        <f t="shared" si="0"/>
        <v>23149.253731343284</v>
      </c>
      <c r="T8" s="1"/>
      <c r="U8" s="7">
        <v>1</v>
      </c>
      <c r="V8" s="12"/>
      <c r="W8" s="28"/>
      <c r="X8" s="28"/>
      <c r="Y8" s="13"/>
      <c r="Z8" s="13"/>
      <c r="AA8" s="13"/>
      <c r="AB8" s="13"/>
      <c r="AC8" s="14"/>
      <c r="AD8" s="1"/>
    </row>
    <row r="9" spans="1:30" x14ac:dyDescent="0.25">
      <c r="A9" s="9">
        <v>2</v>
      </c>
      <c r="B9" s="23">
        <v>1.4</v>
      </c>
      <c r="C9" s="23">
        <v>1.45</v>
      </c>
      <c r="D9" s="23">
        <v>1.46</v>
      </c>
      <c r="E9" s="23">
        <v>1.49</v>
      </c>
      <c r="F9" s="23">
        <v>1.35</v>
      </c>
      <c r="G9" s="23">
        <v>1.18</v>
      </c>
      <c r="H9" s="23">
        <v>2.77</v>
      </c>
      <c r="I9" s="24">
        <v>1.38</v>
      </c>
      <c r="J9" s="1"/>
      <c r="K9" s="9">
        <v>2</v>
      </c>
      <c r="L9" s="8">
        <f t="shared" ref="L9:L20" si="1">(B9*$P$3)/($P$4-B9)</f>
        <v>18277.777777777777</v>
      </c>
      <c r="M9" s="8">
        <f t="shared" si="0"/>
        <v>19197.183098591551</v>
      </c>
      <c r="N9" s="8">
        <f t="shared" si="0"/>
        <v>19384.18079096045</v>
      </c>
      <c r="O9" s="8">
        <f t="shared" si="0"/>
        <v>19951.566951566954</v>
      </c>
      <c r="P9" s="8">
        <f t="shared" si="0"/>
        <v>17383.561643835619</v>
      </c>
      <c r="Q9" s="8">
        <f t="shared" si="0"/>
        <v>14518.324607329841</v>
      </c>
      <c r="R9" s="8">
        <f t="shared" si="0"/>
        <v>58381.16591928251</v>
      </c>
      <c r="S9" s="8">
        <f t="shared" si="0"/>
        <v>17917.127071823201</v>
      </c>
      <c r="T9" s="1"/>
      <c r="U9" s="9">
        <v>2</v>
      </c>
      <c r="V9" s="15"/>
      <c r="W9" s="28"/>
      <c r="X9" s="28"/>
      <c r="Y9" s="16"/>
      <c r="Z9" s="16"/>
      <c r="AA9" s="16"/>
      <c r="AB9" s="16"/>
      <c r="AC9" s="17"/>
      <c r="AD9" s="1"/>
    </row>
    <row r="10" spans="1:30" x14ac:dyDescent="0.25">
      <c r="A10" s="9">
        <v>3</v>
      </c>
      <c r="B10" s="23">
        <v>1.71</v>
      </c>
      <c r="C10" s="23">
        <v>1.1200000000000001</v>
      </c>
      <c r="D10" s="23">
        <v>2.4900000000000002</v>
      </c>
      <c r="E10" s="23">
        <v>2.0099999999999998</v>
      </c>
      <c r="F10" s="23">
        <v>1.82</v>
      </c>
      <c r="G10" s="23">
        <v>0.93</v>
      </c>
      <c r="H10" s="23">
        <v>1.6</v>
      </c>
      <c r="I10" s="24">
        <v>1.79</v>
      </c>
      <c r="J10" s="1"/>
      <c r="K10" s="9">
        <v>3</v>
      </c>
      <c r="L10" s="8">
        <f t="shared" si="1"/>
        <v>24428.571428571428</v>
      </c>
      <c r="M10" s="8">
        <f t="shared" si="0"/>
        <v>13567.010309278352</v>
      </c>
      <c r="N10" s="8">
        <f t="shared" si="0"/>
        <v>46625.498007968141</v>
      </c>
      <c r="O10" s="8">
        <f t="shared" si="0"/>
        <v>31595.317725752502</v>
      </c>
      <c r="P10" s="8">
        <f t="shared" si="0"/>
        <v>26899.371069182391</v>
      </c>
      <c r="Q10" s="8">
        <f t="shared" si="0"/>
        <v>10739.557739557738</v>
      </c>
      <c r="R10" s="8">
        <f t="shared" si="0"/>
        <v>22117.647058823532</v>
      </c>
      <c r="S10" s="8">
        <f t="shared" si="0"/>
        <v>26208.722741433023</v>
      </c>
      <c r="T10" s="1"/>
      <c r="U10" s="9">
        <v>3</v>
      </c>
      <c r="V10" s="15"/>
      <c r="W10" s="28"/>
      <c r="X10" s="28"/>
      <c r="Y10" s="16"/>
      <c r="Z10" s="16"/>
      <c r="AA10" s="16"/>
      <c r="AB10" s="16"/>
      <c r="AC10" s="17"/>
      <c r="AD10" s="1"/>
    </row>
    <row r="11" spans="1:30" ht="45" x14ac:dyDescent="0.25">
      <c r="A11" s="9">
        <v>4</v>
      </c>
      <c r="B11" s="23">
        <v>1.68</v>
      </c>
      <c r="C11" s="23">
        <v>0.96</v>
      </c>
      <c r="D11" s="25">
        <v>4.9800000000000004</v>
      </c>
      <c r="E11" s="23">
        <v>2.4700000000000002</v>
      </c>
      <c r="F11" s="23">
        <v>1.03</v>
      </c>
      <c r="G11" s="23">
        <v>0.98</v>
      </c>
      <c r="H11" s="23">
        <v>1.62</v>
      </c>
      <c r="I11" s="24">
        <v>2.1</v>
      </c>
      <c r="J11" s="1"/>
      <c r="K11" s="9">
        <v>4</v>
      </c>
      <c r="L11" s="8">
        <f t="shared" si="1"/>
        <v>23783.132530120482</v>
      </c>
      <c r="M11" s="8">
        <f t="shared" si="0"/>
        <v>11168.316831683169</v>
      </c>
      <c r="N11" s="8">
        <f t="shared" si="0"/>
        <v>11703000.000000251</v>
      </c>
      <c r="O11" s="8">
        <f t="shared" si="0"/>
        <v>45885.375494071159</v>
      </c>
      <c r="P11" s="8">
        <f t="shared" si="0"/>
        <v>12193.954659949623</v>
      </c>
      <c r="Q11" s="8">
        <f t="shared" si="0"/>
        <v>11457.711442786071</v>
      </c>
      <c r="R11" s="8">
        <f t="shared" si="0"/>
        <v>22526.627218934911</v>
      </c>
      <c r="S11" s="8">
        <f t="shared" si="0"/>
        <v>34034.482758620688</v>
      </c>
      <c r="T11" s="1"/>
      <c r="U11" s="9">
        <v>4</v>
      </c>
      <c r="V11" s="15"/>
      <c r="W11" s="28"/>
      <c r="X11" s="25" t="s">
        <v>13</v>
      </c>
      <c r="Y11" s="16"/>
      <c r="Z11" s="16"/>
      <c r="AA11" s="16"/>
      <c r="AB11" s="16"/>
      <c r="AC11" s="17"/>
      <c r="AD11" s="1"/>
    </row>
    <row r="12" spans="1:30" x14ac:dyDescent="0.25">
      <c r="A12" s="9">
        <v>5</v>
      </c>
      <c r="B12" s="23">
        <v>1.84</v>
      </c>
      <c r="C12" s="23">
        <v>0.74</v>
      </c>
      <c r="D12" s="23">
        <v>2.89</v>
      </c>
      <c r="E12" s="23">
        <v>1.06</v>
      </c>
      <c r="F12" s="23">
        <v>1.0900000000000001</v>
      </c>
      <c r="G12" s="23">
        <v>1.04</v>
      </c>
      <c r="H12" s="23">
        <v>1.71</v>
      </c>
      <c r="I12" s="24">
        <v>1.1599999999999999</v>
      </c>
      <c r="J12" s="1"/>
      <c r="K12" s="9">
        <v>5</v>
      </c>
      <c r="L12" s="8">
        <f t="shared" si="1"/>
        <v>27367.088607594935</v>
      </c>
      <c r="M12" s="8">
        <f t="shared" si="0"/>
        <v>8164.3192488262912</v>
      </c>
      <c r="N12" s="8">
        <f t="shared" si="0"/>
        <v>64374.407582938395</v>
      </c>
      <c r="O12" s="8">
        <f t="shared" si="0"/>
        <v>12644.670050761422</v>
      </c>
      <c r="P12" s="8">
        <f t="shared" si="0"/>
        <v>13102.301790281332</v>
      </c>
      <c r="Q12" s="8">
        <f t="shared" si="0"/>
        <v>12343.434343434343</v>
      </c>
      <c r="R12" s="8">
        <f t="shared" si="0"/>
        <v>24428.571428571428</v>
      </c>
      <c r="S12" s="8">
        <f t="shared" si="0"/>
        <v>14197.916666666666</v>
      </c>
      <c r="T12" s="1"/>
      <c r="U12" s="9">
        <v>5</v>
      </c>
      <c r="V12" s="15"/>
      <c r="W12" s="28"/>
      <c r="X12" s="28"/>
      <c r="Y12" s="16"/>
      <c r="Z12" s="16"/>
      <c r="AA12" s="16"/>
      <c r="AB12" s="16"/>
      <c r="AC12" s="17"/>
      <c r="AD12" s="1"/>
    </row>
    <row r="13" spans="1:30" x14ac:dyDescent="0.25">
      <c r="A13" s="9">
        <v>6</v>
      </c>
      <c r="B13" s="23">
        <v>1.98</v>
      </c>
      <c r="C13" s="23">
        <v>1.22</v>
      </c>
      <c r="D13" s="23">
        <v>1.67</v>
      </c>
      <c r="E13" s="23">
        <v>1.1399999999999999</v>
      </c>
      <c r="F13" s="23">
        <v>1.22</v>
      </c>
      <c r="G13" s="23">
        <v>0.88</v>
      </c>
      <c r="H13" s="23">
        <v>0.34</v>
      </c>
      <c r="I13" s="24">
        <v>0.96</v>
      </c>
      <c r="J13" s="1"/>
      <c r="K13" s="9">
        <v>6</v>
      </c>
      <c r="L13" s="8">
        <f t="shared" si="1"/>
        <v>30814.569536423842</v>
      </c>
      <c r="M13" s="8">
        <f t="shared" si="0"/>
        <v>15169.312169312168</v>
      </c>
      <c r="N13" s="8">
        <f t="shared" si="0"/>
        <v>23570.57057057057</v>
      </c>
      <c r="O13" s="8">
        <f t="shared" si="0"/>
        <v>13880.829015544039</v>
      </c>
      <c r="P13" s="8">
        <f t="shared" si="0"/>
        <v>15169.312169312168</v>
      </c>
      <c r="Q13" s="8">
        <f t="shared" si="0"/>
        <v>10038.834951456311</v>
      </c>
      <c r="R13" s="8">
        <f t="shared" si="0"/>
        <v>3429.1845493562237</v>
      </c>
      <c r="S13" s="8">
        <f t="shared" si="0"/>
        <v>11168.316831683169</v>
      </c>
      <c r="T13" s="1"/>
      <c r="U13" s="9">
        <v>6</v>
      </c>
      <c r="V13" s="15"/>
      <c r="W13" s="28"/>
      <c r="X13" s="28"/>
      <c r="Y13" s="16"/>
      <c r="Z13" s="16"/>
      <c r="AA13" s="16"/>
      <c r="AB13" s="16"/>
      <c r="AC13" s="17"/>
      <c r="AD13" s="1"/>
    </row>
    <row r="14" spans="1:30" ht="45" x14ac:dyDescent="0.25">
      <c r="A14" s="9">
        <v>7</v>
      </c>
      <c r="B14" s="23">
        <v>1.5</v>
      </c>
      <c r="C14" s="23">
        <v>1.36</v>
      </c>
      <c r="D14" s="25">
        <v>4.09</v>
      </c>
      <c r="E14" s="23">
        <v>1.5</v>
      </c>
      <c r="F14" s="23">
        <v>0.55000000000000004</v>
      </c>
      <c r="G14" s="23">
        <v>0.86</v>
      </c>
      <c r="H14" s="23">
        <v>1.64</v>
      </c>
      <c r="I14" s="24">
        <v>1.94</v>
      </c>
      <c r="J14" s="1"/>
      <c r="K14" s="9">
        <v>7</v>
      </c>
      <c r="L14" s="8">
        <f t="shared" si="1"/>
        <v>20142.857142857141</v>
      </c>
      <c r="M14" s="8">
        <f t="shared" si="0"/>
        <v>17560.439560439565</v>
      </c>
      <c r="N14" s="8">
        <f t="shared" si="0"/>
        <v>211241.75824175822</v>
      </c>
      <c r="O14" s="8">
        <f t="shared" si="0"/>
        <v>20142.857142857141</v>
      </c>
      <c r="P14" s="8">
        <f t="shared" si="0"/>
        <v>5808.9887640449442</v>
      </c>
      <c r="Q14" s="8">
        <f t="shared" si="0"/>
        <v>9763.2850241545893</v>
      </c>
      <c r="R14" s="8">
        <f t="shared" si="0"/>
        <v>22940.476190476187</v>
      </c>
      <c r="S14" s="8">
        <f t="shared" si="0"/>
        <v>29797.385620915033</v>
      </c>
      <c r="T14" s="1"/>
      <c r="U14" s="9">
        <v>7</v>
      </c>
      <c r="V14" s="15"/>
      <c r="W14" s="28"/>
      <c r="X14" s="25" t="s">
        <v>13</v>
      </c>
      <c r="Y14" s="16"/>
      <c r="Z14" s="16"/>
      <c r="AA14" s="16"/>
      <c r="AB14" s="16"/>
      <c r="AC14" s="17"/>
      <c r="AD14" s="1"/>
    </row>
    <row r="15" spans="1:30" x14ac:dyDescent="0.25">
      <c r="A15" s="9">
        <v>8</v>
      </c>
      <c r="B15" s="23">
        <v>1.29</v>
      </c>
      <c r="C15" s="23">
        <v>1.46</v>
      </c>
      <c r="D15" s="23">
        <v>2.3199999999999998</v>
      </c>
      <c r="E15" s="23">
        <v>1.63</v>
      </c>
      <c r="F15" s="23">
        <v>1.5</v>
      </c>
      <c r="G15" s="23">
        <v>1.1399999999999999</v>
      </c>
      <c r="H15" s="23">
        <v>1.85</v>
      </c>
      <c r="I15" s="24">
        <v>2.02</v>
      </c>
      <c r="J15" s="1"/>
      <c r="K15" s="9">
        <v>8</v>
      </c>
      <c r="L15" s="8">
        <f t="shared" si="1"/>
        <v>16342.318059299192</v>
      </c>
      <c r="M15" s="8">
        <f t="shared" si="0"/>
        <v>19384.18079096045</v>
      </c>
      <c r="N15" s="8">
        <f t="shared" si="0"/>
        <v>40686.567164179098</v>
      </c>
      <c r="O15" s="8">
        <f t="shared" si="0"/>
        <v>22732.93768545994</v>
      </c>
      <c r="P15" s="8">
        <f t="shared" si="0"/>
        <v>20142.857142857141</v>
      </c>
      <c r="Q15" s="8">
        <f t="shared" si="0"/>
        <v>13880.829015544039</v>
      </c>
      <c r="R15" s="8">
        <f t="shared" si="0"/>
        <v>27603.174603174604</v>
      </c>
      <c r="S15" s="8">
        <f t="shared" si="0"/>
        <v>31859.060402684565</v>
      </c>
      <c r="T15" s="1"/>
      <c r="U15" s="9">
        <v>8</v>
      </c>
      <c r="V15" s="15"/>
      <c r="W15" s="28"/>
      <c r="X15" s="28"/>
      <c r="Y15" s="16"/>
      <c r="Z15" s="16"/>
      <c r="AA15" s="16"/>
      <c r="AB15" s="16"/>
      <c r="AC15" s="17"/>
      <c r="AD15" s="1"/>
    </row>
    <row r="16" spans="1:30" x14ac:dyDescent="0.25">
      <c r="A16" s="9">
        <v>9</v>
      </c>
      <c r="B16" s="23">
        <v>0.85</v>
      </c>
      <c r="C16" s="23">
        <v>1.84</v>
      </c>
      <c r="D16" s="23">
        <v>1.34</v>
      </c>
      <c r="E16" s="23">
        <v>0.85</v>
      </c>
      <c r="F16" s="23">
        <v>1.6</v>
      </c>
      <c r="G16" s="23">
        <v>1.08</v>
      </c>
      <c r="H16" s="23">
        <v>1.81</v>
      </c>
      <c r="I16" s="24">
        <v>1.54</v>
      </c>
      <c r="J16" s="1"/>
      <c r="K16" s="9">
        <v>9</v>
      </c>
      <c r="L16" s="8">
        <f t="shared" si="1"/>
        <v>9626.5060240963849</v>
      </c>
      <c r="M16" s="8">
        <f t="shared" si="0"/>
        <v>27367.088607594935</v>
      </c>
      <c r="N16" s="8">
        <f t="shared" si="0"/>
        <v>17207.650273224044</v>
      </c>
      <c r="O16" s="8">
        <f t="shared" si="0"/>
        <v>9626.5060240963849</v>
      </c>
      <c r="P16" s="8">
        <f t="shared" si="0"/>
        <v>22117.647058823532</v>
      </c>
      <c r="Q16" s="8">
        <f t="shared" si="0"/>
        <v>12948.979591836734</v>
      </c>
      <c r="R16" s="8">
        <f t="shared" si="0"/>
        <v>26667.711598746082</v>
      </c>
      <c r="S16" s="8">
        <f t="shared" si="0"/>
        <v>20919.075144508672</v>
      </c>
      <c r="T16" s="1"/>
      <c r="U16" s="9">
        <v>9</v>
      </c>
      <c r="V16" s="15"/>
      <c r="W16" s="28"/>
      <c r="X16" s="28"/>
      <c r="Y16" s="16"/>
      <c r="Z16" s="16"/>
      <c r="AA16" s="16"/>
      <c r="AB16" s="16"/>
      <c r="AC16" s="17"/>
      <c r="AD16" s="1"/>
    </row>
    <row r="17" spans="1:30" x14ac:dyDescent="0.25">
      <c r="A17" s="9">
        <v>10</v>
      </c>
      <c r="B17" s="23">
        <v>1.52</v>
      </c>
      <c r="C17" s="23">
        <v>2.16</v>
      </c>
      <c r="D17" s="23">
        <v>1.67</v>
      </c>
      <c r="E17" s="23">
        <v>0.82</v>
      </c>
      <c r="F17" s="23">
        <v>1.1399999999999999</v>
      </c>
      <c r="G17" s="23">
        <v>2.02</v>
      </c>
      <c r="H17" s="23">
        <v>2.2799999999999998</v>
      </c>
      <c r="I17" s="24">
        <v>1.83</v>
      </c>
      <c r="J17" s="1"/>
      <c r="K17" s="9">
        <v>10</v>
      </c>
      <c r="L17" s="8">
        <f t="shared" si="1"/>
        <v>20528.735632183907</v>
      </c>
      <c r="M17" s="8">
        <f t="shared" si="0"/>
        <v>35746.478873239437</v>
      </c>
      <c r="N17" s="8">
        <f t="shared" si="0"/>
        <v>23570.57057057057</v>
      </c>
      <c r="O17" s="8">
        <f t="shared" si="0"/>
        <v>9220.0956937799056</v>
      </c>
      <c r="P17" s="8">
        <f t="shared" si="0"/>
        <v>13880.829015544039</v>
      </c>
      <c r="Q17" s="8">
        <f t="shared" si="0"/>
        <v>31859.060402684565</v>
      </c>
      <c r="R17" s="8">
        <f t="shared" si="0"/>
        <v>39397.058823529405</v>
      </c>
      <c r="S17" s="8">
        <f t="shared" si="0"/>
        <v>27132.492113564669</v>
      </c>
      <c r="T17" s="1"/>
      <c r="U17" s="9">
        <v>10</v>
      </c>
      <c r="V17" s="15"/>
      <c r="W17" s="28"/>
      <c r="X17" s="28"/>
      <c r="Y17" s="16"/>
      <c r="Z17" s="16"/>
      <c r="AA17" s="16"/>
      <c r="AB17" s="16"/>
      <c r="AC17" s="17"/>
      <c r="AD17" s="1"/>
    </row>
    <row r="18" spans="1:30" x14ac:dyDescent="0.25">
      <c r="A18" s="9">
        <v>11</v>
      </c>
      <c r="B18" s="23">
        <v>1.52</v>
      </c>
      <c r="C18" s="23">
        <v>1.48</v>
      </c>
      <c r="D18" s="23">
        <v>1.49</v>
      </c>
      <c r="E18" s="23">
        <v>1</v>
      </c>
      <c r="F18" s="23">
        <v>1.04</v>
      </c>
      <c r="G18" s="23">
        <v>1.06</v>
      </c>
      <c r="H18" s="23">
        <v>2.44</v>
      </c>
      <c r="I18" s="24">
        <v>1.51</v>
      </c>
      <c r="J18" s="1"/>
      <c r="K18" s="9">
        <v>11</v>
      </c>
      <c r="L18" s="8">
        <f t="shared" si="1"/>
        <v>20528.735632183907</v>
      </c>
      <c r="M18" s="8">
        <f t="shared" si="0"/>
        <v>19761.363636363636</v>
      </c>
      <c r="N18" s="8">
        <f t="shared" si="0"/>
        <v>19951.566951566954</v>
      </c>
      <c r="O18" s="8">
        <f t="shared" si="0"/>
        <v>11750</v>
      </c>
      <c r="P18" s="8">
        <f t="shared" si="0"/>
        <v>12343.434343434343</v>
      </c>
      <c r="Q18" s="8">
        <f t="shared" si="0"/>
        <v>12644.670050761422</v>
      </c>
      <c r="R18" s="8">
        <f t="shared" si="0"/>
        <v>44796.875</v>
      </c>
      <c r="S18" s="8">
        <f t="shared" si="0"/>
        <v>20335.243553008593</v>
      </c>
      <c r="T18" s="1"/>
      <c r="U18" s="9">
        <v>11</v>
      </c>
      <c r="V18" s="15"/>
      <c r="W18" s="28"/>
      <c r="X18" s="28"/>
      <c r="Y18" s="16"/>
      <c r="Z18" s="16"/>
      <c r="AA18" s="16"/>
      <c r="AB18" s="16"/>
      <c r="AC18" s="17"/>
      <c r="AD18" s="1"/>
    </row>
    <row r="19" spans="1:30" x14ac:dyDescent="0.25">
      <c r="A19" s="9">
        <v>12</v>
      </c>
      <c r="B19" s="23">
        <v>1.1000000000000001</v>
      </c>
      <c r="C19" s="23">
        <v>1.29</v>
      </c>
      <c r="D19" s="23">
        <v>2.89</v>
      </c>
      <c r="E19" s="23">
        <v>0.94</v>
      </c>
      <c r="F19" s="23">
        <v>1.69</v>
      </c>
      <c r="G19" s="23">
        <v>1.25</v>
      </c>
      <c r="H19" s="23">
        <v>2.4300000000000002</v>
      </c>
      <c r="I19" s="24">
        <v>1.8</v>
      </c>
      <c r="J19" s="1"/>
      <c r="K19" s="9">
        <v>12</v>
      </c>
      <c r="L19" s="8">
        <f t="shared" si="1"/>
        <v>13256.410256410258</v>
      </c>
      <c r="M19" s="8">
        <f t="shared" si="0"/>
        <v>16342.318059299192</v>
      </c>
      <c r="N19" s="8">
        <f t="shared" si="0"/>
        <v>64374.407582938395</v>
      </c>
      <c r="O19" s="8">
        <f t="shared" si="0"/>
        <v>10881.773399014777</v>
      </c>
      <c r="P19" s="8">
        <f t="shared" si="0"/>
        <v>23996.978851963744</v>
      </c>
      <c r="Q19" s="8">
        <f t="shared" si="0"/>
        <v>15666.666666666666</v>
      </c>
      <c r="R19" s="8">
        <f t="shared" si="0"/>
        <v>44439.688715953314</v>
      </c>
      <c r="S19" s="8">
        <f t="shared" si="0"/>
        <v>26437.5</v>
      </c>
      <c r="T19" s="1"/>
      <c r="U19" s="9">
        <v>12</v>
      </c>
      <c r="V19" s="15"/>
      <c r="W19" s="28"/>
      <c r="X19" s="28"/>
      <c r="Y19" s="16"/>
      <c r="Z19" s="16"/>
      <c r="AA19" s="16"/>
      <c r="AB19" s="16"/>
      <c r="AC19" s="17"/>
      <c r="AD19" s="1"/>
    </row>
    <row r="20" spans="1:30" ht="15.75" thickBot="1" x14ac:dyDescent="0.3">
      <c r="A20" s="10">
        <v>13</v>
      </c>
      <c r="B20" s="26">
        <v>1.1000000000000001</v>
      </c>
      <c r="C20" s="26">
        <v>1.57</v>
      </c>
      <c r="D20" s="26">
        <v>3.52</v>
      </c>
      <c r="E20" s="26">
        <v>1.07</v>
      </c>
      <c r="F20" s="26">
        <v>1.1200000000000001</v>
      </c>
      <c r="G20" s="26">
        <v>1.32</v>
      </c>
      <c r="H20" s="26">
        <v>1.07</v>
      </c>
      <c r="I20" s="27">
        <v>1.57</v>
      </c>
      <c r="J20" s="1"/>
      <c r="K20" s="10">
        <v>13</v>
      </c>
      <c r="L20" s="8">
        <f t="shared" si="1"/>
        <v>13256.410256410258</v>
      </c>
      <c r="M20" s="8">
        <f t="shared" si="0"/>
        <v>21513.119533527697</v>
      </c>
      <c r="N20" s="8">
        <f t="shared" si="0"/>
        <v>111783.78378378379</v>
      </c>
      <c r="O20" s="8">
        <f t="shared" si="0"/>
        <v>12796.437659033079</v>
      </c>
      <c r="P20" s="8">
        <f t="shared" si="0"/>
        <v>13567.010309278352</v>
      </c>
      <c r="Q20" s="8">
        <f t="shared" si="0"/>
        <v>16858.695652173916</v>
      </c>
      <c r="R20" s="8">
        <f t="shared" si="0"/>
        <v>12796.437659033079</v>
      </c>
      <c r="S20" s="8">
        <f t="shared" si="0"/>
        <v>21513.119533527697</v>
      </c>
      <c r="T20" s="1"/>
      <c r="U20" s="10">
        <v>13</v>
      </c>
      <c r="V20" s="18"/>
      <c r="W20" s="29"/>
      <c r="X20" s="29"/>
      <c r="Y20" s="19"/>
      <c r="Z20" s="19"/>
      <c r="AA20" s="19"/>
      <c r="AB20" s="19"/>
      <c r="AC20" s="20"/>
      <c r="AD20" s="1"/>
    </row>
    <row r="21" spans="1:30" x14ac:dyDescent="0.25">
      <c r="A21" s="1"/>
      <c r="B21" s="1"/>
      <c r="C21" s="1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x14ac:dyDescent="0.25">
      <c r="A26" s="1" t="s">
        <v>15</v>
      </c>
      <c r="B26" s="1" t="s">
        <v>8</v>
      </c>
      <c r="C26" s="2">
        <v>43543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75" thickBot="1" x14ac:dyDescent="0.3">
      <c r="A27" s="1"/>
      <c r="B27" s="21" t="s">
        <v>9</v>
      </c>
      <c r="C27" s="21"/>
      <c r="D27" s="21"/>
      <c r="E27" s="21"/>
      <c r="F27" s="21"/>
      <c r="G27" s="21"/>
      <c r="H27" s="21"/>
      <c r="I27" s="2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thickBot="1" x14ac:dyDescent="0.3">
      <c r="A28" s="3"/>
      <c r="B28" s="4" t="s">
        <v>0</v>
      </c>
      <c r="C28" s="5" t="s">
        <v>1</v>
      </c>
      <c r="D28" s="5" t="s">
        <v>2</v>
      </c>
      <c r="E28" s="5" t="s">
        <v>3</v>
      </c>
      <c r="F28" s="5" t="s">
        <v>4</v>
      </c>
      <c r="G28" s="5" t="s">
        <v>5</v>
      </c>
      <c r="H28" s="5" t="s">
        <v>6</v>
      </c>
      <c r="I28" s="6" t="s">
        <v>7</v>
      </c>
      <c r="J28" s="1"/>
      <c r="K28" s="3"/>
      <c r="L28" s="4" t="s">
        <v>0</v>
      </c>
      <c r="M28" s="5" t="s">
        <v>1</v>
      </c>
      <c r="N28" s="5" t="s">
        <v>2</v>
      </c>
      <c r="O28" s="5" t="s">
        <v>3</v>
      </c>
      <c r="P28" s="5" t="s">
        <v>4</v>
      </c>
      <c r="Q28" s="5" t="s">
        <v>5</v>
      </c>
      <c r="R28" s="5" t="s">
        <v>6</v>
      </c>
      <c r="S28" s="6" t="s">
        <v>7</v>
      </c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x14ac:dyDescent="0.25">
      <c r="A29" s="7">
        <v>1</v>
      </c>
      <c r="B29" s="32">
        <v>0.91</v>
      </c>
      <c r="C29" s="32">
        <v>0.94</v>
      </c>
      <c r="D29" s="32">
        <v>1.26</v>
      </c>
      <c r="E29" s="32">
        <v>1.24</v>
      </c>
      <c r="F29" s="32">
        <v>1.97</v>
      </c>
      <c r="G29" s="32">
        <v>1.51</v>
      </c>
      <c r="H29" s="32">
        <v>1.54</v>
      </c>
      <c r="I29" s="33">
        <v>1.38</v>
      </c>
      <c r="J29" s="1"/>
      <c r="K29" s="7">
        <v>1</v>
      </c>
      <c r="L29" s="8">
        <f>(B29*$P$3)/($P$4-B29)</f>
        <v>10457.212713936431</v>
      </c>
      <c r="M29" s="8">
        <f t="shared" ref="M29:S41" si="2">(C29*$P$3)/($P$4-C29)</f>
        <v>10881.773399014777</v>
      </c>
      <c r="N29" s="8">
        <f t="shared" si="2"/>
        <v>15834.224598930481</v>
      </c>
      <c r="O29" s="8">
        <f t="shared" si="2"/>
        <v>15500</v>
      </c>
      <c r="P29" s="8">
        <f t="shared" si="2"/>
        <v>30557.755775577556</v>
      </c>
      <c r="Q29" s="8">
        <f t="shared" si="2"/>
        <v>20335.243553008593</v>
      </c>
      <c r="R29" s="8">
        <f t="shared" si="2"/>
        <v>20919.075144508672</v>
      </c>
      <c r="S29" s="8">
        <f t="shared" si="2"/>
        <v>17917.127071823201</v>
      </c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x14ac:dyDescent="0.25">
      <c r="A30" s="9">
        <v>2</v>
      </c>
      <c r="B30" s="32">
        <v>0.95</v>
      </c>
      <c r="C30" s="32">
        <v>1.44</v>
      </c>
      <c r="D30" s="32">
        <v>1.56</v>
      </c>
      <c r="E30" s="32">
        <v>1.38</v>
      </c>
      <c r="F30" s="32">
        <v>1.6</v>
      </c>
      <c r="G30" s="32">
        <v>1.17</v>
      </c>
      <c r="H30" s="32">
        <v>1.7</v>
      </c>
      <c r="I30" s="33">
        <v>1.26</v>
      </c>
      <c r="J30" s="1"/>
      <c r="K30" s="9">
        <v>2</v>
      </c>
      <c r="L30" s="8">
        <f t="shared" ref="L30:L41" si="3">(B30*$P$3)/($P$4-B30)</f>
        <v>11024.691358024691</v>
      </c>
      <c r="M30" s="8">
        <f t="shared" si="2"/>
        <v>19011.235955056178</v>
      </c>
      <c r="N30" s="8">
        <f t="shared" si="2"/>
        <v>21313.953488372092</v>
      </c>
      <c r="O30" s="8">
        <f t="shared" si="2"/>
        <v>17917.127071823201</v>
      </c>
      <c r="P30" s="8">
        <f t="shared" si="2"/>
        <v>22117.647058823532</v>
      </c>
      <c r="Q30" s="8">
        <f t="shared" si="2"/>
        <v>14357.702349869451</v>
      </c>
      <c r="R30" s="8">
        <f t="shared" si="2"/>
        <v>24212.121212121212</v>
      </c>
      <c r="S30" s="8">
        <f t="shared" si="2"/>
        <v>15834.224598930481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x14ac:dyDescent="0.25">
      <c r="A31" s="9">
        <v>3</v>
      </c>
      <c r="B31" s="32">
        <v>1.5</v>
      </c>
      <c r="C31" s="32">
        <v>1.2</v>
      </c>
      <c r="D31" s="32">
        <v>2.4900000000000002</v>
      </c>
      <c r="E31" s="32">
        <v>1.93</v>
      </c>
      <c r="F31" s="32">
        <v>3.76</v>
      </c>
      <c r="G31" s="32">
        <v>0.85</v>
      </c>
      <c r="H31" s="32">
        <v>1.63</v>
      </c>
      <c r="I31" s="33">
        <v>1.47</v>
      </c>
      <c r="J31" s="1"/>
      <c r="K31" s="9">
        <v>3</v>
      </c>
      <c r="L31" s="8">
        <f t="shared" si="3"/>
        <v>20142.857142857141</v>
      </c>
      <c r="M31" s="8">
        <f t="shared" si="2"/>
        <v>14842.105263157895</v>
      </c>
      <c r="N31" s="8">
        <f t="shared" si="2"/>
        <v>46625.498007968141</v>
      </c>
      <c r="O31" s="8">
        <f t="shared" si="2"/>
        <v>29547.231270358305</v>
      </c>
      <c r="P31" s="8">
        <f t="shared" si="2"/>
        <v>142516.12903225803</v>
      </c>
      <c r="Q31" s="8">
        <f t="shared" si="2"/>
        <v>9626.5060240963849</v>
      </c>
      <c r="R31" s="8">
        <f t="shared" si="2"/>
        <v>22732.93768545994</v>
      </c>
      <c r="S31" s="8">
        <f t="shared" si="2"/>
        <v>19572.237960339942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x14ac:dyDescent="0.25">
      <c r="A32" s="9">
        <v>4</v>
      </c>
      <c r="B32" s="32">
        <v>1.54</v>
      </c>
      <c r="C32" s="32">
        <v>1.27</v>
      </c>
      <c r="D32" s="25">
        <v>4.99</v>
      </c>
      <c r="E32" s="32">
        <v>2.52</v>
      </c>
      <c r="F32" s="32">
        <v>1.04</v>
      </c>
      <c r="G32" s="32">
        <v>0.89</v>
      </c>
      <c r="H32" s="32">
        <v>1.57</v>
      </c>
      <c r="I32" s="33">
        <v>1.58</v>
      </c>
      <c r="J32" s="1"/>
      <c r="K32" s="9">
        <v>4</v>
      </c>
      <c r="L32" s="8">
        <f t="shared" si="3"/>
        <v>20919.075144508672</v>
      </c>
      <c r="M32" s="8">
        <f t="shared" si="2"/>
        <v>16002.680965147452</v>
      </c>
      <c r="N32" s="8">
        <f t="shared" si="2"/>
        <v>23453000.000000499</v>
      </c>
      <c r="O32" s="8">
        <f t="shared" si="2"/>
        <v>47758.06451612903</v>
      </c>
      <c r="P32" s="8">
        <f t="shared" si="2"/>
        <v>12343.434343434343</v>
      </c>
      <c r="Q32" s="8">
        <f t="shared" si="2"/>
        <v>10177.615571776156</v>
      </c>
      <c r="R32" s="8">
        <f t="shared" si="2"/>
        <v>21513.119533527697</v>
      </c>
      <c r="S32" s="8">
        <f t="shared" si="2"/>
        <v>21713.450292397662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x14ac:dyDescent="0.25">
      <c r="A33" s="9">
        <v>5</v>
      </c>
      <c r="B33" s="32">
        <v>2.11</v>
      </c>
      <c r="C33" s="32">
        <v>0.98</v>
      </c>
      <c r="D33" s="32">
        <v>2.9</v>
      </c>
      <c r="E33" s="32">
        <v>1.2</v>
      </c>
      <c r="F33" s="32">
        <v>1.26</v>
      </c>
      <c r="G33" s="32">
        <v>1.19</v>
      </c>
      <c r="H33" s="32">
        <v>1.39</v>
      </c>
      <c r="I33" s="33">
        <v>0.78</v>
      </c>
      <c r="J33" s="1"/>
      <c r="K33" s="9">
        <v>5</v>
      </c>
      <c r="L33" s="8">
        <f t="shared" si="3"/>
        <v>34314.878892733563</v>
      </c>
      <c r="M33" s="8">
        <f t="shared" si="2"/>
        <v>11457.711442786071</v>
      </c>
      <c r="N33" s="8">
        <f t="shared" si="2"/>
        <v>64904.761904761901</v>
      </c>
      <c r="O33" s="8">
        <f t="shared" si="2"/>
        <v>14842.105263157895</v>
      </c>
      <c r="P33" s="8">
        <f t="shared" si="2"/>
        <v>15834.224598930481</v>
      </c>
      <c r="Q33" s="8">
        <f t="shared" si="2"/>
        <v>14679.790026246719</v>
      </c>
      <c r="R33" s="8">
        <f t="shared" si="2"/>
        <v>18096.952908587253</v>
      </c>
      <c r="S33" s="8">
        <f t="shared" si="2"/>
        <v>8687.2037914691955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x14ac:dyDescent="0.25">
      <c r="A34" s="9">
        <v>6</v>
      </c>
      <c r="B34" s="32">
        <v>1.65</v>
      </c>
      <c r="C34" s="32">
        <v>1.27</v>
      </c>
      <c r="D34" s="32">
        <v>1.82</v>
      </c>
      <c r="E34" s="32">
        <v>1.26</v>
      </c>
      <c r="F34" s="32">
        <v>1.34</v>
      </c>
      <c r="G34" s="32">
        <v>1</v>
      </c>
      <c r="H34" s="32">
        <v>1.52</v>
      </c>
      <c r="I34" s="33">
        <v>0.77</v>
      </c>
      <c r="J34" s="1"/>
      <c r="K34" s="9">
        <v>6</v>
      </c>
      <c r="L34" s="8">
        <f t="shared" si="3"/>
        <v>23149.253731343284</v>
      </c>
      <c r="M34" s="8">
        <f t="shared" si="2"/>
        <v>16002.680965147452</v>
      </c>
      <c r="N34" s="8">
        <f t="shared" si="2"/>
        <v>26899.371069182391</v>
      </c>
      <c r="O34" s="8">
        <f t="shared" si="2"/>
        <v>15834.224598930481</v>
      </c>
      <c r="P34" s="8">
        <f t="shared" si="2"/>
        <v>17207.650273224044</v>
      </c>
      <c r="Q34" s="8">
        <f t="shared" si="2"/>
        <v>11750</v>
      </c>
      <c r="R34" s="8">
        <f t="shared" si="2"/>
        <v>20528.735632183907</v>
      </c>
      <c r="S34" s="8">
        <f t="shared" si="2"/>
        <v>8555.5555555555547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x14ac:dyDescent="0.25">
      <c r="A35" s="9">
        <v>7</v>
      </c>
      <c r="B35" s="32">
        <v>0.83</v>
      </c>
      <c r="C35" s="32">
        <v>1.31</v>
      </c>
      <c r="D35" s="25">
        <v>3.76</v>
      </c>
      <c r="E35" s="32">
        <v>1.41</v>
      </c>
      <c r="F35" s="32">
        <v>0.81</v>
      </c>
      <c r="G35" s="32">
        <v>0.85</v>
      </c>
      <c r="H35" s="32">
        <v>1.64</v>
      </c>
      <c r="I35" s="33">
        <v>1.54</v>
      </c>
      <c r="J35" s="1"/>
      <c r="K35" s="9">
        <v>7</v>
      </c>
      <c r="L35" s="8">
        <f t="shared" si="3"/>
        <v>9354.9160671462832</v>
      </c>
      <c r="M35" s="8">
        <f t="shared" si="2"/>
        <v>16685.636856368565</v>
      </c>
      <c r="N35" s="8">
        <f t="shared" si="2"/>
        <v>142516.12903225803</v>
      </c>
      <c r="O35" s="8">
        <f t="shared" si="2"/>
        <v>18459.610027855153</v>
      </c>
      <c r="P35" s="8">
        <f t="shared" si="2"/>
        <v>9085.9188544152748</v>
      </c>
      <c r="Q35" s="8">
        <f t="shared" si="2"/>
        <v>9626.5060240963849</v>
      </c>
      <c r="R35" s="8">
        <f t="shared" si="2"/>
        <v>22940.476190476187</v>
      </c>
      <c r="S35" s="8">
        <f t="shared" si="2"/>
        <v>20919.075144508672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x14ac:dyDescent="0.25">
      <c r="A36" s="9">
        <v>8</v>
      </c>
      <c r="B36" s="32">
        <v>0.98</v>
      </c>
      <c r="C36" s="32">
        <v>1.39</v>
      </c>
      <c r="D36" s="25">
        <v>4.9800000000000004</v>
      </c>
      <c r="E36" s="32">
        <v>1.48</v>
      </c>
      <c r="F36" s="32">
        <v>1.73</v>
      </c>
      <c r="G36" s="32">
        <v>0.99</v>
      </c>
      <c r="H36" s="32">
        <v>1.48</v>
      </c>
      <c r="I36" s="33">
        <v>1.17</v>
      </c>
      <c r="J36" s="1"/>
      <c r="K36" s="9">
        <v>8</v>
      </c>
      <c r="L36" s="8">
        <f t="shared" si="3"/>
        <v>11457.711442786071</v>
      </c>
      <c r="M36" s="8">
        <f t="shared" si="2"/>
        <v>18096.952908587253</v>
      </c>
      <c r="N36" s="8">
        <f t="shared" si="2"/>
        <v>11703000.000000251</v>
      </c>
      <c r="O36" s="8">
        <f t="shared" si="2"/>
        <v>19761.363636363636</v>
      </c>
      <c r="P36" s="8">
        <f t="shared" si="2"/>
        <v>24865.443425076453</v>
      </c>
      <c r="Q36" s="8">
        <f t="shared" si="2"/>
        <v>11603.491271820449</v>
      </c>
      <c r="R36" s="8">
        <f t="shared" si="2"/>
        <v>19761.363636363636</v>
      </c>
      <c r="S36" s="8">
        <f t="shared" si="2"/>
        <v>14357.702349869451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9">
        <v>9</v>
      </c>
      <c r="B37" s="32">
        <v>0.74</v>
      </c>
      <c r="C37" s="32">
        <v>1.53</v>
      </c>
      <c r="D37" s="32">
        <v>1.22</v>
      </c>
      <c r="E37" s="32">
        <v>0.92</v>
      </c>
      <c r="F37" s="32">
        <v>1.69</v>
      </c>
      <c r="G37" s="32">
        <v>1.08</v>
      </c>
      <c r="H37" s="32">
        <v>1.7</v>
      </c>
      <c r="I37" s="33">
        <v>1.04</v>
      </c>
      <c r="J37" s="1"/>
      <c r="K37" s="9">
        <v>9</v>
      </c>
      <c r="L37" s="8">
        <f t="shared" si="3"/>
        <v>8164.3192488262912</v>
      </c>
      <c r="M37" s="8">
        <f t="shared" si="2"/>
        <v>20723.34293948127</v>
      </c>
      <c r="N37" s="8">
        <f t="shared" si="2"/>
        <v>15169.312169312168</v>
      </c>
      <c r="O37" s="8">
        <f t="shared" si="2"/>
        <v>10598.039215686274</v>
      </c>
      <c r="P37" s="8">
        <f t="shared" si="2"/>
        <v>23996.978851963744</v>
      </c>
      <c r="Q37" s="8">
        <f t="shared" si="2"/>
        <v>12948.979591836734</v>
      </c>
      <c r="R37" s="8">
        <f t="shared" si="2"/>
        <v>24212.121212121212</v>
      </c>
      <c r="S37" s="8">
        <f t="shared" si="2"/>
        <v>12343.434343434343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9">
        <v>10</v>
      </c>
      <c r="B38" s="32">
        <v>1.38</v>
      </c>
      <c r="C38" s="32">
        <v>1.88</v>
      </c>
      <c r="D38" s="32">
        <v>1.42</v>
      </c>
      <c r="E38" s="32">
        <v>0.88</v>
      </c>
      <c r="F38" s="32">
        <v>1.33</v>
      </c>
      <c r="G38" s="32">
        <v>1.5</v>
      </c>
      <c r="H38" s="32">
        <v>1.83</v>
      </c>
      <c r="I38" s="33">
        <v>0.98</v>
      </c>
      <c r="J38" s="1"/>
      <c r="K38" s="9">
        <v>10</v>
      </c>
      <c r="L38" s="8">
        <f t="shared" si="3"/>
        <v>17917.127071823201</v>
      </c>
      <c r="M38" s="8">
        <f t="shared" si="2"/>
        <v>28320.51282051282</v>
      </c>
      <c r="N38" s="8">
        <f t="shared" si="2"/>
        <v>18642.458100558659</v>
      </c>
      <c r="O38" s="8">
        <f t="shared" si="2"/>
        <v>10038.834951456311</v>
      </c>
      <c r="P38" s="8">
        <f t="shared" si="2"/>
        <v>17032.697547683925</v>
      </c>
      <c r="Q38" s="8">
        <f t="shared" si="2"/>
        <v>20142.857142857141</v>
      </c>
      <c r="R38" s="8">
        <f t="shared" si="2"/>
        <v>27132.492113564669</v>
      </c>
      <c r="S38" s="8">
        <f t="shared" si="2"/>
        <v>11457.711442786071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5">
      <c r="A39" s="9">
        <v>11</v>
      </c>
      <c r="B39" s="32">
        <v>1.1599999999999999</v>
      </c>
      <c r="C39" s="32">
        <v>1.08</v>
      </c>
      <c r="D39" s="32">
        <v>1.34</v>
      </c>
      <c r="E39" s="32">
        <v>1.02</v>
      </c>
      <c r="F39" s="32">
        <v>1.01</v>
      </c>
      <c r="G39" s="32">
        <v>1.08</v>
      </c>
      <c r="H39" s="32">
        <v>1.86</v>
      </c>
      <c r="I39" s="33">
        <v>1.2</v>
      </c>
      <c r="J39" s="1"/>
      <c r="K39" s="9">
        <v>11</v>
      </c>
      <c r="L39" s="8">
        <f t="shared" si="3"/>
        <v>14197.916666666666</v>
      </c>
      <c r="M39" s="8">
        <f t="shared" si="2"/>
        <v>12948.979591836734</v>
      </c>
      <c r="N39" s="8">
        <f t="shared" si="2"/>
        <v>17207.650273224044</v>
      </c>
      <c r="O39" s="8">
        <f t="shared" si="2"/>
        <v>12045.226130653265</v>
      </c>
      <c r="P39" s="8">
        <f t="shared" si="2"/>
        <v>11897.243107769424</v>
      </c>
      <c r="Q39" s="8">
        <f t="shared" si="2"/>
        <v>12948.979591836734</v>
      </c>
      <c r="R39" s="8">
        <f t="shared" si="2"/>
        <v>27840.764331210194</v>
      </c>
      <c r="S39" s="8">
        <f t="shared" si="2"/>
        <v>14842.105263157895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5">
      <c r="A40" s="9">
        <v>12</v>
      </c>
      <c r="B40" s="32">
        <v>1</v>
      </c>
      <c r="C40" s="32">
        <v>1.1399999999999999</v>
      </c>
      <c r="D40" s="32">
        <v>2.73</v>
      </c>
      <c r="E40" s="32">
        <v>0.92</v>
      </c>
      <c r="F40" s="32">
        <v>1.92</v>
      </c>
      <c r="G40" s="32">
        <v>1.17</v>
      </c>
      <c r="H40" s="32">
        <v>2.11</v>
      </c>
      <c r="I40" s="33">
        <v>2.11</v>
      </c>
      <c r="J40" s="1"/>
      <c r="K40" s="9">
        <v>12</v>
      </c>
      <c r="L40" s="8">
        <f t="shared" si="3"/>
        <v>11750</v>
      </c>
      <c r="M40" s="8">
        <f t="shared" si="2"/>
        <v>13880.829015544039</v>
      </c>
      <c r="N40" s="8">
        <f t="shared" si="2"/>
        <v>56524.229074889867</v>
      </c>
      <c r="O40" s="8">
        <f t="shared" si="2"/>
        <v>10598.039215686274</v>
      </c>
      <c r="P40" s="8">
        <f t="shared" si="2"/>
        <v>29298.701298701297</v>
      </c>
      <c r="Q40" s="8">
        <f t="shared" si="2"/>
        <v>14357.702349869451</v>
      </c>
      <c r="R40" s="8">
        <f t="shared" si="2"/>
        <v>34314.878892733563</v>
      </c>
      <c r="S40" s="8">
        <f t="shared" si="2"/>
        <v>34314.878892733563</v>
      </c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thickBot="1" x14ac:dyDescent="0.3">
      <c r="A41" s="10">
        <v>13</v>
      </c>
      <c r="B41" s="34">
        <v>1.1200000000000001</v>
      </c>
      <c r="C41" s="34">
        <v>1.23</v>
      </c>
      <c r="D41" s="34">
        <v>2.61</v>
      </c>
      <c r="E41" s="34">
        <v>1.17</v>
      </c>
      <c r="F41" s="34">
        <v>1.1200000000000001</v>
      </c>
      <c r="G41" s="34">
        <v>1.26</v>
      </c>
      <c r="H41" s="34">
        <v>1</v>
      </c>
      <c r="I41" s="35">
        <v>1.1399999999999999</v>
      </c>
      <c r="J41" s="1"/>
      <c r="K41" s="10">
        <v>13</v>
      </c>
      <c r="L41" s="8">
        <f t="shared" si="3"/>
        <v>13567.010309278352</v>
      </c>
      <c r="M41" s="8">
        <f t="shared" si="2"/>
        <v>15334.217506631299</v>
      </c>
      <c r="N41" s="8">
        <f t="shared" si="2"/>
        <v>51326.359832635979</v>
      </c>
      <c r="O41" s="8">
        <f t="shared" si="2"/>
        <v>14357.702349869451</v>
      </c>
      <c r="P41" s="8">
        <f t="shared" si="2"/>
        <v>13567.010309278352</v>
      </c>
      <c r="Q41" s="8">
        <f t="shared" si="2"/>
        <v>15834.224598930481</v>
      </c>
      <c r="R41" s="8">
        <f t="shared" si="2"/>
        <v>11750</v>
      </c>
      <c r="S41" s="8">
        <f t="shared" si="2"/>
        <v>13880.829015544039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75" thickBot="1" x14ac:dyDescent="0.3">
      <c r="A47" s="1"/>
      <c r="B47" s="21" t="s">
        <v>16</v>
      </c>
      <c r="C47" s="21"/>
      <c r="D47" s="21"/>
      <c r="E47" s="21"/>
      <c r="F47" s="21"/>
      <c r="G47" s="21"/>
      <c r="H47" s="2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thickBot="1" x14ac:dyDescent="0.3">
      <c r="A48" s="31"/>
      <c r="B48" s="4" t="s">
        <v>0</v>
      </c>
      <c r="C48" s="5" t="s">
        <v>1</v>
      </c>
      <c r="D48" s="5" t="s">
        <v>2</v>
      </c>
      <c r="E48" s="5" t="s">
        <v>3</v>
      </c>
      <c r="F48" s="5" t="s">
        <v>4</v>
      </c>
      <c r="G48" s="5" t="s">
        <v>5</v>
      </c>
      <c r="H48" s="5" t="s">
        <v>6</v>
      </c>
      <c r="I48" s="6" t="s">
        <v>7</v>
      </c>
      <c r="J48" s="1"/>
      <c r="K48" s="3"/>
      <c r="L48" s="4" t="s">
        <v>0</v>
      </c>
      <c r="M48" s="5" t="s">
        <v>1</v>
      </c>
      <c r="N48" s="5" t="s">
        <v>2</v>
      </c>
      <c r="O48" s="5" t="s">
        <v>3</v>
      </c>
      <c r="P48" s="5" t="s">
        <v>4</v>
      </c>
      <c r="Q48" s="5" t="s">
        <v>5</v>
      </c>
      <c r="R48" s="5" t="s">
        <v>6</v>
      </c>
      <c r="S48" s="6" t="s">
        <v>7</v>
      </c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x14ac:dyDescent="0.25">
      <c r="A49" s="39">
        <v>1</v>
      </c>
      <c r="B49" s="32">
        <f>B8-B29</f>
        <v>0.16000000000000003</v>
      </c>
      <c r="C49" s="32">
        <f t="shared" ref="C49:I49" si="4">C8-C29</f>
        <v>6.0000000000000053E-2</v>
      </c>
      <c r="D49" s="32">
        <f t="shared" si="4"/>
        <v>-4.0000000000000036E-2</v>
      </c>
      <c r="E49" s="32">
        <f t="shared" si="4"/>
        <v>-1.0000000000000009E-2</v>
      </c>
      <c r="F49" s="32">
        <f t="shared" si="4"/>
        <v>-9.9999999999999867E-2</v>
      </c>
      <c r="G49" s="32">
        <f t="shared" si="4"/>
        <v>0.27</v>
      </c>
      <c r="H49" s="32">
        <f t="shared" si="4"/>
        <v>0.29000000000000004</v>
      </c>
      <c r="I49" s="33">
        <f t="shared" si="4"/>
        <v>0.27</v>
      </c>
      <c r="J49" s="1"/>
      <c r="K49" s="7">
        <v>1</v>
      </c>
      <c r="L49" s="8">
        <f>(B49*$P$3)/($P$4-B49)</f>
        <v>1553.7190082644631</v>
      </c>
      <c r="M49" s="8">
        <f t="shared" ref="M49:S61" si="5">(C49*$P$3)/($P$4-C49)</f>
        <v>570.85020242915039</v>
      </c>
      <c r="N49" s="8">
        <f t="shared" si="5"/>
        <v>-373.01587301587335</v>
      </c>
      <c r="O49" s="8">
        <f t="shared" si="5"/>
        <v>-93.812375249501088</v>
      </c>
      <c r="P49" s="8">
        <f t="shared" si="5"/>
        <v>-921.56862745097919</v>
      </c>
      <c r="Q49" s="8">
        <f t="shared" si="5"/>
        <v>2682.8752642706127</v>
      </c>
      <c r="R49" s="8">
        <f t="shared" si="5"/>
        <v>2893.8428874734609</v>
      </c>
      <c r="S49" s="8">
        <f t="shared" si="5"/>
        <v>2682.8752642706127</v>
      </c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x14ac:dyDescent="0.25">
      <c r="A50" s="9">
        <v>2</v>
      </c>
      <c r="B50" s="32">
        <f t="shared" ref="B50:I61" si="6">B9-B30</f>
        <v>0.44999999999999996</v>
      </c>
      <c r="C50" s="32">
        <f t="shared" si="6"/>
        <v>1.0000000000000009E-2</v>
      </c>
      <c r="D50" s="32">
        <f t="shared" si="6"/>
        <v>-0.10000000000000009</v>
      </c>
      <c r="E50" s="32">
        <f t="shared" si="6"/>
        <v>0.1100000000000001</v>
      </c>
      <c r="F50" s="32">
        <f t="shared" si="6"/>
        <v>-0.25</v>
      </c>
      <c r="G50" s="32">
        <f t="shared" si="6"/>
        <v>1.0000000000000009E-2</v>
      </c>
      <c r="H50" s="32">
        <f t="shared" si="6"/>
        <v>1.07</v>
      </c>
      <c r="I50" s="33">
        <f t="shared" si="6"/>
        <v>0.11999999999999988</v>
      </c>
      <c r="J50" s="1"/>
      <c r="K50" s="9">
        <v>2</v>
      </c>
      <c r="L50" s="8">
        <f t="shared" ref="L50:L61" si="7">(B50*$P$3)/($P$4-B50)</f>
        <v>4648.3516483516478</v>
      </c>
      <c r="M50" s="8">
        <f t="shared" si="5"/>
        <v>94.188376753507086</v>
      </c>
      <c r="N50" s="8">
        <f t="shared" si="5"/>
        <v>-921.56862745098135</v>
      </c>
      <c r="O50" s="8">
        <f t="shared" si="5"/>
        <v>1057.2597137014325</v>
      </c>
      <c r="P50" s="8">
        <f t="shared" si="5"/>
        <v>-2238.0952380952381</v>
      </c>
      <c r="Q50" s="8">
        <f t="shared" si="5"/>
        <v>94.188376753507086</v>
      </c>
      <c r="R50" s="8">
        <f t="shared" si="5"/>
        <v>12796.437659033079</v>
      </c>
      <c r="S50" s="8">
        <f t="shared" si="5"/>
        <v>1155.7377049180318</v>
      </c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x14ac:dyDescent="0.25">
      <c r="A51" s="9">
        <v>3</v>
      </c>
      <c r="B51" s="32">
        <f t="shared" si="6"/>
        <v>0.20999999999999996</v>
      </c>
      <c r="C51" s="32">
        <f t="shared" si="6"/>
        <v>-7.9999999999999849E-2</v>
      </c>
      <c r="D51" s="32">
        <f t="shared" si="6"/>
        <v>0</v>
      </c>
      <c r="E51" s="32">
        <f t="shared" si="6"/>
        <v>7.9999999999999849E-2</v>
      </c>
      <c r="F51" s="32">
        <f t="shared" si="6"/>
        <v>-1.9399999999999997</v>
      </c>
      <c r="G51" s="32">
        <f t="shared" si="6"/>
        <v>8.0000000000000071E-2</v>
      </c>
      <c r="H51" s="32">
        <f t="shared" si="6"/>
        <v>-2.9999999999999805E-2</v>
      </c>
      <c r="I51" s="33">
        <f t="shared" si="6"/>
        <v>0.32000000000000006</v>
      </c>
      <c r="J51" s="1"/>
      <c r="K51" s="9">
        <v>3</v>
      </c>
      <c r="L51" s="8">
        <f t="shared" si="7"/>
        <v>2060.5427974947802</v>
      </c>
      <c r="M51" s="8">
        <f t="shared" si="5"/>
        <v>-740.15748031495923</v>
      </c>
      <c r="N51" s="8">
        <f t="shared" si="5"/>
        <v>0</v>
      </c>
      <c r="O51" s="8">
        <f t="shared" si="5"/>
        <v>764.22764227642131</v>
      </c>
      <c r="P51" s="8">
        <f t="shared" si="5"/>
        <v>-13138.328530259365</v>
      </c>
      <c r="Q51" s="8">
        <f t="shared" si="5"/>
        <v>764.22764227642347</v>
      </c>
      <c r="R51" s="8">
        <f t="shared" si="5"/>
        <v>-280.31809145129046</v>
      </c>
      <c r="S51" s="8">
        <f t="shared" si="5"/>
        <v>3213.6752136752148</v>
      </c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x14ac:dyDescent="0.25">
      <c r="A52" s="9">
        <v>4</v>
      </c>
      <c r="B52" s="32">
        <f t="shared" si="6"/>
        <v>0.1399999999999999</v>
      </c>
      <c r="C52" s="32">
        <f t="shared" si="6"/>
        <v>-0.31000000000000005</v>
      </c>
      <c r="D52" s="32">
        <f t="shared" si="6"/>
        <v>-9.9999999999997868E-3</v>
      </c>
      <c r="E52" s="32">
        <f t="shared" si="6"/>
        <v>-4.9999999999999822E-2</v>
      </c>
      <c r="F52" s="32">
        <f t="shared" si="6"/>
        <v>-1.0000000000000009E-2</v>
      </c>
      <c r="G52" s="32">
        <f t="shared" si="6"/>
        <v>8.9999999999999969E-2</v>
      </c>
      <c r="H52" s="32">
        <f t="shared" si="6"/>
        <v>5.0000000000000044E-2</v>
      </c>
      <c r="I52" s="33">
        <f t="shared" si="6"/>
        <v>0.52</v>
      </c>
      <c r="J52" s="1"/>
      <c r="K52" s="9">
        <v>4</v>
      </c>
      <c r="L52" s="8">
        <f t="shared" si="7"/>
        <v>1353.909465020575</v>
      </c>
      <c r="M52" s="8">
        <f t="shared" si="5"/>
        <v>-2743.8794726930323</v>
      </c>
      <c r="N52" s="8">
        <f t="shared" si="5"/>
        <v>-93.812375249498999</v>
      </c>
      <c r="O52" s="8">
        <f t="shared" si="5"/>
        <v>-465.34653465346372</v>
      </c>
      <c r="P52" s="8">
        <f t="shared" si="5"/>
        <v>-93.812375249501088</v>
      </c>
      <c r="Q52" s="8">
        <f t="shared" si="5"/>
        <v>861.50712830957195</v>
      </c>
      <c r="R52" s="8">
        <f t="shared" si="5"/>
        <v>474.74747474747517</v>
      </c>
      <c r="S52" s="8">
        <f t="shared" si="5"/>
        <v>5455.3571428571422</v>
      </c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x14ac:dyDescent="0.25">
      <c r="A53" s="9">
        <v>5</v>
      </c>
      <c r="B53" s="32">
        <f t="shared" si="6"/>
        <v>-0.2699999999999998</v>
      </c>
      <c r="C53" s="32">
        <f t="shared" si="6"/>
        <v>-0.24</v>
      </c>
      <c r="D53" s="32">
        <f t="shared" si="6"/>
        <v>-9.9999999999997868E-3</v>
      </c>
      <c r="E53" s="32">
        <f t="shared" si="6"/>
        <v>-0.1399999999999999</v>
      </c>
      <c r="F53" s="32">
        <f t="shared" si="6"/>
        <v>-0.16999999999999993</v>
      </c>
      <c r="G53" s="32">
        <f t="shared" si="6"/>
        <v>-0.14999999999999991</v>
      </c>
      <c r="H53" s="32">
        <f t="shared" si="6"/>
        <v>0.32000000000000006</v>
      </c>
      <c r="I53" s="33">
        <f t="shared" si="6"/>
        <v>0.37999999999999989</v>
      </c>
      <c r="J53" s="1"/>
      <c r="K53" s="9">
        <v>5</v>
      </c>
      <c r="L53" s="8">
        <f t="shared" si="7"/>
        <v>-2407.9696394686894</v>
      </c>
      <c r="M53" s="8">
        <f t="shared" si="5"/>
        <v>-2152.6717557251909</v>
      </c>
      <c r="N53" s="8">
        <f t="shared" si="5"/>
        <v>-93.812375249498999</v>
      </c>
      <c r="O53" s="8">
        <f t="shared" si="5"/>
        <v>-1280.1556420233455</v>
      </c>
      <c r="P53" s="8">
        <f t="shared" si="5"/>
        <v>-1545.4545454545448</v>
      </c>
      <c r="Q53" s="8">
        <f t="shared" si="5"/>
        <v>-1368.9320388349504</v>
      </c>
      <c r="R53" s="8">
        <f t="shared" si="5"/>
        <v>3213.6752136752148</v>
      </c>
      <c r="S53" s="8">
        <f t="shared" si="5"/>
        <v>3865.8008658008648</v>
      </c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x14ac:dyDescent="0.25">
      <c r="A54" s="9">
        <v>6</v>
      </c>
      <c r="B54" s="32">
        <f t="shared" si="6"/>
        <v>0.33000000000000007</v>
      </c>
      <c r="C54" s="32">
        <f t="shared" si="6"/>
        <v>-5.0000000000000044E-2</v>
      </c>
      <c r="D54" s="32">
        <f t="shared" si="6"/>
        <v>-0.15000000000000013</v>
      </c>
      <c r="E54" s="32">
        <f t="shared" si="6"/>
        <v>-0.12000000000000011</v>
      </c>
      <c r="F54" s="32">
        <f t="shared" si="6"/>
        <v>-0.12000000000000011</v>
      </c>
      <c r="G54" s="32">
        <f t="shared" si="6"/>
        <v>-0.12</v>
      </c>
      <c r="H54" s="32">
        <f t="shared" si="6"/>
        <v>-1.18</v>
      </c>
      <c r="I54" s="33">
        <f t="shared" si="6"/>
        <v>0.18999999999999995</v>
      </c>
      <c r="J54" s="1"/>
      <c r="K54" s="9">
        <v>6</v>
      </c>
      <c r="L54" s="8">
        <f t="shared" si="7"/>
        <v>3321.1991434689517</v>
      </c>
      <c r="M54" s="8">
        <f t="shared" si="5"/>
        <v>-465.34653465346582</v>
      </c>
      <c r="N54" s="8">
        <f t="shared" si="5"/>
        <v>-1368.9320388349527</v>
      </c>
      <c r="O54" s="8">
        <f t="shared" si="5"/>
        <v>-1101.5625000000011</v>
      </c>
      <c r="P54" s="8">
        <f t="shared" si="5"/>
        <v>-1101.5625000000011</v>
      </c>
      <c r="Q54" s="8">
        <f t="shared" si="5"/>
        <v>-1101.5625</v>
      </c>
      <c r="R54" s="8">
        <f t="shared" si="5"/>
        <v>-8974.1100323624596</v>
      </c>
      <c r="S54" s="8">
        <f t="shared" si="5"/>
        <v>1856.5488565488561</v>
      </c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x14ac:dyDescent="0.25">
      <c r="A55" s="9">
        <v>7</v>
      </c>
      <c r="B55" s="32">
        <f t="shared" si="6"/>
        <v>0.67</v>
      </c>
      <c r="C55" s="32">
        <f t="shared" si="6"/>
        <v>5.0000000000000044E-2</v>
      </c>
      <c r="D55" s="32">
        <f t="shared" si="6"/>
        <v>0.33000000000000007</v>
      </c>
      <c r="E55" s="32">
        <f t="shared" si="6"/>
        <v>9.000000000000008E-2</v>
      </c>
      <c r="F55" s="32">
        <f t="shared" si="6"/>
        <v>-0.26</v>
      </c>
      <c r="G55" s="32">
        <f t="shared" si="6"/>
        <v>1.0000000000000009E-2</v>
      </c>
      <c r="H55" s="32">
        <f t="shared" si="6"/>
        <v>0</v>
      </c>
      <c r="I55" s="33">
        <f t="shared" si="6"/>
        <v>0.39999999999999991</v>
      </c>
      <c r="J55" s="1"/>
      <c r="K55" s="9">
        <v>7</v>
      </c>
      <c r="L55" s="8">
        <f t="shared" si="7"/>
        <v>7272.5173210161674</v>
      </c>
      <c r="M55" s="8">
        <f t="shared" si="5"/>
        <v>474.74747474747517</v>
      </c>
      <c r="N55" s="8">
        <f t="shared" si="5"/>
        <v>3321.1991434689517</v>
      </c>
      <c r="O55" s="8">
        <f t="shared" si="5"/>
        <v>861.50712830957298</v>
      </c>
      <c r="P55" s="8">
        <f t="shared" si="5"/>
        <v>-2323.19391634981</v>
      </c>
      <c r="Q55" s="8">
        <f t="shared" si="5"/>
        <v>94.188376753507086</v>
      </c>
      <c r="R55" s="8">
        <f t="shared" si="5"/>
        <v>0</v>
      </c>
      <c r="S55" s="8">
        <f t="shared" si="5"/>
        <v>4086.95652173913</v>
      </c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x14ac:dyDescent="0.25">
      <c r="A56" s="9">
        <v>8</v>
      </c>
      <c r="B56" s="32">
        <f t="shared" si="6"/>
        <v>0.31000000000000005</v>
      </c>
      <c r="C56" s="32">
        <f t="shared" si="6"/>
        <v>7.0000000000000062E-2</v>
      </c>
      <c r="D56" s="32">
        <f t="shared" si="6"/>
        <v>-2.6600000000000006</v>
      </c>
      <c r="E56" s="32">
        <f t="shared" si="6"/>
        <v>0.14999999999999991</v>
      </c>
      <c r="F56" s="32">
        <f t="shared" si="6"/>
        <v>-0.22999999999999998</v>
      </c>
      <c r="G56" s="32">
        <f t="shared" si="6"/>
        <v>0.14999999999999991</v>
      </c>
      <c r="H56" s="32">
        <f t="shared" si="6"/>
        <v>0.37000000000000011</v>
      </c>
      <c r="I56" s="33">
        <f t="shared" si="6"/>
        <v>0.85000000000000009</v>
      </c>
      <c r="J56" s="1"/>
      <c r="K56" s="9">
        <v>8</v>
      </c>
      <c r="L56" s="8">
        <f t="shared" si="7"/>
        <v>3106.6098081023461</v>
      </c>
      <c r="M56" s="8">
        <f t="shared" si="5"/>
        <v>667.34279918864161</v>
      </c>
      <c r="N56" s="8">
        <f t="shared" si="5"/>
        <v>-16321.148825065278</v>
      </c>
      <c r="O56" s="8">
        <f t="shared" si="5"/>
        <v>1453.6082474226796</v>
      </c>
      <c r="P56" s="8">
        <f t="shared" si="5"/>
        <v>-2066.9216061185466</v>
      </c>
      <c r="Q56" s="8">
        <f t="shared" si="5"/>
        <v>1453.6082474226796</v>
      </c>
      <c r="R56" s="8">
        <f t="shared" si="5"/>
        <v>3755.9395248380138</v>
      </c>
      <c r="S56" s="8">
        <f t="shared" si="5"/>
        <v>9626.5060240963867</v>
      </c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x14ac:dyDescent="0.25">
      <c r="A57" s="9">
        <v>9</v>
      </c>
      <c r="B57" s="32">
        <f t="shared" si="6"/>
        <v>0.10999999999999999</v>
      </c>
      <c r="C57" s="32">
        <f t="shared" si="6"/>
        <v>0.31000000000000005</v>
      </c>
      <c r="D57" s="32">
        <f t="shared" si="6"/>
        <v>0.12000000000000011</v>
      </c>
      <c r="E57" s="32">
        <f t="shared" si="6"/>
        <v>-7.0000000000000062E-2</v>
      </c>
      <c r="F57" s="32">
        <f t="shared" si="6"/>
        <v>-8.9999999999999858E-2</v>
      </c>
      <c r="G57" s="32">
        <f t="shared" si="6"/>
        <v>0</v>
      </c>
      <c r="H57" s="32">
        <f t="shared" si="6"/>
        <v>0.1100000000000001</v>
      </c>
      <c r="I57" s="33">
        <f t="shared" si="6"/>
        <v>0.5</v>
      </c>
      <c r="J57" s="1"/>
      <c r="K57" s="9">
        <v>9</v>
      </c>
      <c r="L57" s="8">
        <f t="shared" si="7"/>
        <v>1057.2597137014313</v>
      </c>
      <c r="M57" s="8">
        <f t="shared" si="5"/>
        <v>3106.6098081023461</v>
      </c>
      <c r="N57" s="8">
        <f t="shared" si="5"/>
        <v>1155.7377049180338</v>
      </c>
      <c r="O57" s="8">
        <f t="shared" si="5"/>
        <v>-648.91518737672629</v>
      </c>
      <c r="P57" s="8">
        <f t="shared" si="5"/>
        <v>-831.04125736738581</v>
      </c>
      <c r="Q57" s="8">
        <f t="shared" si="5"/>
        <v>0</v>
      </c>
      <c r="R57" s="8">
        <f t="shared" si="5"/>
        <v>1057.2597137014325</v>
      </c>
      <c r="S57" s="8">
        <f t="shared" si="5"/>
        <v>5222.2222222222226</v>
      </c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x14ac:dyDescent="0.25">
      <c r="A58" s="9">
        <v>10</v>
      </c>
      <c r="B58" s="32">
        <f t="shared" si="6"/>
        <v>0.14000000000000012</v>
      </c>
      <c r="C58" s="32">
        <f t="shared" si="6"/>
        <v>0.28000000000000025</v>
      </c>
      <c r="D58" s="32">
        <f t="shared" si="6"/>
        <v>0.25</v>
      </c>
      <c r="E58" s="32">
        <f t="shared" si="6"/>
        <v>-6.0000000000000053E-2</v>
      </c>
      <c r="F58" s="32">
        <f t="shared" si="6"/>
        <v>-0.19000000000000017</v>
      </c>
      <c r="G58" s="32">
        <f t="shared" si="6"/>
        <v>0.52</v>
      </c>
      <c r="H58" s="32">
        <f t="shared" si="6"/>
        <v>0.44999999999999973</v>
      </c>
      <c r="I58" s="33">
        <f t="shared" si="6"/>
        <v>0.85000000000000009</v>
      </c>
      <c r="J58" s="1"/>
      <c r="K58" s="9">
        <v>10</v>
      </c>
      <c r="L58" s="8">
        <f t="shared" si="7"/>
        <v>1353.9094650205775</v>
      </c>
      <c r="M58" s="8">
        <f t="shared" si="5"/>
        <v>2788.1355932203414</v>
      </c>
      <c r="N58" s="8">
        <f t="shared" si="5"/>
        <v>2473.6842105263158</v>
      </c>
      <c r="O58" s="8">
        <f t="shared" si="5"/>
        <v>-557.31225296442733</v>
      </c>
      <c r="P58" s="8">
        <f t="shared" si="5"/>
        <v>-1720.6165703275542</v>
      </c>
      <c r="Q58" s="8">
        <f t="shared" si="5"/>
        <v>5455.3571428571422</v>
      </c>
      <c r="R58" s="8">
        <f t="shared" si="5"/>
        <v>4648.3516483516451</v>
      </c>
      <c r="S58" s="8">
        <f t="shared" si="5"/>
        <v>9626.5060240963867</v>
      </c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x14ac:dyDescent="0.25">
      <c r="A59" s="9">
        <v>11</v>
      </c>
      <c r="B59" s="32">
        <f t="shared" si="6"/>
        <v>0.3600000000000001</v>
      </c>
      <c r="C59" s="32">
        <f t="shared" si="6"/>
        <v>0.39999999999999991</v>
      </c>
      <c r="D59" s="32">
        <f t="shared" si="6"/>
        <v>0.14999999999999991</v>
      </c>
      <c r="E59" s="32">
        <f t="shared" si="6"/>
        <v>-2.0000000000000018E-2</v>
      </c>
      <c r="F59" s="32">
        <f t="shared" si="6"/>
        <v>3.0000000000000027E-2</v>
      </c>
      <c r="G59" s="32">
        <f t="shared" si="6"/>
        <v>-2.0000000000000018E-2</v>
      </c>
      <c r="H59" s="32">
        <f t="shared" si="6"/>
        <v>0.57999999999999985</v>
      </c>
      <c r="I59" s="33">
        <f t="shared" si="6"/>
        <v>0.31000000000000005</v>
      </c>
      <c r="J59" s="1"/>
      <c r="K59" s="9">
        <v>11</v>
      </c>
      <c r="L59" s="8">
        <f t="shared" si="7"/>
        <v>3646.5517241379321</v>
      </c>
      <c r="M59" s="8">
        <f t="shared" si="5"/>
        <v>4086.95652173913</v>
      </c>
      <c r="N59" s="8">
        <f t="shared" si="5"/>
        <v>1453.6082474226796</v>
      </c>
      <c r="O59" s="8">
        <f t="shared" si="5"/>
        <v>-187.25099601593644</v>
      </c>
      <c r="P59" s="8">
        <f t="shared" si="5"/>
        <v>283.70221327967835</v>
      </c>
      <c r="Q59" s="8">
        <f t="shared" si="5"/>
        <v>-187.25099601593644</v>
      </c>
      <c r="R59" s="8">
        <f t="shared" si="5"/>
        <v>6167.4208144796366</v>
      </c>
      <c r="S59" s="8">
        <f t="shared" si="5"/>
        <v>3106.6098081023461</v>
      </c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75" thickBot="1" x14ac:dyDescent="0.3">
      <c r="A60" s="10">
        <v>12</v>
      </c>
      <c r="B60" s="32">
        <f>B19-B40</f>
        <v>0.10000000000000009</v>
      </c>
      <c r="C60" s="32">
        <f t="shared" si="6"/>
        <v>0.15000000000000013</v>
      </c>
      <c r="D60" s="32">
        <f t="shared" si="6"/>
        <v>0.16000000000000014</v>
      </c>
      <c r="E60" s="32">
        <f t="shared" si="6"/>
        <v>1.9999999999999907E-2</v>
      </c>
      <c r="F60" s="32">
        <f t="shared" si="6"/>
        <v>-0.22999999999999998</v>
      </c>
      <c r="G60" s="32">
        <f t="shared" si="6"/>
        <v>8.0000000000000071E-2</v>
      </c>
      <c r="H60" s="32">
        <f t="shared" si="6"/>
        <v>0.32000000000000028</v>
      </c>
      <c r="I60" s="33">
        <f t="shared" si="6"/>
        <v>-0.30999999999999983</v>
      </c>
      <c r="J60" s="1"/>
      <c r="K60" s="9">
        <v>12</v>
      </c>
      <c r="L60" s="8">
        <f t="shared" si="7"/>
        <v>959.18367346938862</v>
      </c>
      <c r="M60" s="8">
        <f t="shared" si="5"/>
        <v>1453.6082474226819</v>
      </c>
      <c r="N60" s="8">
        <f t="shared" si="5"/>
        <v>1553.7190082644643</v>
      </c>
      <c r="O60" s="8">
        <f t="shared" si="5"/>
        <v>188.75502008032038</v>
      </c>
      <c r="P60" s="8">
        <f t="shared" si="5"/>
        <v>-2066.9216061185466</v>
      </c>
      <c r="Q60" s="8">
        <f t="shared" si="5"/>
        <v>764.22764227642347</v>
      </c>
      <c r="R60" s="8">
        <f t="shared" si="5"/>
        <v>3213.6752136752166</v>
      </c>
      <c r="S60" s="8">
        <f t="shared" si="5"/>
        <v>-2743.8794726930309</v>
      </c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.75" thickBot="1" x14ac:dyDescent="0.3">
      <c r="A61" s="30">
        <v>13</v>
      </c>
      <c r="B61" s="34">
        <f>B20-B41</f>
        <v>-2.0000000000000018E-2</v>
      </c>
      <c r="C61" s="34">
        <f t="shared" si="6"/>
        <v>0.34000000000000008</v>
      </c>
      <c r="D61" s="34">
        <f t="shared" si="6"/>
        <v>0.91000000000000014</v>
      </c>
      <c r="E61" s="34">
        <f t="shared" si="6"/>
        <v>-9.9999999999999867E-2</v>
      </c>
      <c r="F61" s="34">
        <f t="shared" si="6"/>
        <v>0</v>
      </c>
      <c r="G61" s="34">
        <f t="shared" si="6"/>
        <v>6.0000000000000053E-2</v>
      </c>
      <c r="H61" s="34">
        <f t="shared" si="6"/>
        <v>7.0000000000000062E-2</v>
      </c>
      <c r="I61" s="35">
        <f t="shared" si="6"/>
        <v>0.43000000000000016</v>
      </c>
      <c r="J61" s="1"/>
      <c r="K61" s="10">
        <v>13</v>
      </c>
      <c r="L61" s="8">
        <f t="shared" si="7"/>
        <v>-187.25099601593644</v>
      </c>
      <c r="M61" s="8">
        <f t="shared" si="5"/>
        <v>3429.1845493562237</v>
      </c>
      <c r="N61" s="8">
        <f t="shared" si="5"/>
        <v>10457.212713936433</v>
      </c>
      <c r="O61" s="8">
        <f t="shared" si="5"/>
        <v>-921.56862745097919</v>
      </c>
      <c r="P61" s="8">
        <f t="shared" si="5"/>
        <v>0</v>
      </c>
      <c r="Q61" s="8">
        <f t="shared" si="5"/>
        <v>570.85020242915039</v>
      </c>
      <c r="R61" s="8">
        <f t="shared" si="5"/>
        <v>667.34279918864161</v>
      </c>
      <c r="S61" s="8">
        <f t="shared" si="5"/>
        <v>4422.3194748358874</v>
      </c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</sheetData>
  <mergeCells count="6">
    <mergeCell ref="B47:H47"/>
    <mergeCell ref="A3:M3"/>
    <mergeCell ref="C5:F5"/>
    <mergeCell ref="B6:I6"/>
    <mergeCell ref="K6:N6"/>
    <mergeCell ref="B27:I27"/>
  </mergeCells>
  <conditionalFormatting sqref="L49:S6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9:I6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 Results - Cal #4</vt:lpstr>
      <vt:lpstr>Calibration Results Attempt 4</vt:lpstr>
      <vt:lpstr>Calibration Results Attempt 3</vt:lpstr>
      <vt:lpstr>Comparing #1 and #2</vt:lpstr>
      <vt:lpstr>Calibration Results Attempt 2</vt:lpstr>
      <vt:lpstr>Calibration Results Attempt 1</vt:lpstr>
      <vt:lpstr>PressMat Test No 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2019-03-19T19:24:42Z</dcterms:modified>
</cp:coreProperties>
</file>