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N" sheetId="1" r:id="rId3"/>
    <sheet state="visible" name="FEB" sheetId="2" r:id="rId4"/>
    <sheet state="visible" name="MAR" sheetId="3" r:id="rId5"/>
    <sheet state="visible" name="APR" sheetId="4" r:id="rId6"/>
    <sheet state="visible" name="Total" sheetId="5" r:id="rId7"/>
  </sheets>
  <definedNames/>
  <calcPr/>
</workbook>
</file>

<file path=xl/sharedStrings.xml><?xml version="1.0" encoding="utf-8"?>
<sst xmlns="http://schemas.openxmlformats.org/spreadsheetml/2006/main" count="92" uniqueCount="23">
  <si>
    <t>00.00.5.1.1.01.02</t>
  </si>
  <si>
    <t>Tunjangan Keluarga</t>
  </si>
  <si>
    <t>00.00.5.1.1.01.03</t>
  </si>
  <si>
    <t>Tunjangan Jabatan</t>
  </si>
  <si>
    <t>00.00.5.1.1.01.04</t>
  </si>
  <si>
    <t>Tunjangan Fungsional</t>
  </si>
  <si>
    <t>00.00.5.1.1.01.05</t>
  </si>
  <si>
    <t>Tunjangan Fungsional Umum</t>
  </si>
  <si>
    <t>00.00.5.1.1.01.06</t>
  </si>
  <si>
    <t>Tunjangan Beras</t>
  </si>
  <si>
    <t>00.00.5.1.1.01.07</t>
  </si>
  <si>
    <t>Tunjangan PPh/Tunjangan Khusus</t>
  </si>
  <si>
    <t>00.00.5.1.1.01.08</t>
  </si>
  <si>
    <t>Pembulatan Gaji</t>
  </si>
  <si>
    <t>7.1.1.1.1</t>
  </si>
  <si>
    <t>Iuran Wajib Pegawai</t>
  </si>
  <si>
    <t>7.1.1.4.1</t>
  </si>
  <si>
    <t>Pajak Penghasilan PPh 21</t>
  </si>
  <si>
    <t>7.1.1.6.1</t>
  </si>
  <si>
    <t>Taperum</t>
  </si>
  <si>
    <t>Jumlah Periode Ini</t>
  </si>
  <si>
    <t>Jumlah Sampai Periode Lalu</t>
  </si>
  <si>
    <t>Jumlah Semua sampai Periode 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</si>
</sst>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3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</cols>
  <sheetData>
    <row r="2">
      <c r="C2" s="1" t="s">
        <v>0</v>
      </c>
      <c r="D2" s="1" t="s">
        <v>1</v>
      </c>
      <c r="G2" s="2"/>
      <c r="H2" s="3">
        <v>1.9862224E7</v>
      </c>
    </row>
    <row r="3" ht="3.75" customHeight="1">
      <c r="G3" s="2"/>
      <c r="H3" s="2"/>
    </row>
    <row r="4">
      <c r="C4" s="1" t="s">
        <v>2</v>
      </c>
      <c r="D4" s="1" t="s">
        <v>3</v>
      </c>
      <c r="G4" s="2"/>
      <c r="H4" s="3">
        <v>1.0345E7</v>
      </c>
    </row>
    <row r="5" ht="3.75" customHeight="1">
      <c r="G5" s="2"/>
      <c r="H5" s="2"/>
    </row>
    <row r="6">
      <c r="C6" s="1" t="s">
        <v>4</v>
      </c>
      <c r="D6" s="1" t="s">
        <v>5</v>
      </c>
      <c r="G6" s="2"/>
      <c r="H6" s="3">
        <v>1.488E7</v>
      </c>
    </row>
    <row r="7" ht="3.75" customHeight="1">
      <c r="G7" s="2"/>
      <c r="H7" s="2"/>
    </row>
    <row r="8">
      <c r="C8" s="1" t="s">
        <v>6</v>
      </c>
      <c r="D8" s="1" t="s">
        <v>7</v>
      </c>
      <c r="G8" s="2"/>
      <c r="H8" s="3">
        <v>3860000.0</v>
      </c>
    </row>
    <row r="9" ht="3.75" customHeight="1">
      <c r="G9" s="2"/>
      <c r="H9" s="2"/>
    </row>
    <row r="10">
      <c r="C10" s="1" t="s">
        <v>8</v>
      </c>
      <c r="D10" s="1" t="s">
        <v>9</v>
      </c>
      <c r="G10" s="2"/>
      <c r="H10" s="3">
        <v>1.325286E7</v>
      </c>
    </row>
    <row r="11" ht="3.75" customHeight="1">
      <c r="G11" s="2"/>
      <c r="H11" s="2"/>
    </row>
    <row r="12">
      <c r="C12" s="1" t="s">
        <v>10</v>
      </c>
      <c r="D12" s="1" t="s">
        <v>11</v>
      </c>
      <c r="G12" s="2"/>
      <c r="H12" s="3">
        <v>151496.0</v>
      </c>
    </row>
    <row r="13" ht="3.75" customHeight="1">
      <c r="G13" s="2"/>
      <c r="H13" s="2"/>
    </row>
    <row r="14">
      <c r="C14" s="1" t="s">
        <v>12</v>
      </c>
      <c r="D14" s="1" t="s">
        <v>13</v>
      </c>
      <c r="G14" s="2"/>
      <c r="H14" s="3">
        <v>3260.0</v>
      </c>
    </row>
    <row r="15" ht="3.75" customHeight="1">
      <c r="G15" s="2"/>
      <c r="H15" s="2"/>
    </row>
    <row r="16">
      <c r="C16" s="1" t="s">
        <v>14</v>
      </c>
      <c r="D16" s="1" t="s">
        <v>15</v>
      </c>
      <c r="G16" s="3">
        <v>2.0225724E7</v>
      </c>
      <c r="H16" s="2"/>
    </row>
    <row r="17" ht="3.75" customHeight="1">
      <c r="G17" s="2"/>
      <c r="H17" s="2"/>
    </row>
    <row r="18">
      <c r="C18" s="1" t="s">
        <v>16</v>
      </c>
      <c r="D18" s="1" t="s">
        <v>17</v>
      </c>
      <c r="G18" s="3">
        <v>151496.0</v>
      </c>
      <c r="H18" s="2"/>
    </row>
    <row r="19" ht="3.75" customHeight="1">
      <c r="G19" s="2"/>
      <c r="H19" s="2"/>
    </row>
    <row r="20">
      <c r="C20" s="1" t="s">
        <v>18</v>
      </c>
      <c r="D20" s="1" t="s">
        <v>19</v>
      </c>
      <c r="G20" s="3">
        <v>400000.0</v>
      </c>
      <c r="H20" s="2"/>
    </row>
    <row r="21" ht="3.75" customHeight="1">
      <c r="G21" s="2"/>
      <c r="H21" s="2"/>
    </row>
    <row r="22" ht="3.75" customHeight="1">
      <c r="G22" s="2"/>
      <c r="H22" s="2"/>
    </row>
    <row r="23">
      <c r="B23" s="1" t="s">
        <v>20</v>
      </c>
      <c r="G23" s="3">
        <f t="shared" ref="G23:H23" si="1">sum(G2:G22)</f>
        <v>20777220</v>
      </c>
      <c r="H23" s="3">
        <f t="shared" si="1"/>
        <v>62354840</v>
      </c>
    </row>
    <row r="24">
      <c r="B24" s="1" t="s">
        <v>21</v>
      </c>
      <c r="G24" s="3">
        <v>0.0</v>
      </c>
      <c r="H24" s="3">
        <v>0.0</v>
      </c>
    </row>
    <row r="25">
      <c r="B25" s="4" t="s">
        <v>22</v>
      </c>
      <c r="C25" s="5"/>
      <c r="D25" s="5"/>
      <c r="E25" s="5"/>
      <c r="F25" s="5"/>
      <c r="G25" s="6">
        <f t="shared" ref="G25:H25" si="2">G23+G24</f>
        <v>20777220</v>
      </c>
      <c r="H25" s="6">
        <f t="shared" si="2"/>
        <v>62354840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</cols>
  <sheetData>
    <row r="2">
      <c r="C2" s="1" t="s">
        <v>0</v>
      </c>
      <c r="D2" s="1" t="s">
        <v>1</v>
      </c>
      <c r="G2" s="2"/>
      <c r="H2" s="3">
        <v>2.1862224E7</v>
      </c>
    </row>
    <row r="3" ht="3.75" customHeight="1">
      <c r="G3" s="2"/>
      <c r="H3" s="2"/>
    </row>
    <row r="4">
      <c r="C4" s="1" t="s">
        <v>2</v>
      </c>
      <c r="D4" s="1" t="s">
        <v>3</v>
      </c>
      <c r="G4" s="2"/>
      <c r="H4" s="3">
        <v>1.0345E7</v>
      </c>
    </row>
    <row r="5" ht="3.75" customHeight="1">
      <c r="G5" s="2"/>
      <c r="H5" s="2"/>
    </row>
    <row r="6">
      <c r="C6" s="1" t="s">
        <v>4</v>
      </c>
      <c r="D6" s="1" t="s">
        <v>5</v>
      </c>
      <c r="G6" s="2"/>
      <c r="H6" s="3">
        <v>1.488E7</v>
      </c>
    </row>
    <row r="7" ht="3.75" customHeight="1">
      <c r="G7" s="2"/>
      <c r="H7" s="2"/>
    </row>
    <row r="8">
      <c r="C8" s="1" t="s">
        <v>6</v>
      </c>
      <c r="D8" s="1" t="s">
        <v>7</v>
      </c>
      <c r="G8" s="2"/>
      <c r="H8" s="3">
        <v>3860000.0</v>
      </c>
    </row>
    <row r="9" ht="3.75" customHeight="1">
      <c r="G9" s="2"/>
      <c r="H9" s="2"/>
    </row>
    <row r="10">
      <c r="C10" s="1" t="s">
        <v>8</v>
      </c>
      <c r="D10" s="1" t="s">
        <v>9</v>
      </c>
      <c r="G10" s="2"/>
      <c r="H10" s="3">
        <v>1.325286E7</v>
      </c>
    </row>
    <row r="11" ht="3.75" customHeight="1">
      <c r="G11" s="2"/>
      <c r="H11" s="2"/>
    </row>
    <row r="12">
      <c r="C12" s="1" t="s">
        <v>10</v>
      </c>
      <c r="D12" s="1" t="s">
        <v>11</v>
      </c>
      <c r="G12" s="2"/>
      <c r="H12" s="3">
        <v>151496.0</v>
      </c>
    </row>
    <row r="13" ht="3.75" customHeight="1">
      <c r="G13" s="2"/>
      <c r="H13" s="2"/>
    </row>
    <row r="14">
      <c r="C14" s="1" t="s">
        <v>12</v>
      </c>
      <c r="D14" s="1" t="s">
        <v>13</v>
      </c>
      <c r="G14" s="2"/>
      <c r="H14" s="3">
        <v>3260.0</v>
      </c>
    </row>
    <row r="15" ht="3.75" customHeight="1">
      <c r="G15" s="2"/>
      <c r="H15" s="2"/>
    </row>
    <row r="16">
      <c r="C16" s="1" t="s">
        <v>14</v>
      </c>
      <c r="D16" s="1" t="s">
        <v>15</v>
      </c>
      <c r="G16" s="3">
        <v>2.0225724E7</v>
      </c>
      <c r="H16" s="2"/>
    </row>
    <row r="17" ht="3.75" customHeight="1">
      <c r="G17" s="2"/>
      <c r="H17" s="2"/>
    </row>
    <row r="18">
      <c r="C18" s="1" t="s">
        <v>16</v>
      </c>
      <c r="D18" s="1" t="s">
        <v>17</v>
      </c>
      <c r="G18" s="3">
        <v>151496.0</v>
      </c>
      <c r="H18" s="2"/>
    </row>
    <row r="19" ht="3.75" customHeight="1">
      <c r="G19" s="2"/>
      <c r="H19" s="2"/>
    </row>
    <row r="20">
      <c r="C20" s="1" t="s">
        <v>18</v>
      </c>
      <c r="D20" s="1" t="s">
        <v>19</v>
      </c>
      <c r="G20" s="3">
        <v>400000.0</v>
      </c>
      <c r="H20" s="2"/>
    </row>
    <row r="21" ht="3.75" customHeight="1">
      <c r="G21" s="2"/>
      <c r="H21" s="2"/>
    </row>
    <row r="22" ht="3.75" customHeight="1">
      <c r="G22" s="2"/>
      <c r="H22" s="2"/>
    </row>
    <row r="23">
      <c r="B23" s="1" t="s">
        <v>20</v>
      </c>
      <c r="G23" s="3">
        <f t="shared" ref="G23:H23" si="1">sum(G2:G22)</f>
        <v>20777220</v>
      </c>
      <c r="H23" s="3">
        <f t="shared" si="1"/>
        <v>64354840</v>
      </c>
    </row>
    <row r="24">
      <c r="B24" s="1" t="s">
        <v>21</v>
      </c>
      <c r="G24" s="3">
        <f>JAN!G25</f>
        <v>20777220</v>
      </c>
      <c r="H24" s="3">
        <f>JAN!H25</f>
        <v>62354840</v>
      </c>
    </row>
    <row r="25">
      <c r="B25" s="4" t="s">
        <v>22</v>
      </c>
      <c r="C25" s="5"/>
      <c r="D25" s="5"/>
      <c r="E25" s="5"/>
      <c r="F25" s="5"/>
      <c r="G25" s="6">
        <f t="shared" ref="G25:H25" si="2">G23+G24</f>
        <v>41554440</v>
      </c>
      <c r="H25" s="6">
        <f t="shared" si="2"/>
        <v>126709680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</cols>
  <sheetData>
    <row r="2">
      <c r="C2" s="1" t="s">
        <v>0</v>
      </c>
      <c r="D2" s="1" t="s">
        <v>1</v>
      </c>
      <c r="G2" s="2"/>
      <c r="H2" s="3">
        <v>1.9862224E7</v>
      </c>
    </row>
    <row r="3" ht="3.75" customHeight="1">
      <c r="G3" s="2"/>
      <c r="H3" s="2"/>
    </row>
    <row r="4">
      <c r="C4" s="1" t="s">
        <v>2</v>
      </c>
      <c r="D4" s="1" t="s">
        <v>3</v>
      </c>
      <c r="G4" s="2"/>
      <c r="H4" s="3">
        <v>1.0345E7</v>
      </c>
    </row>
    <row r="5" ht="3.75" customHeight="1">
      <c r="G5" s="2"/>
      <c r="H5" s="2"/>
    </row>
    <row r="6">
      <c r="C6" s="1" t="s">
        <v>4</v>
      </c>
      <c r="D6" s="1" t="s">
        <v>5</v>
      </c>
      <c r="G6" s="2"/>
      <c r="H6" s="3">
        <v>1.488E7</v>
      </c>
    </row>
    <row r="7" ht="3.75" customHeight="1">
      <c r="G7" s="2"/>
      <c r="H7" s="2"/>
    </row>
    <row r="8">
      <c r="C8" s="1" t="s">
        <v>6</v>
      </c>
      <c r="D8" s="1" t="s">
        <v>7</v>
      </c>
      <c r="G8" s="2"/>
      <c r="H8" s="3">
        <v>3860000.0</v>
      </c>
    </row>
    <row r="9" ht="3.75" customHeight="1">
      <c r="G9" s="2"/>
      <c r="H9" s="2"/>
    </row>
    <row r="10">
      <c r="C10" s="1" t="s">
        <v>8</v>
      </c>
      <c r="D10" s="1" t="s">
        <v>9</v>
      </c>
      <c r="G10" s="2"/>
      <c r="H10" s="3">
        <v>1.425286E7</v>
      </c>
    </row>
    <row r="11" ht="3.75" customHeight="1">
      <c r="G11" s="2"/>
      <c r="H11" s="2"/>
    </row>
    <row r="12">
      <c r="C12" s="1" t="s">
        <v>10</v>
      </c>
      <c r="D12" s="1" t="s">
        <v>11</v>
      </c>
      <c r="G12" s="2"/>
      <c r="H12" s="3">
        <v>151496.0</v>
      </c>
    </row>
    <row r="13" ht="3.75" customHeight="1">
      <c r="G13" s="2"/>
      <c r="H13" s="2"/>
    </row>
    <row r="14">
      <c r="C14" s="1" t="s">
        <v>12</v>
      </c>
      <c r="D14" s="1" t="s">
        <v>13</v>
      </c>
      <c r="G14" s="2"/>
      <c r="H14" s="3">
        <v>3260.0</v>
      </c>
    </row>
    <row r="15" ht="3.75" customHeight="1">
      <c r="G15" s="2"/>
      <c r="H15" s="2"/>
    </row>
    <row r="16">
      <c r="C16" s="1" t="s">
        <v>14</v>
      </c>
      <c r="D16" s="1" t="s">
        <v>15</v>
      </c>
      <c r="G16" s="3">
        <v>2.0225724E7</v>
      </c>
      <c r="H16" s="2"/>
    </row>
    <row r="17" ht="3.75" customHeight="1">
      <c r="G17" s="2"/>
      <c r="H17" s="2"/>
    </row>
    <row r="18">
      <c r="C18" s="1" t="s">
        <v>16</v>
      </c>
      <c r="D18" s="1" t="s">
        <v>17</v>
      </c>
      <c r="G18" s="3">
        <v>151496.0</v>
      </c>
      <c r="H18" s="2"/>
    </row>
    <row r="19" ht="3.75" customHeight="1">
      <c r="G19" s="2"/>
      <c r="H19" s="2"/>
    </row>
    <row r="20">
      <c r="C20" s="1" t="s">
        <v>18</v>
      </c>
      <c r="D20" s="1" t="s">
        <v>19</v>
      </c>
      <c r="G20" s="3">
        <v>400000.0</v>
      </c>
      <c r="H20" s="2"/>
    </row>
    <row r="21" ht="3.75" customHeight="1">
      <c r="G21" s="2"/>
      <c r="H21" s="2"/>
    </row>
    <row r="22" ht="3.75" customHeight="1">
      <c r="G22" s="2"/>
      <c r="H22" s="2"/>
    </row>
    <row r="23">
      <c r="B23" s="1" t="s">
        <v>20</v>
      </c>
      <c r="G23" s="3">
        <f t="shared" ref="G23:H23" si="1">sum(G2:G22)</f>
        <v>20777220</v>
      </c>
      <c r="H23" s="3">
        <f t="shared" si="1"/>
        <v>63354840</v>
      </c>
    </row>
    <row r="24">
      <c r="B24" s="1" t="s">
        <v>21</v>
      </c>
      <c r="G24" s="3">
        <f>FEB!G25</f>
        <v>41554440</v>
      </c>
      <c r="H24" s="3">
        <f>FEB!H25</f>
        <v>126709680</v>
      </c>
    </row>
    <row r="25">
      <c r="B25" s="4" t="s">
        <v>22</v>
      </c>
      <c r="C25" s="5"/>
      <c r="D25" s="5"/>
      <c r="E25" s="5"/>
      <c r="F25" s="5"/>
      <c r="G25" s="6">
        <f t="shared" ref="G25:H25" si="2">G23+G24</f>
        <v>62331660</v>
      </c>
      <c r="H25" s="6">
        <f t="shared" si="2"/>
        <v>190064520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57"/>
  </cols>
  <sheetData>
    <row r="2">
      <c r="C2" s="1" t="s">
        <v>0</v>
      </c>
      <c r="D2" s="1" t="s">
        <v>1</v>
      </c>
      <c r="G2" s="2"/>
      <c r="H2" s="3">
        <v>1.9862224E7</v>
      </c>
    </row>
    <row r="3" ht="3.75" customHeight="1">
      <c r="G3" s="2"/>
      <c r="H3" s="2"/>
    </row>
    <row r="4">
      <c r="C4" s="1" t="s">
        <v>2</v>
      </c>
      <c r="D4" s="1" t="s">
        <v>3</v>
      </c>
      <c r="G4" s="2"/>
      <c r="H4" s="3">
        <v>1.0345E7</v>
      </c>
    </row>
    <row r="5" ht="3.75" customHeight="1">
      <c r="G5" s="2"/>
      <c r="H5" s="2"/>
    </row>
    <row r="6">
      <c r="C6" s="1" t="s">
        <v>4</v>
      </c>
      <c r="D6" s="1" t="s">
        <v>5</v>
      </c>
      <c r="G6" s="2"/>
      <c r="H6" s="3">
        <v>1.588E7</v>
      </c>
    </row>
    <row r="7" ht="3.75" customHeight="1">
      <c r="G7" s="2"/>
      <c r="H7" s="2"/>
    </row>
    <row r="8">
      <c r="C8" s="1" t="s">
        <v>6</v>
      </c>
      <c r="D8" s="1" t="s">
        <v>7</v>
      </c>
      <c r="G8" s="2"/>
      <c r="H8" s="3">
        <v>3860000.0</v>
      </c>
    </row>
    <row r="9" ht="3.75" customHeight="1">
      <c r="G9" s="2"/>
      <c r="H9" s="2"/>
    </row>
    <row r="10">
      <c r="C10" s="1" t="s">
        <v>8</v>
      </c>
      <c r="D10" s="1" t="s">
        <v>9</v>
      </c>
      <c r="G10" s="2"/>
      <c r="H10" s="3">
        <v>1.325286E7</v>
      </c>
    </row>
    <row r="11" ht="3.75" customHeight="1">
      <c r="G11" s="2"/>
      <c r="H11" s="2"/>
    </row>
    <row r="12">
      <c r="C12" s="1" t="s">
        <v>10</v>
      </c>
      <c r="D12" s="1" t="s">
        <v>11</v>
      </c>
      <c r="G12" s="2"/>
      <c r="H12" s="3">
        <v>151496.0</v>
      </c>
    </row>
    <row r="13" ht="3.75" customHeight="1">
      <c r="G13" s="2"/>
      <c r="H13" s="2"/>
    </row>
    <row r="14">
      <c r="C14" s="1" t="s">
        <v>12</v>
      </c>
      <c r="D14" s="1" t="s">
        <v>13</v>
      </c>
      <c r="G14" s="2"/>
      <c r="H14" s="3">
        <v>3260.0</v>
      </c>
    </row>
    <row r="15" ht="3.75" customHeight="1">
      <c r="G15" s="2"/>
      <c r="H15" s="2"/>
    </row>
    <row r="16">
      <c r="C16" s="1" t="s">
        <v>14</v>
      </c>
      <c r="D16" s="1" t="s">
        <v>15</v>
      </c>
      <c r="G16" s="3">
        <v>2.0225724E7</v>
      </c>
      <c r="H16" s="2"/>
    </row>
    <row r="17" ht="3.75" customHeight="1">
      <c r="G17" s="2"/>
      <c r="H17" s="2"/>
    </row>
    <row r="18">
      <c r="C18" s="1" t="s">
        <v>16</v>
      </c>
      <c r="D18" s="1" t="s">
        <v>17</v>
      </c>
      <c r="G18" s="3">
        <v>151496.0</v>
      </c>
      <c r="H18" s="2"/>
    </row>
    <row r="19" ht="3.75" customHeight="1">
      <c r="G19" s="2"/>
      <c r="H19" s="2"/>
    </row>
    <row r="20">
      <c r="C20" s="1" t="s">
        <v>18</v>
      </c>
      <c r="D20" s="1" t="s">
        <v>19</v>
      </c>
      <c r="G20" s="3">
        <v>400000.0</v>
      </c>
      <c r="H20" s="2"/>
    </row>
    <row r="21" ht="3.75" customHeight="1">
      <c r="G21" s="2"/>
      <c r="H21" s="2"/>
    </row>
    <row r="22" ht="3.75" customHeight="1">
      <c r="G22" s="2"/>
      <c r="H22" s="2"/>
    </row>
    <row r="23">
      <c r="B23" s="1" t="s">
        <v>20</v>
      </c>
      <c r="G23" s="3">
        <f t="shared" ref="G23:H23" si="1">sum(G2:G22)</f>
        <v>20777220</v>
      </c>
      <c r="H23" s="3">
        <f t="shared" si="1"/>
        <v>63354840</v>
      </c>
    </row>
    <row r="24">
      <c r="B24" s="1" t="s">
        <v>21</v>
      </c>
      <c r="G24" s="3">
        <f>MAR!G25</f>
        <v>62331660</v>
      </c>
      <c r="H24" s="3">
        <f>MAR!H25</f>
        <v>190064520</v>
      </c>
    </row>
    <row r="25">
      <c r="B25" s="4" t="s">
        <v>22</v>
      </c>
      <c r="C25" s="5"/>
      <c r="D25" s="5"/>
      <c r="E25" s="5"/>
      <c r="F25" s="5"/>
      <c r="G25" s="6">
        <f t="shared" ref="G25:H25" si="2">G23+G24</f>
        <v>83108880</v>
      </c>
      <c r="H25" s="6">
        <f t="shared" si="2"/>
        <v>253419360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