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vp\InvoiceGenerator\output\Invoice Generator\input\"/>
    </mc:Choice>
  </mc:AlternateContent>
  <xr:revisionPtr revIDLastSave="0" documentId="8_{6676B3AD-AA31-47C5-AA27-0C2079817594}" xr6:coauthVersionLast="47" xr6:coauthVersionMax="47" xr10:uidLastSave="{00000000-0000-0000-0000-000000000000}"/>
  <bookViews>
    <workbookView xWindow="-108" yWindow="-108" windowWidth="23256" windowHeight="13176" xr2:uid="{9FCCB502-457E-40DE-96DB-A8112C943429}"/>
  </bookViews>
  <sheets>
    <sheet name="Sheet1" sheetId="1" r:id="rId1"/>
  </sheets>
  <definedNames>
    <definedName name="_xlnm._FilterDatabase" localSheetId="0" hidden="1">Sheet1!$A$1:$O$13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H9" i="1"/>
  <c r="H13" i="1"/>
  <c r="H12" i="1"/>
  <c r="H11" i="1"/>
  <c r="H8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H3" authorId="0" shapeId="0" xr:uid="{765184B7-CA02-4894-A9EA-3BC273AA81F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pending F.Y.2022-23 + Supplementary invo</t>
        </r>
      </text>
    </comment>
    <comment ref="H4" authorId="0" shapeId="0" xr:uid="{91373270-9003-4B75-99CC-5B494E8E04E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pending  F.Y.2022-23 + Supplementary invo</t>
        </r>
      </text>
    </comment>
    <comment ref="H5" authorId="0" shapeId="0" xr:uid="{F7814AFC-A7AE-4561-9909-E1AD55495C1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pending F.Y.2022-23 +</t>
        </r>
      </text>
    </comment>
    <comment ref="H6" authorId="0" shapeId="0" xr:uid="{36D243D1-9796-46EE-8BE1-97A00D47682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pending F.Y.2022-23 </t>
        </r>
      </text>
    </comment>
    <comment ref="H8" authorId="0" shapeId="0" xr:uid="{7845AEF1-6CC2-4DA1-942F-E54577F53DB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pending F.Y.2022-23 + Supplementary invo</t>
        </r>
      </text>
    </comment>
    <comment ref="H9" authorId="0" shapeId="0" xr:uid="{E25203B1-3297-43CE-B16F-7066CB632EF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Pending F.Y.2022-23+Supplymentary inv</t>
        </r>
      </text>
    </comment>
    <comment ref="H11" authorId="0" shapeId="0" xr:uid="{CCCF41B4-AC5E-4237-9F8F-03AE48F4AE1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F.Y.2022-23 + Supplementary Invoice</t>
        </r>
      </text>
    </comment>
    <comment ref="H12" authorId="0" shapeId="0" xr:uid="{E05A27C2-08AA-4C7B-B219-57409ECD676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F.Y.2022-23 + Supplementary Invoice</t>
        </r>
      </text>
    </comment>
    <comment ref="H13" authorId="0" shapeId="0" xr:uid="{AB8DA53C-6128-436E-AE96-C5DCA794B2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Due F.Y.2022-23</t>
        </r>
      </text>
    </comment>
  </commentList>
</comments>
</file>

<file path=xl/sharedStrings.xml><?xml version="1.0" encoding="utf-8"?>
<sst xmlns="http://schemas.openxmlformats.org/spreadsheetml/2006/main" count="63" uniqueCount="38">
  <si>
    <t>S.NO</t>
  </si>
  <si>
    <t>B.NO</t>
  </si>
  <si>
    <t>Flat No.</t>
  </si>
  <si>
    <t>Name</t>
  </si>
  <si>
    <t>Area, Sq.fit</t>
  </si>
  <si>
    <t>Self-occupied</t>
  </si>
  <si>
    <t>Actual Corpus Deposit</t>
  </si>
  <si>
    <t>Mntce Arrears from previous periods invoices (if any)</t>
  </si>
  <si>
    <t>NA Tax arrears</t>
  </si>
  <si>
    <t>Deemed Conveyance arrears</t>
  </si>
  <si>
    <t>Painting Project arrears</t>
  </si>
  <si>
    <t>Lift Project arrears</t>
  </si>
  <si>
    <t>Email ID</t>
  </si>
  <si>
    <t>Phone No.</t>
  </si>
  <si>
    <t>Delay Payment Charges on arrears@ 18.0% (on item nos. 8 to
11)</t>
  </si>
  <si>
    <t>A1</t>
  </si>
  <si>
    <t>A2</t>
  </si>
  <si>
    <t>A3</t>
  </si>
  <si>
    <t>A4</t>
  </si>
  <si>
    <t>B</t>
  </si>
  <si>
    <t>Ms. Tasneem Naguthanwala</t>
  </si>
  <si>
    <t>Mr. Srinivasan Jayaram</t>
  </si>
  <si>
    <t>Mr. Vinayak Choudhary</t>
  </si>
  <si>
    <t>Mr. Pahilaj K. Athwani</t>
  </si>
  <si>
    <t>Mr. Munesh S. Chandiramani</t>
  </si>
  <si>
    <t>Mr. Ramesh Puri</t>
  </si>
  <si>
    <t>Mr. Vinaykumar Pandhe</t>
  </si>
  <si>
    <t>Mr. Dnyaneshwar M. Gaikwad</t>
  </si>
  <si>
    <t>Mrs. Nargis I. Bharucha</t>
  </si>
  <si>
    <t>Mrs. Purnima Rajan</t>
  </si>
  <si>
    <t xml:space="preserve">Dr. Surshyam Sah </t>
  </si>
  <si>
    <t>Mrs. Purva Vishal Kakade</t>
  </si>
  <si>
    <t xml:space="preserve">Mrs. Uma Puri </t>
  </si>
  <si>
    <t>Mr. Vinay Ashish John Singh</t>
  </si>
  <si>
    <t>Mrs. Simran Rohra</t>
  </si>
  <si>
    <t xml:space="preserve">Mr. Kunal Satish Bhujbal 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</si>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</sst>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6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top" wrapText="1"/>
    </xf>
    <xf numFmtId="0" fontId="2" fillId="3" borderId="3" xfId="1" applyFont="1" applyFill="1" applyBorder="1" applyAlignment="1">
      <alignment vertical="top" wrapText="1"/>
    </xf>
    <xf numFmtId="0" fontId="0" fillId="0" borderId="2" xfId="0" applyBorder="1"/>
    <xf numFmtId="0" fontId="4" fillId="0" borderId="2" xfId="0" applyFont="1" applyBorder="1" applyAlignment="1" applyProtection="1">
      <alignment horizontal="left" vertical="center" wrapText="1"/>
      <protection locked="0"/>
    </xf>
    <xf numFmtId="3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" fontId="0" fillId="0" borderId="2" xfId="0" applyNumberFormat="1" applyBorder="1"/>
    <xf numFmtId="164" fontId="0" fillId="0" borderId="2" xfId="2" applyFont="1" applyBorder="1"/>
    <xf numFmtId="0" fontId="0" fillId="0" borderId="3" xfId="0" applyFill="1" applyBorder="1"/>
  </cellXfs>
  <cellStyles count="3">
    <cellStyle name="Comma" xfId="2" builtinId="3"/>
    <cellStyle name="Normal" xfId="0" builtinId="0"/>
    <cellStyle name="Normal 2" xfId="1" xr:uid="{BE6E9D82-DC01-4A81-9444-1E5F0ECD6C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D388C-756D-452E-8B28-F297951C9B9E}">
  <dimension ref="A1:O17"/>
  <sheetViews>
    <sheetView tabSelected="1" workbookViewId="0">
      <selection activeCell="D2" sqref="D2"/>
    </sheetView>
  </sheetViews>
  <sheetFormatPr defaultRowHeight="14.4" x14ac:dyDescent="0.3"/>
  <cols>
    <col min="4" max="4" width="23" bestFit="1" customWidth="1"/>
    <col min="5" max="5" width="8.88671875" style="8"/>
    <col min="8" max="8" width="9.88671875" bestFit="1" customWidth="1"/>
    <col min="14" max="14" width="18.77734375" bestFit="1" customWidth="1"/>
  </cols>
  <sheetData>
    <row r="1" spans="1:15" ht="124.2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0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14</v>
      </c>
      <c r="N1" s="2" t="s">
        <v>12</v>
      </c>
      <c r="O1" s="2" t="s">
        <v>13</v>
      </c>
    </row>
    <row r="2" spans="1:15" ht="27.6" x14ac:dyDescent="0.3">
      <c r="A2" s="4">
        <v>1</v>
      </c>
      <c r="B2" s="4" t="s">
        <v>16</v>
      </c>
      <c r="C2" s="4">
        <v>503</v>
      </c>
      <c r="D2" s="5" t="s">
        <v>20</v>
      </c>
      <c r="E2" s="7">
        <v>1409</v>
      </c>
      <c r="F2" s="6" t="s">
        <v>37</v>
      </c>
      <c r="G2" s="4">
        <v>154990</v>
      </c>
      <c r="H2" s="12">
        <v>4183</v>
      </c>
      <c r="I2" s="6">
        <v>0</v>
      </c>
      <c r="J2" s="6">
        <v>0</v>
      </c>
      <c r="K2" s="6">
        <v>28500</v>
      </c>
      <c r="L2" s="6">
        <v>0</v>
      </c>
      <c r="M2" s="11">
        <v>14881</v>
      </c>
      <c r="N2" s="4"/>
      <c r="O2" s="4"/>
    </row>
    <row r="3" spans="1:15" x14ac:dyDescent="0.3">
      <c r="A3" s="4">
        <v>2</v>
      </c>
      <c r="B3" s="4" t="s">
        <v>16</v>
      </c>
      <c r="C3" s="4">
        <v>602</v>
      </c>
      <c r="D3" s="5" t="s">
        <v>21</v>
      </c>
      <c r="E3" s="7">
        <v>1340</v>
      </c>
      <c r="F3" s="6" t="s">
        <v>37</v>
      </c>
      <c r="G3" s="4">
        <v>147400</v>
      </c>
      <c r="H3" s="12">
        <f>30689+3975</f>
        <v>34664</v>
      </c>
      <c r="I3" s="6">
        <v>0</v>
      </c>
      <c r="J3" s="6">
        <v>0</v>
      </c>
      <c r="K3" s="6">
        <v>0</v>
      </c>
      <c r="L3" s="6">
        <v>0</v>
      </c>
      <c r="M3" s="11">
        <v>5698</v>
      </c>
      <c r="N3" s="4"/>
      <c r="O3" s="4"/>
    </row>
    <row r="4" spans="1:15" x14ac:dyDescent="0.3">
      <c r="A4" s="4">
        <v>3</v>
      </c>
      <c r="B4" s="4" t="s">
        <v>17</v>
      </c>
      <c r="C4" s="4">
        <v>302</v>
      </c>
      <c r="D4" s="5" t="s">
        <v>22</v>
      </c>
      <c r="E4" s="7">
        <v>1824</v>
      </c>
      <c r="F4" s="6" t="s">
        <v>36</v>
      </c>
      <c r="G4" s="4">
        <v>200640</v>
      </c>
      <c r="H4" s="12">
        <f>32484+4380</f>
        <v>36864</v>
      </c>
      <c r="I4" s="6">
        <v>0</v>
      </c>
      <c r="J4" s="6">
        <v>0</v>
      </c>
      <c r="K4" s="6">
        <v>0</v>
      </c>
      <c r="L4" s="6">
        <v>0</v>
      </c>
      <c r="M4" s="11">
        <v>6030</v>
      </c>
      <c r="N4" s="4"/>
      <c r="O4" s="4"/>
    </row>
    <row r="5" spans="1:15" x14ac:dyDescent="0.3">
      <c r="A5" s="4">
        <v>4</v>
      </c>
      <c r="B5" s="4" t="s">
        <v>18</v>
      </c>
      <c r="C5" s="4">
        <v>104</v>
      </c>
      <c r="D5" s="5" t="s">
        <v>32</v>
      </c>
      <c r="E5" s="7">
        <v>2207</v>
      </c>
      <c r="F5" s="6" t="s">
        <v>36</v>
      </c>
      <c r="G5" s="4">
        <v>60000</v>
      </c>
      <c r="H5" s="12">
        <f>48607</f>
        <v>48607</v>
      </c>
      <c r="I5" s="6">
        <v>0</v>
      </c>
      <c r="J5" s="6">
        <v>0</v>
      </c>
      <c r="K5" s="6">
        <v>0</v>
      </c>
      <c r="L5" s="6">
        <v>0</v>
      </c>
      <c r="M5" s="11">
        <v>9023</v>
      </c>
      <c r="N5" s="4"/>
      <c r="O5" s="4"/>
    </row>
    <row r="6" spans="1:15" ht="27.6" x14ac:dyDescent="0.3">
      <c r="A6" s="4">
        <v>5</v>
      </c>
      <c r="B6" s="4" t="s">
        <v>18</v>
      </c>
      <c r="C6" s="4">
        <v>201</v>
      </c>
      <c r="D6" s="5" t="s">
        <v>33</v>
      </c>
      <c r="E6" s="7">
        <v>1899</v>
      </c>
      <c r="F6" s="6" t="s">
        <v>36</v>
      </c>
      <c r="G6" s="4">
        <v>208890</v>
      </c>
      <c r="H6" s="12">
        <v>33810</v>
      </c>
      <c r="I6" s="6">
        <v>0</v>
      </c>
      <c r="J6" s="6">
        <v>0</v>
      </c>
      <c r="K6" s="6">
        <v>0</v>
      </c>
      <c r="L6" s="6">
        <v>0</v>
      </c>
      <c r="M6" s="11">
        <v>6277</v>
      </c>
      <c r="N6" s="4"/>
      <c r="O6" s="4"/>
    </row>
    <row r="7" spans="1:15" x14ac:dyDescent="0.3">
      <c r="A7" s="4">
        <v>6</v>
      </c>
      <c r="B7" s="4" t="s">
        <v>18</v>
      </c>
      <c r="C7" s="4">
        <v>504</v>
      </c>
      <c r="D7" s="5" t="s">
        <v>23</v>
      </c>
      <c r="E7" s="7">
        <v>1409</v>
      </c>
      <c r="F7" s="6" t="s">
        <v>36</v>
      </c>
      <c r="G7" s="4">
        <v>60000</v>
      </c>
      <c r="H7" s="12">
        <v>3384</v>
      </c>
      <c r="I7" s="6">
        <v>0</v>
      </c>
      <c r="J7" s="6">
        <v>0</v>
      </c>
      <c r="K7" s="6">
        <v>28500</v>
      </c>
      <c r="L7" s="6">
        <v>0</v>
      </c>
      <c r="M7" s="11">
        <v>13200</v>
      </c>
      <c r="N7" s="4"/>
      <c r="O7" s="4"/>
    </row>
    <row r="8" spans="1:15" ht="27.6" x14ac:dyDescent="0.3">
      <c r="A8" s="4">
        <v>7</v>
      </c>
      <c r="B8" s="4" t="s">
        <v>18</v>
      </c>
      <c r="C8" s="4">
        <v>602</v>
      </c>
      <c r="D8" s="5" t="s">
        <v>24</v>
      </c>
      <c r="E8" s="7">
        <v>1340</v>
      </c>
      <c r="F8" s="6" t="s">
        <v>36</v>
      </c>
      <c r="G8" s="4">
        <v>60000</v>
      </c>
      <c r="H8" s="12">
        <f>28303+3216</f>
        <v>31519</v>
      </c>
      <c r="I8" s="6">
        <v>0</v>
      </c>
      <c r="J8" s="6">
        <v>0</v>
      </c>
      <c r="K8" s="6">
        <v>0</v>
      </c>
      <c r="L8" s="6">
        <v>0</v>
      </c>
      <c r="M8" s="11">
        <v>5254</v>
      </c>
      <c r="N8" s="4"/>
      <c r="O8" s="4"/>
    </row>
    <row r="9" spans="1:15" x14ac:dyDescent="0.3">
      <c r="A9" s="4">
        <v>8</v>
      </c>
      <c r="B9" s="4" t="s">
        <v>18</v>
      </c>
      <c r="C9" s="4">
        <v>604</v>
      </c>
      <c r="D9" s="5" t="s">
        <v>34</v>
      </c>
      <c r="E9" s="7">
        <v>1340</v>
      </c>
      <c r="F9" s="6" t="s">
        <v>37</v>
      </c>
      <c r="G9" s="4">
        <v>60000</v>
      </c>
      <c r="H9" s="12">
        <f>3975+28303</f>
        <v>32278</v>
      </c>
      <c r="I9" s="6">
        <v>0</v>
      </c>
      <c r="J9" s="6">
        <v>0</v>
      </c>
      <c r="K9" s="6">
        <v>0</v>
      </c>
      <c r="L9" s="6">
        <v>0</v>
      </c>
      <c r="M9" s="11">
        <v>5254</v>
      </c>
      <c r="N9" s="4"/>
      <c r="O9" s="4"/>
    </row>
    <row r="10" spans="1:15" x14ac:dyDescent="0.3">
      <c r="A10" s="4">
        <v>9</v>
      </c>
      <c r="B10" s="4" t="s">
        <v>18</v>
      </c>
      <c r="C10" s="4">
        <v>801</v>
      </c>
      <c r="D10" s="5" t="s">
        <v>25</v>
      </c>
      <c r="E10" s="7">
        <v>2046</v>
      </c>
      <c r="F10" s="6" t="s">
        <v>37</v>
      </c>
      <c r="G10" s="4">
        <v>60000</v>
      </c>
      <c r="H10" s="12">
        <v>6066</v>
      </c>
      <c r="I10" s="6">
        <v>0</v>
      </c>
      <c r="J10" s="6">
        <v>0</v>
      </c>
      <c r="K10" s="6">
        <v>0</v>
      </c>
      <c r="L10" s="6">
        <v>0</v>
      </c>
      <c r="M10" s="11">
        <v>18519</v>
      </c>
      <c r="N10" s="4"/>
      <c r="O10" s="4"/>
    </row>
    <row r="11" spans="1:15" x14ac:dyDescent="0.3">
      <c r="A11" s="4">
        <v>10</v>
      </c>
      <c r="B11" s="4" t="s">
        <v>19</v>
      </c>
      <c r="C11" s="4">
        <v>104</v>
      </c>
      <c r="D11" s="5" t="s">
        <v>26</v>
      </c>
      <c r="E11" s="7">
        <v>2600</v>
      </c>
      <c r="F11" s="6" t="s">
        <v>36</v>
      </c>
      <c r="G11" s="4">
        <v>100000</v>
      </c>
      <c r="H11" s="12">
        <f>55759+6240</f>
        <v>61999</v>
      </c>
      <c r="I11" s="6">
        <v>0</v>
      </c>
      <c r="J11" s="6">
        <v>0</v>
      </c>
      <c r="K11" s="6">
        <v>0</v>
      </c>
      <c r="L11" s="6">
        <v>0</v>
      </c>
      <c r="M11" s="11">
        <v>10350</v>
      </c>
      <c r="N11" s="4"/>
      <c r="O11" s="4"/>
    </row>
    <row r="12" spans="1:15" ht="27.6" x14ac:dyDescent="0.3">
      <c r="A12" s="4">
        <v>11</v>
      </c>
      <c r="B12" s="4" t="s">
        <v>19</v>
      </c>
      <c r="C12" s="4">
        <v>110</v>
      </c>
      <c r="D12" s="5" t="s">
        <v>27</v>
      </c>
      <c r="E12" s="7">
        <v>2600</v>
      </c>
      <c r="F12" s="6" t="s">
        <v>37</v>
      </c>
      <c r="G12" s="4">
        <v>286000</v>
      </c>
      <c r="H12" s="12">
        <f>46304+7713</f>
        <v>54017</v>
      </c>
      <c r="I12" s="6">
        <v>0</v>
      </c>
      <c r="J12" s="6">
        <v>0</v>
      </c>
      <c r="K12" s="6">
        <v>0</v>
      </c>
      <c r="L12" s="6">
        <v>0</v>
      </c>
      <c r="M12" s="11">
        <v>8596</v>
      </c>
      <c r="N12" s="4"/>
      <c r="O12" s="4"/>
    </row>
    <row r="13" spans="1:15" x14ac:dyDescent="0.3">
      <c r="A13" s="4">
        <v>12</v>
      </c>
      <c r="B13" s="4" t="s">
        <v>19</v>
      </c>
      <c r="C13" s="4">
        <v>115</v>
      </c>
      <c r="D13" s="5" t="s">
        <v>28</v>
      </c>
      <c r="E13" s="7">
        <v>2600</v>
      </c>
      <c r="F13" s="6" t="s">
        <v>36</v>
      </c>
      <c r="G13" s="4">
        <v>100000</v>
      </c>
      <c r="H13" s="12">
        <f>55759</f>
        <v>55759</v>
      </c>
      <c r="I13" s="6">
        <v>0</v>
      </c>
      <c r="J13" s="6">
        <v>0</v>
      </c>
      <c r="K13" s="6">
        <v>0</v>
      </c>
      <c r="L13" s="6">
        <v>0</v>
      </c>
      <c r="M13" s="11">
        <v>10350</v>
      </c>
      <c r="N13" s="4"/>
      <c r="O13" s="4"/>
    </row>
    <row r="14" spans="1:15" x14ac:dyDescent="0.3">
      <c r="A14" s="13">
        <v>13</v>
      </c>
      <c r="B14" s="4" t="s">
        <v>15</v>
      </c>
      <c r="C14" s="4">
        <v>404</v>
      </c>
      <c r="D14" s="5" t="s">
        <v>30</v>
      </c>
      <c r="E14" s="5">
        <v>1650</v>
      </c>
      <c r="F14" s="6" t="s">
        <v>36</v>
      </c>
      <c r="G14" s="6">
        <v>181500</v>
      </c>
      <c r="H14" s="12">
        <v>3960</v>
      </c>
      <c r="I14" s="6">
        <v>0</v>
      </c>
      <c r="J14" s="6">
        <v>0</v>
      </c>
      <c r="K14" s="6">
        <v>0</v>
      </c>
      <c r="L14" s="6">
        <v>0</v>
      </c>
      <c r="M14" s="11">
        <f t="shared" ref="M14" si="0">H14*1.5%</f>
        <v>59.4</v>
      </c>
    </row>
    <row r="15" spans="1:15" x14ac:dyDescent="0.3">
      <c r="A15" s="13">
        <v>14</v>
      </c>
      <c r="B15" s="4" t="s">
        <v>17</v>
      </c>
      <c r="C15" s="4">
        <v>203</v>
      </c>
      <c r="D15" s="5" t="s">
        <v>31</v>
      </c>
      <c r="E15" s="7">
        <v>1899</v>
      </c>
      <c r="F15" s="6" t="s">
        <v>36</v>
      </c>
      <c r="G15" s="4">
        <v>208890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11">
        <v>0</v>
      </c>
    </row>
    <row r="16" spans="1:15" x14ac:dyDescent="0.3">
      <c r="A16" s="13">
        <v>15</v>
      </c>
      <c r="B16" s="4" t="s">
        <v>17</v>
      </c>
      <c r="C16" s="4">
        <v>303</v>
      </c>
      <c r="D16" s="5" t="s">
        <v>35</v>
      </c>
      <c r="E16" s="7">
        <v>1824</v>
      </c>
      <c r="F16" s="6" t="s">
        <v>36</v>
      </c>
      <c r="G16" s="4">
        <v>200640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11">
        <v>0</v>
      </c>
    </row>
    <row r="17" spans="1:13" x14ac:dyDescent="0.3">
      <c r="A17" s="13">
        <v>16</v>
      </c>
      <c r="B17" s="4" t="s">
        <v>19</v>
      </c>
      <c r="C17" s="4">
        <v>118</v>
      </c>
      <c r="D17" s="5" t="s">
        <v>29</v>
      </c>
      <c r="E17" s="7">
        <v>2600</v>
      </c>
      <c r="F17" s="6" t="s">
        <v>36</v>
      </c>
      <c r="G17" s="4">
        <v>286000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11">
        <v>0</v>
      </c>
    </row>
  </sheetData>
  <autoFilter ref="A1:O13" xr:uid="{70AD388C-756D-452E-8B28-F297951C9B9E}"/>
  <phoneticPr fontId="5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</dc:creator>
  <cp:lastModifiedBy>Arvind Patil</cp:lastModifiedBy>
  <dcterms:created xsi:type="dcterms:W3CDTF">2023-01-02T11:38:39Z</dcterms:created>
  <dcterms:modified xsi:type="dcterms:W3CDTF">2023-03-28T11:39:03Z</dcterms:modified>
</cp:coreProperties>
</file>