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85f27fd3bf53d0/00_Aaqib_BKP/MA_SPSS/metacor/"/>
    </mc:Choice>
  </mc:AlternateContent>
  <xr:revisionPtr revIDLastSave="44" documentId="13_ncr:1_{4E972487-EF25-F84D-AC14-D518570CB313}" xr6:coauthVersionLast="47" xr6:coauthVersionMax="47" xr10:uidLastSave="{A3BFC963-19DC-6A43-8CE7-24A116A0E4F9}"/>
  <bookViews>
    <workbookView xWindow="1080" yWindow="1240" windowWidth="27640" windowHeight="16760" activeTab="1" xr2:uid="{AB23B37E-9A5C-824D-84F9-0D4B5BCCE197}"/>
  </bookViews>
  <sheets>
    <sheet name="data" sheetId="2" r:id="rId1"/>
    <sheet name="dictionary" sheetId="3" r:id="rId2"/>
    <sheet name="resul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2"/>
  <c r="F3" i="2"/>
  <c r="F4" i="2"/>
  <c r="F5" i="2"/>
  <c r="F6" i="2"/>
  <c r="F7" i="2"/>
  <c r="F8" i="2"/>
  <c r="F9" i="2"/>
  <c r="F10" i="2"/>
  <c r="F11" i="2"/>
  <c r="F12" i="2"/>
  <c r="F13" i="2"/>
  <c r="G2" i="2"/>
  <c r="D4" i="5"/>
  <c r="G4" i="5" s="1"/>
  <c r="E4" i="5"/>
  <c r="H4" i="5" s="1"/>
  <c r="F5" i="5"/>
  <c r="D5" i="5"/>
  <c r="G5" i="5" s="1"/>
  <c r="E5" i="5"/>
  <c r="H5" i="5" s="1"/>
  <c r="F6" i="5"/>
  <c r="D6" i="5"/>
  <c r="G6" i="5" s="1"/>
  <c r="E6" i="5"/>
  <c r="H6" i="5" s="1"/>
  <c r="F7" i="5"/>
  <c r="D7" i="5"/>
  <c r="G7" i="5"/>
  <c r="E7" i="5"/>
  <c r="H7" i="5" s="1"/>
  <c r="E3" i="5"/>
  <c r="H3" i="5" s="1"/>
  <c r="D3" i="5"/>
  <c r="G3" i="5" s="1"/>
  <c r="G3" i="2"/>
  <c r="G4" i="2"/>
  <c r="G5" i="2"/>
  <c r="G6" i="2"/>
  <c r="G7" i="2"/>
  <c r="G8" i="2"/>
  <c r="G9" i="2"/>
  <c r="G10" i="2"/>
  <c r="G11" i="2"/>
  <c r="G12" i="2"/>
  <c r="G13" i="2"/>
</calcChain>
</file>

<file path=xl/sharedStrings.xml><?xml version="1.0" encoding="utf-8"?>
<sst xmlns="http://schemas.openxmlformats.org/spreadsheetml/2006/main" count="49" uniqueCount="42">
  <si>
    <t>Study</t>
  </si>
  <si>
    <t>subgroup</t>
  </si>
  <si>
    <t>age</t>
  </si>
  <si>
    <t>Study A</t>
  </si>
  <si>
    <t>Study B</t>
  </si>
  <si>
    <t>Study C</t>
  </si>
  <si>
    <t>Study D</t>
  </si>
  <si>
    <t>Study E</t>
  </si>
  <si>
    <t>Study F</t>
  </si>
  <si>
    <t>Study G</t>
  </si>
  <si>
    <t>Study H</t>
  </si>
  <si>
    <t>Study I</t>
  </si>
  <si>
    <t>Study J</t>
  </si>
  <si>
    <t>Study K</t>
  </si>
  <si>
    <t>Study L</t>
  </si>
  <si>
    <t>Variable</t>
  </si>
  <si>
    <t>Definition</t>
  </si>
  <si>
    <t>Study ID (can be written as Author et al., 2022 also)</t>
  </si>
  <si>
    <t>Specifies the subgrouping variable</t>
  </si>
  <si>
    <t>This study only has participants with additional metabolic comorbidities</t>
  </si>
  <si>
    <t>This study only has participants with no additional metabolic comorbidities</t>
  </si>
  <si>
    <t>Average age of the study participants</t>
  </si>
  <si>
    <t>n</t>
  </si>
  <si>
    <t>Raw correlation coefficient between fasting blood sugar and HbA1c</t>
  </si>
  <si>
    <t>z</t>
  </si>
  <si>
    <t>SE_z</t>
  </si>
  <si>
    <t>Transformed estimate</t>
  </si>
  <si>
    <t>Standard error of 
transformed estimate</t>
  </si>
  <si>
    <t>Correlation 
coefficient</t>
  </si>
  <si>
    <t>Value</t>
  </si>
  <si>
    <t>Pooled effect size with 95% CI</t>
  </si>
  <si>
    <t>Pooled effect size with 95% PI</t>
  </si>
  <si>
    <t>Fisher's transformed correlation estimate</t>
  </si>
  <si>
    <t>Standard error of Fisher's transformed correlation estimate</t>
  </si>
  <si>
    <t>Number of participants</t>
  </si>
  <si>
    <t>Transformed values</t>
  </si>
  <si>
    <t>Correlation coefficient</t>
  </si>
  <si>
    <t>Lower confidence interval 
of transformed estimate</t>
  </si>
  <si>
    <t>Upper confidence interval 
of transformed estimate</t>
  </si>
  <si>
    <t>Lower confidence interval 
of correlation coefficient</t>
  </si>
  <si>
    <t>Upper confidence interval 
of correlation coefficient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</si>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</sst>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3B44-6860-924B-87E4-9433830B2EC6}">
  <dimension ref="A1:G13"/>
  <sheetViews>
    <sheetView workbookViewId="0">
      <selection activeCell="B1" sqref="B1"/>
    </sheetView>
  </sheetViews>
  <sheetFormatPr baseColWidth="10" defaultRowHeight="16" x14ac:dyDescent="0.2"/>
  <cols>
    <col min="2" max="2" width="7.33203125" customWidth="1"/>
  </cols>
  <sheetData>
    <row r="1" spans="1:7" x14ac:dyDescent="0.2">
      <c r="A1" t="s">
        <v>0</v>
      </c>
      <c r="B1" t="s">
        <v>41</v>
      </c>
      <c r="C1" t="s">
        <v>22</v>
      </c>
      <c r="D1" t="s">
        <v>1</v>
      </c>
      <c r="E1" t="s">
        <v>2</v>
      </c>
      <c r="F1" t="s">
        <v>24</v>
      </c>
      <c r="G1" t="s">
        <v>25</v>
      </c>
    </row>
    <row r="2" spans="1:7" x14ac:dyDescent="0.2">
      <c r="A2" t="s">
        <v>3</v>
      </c>
      <c r="B2">
        <v>0.92</v>
      </c>
      <c r="C2" s="3">
        <v>222</v>
      </c>
      <c r="D2">
        <v>1</v>
      </c>
      <c r="E2">
        <v>51</v>
      </c>
      <c r="F2">
        <f>FISHER(B2)</f>
        <v>1.5890269151739731</v>
      </c>
      <c r="G2">
        <f>1/SQRT(C2-3)</f>
        <v>6.7573737839948592E-2</v>
      </c>
    </row>
    <row r="3" spans="1:7" x14ac:dyDescent="0.2">
      <c r="A3" t="s">
        <v>4</v>
      </c>
      <c r="B3">
        <v>0.83</v>
      </c>
      <c r="C3" s="3">
        <v>481</v>
      </c>
      <c r="D3">
        <v>2</v>
      </c>
      <c r="E3">
        <v>58</v>
      </c>
      <c r="F3">
        <f t="shared" ref="F3:F13" si="0">FISHER(B3)</f>
        <v>1.1881364043926024</v>
      </c>
      <c r="G3">
        <f t="shared" ref="G3:G13" si="1">1/SQRT(C3-3)</f>
        <v>4.5738935374634825E-2</v>
      </c>
    </row>
    <row r="4" spans="1:7" x14ac:dyDescent="0.2">
      <c r="A4" t="s">
        <v>5</v>
      </c>
      <c r="B4">
        <v>0.91</v>
      </c>
      <c r="C4" s="3">
        <v>158</v>
      </c>
      <c r="D4">
        <v>1</v>
      </c>
      <c r="E4">
        <v>49</v>
      </c>
      <c r="F4">
        <f t="shared" si="0"/>
        <v>1.5275244253552054</v>
      </c>
      <c r="G4">
        <f t="shared" si="1"/>
        <v>8.0321932890249886E-2</v>
      </c>
    </row>
    <row r="5" spans="1:7" x14ac:dyDescent="0.2">
      <c r="A5" t="s">
        <v>6</v>
      </c>
      <c r="B5">
        <v>0.93</v>
      </c>
      <c r="C5" s="3">
        <v>379</v>
      </c>
      <c r="D5">
        <v>2</v>
      </c>
      <c r="E5">
        <v>48</v>
      </c>
      <c r="F5">
        <f t="shared" si="0"/>
        <v>1.6583900199247865</v>
      </c>
      <c r="G5">
        <f t="shared" si="1"/>
        <v>5.1571062312939668E-2</v>
      </c>
    </row>
    <row r="6" spans="1:7" x14ac:dyDescent="0.2">
      <c r="A6" t="s">
        <v>7</v>
      </c>
      <c r="B6">
        <v>0.84</v>
      </c>
      <c r="C6" s="3">
        <v>392</v>
      </c>
      <c r="D6">
        <v>1</v>
      </c>
      <c r="E6">
        <v>35</v>
      </c>
      <c r="F6">
        <f t="shared" si="0"/>
        <v>1.2211735176846021</v>
      </c>
      <c r="G6">
        <f t="shared" si="1"/>
        <v>5.0702012656339383E-2</v>
      </c>
    </row>
    <row r="7" spans="1:7" x14ac:dyDescent="0.2">
      <c r="A7" t="s">
        <v>8</v>
      </c>
      <c r="B7">
        <v>0.91</v>
      </c>
      <c r="C7" s="3">
        <v>566</v>
      </c>
      <c r="D7">
        <v>1</v>
      </c>
      <c r="E7">
        <v>46</v>
      </c>
      <c r="F7">
        <f t="shared" si="0"/>
        <v>1.5275244253552054</v>
      </c>
      <c r="G7">
        <f t="shared" si="1"/>
        <v>4.2144975196108957E-2</v>
      </c>
    </row>
    <row r="8" spans="1:7" x14ac:dyDescent="0.2">
      <c r="A8" t="s">
        <v>9</v>
      </c>
      <c r="B8">
        <v>0.96</v>
      </c>
      <c r="C8" s="3">
        <v>346</v>
      </c>
      <c r="D8">
        <v>2</v>
      </c>
      <c r="E8">
        <v>55</v>
      </c>
      <c r="F8">
        <f t="shared" si="0"/>
        <v>1.9459101490553128</v>
      </c>
      <c r="G8">
        <f t="shared" si="1"/>
        <v>5.3994924715603881E-2</v>
      </c>
    </row>
    <row r="9" spans="1:7" x14ac:dyDescent="0.2">
      <c r="A9" t="s">
        <v>10</v>
      </c>
      <c r="B9">
        <v>0.91</v>
      </c>
      <c r="C9" s="3">
        <v>376</v>
      </c>
      <c r="D9">
        <v>1</v>
      </c>
      <c r="E9">
        <v>36</v>
      </c>
      <c r="F9">
        <f t="shared" si="0"/>
        <v>1.5275244253552054</v>
      </c>
      <c r="G9">
        <f t="shared" si="1"/>
        <v>5.1778037307849772E-2</v>
      </c>
    </row>
    <row r="10" spans="1:7" x14ac:dyDescent="0.2">
      <c r="A10" t="s">
        <v>11</v>
      </c>
      <c r="B10">
        <v>0.9</v>
      </c>
      <c r="C10" s="3">
        <v>318</v>
      </c>
      <c r="D10">
        <v>1</v>
      </c>
      <c r="E10">
        <v>39</v>
      </c>
      <c r="F10">
        <f t="shared" si="0"/>
        <v>1.4722194895832204</v>
      </c>
      <c r="G10">
        <f t="shared" si="1"/>
        <v>5.6343616981901101E-2</v>
      </c>
    </row>
    <row r="11" spans="1:7" x14ac:dyDescent="0.2">
      <c r="A11" t="s">
        <v>12</v>
      </c>
      <c r="B11">
        <v>0.85</v>
      </c>
      <c r="C11" s="3">
        <v>362</v>
      </c>
      <c r="D11">
        <v>2</v>
      </c>
      <c r="E11">
        <v>60</v>
      </c>
      <c r="F11">
        <f t="shared" si="0"/>
        <v>1.2561528119880574</v>
      </c>
      <c r="G11">
        <f t="shared" si="1"/>
        <v>5.2777981396925952E-2</v>
      </c>
    </row>
    <row r="12" spans="1:7" x14ac:dyDescent="0.2">
      <c r="A12" t="s">
        <v>13</v>
      </c>
      <c r="B12">
        <v>0.83</v>
      </c>
      <c r="C12" s="3">
        <v>316</v>
      </c>
      <c r="D12">
        <v>2</v>
      </c>
      <c r="E12">
        <v>43</v>
      </c>
      <c r="F12">
        <f t="shared" si="0"/>
        <v>1.1881364043926024</v>
      </c>
      <c r="G12">
        <f t="shared" si="1"/>
        <v>5.6523341894422152E-2</v>
      </c>
    </row>
    <row r="13" spans="1:7" x14ac:dyDescent="0.2">
      <c r="A13" t="s">
        <v>14</v>
      </c>
      <c r="B13">
        <v>0.88</v>
      </c>
      <c r="C13" s="3">
        <v>458</v>
      </c>
      <c r="D13">
        <v>1</v>
      </c>
      <c r="E13">
        <v>62</v>
      </c>
      <c r="F13">
        <f t="shared" si="0"/>
        <v>1.3757676565209744</v>
      </c>
      <c r="G13">
        <f t="shared" si="1"/>
        <v>4.6880723093849538E-2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1207-FBBF-A946-A659-02A6F448B27A}">
  <dimension ref="A1:D9"/>
  <sheetViews>
    <sheetView tabSelected="1" workbookViewId="0">
      <selection activeCell="A4" sqref="A4"/>
    </sheetView>
  </sheetViews>
  <sheetFormatPr baseColWidth="10" defaultRowHeight="16" x14ac:dyDescent="0.2"/>
  <cols>
    <col min="2" max="2" width="29.6640625" customWidth="1"/>
  </cols>
  <sheetData>
    <row r="1" spans="1:4" x14ac:dyDescent="0.2">
      <c r="A1" s="1" t="s">
        <v>15</v>
      </c>
      <c r="B1" s="1" t="s">
        <v>16</v>
      </c>
      <c r="C1" s="2"/>
      <c r="D1" s="2"/>
    </row>
    <row r="2" spans="1:4" x14ac:dyDescent="0.2">
      <c r="A2" s="2" t="s">
        <v>0</v>
      </c>
      <c r="B2" s="2" t="s">
        <v>17</v>
      </c>
      <c r="C2" s="2"/>
      <c r="D2" s="2"/>
    </row>
    <row r="3" spans="1:4" x14ac:dyDescent="0.2">
      <c r="A3" s="2" t="s">
        <v>41</v>
      </c>
      <c r="B3" s="2" t="s">
        <v>23</v>
      </c>
      <c r="C3" s="2"/>
      <c r="D3" s="2"/>
    </row>
    <row r="4" spans="1:4" x14ac:dyDescent="0.2">
      <c r="A4" s="2" t="s">
        <v>22</v>
      </c>
      <c r="B4" s="2" t="s">
        <v>34</v>
      </c>
      <c r="C4" s="2"/>
      <c r="D4" s="2"/>
    </row>
    <row r="5" spans="1:4" x14ac:dyDescent="0.2">
      <c r="A5" s="2" t="s">
        <v>1</v>
      </c>
      <c r="B5" s="2" t="s">
        <v>18</v>
      </c>
      <c r="C5" s="2">
        <v>1</v>
      </c>
      <c r="D5" s="2" t="s">
        <v>19</v>
      </c>
    </row>
    <row r="6" spans="1:4" x14ac:dyDescent="0.2">
      <c r="A6" s="2"/>
      <c r="B6" s="2"/>
      <c r="C6" s="2">
        <v>2</v>
      </c>
      <c r="D6" s="2" t="s">
        <v>20</v>
      </c>
    </row>
    <row r="7" spans="1:4" x14ac:dyDescent="0.2">
      <c r="A7" s="2" t="s">
        <v>2</v>
      </c>
      <c r="B7" s="2" t="s">
        <v>21</v>
      </c>
      <c r="C7" s="2"/>
      <c r="D7" s="2"/>
    </row>
    <row r="8" spans="1:4" x14ac:dyDescent="0.2">
      <c r="A8" s="2" t="s">
        <v>24</v>
      </c>
      <c r="B8" s="2" t="s">
        <v>32</v>
      </c>
    </row>
    <row r="9" spans="1:4" x14ac:dyDescent="0.2">
      <c r="A9" s="2" t="s">
        <v>25</v>
      </c>
      <c r="B9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49A6-F00F-6B4D-930B-E69EFE17B6B5}">
  <dimension ref="A1:H26"/>
  <sheetViews>
    <sheetView workbookViewId="0">
      <selection activeCell="C11" sqref="C11"/>
    </sheetView>
  </sheetViews>
  <sheetFormatPr baseColWidth="10" defaultRowHeight="16" x14ac:dyDescent="0.2"/>
  <cols>
    <col min="1" max="1" width="17.33203125" style="4" customWidth="1"/>
    <col min="2" max="2" width="20.5" style="4" customWidth="1"/>
    <col min="3" max="3" width="19.1640625" customWidth="1"/>
    <col min="4" max="4" width="22.1640625" customWidth="1"/>
    <col min="5" max="5" width="24.5" style="4" customWidth="1"/>
    <col min="7" max="7" width="24.5" style="4" customWidth="1"/>
    <col min="8" max="8" width="23.1640625" customWidth="1"/>
  </cols>
  <sheetData>
    <row r="1" spans="1:8" ht="17" customHeight="1" x14ac:dyDescent="0.2">
      <c r="B1" s="5" t="s">
        <v>35</v>
      </c>
      <c r="C1" s="5"/>
      <c r="D1" s="5"/>
      <c r="E1" s="5"/>
      <c r="F1" s="6" t="s">
        <v>36</v>
      </c>
      <c r="G1" s="6"/>
      <c r="H1" s="6"/>
    </row>
    <row r="2" spans="1:8" ht="51" x14ac:dyDescent="0.2">
      <c r="A2" s="4" t="s">
        <v>29</v>
      </c>
      <c r="B2" s="4" t="s">
        <v>26</v>
      </c>
      <c r="C2" s="4" t="s">
        <v>27</v>
      </c>
      <c r="D2" s="4" t="s">
        <v>37</v>
      </c>
      <c r="E2" s="4" t="s">
        <v>38</v>
      </c>
      <c r="F2" s="4" t="s">
        <v>28</v>
      </c>
      <c r="G2" s="4" t="s">
        <v>39</v>
      </c>
      <c r="H2" s="4" t="s">
        <v>40</v>
      </c>
    </row>
    <row r="3" spans="1:8" ht="34" x14ac:dyDescent="0.2">
      <c r="A3" s="4" t="s">
        <v>30</v>
      </c>
      <c r="B3" s="4">
        <v>1.4550000000000001</v>
      </c>
      <c r="C3">
        <v>6.54E-2</v>
      </c>
      <c r="D3">
        <f>B3-(1.96*C3)</f>
        <v>1.326816</v>
      </c>
      <c r="E3">
        <f>B3+(1.96*C3)</f>
        <v>1.5831840000000001</v>
      </c>
      <c r="F3">
        <f>FISHERINV(B3)</f>
        <v>0.89667712906783037</v>
      </c>
      <c r="G3">
        <f>FISHERINV(D3)</f>
        <v>0.86846898861391431</v>
      </c>
      <c r="H3">
        <f>FISHERINV(E3)</f>
        <v>0.91909768813631487</v>
      </c>
    </row>
    <row r="4" spans="1:8" ht="34" x14ac:dyDescent="0.2">
      <c r="A4" s="4" t="s">
        <v>31</v>
      </c>
      <c r="B4" s="4">
        <v>1.4550000000000001</v>
      </c>
      <c r="C4">
        <v>0.26</v>
      </c>
      <c r="D4">
        <f>B4-(1.96*C4)</f>
        <v>0.94540000000000002</v>
      </c>
      <c r="E4">
        <f>B4+(1.96*C4)</f>
        <v>1.9646000000000001</v>
      </c>
      <c r="F4">
        <f>FISHERINV(B4)</f>
        <v>0.89667712906783037</v>
      </c>
      <c r="G4">
        <f>FISHERINV(D4)</f>
        <v>0.7376934382850453</v>
      </c>
      <c r="H4">
        <f>FISHERINV(E4)</f>
        <v>0.96143929257415317</v>
      </c>
    </row>
    <row r="5" spans="1:8" x14ac:dyDescent="0.2">
      <c r="D5">
        <f>B5-(1.96*C5)</f>
        <v>0</v>
      </c>
      <c r="E5">
        <f>B5+(1.96*C5)</f>
        <v>0</v>
      </c>
      <c r="F5">
        <f>(EXP(1)^(2*B5)-1)/(EXP(1)^(2*B5)+1)</f>
        <v>0</v>
      </c>
      <c r="G5">
        <f>(EXP(1)^(2*D5)-1)/(EXP(1)^(2*D5)+1)</f>
        <v>0</v>
      </c>
      <c r="H5">
        <f>(EXP(1)^(2*E5)-1)/(EXP(1)^(2*E5)+1)</f>
        <v>0</v>
      </c>
    </row>
    <row r="6" spans="1:8" x14ac:dyDescent="0.2">
      <c r="D6">
        <f>B6-(1.96*C6)</f>
        <v>0</v>
      </c>
      <c r="E6">
        <f>B6+(1.96*C6)</f>
        <v>0</v>
      </c>
      <c r="F6">
        <f>(EXP(1)^(2*B6)-1)/(EXP(1)^(2*B6)+1)</f>
        <v>0</v>
      </c>
      <c r="G6">
        <f>(EXP(1)^(2*D6)-1)/(EXP(1)^(2*D6)+1)</f>
        <v>0</v>
      </c>
      <c r="H6">
        <f>(EXP(1)^(2*E6)-1)/(EXP(1)^(2*E6)+1)</f>
        <v>0</v>
      </c>
    </row>
    <row r="7" spans="1:8" x14ac:dyDescent="0.2">
      <c r="D7">
        <f>B7-(1.96*C7)</f>
        <v>0</v>
      </c>
      <c r="E7">
        <f>B7+(1.96*C7)</f>
        <v>0</v>
      </c>
      <c r="F7">
        <f>(EXP(1)^(2*B7)-1)/(EXP(1)^(2*B7)+1)</f>
        <v>0</v>
      </c>
      <c r="G7">
        <f>(EXP(1)^(2*D7)-1)/(EXP(1)^(2*D7)+1)</f>
        <v>0</v>
      </c>
      <c r="H7">
        <f>(EXP(1)^(2*E7)-1)/(EXP(1)^(2*E7)+1)</f>
        <v>0</v>
      </c>
    </row>
    <row r="8" spans="1:8" x14ac:dyDescent="0.2">
      <c r="E8"/>
      <c r="G8"/>
    </row>
    <row r="9" spans="1:8" x14ac:dyDescent="0.2">
      <c r="E9"/>
      <c r="G9"/>
    </row>
    <row r="10" spans="1:8" x14ac:dyDescent="0.2">
      <c r="E10"/>
      <c r="G10"/>
    </row>
    <row r="11" spans="1:8" x14ac:dyDescent="0.2">
      <c r="E11"/>
      <c r="G11"/>
    </row>
    <row r="12" spans="1:8" x14ac:dyDescent="0.2">
      <c r="E12"/>
      <c r="G12"/>
    </row>
    <row r="13" spans="1:8" x14ac:dyDescent="0.2">
      <c r="E13"/>
      <c r="G13"/>
    </row>
    <row r="14" spans="1:8" x14ac:dyDescent="0.2">
      <c r="E14"/>
      <c r="G14"/>
    </row>
    <row r="15" spans="1:8" x14ac:dyDescent="0.2">
      <c r="E15"/>
      <c r="G15"/>
    </row>
    <row r="16" spans="1:8" x14ac:dyDescent="0.2">
      <c r="E16"/>
      <c r="G16"/>
    </row>
    <row r="17" spans="5:7" x14ac:dyDescent="0.2">
      <c r="E17"/>
      <c r="G17"/>
    </row>
    <row r="18" spans="5:7" x14ac:dyDescent="0.2">
      <c r="E18"/>
      <c r="G18"/>
    </row>
    <row r="19" spans="5:7" x14ac:dyDescent="0.2">
      <c r="E19"/>
      <c r="G19"/>
    </row>
    <row r="20" spans="5:7" x14ac:dyDescent="0.2">
      <c r="E20"/>
      <c r="G20"/>
    </row>
    <row r="21" spans="5:7" x14ac:dyDescent="0.2">
      <c r="E21"/>
      <c r="G21"/>
    </row>
    <row r="22" spans="5:7" x14ac:dyDescent="0.2">
      <c r="E22"/>
      <c r="G22"/>
    </row>
    <row r="23" spans="5:7" x14ac:dyDescent="0.2">
      <c r="E23"/>
      <c r="G23"/>
    </row>
    <row r="24" spans="5:7" x14ac:dyDescent="0.2">
      <c r="E24"/>
      <c r="G24"/>
    </row>
    <row r="25" spans="5:7" x14ac:dyDescent="0.2">
      <c r="E25"/>
      <c r="G25"/>
    </row>
    <row r="26" spans="5:7" x14ac:dyDescent="0.2">
      <c r="E26"/>
      <c r="G26"/>
    </row>
  </sheetData>
  <mergeCells count="2">
    <mergeCell ref="B1:E1"/>
    <mergeCell ref="F1:H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Muhammad Aaqib Shamim</cp:lastModifiedBy>
  <dcterms:created xsi:type="dcterms:W3CDTF">2023-12-10T14:52:26Z</dcterms:created>
  <dcterms:modified xsi:type="dcterms:W3CDTF">2023-12-25T06:18:50Z</dcterms:modified>
</cp:coreProperties>
</file>