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aqooPro Datahub\OneDrive\Documents\SQL Server Management Studio\Raw files\"/>
    </mc:Choice>
  </mc:AlternateContent>
  <xr:revisionPtr revIDLastSave="0" documentId="13_ncr:1_{3333F119-08DF-4F87-8FCB-0B239307F2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Jun Pay" sheetId="2" r:id="rId1"/>
    <sheet name="Jul Pay" sheetId="3" r:id="rId2"/>
  </sheets>
  <calcPr calcId="191029"/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T74" i="3" s="1"/>
  <c r="J75" i="3"/>
  <c r="J76" i="3"/>
  <c r="J77" i="3"/>
  <c r="J78" i="3"/>
  <c r="T78" i="3" s="1"/>
  <c r="J79" i="3"/>
  <c r="J80" i="3"/>
  <c r="J81" i="3"/>
  <c r="J82" i="3"/>
  <c r="T82" i="3" s="1"/>
  <c r="J83" i="3"/>
  <c r="J84" i="3"/>
  <c r="J85" i="3"/>
  <c r="J86" i="3"/>
  <c r="T86" i="3" s="1"/>
  <c r="J87" i="3"/>
  <c r="J88" i="3"/>
  <c r="J89" i="3"/>
  <c r="J90" i="3"/>
  <c r="T90" i="3" s="1"/>
  <c r="J91" i="3"/>
  <c r="J92" i="3"/>
  <c r="J93" i="3"/>
  <c r="J94" i="3"/>
  <c r="J95" i="3"/>
  <c r="J96" i="3"/>
  <c r="J97" i="3"/>
  <c r="J98" i="3"/>
  <c r="T98" i="3" s="1"/>
  <c r="J99" i="3"/>
  <c r="J100" i="3"/>
  <c r="J101" i="3"/>
  <c r="J102" i="3"/>
  <c r="T102" i="3" s="1"/>
  <c r="J103" i="3"/>
  <c r="J104" i="3"/>
  <c r="J105" i="3"/>
  <c r="J106" i="3"/>
  <c r="T106" i="3" s="1"/>
  <c r="J107" i="3"/>
  <c r="J108" i="3"/>
  <c r="J109" i="3"/>
  <c r="J110" i="3"/>
  <c r="T110" i="3" s="1"/>
  <c r="J111" i="3"/>
  <c r="J112" i="3"/>
  <c r="J113" i="3"/>
  <c r="J114" i="3"/>
  <c r="T114" i="3" s="1"/>
  <c r="J115" i="3"/>
  <c r="J116" i="3"/>
  <c r="J117" i="3"/>
  <c r="J118" i="3"/>
  <c r="T118" i="3" s="1"/>
  <c r="J119" i="3"/>
  <c r="J120" i="3"/>
  <c r="J121" i="3"/>
  <c r="J122" i="3"/>
  <c r="T122" i="3" s="1"/>
  <c r="J123" i="3"/>
  <c r="J124" i="3"/>
  <c r="J125" i="3"/>
  <c r="J126" i="3"/>
  <c r="T126" i="3" s="1"/>
  <c r="J127" i="3"/>
  <c r="J128" i="3"/>
  <c r="J129" i="3"/>
  <c r="J130" i="3"/>
  <c r="T130" i="3" s="1"/>
  <c r="J131" i="3"/>
  <c r="J132" i="3"/>
  <c r="J133" i="3"/>
  <c r="J134" i="3"/>
  <c r="T134" i="3" s="1"/>
  <c r="J135" i="3"/>
  <c r="J136" i="3"/>
  <c r="J137" i="3"/>
  <c r="J138" i="3"/>
  <c r="T138" i="3" s="1"/>
  <c r="J139" i="3"/>
  <c r="J140" i="3"/>
  <c r="J141" i="3"/>
  <c r="J142" i="3"/>
  <c r="T142" i="3" s="1"/>
  <c r="J143" i="3"/>
  <c r="J144" i="3"/>
  <c r="J145" i="3"/>
  <c r="J146" i="3"/>
  <c r="T146" i="3" s="1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T162" i="3" s="1"/>
  <c r="J163" i="3"/>
  <c r="J164" i="3"/>
  <c r="J165" i="3"/>
  <c r="J166" i="3"/>
  <c r="T166" i="3" s="1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T210" i="3" s="1"/>
  <c r="J211" i="3"/>
  <c r="J212" i="3"/>
  <c r="J213" i="3"/>
  <c r="J214" i="3"/>
  <c r="T214" i="3" s="1"/>
  <c r="J215" i="3"/>
  <c r="J216" i="3"/>
  <c r="J217" i="3"/>
  <c r="J218" i="3"/>
  <c r="J219" i="3"/>
  <c r="J220" i="3"/>
  <c r="J221" i="3"/>
  <c r="J222" i="3"/>
  <c r="T222" i="3" s="1"/>
  <c r="J223" i="3"/>
  <c r="J224" i="3"/>
  <c r="J225" i="3"/>
  <c r="J226" i="3"/>
  <c r="J227" i="3"/>
  <c r="J228" i="3"/>
  <c r="J229" i="3"/>
  <c r="J230" i="3"/>
  <c r="O230" i="3" s="1"/>
  <c r="J231" i="3"/>
  <c r="J232" i="3"/>
  <c r="J233" i="3"/>
  <c r="J234" i="3"/>
  <c r="T234" i="3" s="1"/>
  <c r="J235" i="3"/>
  <c r="J236" i="3"/>
  <c r="J237" i="3"/>
  <c r="J238" i="3"/>
  <c r="T238" i="3" s="1"/>
  <c r="J239" i="3"/>
  <c r="J240" i="3"/>
  <c r="J241" i="3"/>
  <c r="J242" i="3"/>
  <c r="T242" i="3" s="1"/>
  <c r="J243" i="3"/>
  <c r="J244" i="3"/>
  <c r="J245" i="3"/>
  <c r="J246" i="3"/>
  <c r="T246" i="3" s="1"/>
  <c r="J247" i="3"/>
  <c r="J248" i="3"/>
  <c r="J249" i="3"/>
  <c r="J250" i="3"/>
  <c r="T250" i="3" s="1"/>
  <c r="J251" i="3"/>
  <c r="J252" i="3"/>
  <c r="J253" i="3"/>
  <c r="J254" i="3"/>
  <c r="J255" i="3"/>
  <c r="J256" i="3"/>
  <c r="J257" i="3"/>
  <c r="J258" i="3"/>
  <c r="T258" i="3" s="1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T290" i="3" s="1"/>
  <c r="J291" i="3"/>
  <c r="J292" i="3"/>
  <c r="J293" i="3"/>
  <c r="J294" i="3"/>
  <c r="T294" i="3" s="1"/>
  <c r="J295" i="3"/>
  <c r="J296" i="3"/>
  <c r="J297" i="3"/>
  <c r="J298" i="3"/>
  <c r="J299" i="3"/>
  <c r="J300" i="3"/>
  <c r="J301" i="3"/>
  <c r="J302" i="3"/>
  <c r="T302" i="3" s="1"/>
  <c r="J303" i="3"/>
  <c r="J304" i="3"/>
  <c r="J305" i="3"/>
  <c r="J306" i="3"/>
  <c r="T306" i="3" s="1"/>
  <c r="J307" i="3"/>
  <c r="J308" i="3"/>
  <c r="J309" i="3"/>
  <c r="J310" i="3"/>
  <c r="T310" i="3" s="1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O350" i="3" s="1"/>
  <c r="J351" i="3"/>
  <c r="J352" i="3"/>
  <c r="J353" i="3"/>
  <c r="J354" i="3"/>
  <c r="O354" i="3" s="1"/>
  <c r="J355" i="3"/>
  <c r="J356" i="3"/>
  <c r="J357" i="3"/>
  <c r="J358" i="3"/>
  <c r="O358" i="3" s="1"/>
  <c r="J359" i="3"/>
  <c r="J360" i="3"/>
  <c r="J361" i="3"/>
  <c r="J362" i="3"/>
  <c r="J363" i="3"/>
  <c r="J364" i="3"/>
  <c r="J365" i="3"/>
  <c r="J366" i="3"/>
  <c r="O366" i="3" s="1"/>
  <c r="J367" i="3"/>
  <c r="J368" i="3"/>
  <c r="J369" i="3"/>
  <c r="J370" i="3"/>
  <c r="O370" i="3" s="1"/>
  <c r="J371" i="3"/>
  <c r="J372" i="3"/>
  <c r="J373" i="3"/>
  <c r="J374" i="3"/>
  <c r="J375" i="3"/>
  <c r="J376" i="3"/>
  <c r="J377" i="3"/>
  <c r="J378" i="3"/>
  <c r="O378" i="3" s="1"/>
  <c r="J379" i="3"/>
  <c r="J380" i="3"/>
  <c r="J381" i="3"/>
  <c r="J382" i="3"/>
  <c r="O382" i="3" s="1"/>
  <c r="J383" i="3"/>
  <c r="J384" i="3"/>
  <c r="J385" i="3"/>
  <c r="J386" i="3"/>
  <c r="O386" i="3" s="1"/>
  <c r="J387" i="3"/>
  <c r="J388" i="3"/>
  <c r="J389" i="3"/>
  <c r="J390" i="3"/>
  <c r="O390" i="3" s="1"/>
  <c r="J391" i="3"/>
  <c r="J392" i="3"/>
  <c r="J393" i="3"/>
  <c r="J394" i="3"/>
  <c r="O394" i="3" s="1"/>
  <c r="J395" i="3"/>
  <c r="J396" i="3"/>
  <c r="J397" i="3"/>
  <c r="J398" i="3"/>
  <c r="T398" i="3" s="1"/>
  <c r="J399" i="3"/>
  <c r="J400" i="3"/>
  <c r="J401" i="3"/>
  <c r="J402" i="3"/>
  <c r="J403" i="3"/>
  <c r="J404" i="3"/>
  <c r="J405" i="3"/>
  <c r="J406" i="3"/>
  <c r="T406" i="3" s="1"/>
  <c r="J407" i="3"/>
  <c r="J408" i="3"/>
  <c r="J409" i="3"/>
  <c r="J410" i="3"/>
  <c r="T410" i="3" s="1"/>
  <c r="J411" i="3"/>
  <c r="J412" i="3"/>
  <c r="J413" i="3"/>
  <c r="I7" i="3"/>
  <c r="I8" i="3"/>
  <c r="I9" i="3"/>
  <c r="I10" i="3"/>
  <c r="I11" i="3"/>
  <c r="I12" i="3"/>
  <c r="I13" i="3"/>
  <c r="I14" i="3"/>
  <c r="S14" i="3" s="1"/>
  <c r="I15" i="3"/>
  <c r="I16" i="3"/>
  <c r="I17" i="3"/>
  <c r="I18" i="3"/>
  <c r="I19" i="3"/>
  <c r="I20" i="3"/>
  <c r="I21" i="3"/>
  <c r="I22" i="3"/>
  <c r="S22" i="3" s="1"/>
  <c r="I23" i="3"/>
  <c r="I24" i="3"/>
  <c r="I25" i="3"/>
  <c r="I26" i="3"/>
  <c r="S26" i="3" s="1"/>
  <c r="I27" i="3"/>
  <c r="I28" i="3"/>
  <c r="I29" i="3"/>
  <c r="I30" i="3"/>
  <c r="S30" i="3" s="1"/>
  <c r="I31" i="3"/>
  <c r="I32" i="3"/>
  <c r="I33" i="3"/>
  <c r="I34" i="3"/>
  <c r="I35" i="3"/>
  <c r="I36" i="3"/>
  <c r="I37" i="3"/>
  <c r="I38" i="3"/>
  <c r="S38" i="3" s="1"/>
  <c r="I39" i="3"/>
  <c r="I40" i="3"/>
  <c r="I41" i="3"/>
  <c r="I42" i="3"/>
  <c r="S42" i="3" s="1"/>
  <c r="I43" i="3"/>
  <c r="I44" i="3"/>
  <c r="I45" i="3"/>
  <c r="I46" i="3"/>
  <c r="S46" i="3" s="1"/>
  <c r="I47" i="3"/>
  <c r="I48" i="3"/>
  <c r="I49" i="3"/>
  <c r="I50" i="3"/>
  <c r="S50" i="3" s="1"/>
  <c r="I51" i="3"/>
  <c r="I52" i="3"/>
  <c r="I53" i="3"/>
  <c r="I54" i="3"/>
  <c r="I55" i="3"/>
  <c r="I56" i="3"/>
  <c r="I57" i="3"/>
  <c r="I58" i="3"/>
  <c r="S58" i="3" s="1"/>
  <c r="I59" i="3"/>
  <c r="I60" i="3"/>
  <c r="I61" i="3"/>
  <c r="I62" i="3"/>
  <c r="I63" i="3"/>
  <c r="I64" i="3"/>
  <c r="I65" i="3"/>
  <c r="I66" i="3"/>
  <c r="I67" i="3"/>
  <c r="I68" i="3"/>
  <c r="I69" i="3"/>
  <c r="I70" i="3"/>
  <c r="S70" i="3" s="1"/>
  <c r="I71" i="3"/>
  <c r="I72" i="3"/>
  <c r="I73" i="3"/>
  <c r="I74" i="3"/>
  <c r="S74" i="3" s="1"/>
  <c r="I75" i="3"/>
  <c r="I76" i="3"/>
  <c r="I77" i="3"/>
  <c r="I78" i="3"/>
  <c r="S78" i="3" s="1"/>
  <c r="I79" i="3"/>
  <c r="I80" i="3"/>
  <c r="I81" i="3"/>
  <c r="I82" i="3"/>
  <c r="S82" i="3" s="1"/>
  <c r="I83" i="3"/>
  <c r="I84" i="3"/>
  <c r="I85" i="3"/>
  <c r="I86" i="3"/>
  <c r="S86" i="3" s="1"/>
  <c r="I87" i="3"/>
  <c r="I88" i="3"/>
  <c r="I89" i="3"/>
  <c r="I90" i="3"/>
  <c r="S90" i="3" s="1"/>
  <c r="I91" i="3"/>
  <c r="I92" i="3"/>
  <c r="I93" i="3"/>
  <c r="I94" i="3"/>
  <c r="S94" i="3" s="1"/>
  <c r="I95" i="3"/>
  <c r="I96" i="3"/>
  <c r="I97" i="3"/>
  <c r="I98" i="3"/>
  <c r="I99" i="3"/>
  <c r="I100" i="3"/>
  <c r="I101" i="3"/>
  <c r="I102" i="3"/>
  <c r="I103" i="3"/>
  <c r="I104" i="3"/>
  <c r="I105" i="3"/>
  <c r="I106" i="3"/>
  <c r="S106" i="3" s="1"/>
  <c r="I107" i="3"/>
  <c r="I108" i="3"/>
  <c r="I109" i="3"/>
  <c r="I110" i="3"/>
  <c r="S110" i="3" s="1"/>
  <c r="I111" i="3"/>
  <c r="I112" i="3"/>
  <c r="I113" i="3"/>
  <c r="I114" i="3"/>
  <c r="I115" i="3"/>
  <c r="I116" i="3"/>
  <c r="I117" i="3"/>
  <c r="I118" i="3"/>
  <c r="S118" i="3" s="1"/>
  <c r="I119" i="3"/>
  <c r="I120" i="3"/>
  <c r="I121" i="3"/>
  <c r="I122" i="3"/>
  <c r="S122" i="3" s="1"/>
  <c r="I123" i="3"/>
  <c r="I124" i="3"/>
  <c r="I125" i="3"/>
  <c r="I126" i="3"/>
  <c r="N126" i="3" s="1"/>
  <c r="I127" i="3"/>
  <c r="I128" i="3"/>
  <c r="I129" i="3"/>
  <c r="I130" i="3"/>
  <c r="N130" i="3" s="1"/>
  <c r="I131" i="3"/>
  <c r="I132" i="3"/>
  <c r="I133" i="3"/>
  <c r="I134" i="3"/>
  <c r="N134" i="3" s="1"/>
  <c r="I135" i="3"/>
  <c r="I136" i="3"/>
  <c r="I137" i="3"/>
  <c r="I138" i="3"/>
  <c r="I139" i="3"/>
  <c r="I140" i="3"/>
  <c r="I141" i="3"/>
  <c r="I142" i="3"/>
  <c r="N142" i="3" s="1"/>
  <c r="I143" i="3"/>
  <c r="I144" i="3"/>
  <c r="I145" i="3"/>
  <c r="I146" i="3"/>
  <c r="N146" i="3" s="1"/>
  <c r="I147" i="3"/>
  <c r="I148" i="3"/>
  <c r="I149" i="3"/>
  <c r="I150" i="3"/>
  <c r="I151" i="3"/>
  <c r="I152" i="3"/>
  <c r="I153" i="3"/>
  <c r="I154" i="3"/>
  <c r="I155" i="3"/>
  <c r="I156" i="3"/>
  <c r="I157" i="3"/>
  <c r="I158" i="3"/>
  <c r="N158" i="3" s="1"/>
  <c r="I159" i="3"/>
  <c r="I160" i="3"/>
  <c r="I161" i="3"/>
  <c r="I162" i="3"/>
  <c r="I163" i="3"/>
  <c r="I164" i="3"/>
  <c r="I165" i="3"/>
  <c r="I166" i="3"/>
  <c r="I167" i="3"/>
  <c r="I168" i="3"/>
  <c r="I169" i="3"/>
  <c r="I170" i="3"/>
  <c r="N170" i="3" s="1"/>
  <c r="I171" i="3"/>
  <c r="I172" i="3"/>
  <c r="I173" i="3"/>
  <c r="I174" i="3"/>
  <c r="N174" i="3" s="1"/>
  <c r="I175" i="3"/>
  <c r="I176" i="3"/>
  <c r="I177" i="3"/>
  <c r="I178" i="3"/>
  <c r="I179" i="3"/>
  <c r="I180" i="3"/>
  <c r="I181" i="3"/>
  <c r="I182" i="3"/>
  <c r="N182" i="3" s="1"/>
  <c r="I183" i="3"/>
  <c r="I184" i="3"/>
  <c r="I185" i="3"/>
  <c r="I186" i="3"/>
  <c r="I187" i="3"/>
  <c r="I188" i="3"/>
  <c r="I189" i="3"/>
  <c r="I190" i="3"/>
  <c r="N190" i="3" s="1"/>
  <c r="I191" i="3"/>
  <c r="I192" i="3"/>
  <c r="I193" i="3"/>
  <c r="I194" i="3"/>
  <c r="I195" i="3"/>
  <c r="I196" i="3"/>
  <c r="I197" i="3"/>
  <c r="I198" i="3"/>
  <c r="N198" i="3" s="1"/>
  <c r="I199" i="3"/>
  <c r="I200" i="3"/>
  <c r="I201" i="3"/>
  <c r="I202" i="3"/>
  <c r="N202" i="3" s="1"/>
  <c r="I203" i="3"/>
  <c r="I204" i="3"/>
  <c r="I205" i="3"/>
  <c r="I206" i="3"/>
  <c r="N206" i="3" s="1"/>
  <c r="I207" i="3"/>
  <c r="I208" i="3"/>
  <c r="I209" i="3"/>
  <c r="I210" i="3"/>
  <c r="N210" i="3" s="1"/>
  <c r="I211" i="3"/>
  <c r="I212" i="3"/>
  <c r="I213" i="3"/>
  <c r="I214" i="3"/>
  <c r="N214" i="3" s="1"/>
  <c r="I215" i="3"/>
  <c r="I216" i="3"/>
  <c r="I217" i="3"/>
  <c r="I218" i="3"/>
  <c r="I219" i="3"/>
  <c r="I220" i="3"/>
  <c r="I221" i="3"/>
  <c r="I222" i="3"/>
  <c r="S222" i="3" s="1"/>
  <c r="I223" i="3"/>
  <c r="I224" i="3"/>
  <c r="I225" i="3"/>
  <c r="I226" i="3"/>
  <c r="S226" i="3" s="1"/>
  <c r="I227" i="3"/>
  <c r="I228" i="3"/>
  <c r="I229" i="3"/>
  <c r="I230" i="3"/>
  <c r="N230" i="3" s="1"/>
  <c r="I231" i="3"/>
  <c r="I232" i="3"/>
  <c r="I233" i="3"/>
  <c r="I234" i="3"/>
  <c r="S234" i="3" s="1"/>
  <c r="I235" i="3"/>
  <c r="I236" i="3"/>
  <c r="I237" i="3"/>
  <c r="I238" i="3"/>
  <c r="S238" i="3" s="1"/>
  <c r="I239" i="3"/>
  <c r="I240" i="3"/>
  <c r="I241" i="3"/>
  <c r="I242" i="3"/>
  <c r="S242" i="3" s="1"/>
  <c r="I243" i="3"/>
  <c r="I244" i="3"/>
  <c r="I245" i="3"/>
  <c r="I246" i="3"/>
  <c r="S246" i="3" s="1"/>
  <c r="I247" i="3"/>
  <c r="I248" i="3"/>
  <c r="I249" i="3"/>
  <c r="I250" i="3"/>
  <c r="S250" i="3" s="1"/>
  <c r="I251" i="3"/>
  <c r="I252" i="3"/>
  <c r="I253" i="3"/>
  <c r="I254" i="3"/>
  <c r="S254" i="3" s="1"/>
  <c r="I255" i="3"/>
  <c r="I256" i="3"/>
  <c r="I257" i="3"/>
  <c r="I258" i="3"/>
  <c r="S258" i="3" s="1"/>
  <c r="I259" i="3"/>
  <c r="I260" i="3"/>
  <c r="I261" i="3"/>
  <c r="I262" i="3"/>
  <c r="S262" i="3" s="1"/>
  <c r="I263" i="3"/>
  <c r="I264" i="3"/>
  <c r="I265" i="3"/>
  <c r="I266" i="3"/>
  <c r="I267" i="3"/>
  <c r="I268" i="3"/>
  <c r="I269" i="3"/>
  <c r="I270" i="3"/>
  <c r="S270" i="3" s="1"/>
  <c r="I271" i="3"/>
  <c r="I272" i="3"/>
  <c r="I273" i="3"/>
  <c r="I274" i="3"/>
  <c r="S274" i="3" s="1"/>
  <c r="I275" i="3"/>
  <c r="I276" i="3"/>
  <c r="I277" i="3"/>
  <c r="I278" i="3"/>
  <c r="S278" i="3" s="1"/>
  <c r="I279" i="3"/>
  <c r="I280" i="3"/>
  <c r="I281" i="3"/>
  <c r="I282" i="3"/>
  <c r="S282" i="3" s="1"/>
  <c r="I283" i="3"/>
  <c r="I284" i="3"/>
  <c r="I285" i="3"/>
  <c r="I286" i="3"/>
  <c r="I287" i="3"/>
  <c r="I288" i="3"/>
  <c r="I289" i="3"/>
  <c r="I290" i="3"/>
  <c r="S290" i="3" s="1"/>
  <c r="I291" i="3"/>
  <c r="I292" i="3"/>
  <c r="I293" i="3"/>
  <c r="I294" i="3"/>
  <c r="I295" i="3"/>
  <c r="I296" i="3"/>
  <c r="I297" i="3"/>
  <c r="I298" i="3"/>
  <c r="S298" i="3" s="1"/>
  <c r="I299" i="3"/>
  <c r="I300" i="3"/>
  <c r="I301" i="3"/>
  <c r="I302" i="3"/>
  <c r="I303" i="3"/>
  <c r="I304" i="3"/>
  <c r="I305" i="3"/>
  <c r="I306" i="3"/>
  <c r="S306" i="3" s="1"/>
  <c r="I307" i="3"/>
  <c r="I308" i="3"/>
  <c r="I309" i="3"/>
  <c r="I310" i="3"/>
  <c r="I311" i="3"/>
  <c r="I312" i="3"/>
  <c r="I313" i="3"/>
  <c r="I314" i="3"/>
  <c r="S314" i="3" s="1"/>
  <c r="I315" i="3"/>
  <c r="I316" i="3"/>
  <c r="I317" i="3"/>
  <c r="I318" i="3"/>
  <c r="S318" i="3" s="1"/>
  <c r="I319" i="3"/>
  <c r="I320" i="3"/>
  <c r="I321" i="3"/>
  <c r="I322" i="3"/>
  <c r="S322" i="3" s="1"/>
  <c r="I323" i="3"/>
  <c r="I324" i="3"/>
  <c r="I325" i="3"/>
  <c r="I326" i="3"/>
  <c r="S326" i="3" s="1"/>
  <c r="I327" i="3"/>
  <c r="I328" i="3"/>
  <c r="I329" i="3"/>
  <c r="I330" i="3"/>
  <c r="S330" i="3" s="1"/>
  <c r="I331" i="3"/>
  <c r="I332" i="3"/>
  <c r="I333" i="3"/>
  <c r="I334" i="3"/>
  <c r="N334" i="3" s="1"/>
  <c r="I335" i="3"/>
  <c r="I336" i="3"/>
  <c r="I337" i="3"/>
  <c r="I338" i="3"/>
  <c r="I339" i="3"/>
  <c r="I340" i="3"/>
  <c r="I341" i="3"/>
  <c r="I342" i="3"/>
  <c r="S342" i="3" s="1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S390" i="3" s="1"/>
  <c r="I391" i="3"/>
  <c r="I392" i="3"/>
  <c r="I393" i="3"/>
  <c r="I394" i="3"/>
  <c r="N394" i="3" s="1"/>
  <c r="I395" i="3"/>
  <c r="I396" i="3"/>
  <c r="I397" i="3"/>
  <c r="I398" i="3"/>
  <c r="N398" i="3" s="1"/>
  <c r="I399" i="3"/>
  <c r="I400" i="3"/>
  <c r="I401" i="3"/>
  <c r="I402" i="3"/>
  <c r="S402" i="3" s="1"/>
  <c r="I403" i="3"/>
  <c r="I404" i="3"/>
  <c r="I405" i="3"/>
  <c r="I406" i="3"/>
  <c r="I407" i="3"/>
  <c r="I408" i="3"/>
  <c r="I409" i="3"/>
  <c r="I410" i="3"/>
  <c r="S410" i="3" s="1"/>
  <c r="I411" i="3"/>
  <c r="I412" i="3"/>
  <c r="I413" i="3"/>
  <c r="I6" i="3"/>
  <c r="H7" i="3"/>
  <c r="H8" i="3"/>
  <c r="H9" i="3"/>
  <c r="H10" i="3"/>
  <c r="M10" i="3" s="1"/>
  <c r="H11" i="3"/>
  <c r="H12" i="3"/>
  <c r="H13" i="3"/>
  <c r="H14" i="3"/>
  <c r="M14" i="3" s="1"/>
  <c r="H15" i="3"/>
  <c r="H16" i="3"/>
  <c r="H17" i="3"/>
  <c r="H18" i="3"/>
  <c r="H19" i="3"/>
  <c r="H20" i="3"/>
  <c r="H21" i="3"/>
  <c r="H22" i="3"/>
  <c r="M22" i="3" s="1"/>
  <c r="H23" i="3"/>
  <c r="H24" i="3"/>
  <c r="H25" i="3"/>
  <c r="H26" i="3"/>
  <c r="H27" i="3"/>
  <c r="H28" i="3"/>
  <c r="H29" i="3"/>
  <c r="H30" i="3"/>
  <c r="R30" i="3" s="1"/>
  <c r="H31" i="3"/>
  <c r="H32" i="3"/>
  <c r="H33" i="3"/>
  <c r="H34" i="3"/>
  <c r="R34" i="3" s="1"/>
  <c r="H35" i="3"/>
  <c r="H36" i="3"/>
  <c r="H37" i="3"/>
  <c r="H38" i="3"/>
  <c r="H39" i="3"/>
  <c r="H40" i="3"/>
  <c r="H41" i="3"/>
  <c r="H42" i="3"/>
  <c r="R42" i="3" s="1"/>
  <c r="H43" i="3"/>
  <c r="H44" i="3"/>
  <c r="H45" i="3"/>
  <c r="H46" i="3"/>
  <c r="R46" i="3" s="1"/>
  <c r="H47" i="3"/>
  <c r="H48" i="3"/>
  <c r="H49" i="3"/>
  <c r="H50" i="3"/>
  <c r="R50" i="3" s="1"/>
  <c r="H51" i="3"/>
  <c r="H52" i="3"/>
  <c r="H53" i="3"/>
  <c r="H54" i="3"/>
  <c r="R54" i="3" s="1"/>
  <c r="H55" i="3"/>
  <c r="H56" i="3"/>
  <c r="H57" i="3"/>
  <c r="H58" i="3"/>
  <c r="R58" i="3" s="1"/>
  <c r="H59" i="3"/>
  <c r="H60" i="3"/>
  <c r="H61" i="3"/>
  <c r="H62" i="3"/>
  <c r="H63" i="3"/>
  <c r="H64" i="3"/>
  <c r="H65" i="3"/>
  <c r="H66" i="3"/>
  <c r="H67" i="3"/>
  <c r="H68" i="3"/>
  <c r="H69" i="3"/>
  <c r="H70" i="3"/>
  <c r="M70" i="3" s="1"/>
  <c r="H71" i="3"/>
  <c r="H72" i="3"/>
  <c r="H73" i="3"/>
  <c r="H74" i="3"/>
  <c r="M74" i="3" s="1"/>
  <c r="H75" i="3"/>
  <c r="H76" i="3"/>
  <c r="H77" i="3"/>
  <c r="H78" i="3"/>
  <c r="M78" i="3" s="1"/>
  <c r="H79" i="3"/>
  <c r="H80" i="3"/>
  <c r="H81" i="3"/>
  <c r="H82" i="3"/>
  <c r="R82" i="3" s="1"/>
  <c r="H83" i="3"/>
  <c r="H84" i="3"/>
  <c r="H85" i="3"/>
  <c r="H86" i="3"/>
  <c r="H87" i="3"/>
  <c r="H88" i="3"/>
  <c r="H89" i="3"/>
  <c r="H90" i="3"/>
  <c r="R90" i="3" s="1"/>
  <c r="H91" i="3"/>
  <c r="H92" i="3"/>
  <c r="H93" i="3"/>
  <c r="H94" i="3"/>
  <c r="M94" i="3" s="1"/>
  <c r="H95" i="3"/>
  <c r="H96" i="3"/>
  <c r="H97" i="3"/>
  <c r="H98" i="3"/>
  <c r="R98" i="3" s="1"/>
  <c r="H99" i="3"/>
  <c r="H100" i="3"/>
  <c r="H101" i="3"/>
  <c r="H102" i="3"/>
  <c r="M102" i="3" s="1"/>
  <c r="H103" i="3"/>
  <c r="H104" i="3"/>
  <c r="H105" i="3"/>
  <c r="H106" i="3"/>
  <c r="R106" i="3" s="1"/>
  <c r="H107" i="3"/>
  <c r="H108" i="3"/>
  <c r="H109" i="3"/>
  <c r="H110" i="3"/>
  <c r="M110" i="3" s="1"/>
  <c r="H111" i="3"/>
  <c r="H112" i="3"/>
  <c r="H113" i="3"/>
  <c r="H114" i="3"/>
  <c r="R114" i="3" s="1"/>
  <c r="H115" i="3"/>
  <c r="H116" i="3"/>
  <c r="H117" i="3"/>
  <c r="H118" i="3"/>
  <c r="H119" i="3"/>
  <c r="H120" i="3"/>
  <c r="H121" i="3"/>
  <c r="H122" i="3"/>
  <c r="H123" i="3"/>
  <c r="H124" i="3"/>
  <c r="H125" i="3"/>
  <c r="H126" i="3"/>
  <c r="R126" i="3" s="1"/>
  <c r="H127" i="3"/>
  <c r="H128" i="3"/>
  <c r="H129" i="3"/>
  <c r="H130" i="3"/>
  <c r="R130" i="3" s="1"/>
  <c r="H131" i="3"/>
  <c r="H132" i="3"/>
  <c r="H133" i="3"/>
  <c r="H134" i="3"/>
  <c r="R134" i="3" s="1"/>
  <c r="H135" i="3"/>
  <c r="H136" i="3"/>
  <c r="H137" i="3"/>
  <c r="H138" i="3"/>
  <c r="R138" i="3" s="1"/>
  <c r="H139" i="3"/>
  <c r="H140" i="3"/>
  <c r="H141" i="3"/>
  <c r="H142" i="3"/>
  <c r="M142" i="3" s="1"/>
  <c r="H143" i="3"/>
  <c r="H144" i="3"/>
  <c r="H145" i="3"/>
  <c r="H146" i="3"/>
  <c r="R146" i="3" s="1"/>
  <c r="H147" i="3"/>
  <c r="H148" i="3"/>
  <c r="H149" i="3"/>
  <c r="H150" i="3"/>
  <c r="R150" i="3" s="1"/>
  <c r="H151" i="3"/>
  <c r="H152" i="3"/>
  <c r="H153" i="3"/>
  <c r="H154" i="3"/>
  <c r="R154" i="3" s="1"/>
  <c r="H155" i="3"/>
  <c r="H156" i="3"/>
  <c r="H157" i="3"/>
  <c r="H158" i="3"/>
  <c r="R158" i="3" s="1"/>
  <c r="H159" i="3"/>
  <c r="H160" i="3"/>
  <c r="H161" i="3"/>
  <c r="H162" i="3"/>
  <c r="R162" i="3" s="1"/>
  <c r="H163" i="3"/>
  <c r="H164" i="3"/>
  <c r="H165" i="3"/>
  <c r="H166" i="3"/>
  <c r="M166" i="3" s="1"/>
  <c r="H167" i="3"/>
  <c r="H168" i="3"/>
  <c r="H169" i="3"/>
  <c r="H170" i="3"/>
  <c r="R170" i="3" s="1"/>
  <c r="H171" i="3"/>
  <c r="H172" i="3"/>
  <c r="H173" i="3"/>
  <c r="H174" i="3"/>
  <c r="M174" i="3" s="1"/>
  <c r="H175" i="3"/>
  <c r="H176" i="3"/>
  <c r="H177" i="3"/>
  <c r="H178" i="3"/>
  <c r="M178" i="3" s="1"/>
  <c r="H179" i="3"/>
  <c r="H180" i="3"/>
  <c r="H181" i="3"/>
  <c r="H182" i="3"/>
  <c r="R182" i="3" s="1"/>
  <c r="H183" i="3"/>
  <c r="H184" i="3"/>
  <c r="H185" i="3"/>
  <c r="H186" i="3"/>
  <c r="R186" i="3" s="1"/>
  <c r="H187" i="3"/>
  <c r="H188" i="3"/>
  <c r="H189" i="3"/>
  <c r="H190" i="3"/>
  <c r="R190" i="3" s="1"/>
  <c r="H191" i="3"/>
  <c r="H192" i="3"/>
  <c r="H193" i="3"/>
  <c r="H194" i="3"/>
  <c r="M194" i="3" s="1"/>
  <c r="H195" i="3"/>
  <c r="H196" i="3"/>
  <c r="H197" i="3"/>
  <c r="H198" i="3"/>
  <c r="R198" i="3" s="1"/>
  <c r="H199" i="3"/>
  <c r="H200" i="3"/>
  <c r="H201" i="3"/>
  <c r="H202" i="3"/>
  <c r="R202" i="3" s="1"/>
  <c r="H203" i="3"/>
  <c r="H204" i="3"/>
  <c r="H205" i="3"/>
  <c r="H206" i="3"/>
  <c r="M206" i="3" s="1"/>
  <c r="H207" i="3"/>
  <c r="H208" i="3"/>
  <c r="H209" i="3"/>
  <c r="H210" i="3"/>
  <c r="H211" i="3"/>
  <c r="H212" i="3"/>
  <c r="H213" i="3"/>
  <c r="H214" i="3"/>
  <c r="M214" i="3" s="1"/>
  <c r="H215" i="3"/>
  <c r="H216" i="3"/>
  <c r="H217" i="3"/>
  <c r="H218" i="3"/>
  <c r="M218" i="3" s="1"/>
  <c r="H219" i="3"/>
  <c r="H220" i="3"/>
  <c r="H221" i="3"/>
  <c r="H222" i="3"/>
  <c r="M222" i="3" s="1"/>
  <c r="H223" i="3"/>
  <c r="H224" i="3"/>
  <c r="H225" i="3"/>
  <c r="H226" i="3"/>
  <c r="M226" i="3" s="1"/>
  <c r="H227" i="3"/>
  <c r="H228" i="3"/>
  <c r="H229" i="3"/>
  <c r="H230" i="3"/>
  <c r="H231" i="3"/>
  <c r="H232" i="3"/>
  <c r="H233" i="3"/>
  <c r="H234" i="3"/>
  <c r="H235" i="3"/>
  <c r="H236" i="3"/>
  <c r="H237" i="3"/>
  <c r="H238" i="3"/>
  <c r="M238" i="3" s="1"/>
  <c r="H239" i="3"/>
  <c r="H240" i="3"/>
  <c r="H241" i="3"/>
  <c r="H242" i="3"/>
  <c r="H243" i="3"/>
  <c r="H244" i="3"/>
  <c r="H245" i="3"/>
  <c r="H246" i="3"/>
  <c r="M246" i="3" s="1"/>
  <c r="H247" i="3"/>
  <c r="H248" i="3"/>
  <c r="H249" i="3"/>
  <c r="H250" i="3"/>
  <c r="H251" i="3"/>
  <c r="H252" i="3"/>
  <c r="H253" i="3"/>
  <c r="H254" i="3"/>
  <c r="M254" i="3" s="1"/>
  <c r="H255" i="3"/>
  <c r="H256" i="3"/>
  <c r="H257" i="3"/>
  <c r="H258" i="3"/>
  <c r="M258" i="3" s="1"/>
  <c r="H259" i="3"/>
  <c r="H260" i="3"/>
  <c r="H261" i="3"/>
  <c r="H262" i="3"/>
  <c r="M262" i="3" s="1"/>
  <c r="H263" i="3"/>
  <c r="H264" i="3"/>
  <c r="H265" i="3"/>
  <c r="H266" i="3"/>
  <c r="M266" i="3" s="1"/>
  <c r="H267" i="3"/>
  <c r="H268" i="3"/>
  <c r="H269" i="3"/>
  <c r="H270" i="3"/>
  <c r="H271" i="3"/>
  <c r="H272" i="3"/>
  <c r="H273" i="3"/>
  <c r="H274" i="3"/>
  <c r="M274" i="3" s="1"/>
  <c r="H275" i="3"/>
  <c r="H276" i="3"/>
  <c r="H277" i="3"/>
  <c r="H278" i="3"/>
  <c r="M278" i="3" s="1"/>
  <c r="H279" i="3"/>
  <c r="H280" i="3"/>
  <c r="H281" i="3"/>
  <c r="H282" i="3"/>
  <c r="M282" i="3" s="1"/>
  <c r="H283" i="3"/>
  <c r="H284" i="3"/>
  <c r="H285" i="3"/>
  <c r="H286" i="3"/>
  <c r="R286" i="3" s="1"/>
  <c r="H287" i="3"/>
  <c r="H288" i="3"/>
  <c r="H289" i="3"/>
  <c r="H290" i="3"/>
  <c r="R290" i="3" s="1"/>
  <c r="H291" i="3"/>
  <c r="H292" i="3"/>
  <c r="H293" i="3"/>
  <c r="H294" i="3"/>
  <c r="H295" i="3"/>
  <c r="H296" i="3"/>
  <c r="H297" i="3"/>
  <c r="H298" i="3"/>
  <c r="R298" i="3" s="1"/>
  <c r="H299" i="3"/>
  <c r="H300" i="3"/>
  <c r="H301" i="3"/>
  <c r="H302" i="3"/>
  <c r="R302" i="3" s="1"/>
  <c r="H303" i="3"/>
  <c r="H304" i="3"/>
  <c r="H305" i="3"/>
  <c r="H306" i="3"/>
  <c r="R306" i="3" s="1"/>
  <c r="H307" i="3"/>
  <c r="H308" i="3"/>
  <c r="H309" i="3"/>
  <c r="H310" i="3"/>
  <c r="R310" i="3" s="1"/>
  <c r="H311" i="3"/>
  <c r="H312" i="3"/>
  <c r="H313" i="3"/>
  <c r="H314" i="3"/>
  <c r="R314" i="3" s="1"/>
  <c r="H315" i="3"/>
  <c r="H316" i="3"/>
  <c r="H317" i="3"/>
  <c r="H318" i="3"/>
  <c r="H319" i="3"/>
  <c r="H320" i="3"/>
  <c r="H321" i="3"/>
  <c r="H322" i="3"/>
  <c r="H323" i="3"/>
  <c r="H324" i="3"/>
  <c r="H325" i="3"/>
  <c r="H326" i="3"/>
  <c r="R326" i="3" s="1"/>
  <c r="H327" i="3"/>
  <c r="H328" i="3"/>
  <c r="H329" i="3"/>
  <c r="H330" i="3"/>
  <c r="M330" i="3" s="1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R346" i="3" s="1"/>
  <c r="H347" i="3"/>
  <c r="H348" i="3"/>
  <c r="H349" i="3"/>
  <c r="H350" i="3"/>
  <c r="R350" i="3" s="1"/>
  <c r="H351" i="3"/>
  <c r="H352" i="3"/>
  <c r="H353" i="3"/>
  <c r="H354" i="3"/>
  <c r="H355" i="3"/>
  <c r="H356" i="3"/>
  <c r="H357" i="3"/>
  <c r="H358" i="3"/>
  <c r="M358" i="3" s="1"/>
  <c r="H359" i="3"/>
  <c r="H360" i="3"/>
  <c r="H361" i="3"/>
  <c r="H362" i="3"/>
  <c r="R362" i="3" s="1"/>
  <c r="H363" i="3"/>
  <c r="H364" i="3"/>
  <c r="H365" i="3"/>
  <c r="H366" i="3"/>
  <c r="H367" i="3"/>
  <c r="H368" i="3"/>
  <c r="H369" i="3"/>
  <c r="H370" i="3"/>
  <c r="R370" i="3" s="1"/>
  <c r="H371" i="3"/>
  <c r="H372" i="3"/>
  <c r="H373" i="3"/>
  <c r="H374" i="3"/>
  <c r="M374" i="3" s="1"/>
  <c r="H375" i="3"/>
  <c r="H376" i="3"/>
  <c r="H377" i="3"/>
  <c r="H378" i="3"/>
  <c r="H379" i="3"/>
  <c r="H380" i="3"/>
  <c r="H381" i="3"/>
  <c r="H382" i="3"/>
  <c r="R382" i="3" s="1"/>
  <c r="H383" i="3"/>
  <c r="H384" i="3"/>
  <c r="H385" i="3"/>
  <c r="H386" i="3"/>
  <c r="H387" i="3"/>
  <c r="H388" i="3"/>
  <c r="H389" i="3"/>
  <c r="H390" i="3"/>
  <c r="H391" i="3"/>
  <c r="H392" i="3"/>
  <c r="H393" i="3"/>
  <c r="H394" i="3"/>
  <c r="M394" i="3" s="1"/>
  <c r="H395" i="3"/>
  <c r="H396" i="3"/>
  <c r="H397" i="3"/>
  <c r="H398" i="3"/>
  <c r="H399" i="3"/>
  <c r="H400" i="3"/>
  <c r="H401" i="3"/>
  <c r="H402" i="3"/>
  <c r="R402" i="3" s="1"/>
  <c r="H403" i="3"/>
  <c r="H404" i="3"/>
  <c r="H405" i="3"/>
  <c r="H406" i="3"/>
  <c r="M406" i="3" s="1"/>
  <c r="H407" i="3"/>
  <c r="H408" i="3"/>
  <c r="H409" i="3"/>
  <c r="H410" i="3"/>
  <c r="M410" i="3" s="1"/>
  <c r="H411" i="3"/>
  <c r="H412" i="3"/>
  <c r="H413" i="3"/>
  <c r="H6" i="3"/>
  <c r="G7" i="3"/>
  <c r="G8" i="3"/>
  <c r="G9" i="3"/>
  <c r="G10" i="3"/>
  <c r="L10" i="3" s="1"/>
  <c r="G11" i="3"/>
  <c r="G12" i="3"/>
  <c r="G13" i="3"/>
  <c r="G14" i="3"/>
  <c r="L14" i="3" s="1"/>
  <c r="G15" i="3"/>
  <c r="G16" i="3"/>
  <c r="G17" i="3"/>
  <c r="G18" i="3"/>
  <c r="L18" i="3" s="1"/>
  <c r="G19" i="3"/>
  <c r="G20" i="3"/>
  <c r="G21" i="3"/>
  <c r="G22" i="3"/>
  <c r="L22" i="3" s="1"/>
  <c r="G23" i="3"/>
  <c r="G24" i="3"/>
  <c r="G25" i="3"/>
  <c r="G26" i="3"/>
  <c r="G27" i="3"/>
  <c r="G28" i="3"/>
  <c r="G29" i="3"/>
  <c r="G30" i="3"/>
  <c r="L30" i="3" s="1"/>
  <c r="G31" i="3"/>
  <c r="G32" i="3"/>
  <c r="G33" i="3"/>
  <c r="G34" i="3"/>
  <c r="L34" i="3" s="1"/>
  <c r="G35" i="3"/>
  <c r="G36" i="3"/>
  <c r="G37" i="3"/>
  <c r="G38" i="3"/>
  <c r="L38" i="3" s="1"/>
  <c r="G39" i="3"/>
  <c r="G40" i="3"/>
  <c r="G41" i="3"/>
  <c r="G42" i="3"/>
  <c r="L42" i="3" s="1"/>
  <c r="G43" i="3"/>
  <c r="G44" i="3"/>
  <c r="G45" i="3"/>
  <c r="G46" i="3"/>
  <c r="L46" i="3" s="1"/>
  <c r="G47" i="3"/>
  <c r="G48" i="3"/>
  <c r="G49" i="3"/>
  <c r="G50" i="3"/>
  <c r="L50" i="3" s="1"/>
  <c r="G51" i="3"/>
  <c r="G52" i="3"/>
  <c r="G53" i="3"/>
  <c r="G54" i="3"/>
  <c r="L54" i="3" s="1"/>
  <c r="G55" i="3"/>
  <c r="G56" i="3"/>
  <c r="G57" i="3"/>
  <c r="G58" i="3"/>
  <c r="L58" i="3" s="1"/>
  <c r="G59" i="3"/>
  <c r="G60" i="3"/>
  <c r="G61" i="3"/>
  <c r="G62" i="3"/>
  <c r="L62" i="3" s="1"/>
  <c r="G63" i="3"/>
  <c r="G64" i="3"/>
  <c r="G65" i="3"/>
  <c r="G66" i="3"/>
  <c r="L66" i="3" s="1"/>
  <c r="G67" i="3"/>
  <c r="G68" i="3"/>
  <c r="G69" i="3"/>
  <c r="G70" i="3"/>
  <c r="L70" i="3" s="1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Q170" i="3" s="1"/>
  <c r="G171" i="3"/>
  <c r="G172" i="3"/>
  <c r="G173" i="3"/>
  <c r="G174" i="3"/>
  <c r="Q174" i="3" s="1"/>
  <c r="G175" i="3"/>
  <c r="G176" i="3"/>
  <c r="G177" i="3"/>
  <c r="G178" i="3"/>
  <c r="Q178" i="3" s="1"/>
  <c r="G179" i="3"/>
  <c r="G180" i="3"/>
  <c r="G181" i="3"/>
  <c r="G182" i="3"/>
  <c r="G183" i="3"/>
  <c r="G184" i="3"/>
  <c r="G185" i="3"/>
  <c r="G186" i="3"/>
  <c r="Q186" i="3" s="1"/>
  <c r="G187" i="3"/>
  <c r="G188" i="3"/>
  <c r="G189" i="3"/>
  <c r="G190" i="3"/>
  <c r="G191" i="3"/>
  <c r="G192" i="3"/>
  <c r="G193" i="3"/>
  <c r="G194" i="3"/>
  <c r="Q194" i="3" s="1"/>
  <c r="G195" i="3"/>
  <c r="G196" i="3"/>
  <c r="G197" i="3"/>
  <c r="G198" i="3"/>
  <c r="Q198" i="3" s="1"/>
  <c r="G199" i="3"/>
  <c r="G200" i="3"/>
  <c r="G201" i="3"/>
  <c r="G202" i="3"/>
  <c r="Q202" i="3" s="1"/>
  <c r="G203" i="3"/>
  <c r="G204" i="3"/>
  <c r="G205" i="3"/>
  <c r="G206" i="3"/>
  <c r="Q206" i="3" s="1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Q222" i="3" s="1"/>
  <c r="G223" i="3"/>
  <c r="G224" i="3"/>
  <c r="G225" i="3"/>
  <c r="G226" i="3"/>
  <c r="Q226" i="3" s="1"/>
  <c r="G227" i="3"/>
  <c r="G228" i="3"/>
  <c r="G229" i="3"/>
  <c r="G230" i="3"/>
  <c r="L230" i="3" s="1"/>
  <c r="G231" i="3"/>
  <c r="G232" i="3"/>
  <c r="G233" i="3"/>
  <c r="G234" i="3"/>
  <c r="L234" i="3" s="1"/>
  <c r="G235" i="3"/>
  <c r="G236" i="3"/>
  <c r="G237" i="3"/>
  <c r="G238" i="3"/>
  <c r="G239" i="3"/>
  <c r="G240" i="3"/>
  <c r="G241" i="3"/>
  <c r="G242" i="3"/>
  <c r="G243" i="3"/>
  <c r="G244" i="3"/>
  <c r="G245" i="3"/>
  <c r="G246" i="3"/>
  <c r="L246" i="3" s="1"/>
  <c r="G247" i="3"/>
  <c r="G248" i="3"/>
  <c r="G249" i="3"/>
  <c r="G250" i="3"/>
  <c r="L250" i="3" s="1"/>
  <c r="G251" i="3"/>
  <c r="G252" i="3"/>
  <c r="G253" i="3"/>
  <c r="G254" i="3"/>
  <c r="L254" i="3" s="1"/>
  <c r="G255" i="3"/>
  <c r="G256" i="3"/>
  <c r="G257" i="3"/>
  <c r="G258" i="3"/>
  <c r="L258" i="3" s="1"/>
  <c r="G259" i="3"/>
  <c r="G260" i="3"/>
  <c r="G261" i="3"/>
  <c r="G262" i="3"/>
  <c r="L262" i="3" s="1"/>
  <c r="G263" i="3"/>
  <c r="G264" i="3"/>
  <c r="G265" i="3"/>
  <c r="G266" i="3"/>
  <c r="L266" i="3" s="1"/>
  <c r="G267" i="3"/>
  <c r="G268" i="3"/>
  <c r="G269" i="3"/>
  <c r="G270" i="3"/>
  <c r="L270" i="3" s="1"/>
  <c r="G271" i="3"/>
  <c r="G272" i="3"/>
  <c r="G273" i="3"/>
  <c r="G274" i="3"/>
  <c r="L274" i="3" s="1"/>
  <c r="G275" i="3"/>
  <c r="G276" i="3"/>
  <c r="G277" i="3"/>
  <c r="G278" i="3"/>
  <c r="L278" i="3" s="1"/>
  <c r="G279" i="3"/>
  <c r="G280" i="3"/>
  <c r="G281" i="3"/>
  <c r="G282" i="3"/>
  <c r="L282" i="3" s="1"/>
  <c r="G283" i="3"/>
  <c r="G284" i="3"/>
  <c r="G285" i="3"/>
  <c r="G286" i="3"/>
  <c r="G287" i="3"/>
  <c r="G288" i="3"/>
  <c r="G289" i="3"/>
  <c r="G290" i="3"/>
  <c r="L290" i="3" s="1"/>
  <c r="G291" i="3"/>
  <c r="G292" i="3"/>
  <c r="G293" i="3"/>
  <c r="G294" i="3"/>
  <c r="L294" i="3" s="1"/>
  <c r="G295" i="3"/>
  <c r="G296" i="3"/>
  <c r="G297" i="3"/>
  <c r="G298" i="3"/>
  <c r="L298" i="3" s="1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L314" i="3" s="1"/>
  <c r="G315" i="3"/>
  <c r="G316" i="3"/>
  <c r="G317" i="3"/>
  <c r="G318" i="3"/>
  <c r="Q318" i="3" s="1"/>
  <c r="G319" i="3"/>
  <c r="G320" i="3"/>
  <c r="G321" i="3"/>
  <c r="G322" i="3"/>
  <c r="L322" i="3" s="1"/>
  <c r="G323" i="3"/>
  <c r="G324" i="3"/>
  <c r="G325" i="3"/>
  <c r="G326" i="3"/>
  <c r="G327" i="3"/>
  <c r="G328" i="3"/>
  <c r="G329" i="3"/>
  <c r="G330" i="3"/>
  <c r="L330" i="3" s="1"/>
  <c r="G331" i="3"/>
  <c r="G332" i="3"/>
  <c r="G333" i="3"/>
  <c r="G334" i="3"/>
  <c r="G335" i="3"/>
  <c r="G336" i="3"/>
  <c r="G337" i="3"/>
  <c r="G338" i="3"/>
  <c r="L338" i="3" s="1"/>
  <c r="G339" i="3"/>
  <c r="G340" i="3"/>
  <c r="G341" i="3"/>
  <c r="G342" i="3"/>
  <c r="L342" i="3" s="1"/>
  <c r="G343" i="3"/>
  <c r="G344" i="3"/>
  <c r="G345" i="3"/>
  <c r="G346" i="3"/>
  <c r="L346" i="3" s="1"/>
  <c r="G347" i="3"/>
  <c r="G348" i="3"/>
  <c r="G349" i="3"/>
  <c r="G350" i="3"/>
  <c r="G351" i="3"/>
  <c r="G352" i="3"/>
  <c r="G353" i="3"/>
  <c r="G354" i="3"/>
  <c r="G355" i="3"/>
  <c r="G356" i="3"/>
  <c r="G357" i="3"/>
  <c r="G358" i="3"/>
  <c r="L358" i="3" s="1"/>
  <c r="G359" i="3"/>
  <c r="G360" i="3"/>
  <c r="G361" i="3"/>
  <c r="G362" i="3"/>
  <c r="L362" i="3" s="1"/>
  <c r="G363" i="3"/>
  <c r="G364" i="3"/>
  <c r="G365" i="3"/>
  <c r="G366" i="3"/>
  <c r="Q366" i="3" s="1"/>
  <c r="G367" i="3"/>
  <c r="G368" i="3"/>
  <c r="G369" i="3"/>
  <c r="G370" i="3"/>
  <c r="Q370" i="3" s="1"/>
  <c r="G371" i="3"/>
  <c r="G372" i="3"/>
  <c r="G373" i="3"/>
  <c r="G374" i="3"/>
  <c r="G375" i="3"/>
  <c r="G376" i="3"/>
  <c r="G377" i="3"/>
  <c r="G378" i="3"/>
  <c r="Q378" i="3" s="1"/>
  <c r="G379" i="3"/>
  <c r="G380" i="3"/>
  <c r="G381" i="3"/>
  <c r="G382" i="3"/>
  <c r="L382" i="3" s="1"/>
  <c r="G383" i="3"/>
  <c r="G384" i="3"/>
  <c r="G385" i="3"/>
  <c r="G386" i="3"/>
  <c r="L386" i="3" s="1"/>
  <c r="G387" i="3"/>
  <c r="G388" i="3"/>
  <c r="G389" i="3"/>
  <c r="G390" i="3"/>
  <c r="L390" i="3" s="1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6" i="3"/>
  <c r="U420" i="3"/>
  <c r="F420" i="3"/>
  <c r="E420" i="3"/>
  <c r="F417" i="3"/>
  <c r="E417" i="3"/>
  <c r="F416" i="3"/>
  <c r="E416" i="3"/>
  <c r="S413" i="3"/>
  <c r="P413" i="3"/>
  <c r="K413" i="3"/>
  <c r="T413" i="3"/>
  <c r="N413" i="3"/>
  <c r="M413" i="3"/>
  <c r="D413" i="3"/>
  <c r="P412" i="3"/>
  <c r="K412" i="3"/>
  <c r="M412" i="3"/>
  <c r="D412" i="3"/>
  <c r="P411" i="3"/>
  <c r="N411" i="3"/>
  <c r="K411" i="3"/>
  <c r="T411" i="3"/>
  <c r="S411" i="3"/>
  <c r="D411" i="3"/>
  <c r="P410" i="3"/>
  <c r="K410" i="3"/>
  <c r="D410" i="3"/>
  <c r="P409" i="3"/>
  <c r="K409" i="3"/>
  <c r="T409" i="3"/>
  <c r="M409" i="3"/>
  <c r="D409" i="3"/>
  <c r="P408" i="3"/>
  <c r="K408" i="3"/>
  <c r="S408" i="3"/>
  <c r="M408" i="3"/>
  <c r="D408" i="3"/>
  <c r="R407" i="3"/>
  <c r="P407" i="3"/>
  <c r="K407" i="3"/>
  <c r="S407" i="3"/>
  <c r="M407" i="3"/>
  <c r="D407" i="3"/>
  <c r="P406" i="3"/>
  <c r="K406" i="3"/>
  <c r="D406" i="3"/>
  <c r="S405" i="3"/>
  <c r="P405" i="3"/>
  <c r="N405" i="3"/>
  <c r="K405" i="3"/>
  <c r="T405" i="3"/>
  <c r="M405" i="3"/>
  <c r="D405" i="3"/>
  <c r="P404" i="3"/>
  <c r="K404" i="3"/>
  <c r="D404" i="3"/>
  <c r="P403" i="3"/>
  <c r="K403" i="3"/>
  <c r="M403" i="3"/>
  <c r="D403" i="3"/>
  <c r="P402" i="3"/>
  <c r="K402" i="3"/>
  <c r="M402" i="3"/>
  <c r="D402" i="3"/>
  <c r="P401" i="3"/>
  <c r="K401" i="3"/>
  <c r="T401" i="3"/>
  <c r="D401" i="3"/>
  <c r="S400" i="3"/>
  <c r="P400" i="3"/>
  <c r="K400" i="3"/>
  <c r="N400" i="3"/>
  <c r="M400" i="3"/>
  <c r="D400" i="3"/>
  <c r="P399" i="3"/>
  <c r="K399" i="3"/>
  <c r="M399" i="3"/>
  <c r="D399" i="3"/>
  <c r="P398" i="3"/>
  <c r="K398" i="3"/>
  <c r="M398" i="3"/>
  <c r="D398" i="3"/>
  <c r="P397" i="3"/>
  <c r="N397" i="3"/>
  <c r="K397" i="3"/>
  <c r="S397" i="3"/>
  <c r="M397" i="3"/>
  <c r="D397" i="3"/>
  <c r="P396" i="3"/>
  <c r="K396" i="3"/>
  <c r="T396" i="3"/>
  <c r="N396" i="3"/>
  <c r="M396" i="3"/>
  <c r="Q396" i="3"/>
  <c r="D396" i="3"/>
  <c r="P395" i="3"/>
  <c r="L395" i="3"/>
  <c r="K395" i="3"/>
  <c r="T395" i="3"/>
  <c r="S395" i="3"/>
  <c r="Q395" i="3"/>
  <c r="D395" i="3"/>
  <c r="P394" i="3"/>
  <c r="K394" i="3"/>
  <c r="D394" i="3"/>
  <c r="P393" i="3"/>
  <c r="K393" i="3"/>
  <c r="O393" i="3"/>
  <c r="M393" i="3"/>
  <c r="D393" i="3"/>
  <c r="P392" i="3"/>
  <c r="K392" i="3"/>
  <c r="T392" i="3"/>
  <c r="S392" i="3"/>
  <c r="M392" i="3"/>
  <c r="Q392" i="3"/>
  <c r="D392" i="3"/>
  <c r="P391" i="3"/>
  <c r="K391" i="3"/>
  <c r="T391" i="3"/>
  <c r="S391" i="3"/>
  <c r="M391" i="3"/>
  <c r="D391" i="3"/>
  <c r="P390" i="3"/>
  <c r="K390" i="3"/>
  <c r="M390" i="3"/>
  <c r="D390" i="3"/>
  <c r="Q389" i="3"/>
  <c r="P389" i="3"/>
  <c r="L389" i="3"/>
  <c r="K389" i="3"/>
  <c r="D389" i="3"/>
  <c r="P388" i="3"/>
  <c r="K388" i="3"/>
  <c r="O388" i="3"/>
  <c r="R388" i="3"/>
  <c r="D388" i="3"/>
  <c r="P387" i="3"/>
  <c r="K387" i="3"/>
  <c r="R387" i="3"/>
  <c r="L387" i="3"/>
  <c r="D387" i="3"/>
  <c r="P386" i="3"/>
  <c r="K386" i="3"/>
  <c r="D386" i="3"/>
  <c r="P385" i="3"/>
  <c r="K385" i="3"/>
  <c r="O385" i="3"/>
  <c r="Q385" i="3"/>
  <c r="D385" i="3"/>
  <c r="T384" i="3"/>
  <c r="P384" i="3"/>
  <c r="K384" i="3"/>
  <c r="O384" i="3"/>
  <c r="R384" i="3"/>
  <c r="D384" i="3"/>
  <c r="P383" i="3"/>
  <c r="K383" i="3"/>
  <c r="R383" i="3"/>
  <c r="L383" i="3"/>
  <c r="D383" i="3"/>
  <c r="P382" i="3"/>
  <c r="K382" i="3"/>
  <c r="Q382" i="3"/>
  <c r="D382" i="3"/>
  <c r="P381" i="3"/>
  <c r="K381" i="3"/>
  <c r="O381" i="3"/>
  <c r="D381" i="3"/>
  <c r="T380" i="3"/>
  <c r="P380" i="3"/>
  <c r="K380" i="3"/>
  <c r="O380" i="3"/>
  <c r="R380" i="3"/>
  <c r="L380" i="3"/>
  <c r="D380" i="3"/>
  <c r="P379" i="3"/>
  <c r="K379" i="3"/>
  <c r="R379" i="3"/>
  <c r="L379" i="3"/>
  <c r="D379" i="3"/>
  <c r="P378" i="3"/>
  <c r="L378" i="3"/>
  <c r="K378" i="3"/>
  <c r="D378" i="3"/>
  <c r="P377" i="3"/>
  <c r="K377" i="3"/>
  <c r="O377" i="3"/>
  <c r="Q377" i="3"/>
  <c r="D377" i="3"/>
  <c r="Q376" i="3"/>
  <c r="P376" i="3"/>
  <c r="K376" i="3"/>
  <c r="O376" i="3"/>
  <c r="R376" i="3"/>
  <c r="L376" i="3"/>
  <c r="D376" i="3"/>
  <c r="P375" i="3"/>
  <c r="K375" i="3"/>
  <c r="R375" i="3"/>
  <c r="L375" i="3"/>
  <c r="D375" i="3"/>
  <c r="P374" i="3"/>
  <c r="K374" i="3"/>
  <c r="O374" i="3"/>
  <c r="D374" i="3"/>
  <c r="P373" i="3"/>
  <c r="L373" i="3"/>
  <c r="K373" i="3"/>
  <c r="O373" i="3"/>
  <c r="Q373" i="3"/>
  <c r="D373" i="3"/>
  <c r="Q372" i="3"/>
  <c r="P372" i="3"/>
  <c r="K372" i="3"/>
  <c r="O372" i="3"/>
  <c r="R372" i="3"/>
  <c r="L372" i="3"/>
  <c r="D372" i="3"/>
  <c r="P371" i="3"/>
  <c r="K371" i="3"/>
  <c r="R371" i="3"/>
  <c r="L371" i="3"/>
  <c r="D371" i="3"/>
  <c r="P370" i="3"/>
  <c r="L370" i="3"/>
  <c r="K370" i="3"/>
  <c r="D370" i="3"/>
  <c r="P369" i="3"/>
  <c r="K369" i="3"/>
  <c r="O369" i="3"/>
  <c r="D369" i="3"/>
  <c r="T368" i="3"/>
  <c r="P368" i="3"/>
  <c r="K368" i="3"/>
  <c r="O368" i="3"/>
  <c r="R368" i="3"/>
  <c r="D368" i="3"/>
  <c r="P367" i="3"/>
  <c r="K367" i="3"/>
  <c r="R367" i="3"/>
  <c r="L367" i="3"/>
  <c r="D367" i="3"/>
  <c r="P366" i="3"/>
  <c r="L366" i="3"/>
  <c r="K366" i="3"/>
  <c r="D366" i="3"/>
  <c r="P365" i="3"/>
  <c r="K365" i="3"/>
  <c r="O365" i="3"/>
  <c r="Q365" i="3"/>
  <c r="D365" i="3"/>
  <c r="T364" i="3"/>
  <c r="P364" i="3"/>
  <c r="K364" i="3"/>
  <c r="O364" i="3"/>
  <c r="R364" i="3"/>
  <c r="L364" i="3"/>
  <c r="D364" i="3"/>
  <c r="P363" i="3"/>
  <c r="K363" i="3"/>
  <c r="R363" i="3"/>
  <c r="L363" i="3"/>
  <c r="D363" i="3"/>
  <c r="P362" i="3"/>
  <c r="K362" i="3"/>
  <c r="O362" i="3"/>
  <c r="D362" i="3"/>
  <c r="P361" i="3"/>
  <c r="K361" i="3"/>
  <c r="O361" i="3"/>
  <c r="D361" i="3"/>
  <c r="P360" i="3"/>
  <c r="K360" i="3"/>
  <c r="O360" i="3"/>
  <c r="R360" i="3"/>
  <c r="L360" i="3"/>
  <c r="D360" i="3"/>
  <c r="P359" i="3"/>
  <c r="L359" i="3"/>
  <c r="K359" i="3"/>
  <c r="O359" i="3"/>
  <c r="S359" i="3"/>
  <c r="R359" i="3"/>
  <c r="Q359" i="3"/>
  <c r="D359" i="3"/>
  <c r="P358" i="3"/>
  <c r="K358" i="3"/>
  <c r="Q358" i="3"/>
  <c r="D358" i="3"/>
  <c r="P357" i="3"/>
  <c r="K357" i="3"/>
  <c r="O357" i="3"/>
  <c r="S357" i="3"/>
  <c r="R357" i="3"/>
  <c r="L357" i="3"/>
  <c r="D357" i="3"/>
  <c r="P356" i="3"/>
  <c r="L356" i="3"/>
  <c r="K356" i="3"/>
  <c r="O356" i="3"/>
  <c r="Q356" i="3"/>
  <c r="D356" i="3"/>
  <c r="P355" i="3"/>
  <c r="K355" i="3"/>
  <c r="O355" i="3"/>
  <c r="S355" i="3"/>
  <c r="R355" i="3"/>
  <c r="D355" i="3"/>
  <c r="P354" i="3"/>
  <c r="K354" i="3"/>
  <c r="R354" i="3"/>
  <c r="L354" i="3"/>
  <c r="D354" i="3"/>
  <c r="P353" i="3"/>
  <c r="K353" i="3"/>
  <c r="O353" i="3"/>
  <c r="S353" i="3"/>
  <c r="R353" i="3"/>
  <c r="D353" i="3"/>
  <c r="P352" i="3"/>
  <c r="K352" i="3"/>
  <c r="O352" i="3"/>
  <c r="M352" i="3"/>
  <c r="D352" i="3"/>
  <c r="P351" i="3"/>
  <c r="L351" i="3"/>
  <c r="K351" i="3"/>
  <c r="O351" i="3"/>
  <c r="S351" i="3"/>
  <c r="R351" i="3"/>
  <c r="Q351" i="3"/>
  <c r="D351" i="3"/>
  <c r="P350" i="3"/>
  <c r="K350" i="3"/>
  <c r="M350" i="3"/>
  <c r="D350" i="3"/>
  <c r="P349" i="3"/>
  <c r="K349" i="3"/>
  <c r="O349" i="3"/>
  <c r="S349" i="3"/>
  <c r="R349" i="3"/>
  <c r="L349" i="3"/>
  <c r="D349" i="3"/>
  <c r="P348" i="3"/>
  <c r="M348" i="3"/>
  <c r="K348" i="3"/>
  <c r="O348" i="3"/>
  <c r="R348" i="3"/>
  <c r="D348" i="3"/>
  <c r="P347" i="3"/>
  <c r="K347" i="3"/>
  <c r="O347" i="3"/>
  <c r="S347" i="3"/>
  <c r="R347" i="3"/>
  <c r="D347" i="3"/>
  <c r="P346" i="3"/>
  <c r="K346" i="3"/>
  <c r="S346" i="3"/>
  <c r="D346" i="3"/>
  <c r="P345" i="3"/>
  <c r="N345" i="3"/>
  <c r="K345" i="3"/>
  <c r="S345" i="3"/>
  <c r="R345" i="3"/>
  <c r="L345" i="3"/>
  <c r="D345" i="3"/>
  <c r="P344" i="3"/>
  <c r="K344" i="3"/>
  <c r="S344" i="3"/>
  <c r="R344" i="3"/>
  <c r="L344" i="3"/>
  <c r="D344" i="3"/>
  <c r="R343" i="3"/>
  <c r="Q343" i="3"/>
  <c r="P343" i="3"/>
  <c r="K343" i="3"/>
  <c r="S343" i="3"/>
  <c r="M343" i="3"/>
  <c r="L343" i="3"/>
  <c r="D343" i="3"/>
  <c r="P342" i="3"/>
  <c r="K342" i="3"/>
  <c r="R342" i="3"/>
  <c r="D342" i="3"/>
  <c r="P341" i="3"/>
  <c r="K341" i="3"/>
  <c r="R341" i="3"/>
  <c r="L341" i="3"/>
  <c r="D341" i="3"/>
  <c r="P340" i="3"/>
  <c r="K340" i="3"/>
  <c r="S340" i="3"/>
  <c r="R340" i="3"/>
  <c r="L340" i="3"/>
  <c r="D340" i="3"/>
  <c r="Q339" i="3"/>
  <c r="P339" i="3"/>
  <c r="K339" i="3"/>
  <c r="S339" i="3"/>
  <c r="M339" i="3"/>
  <c r="L339" i="3"/>
  <c r="D339" i="3"/>
  <c r="P338" i="3"/>
  <c r="K338" i="3"/>
  <c r="S338" i="3"/>
  <c r="R338" i="3"/>
  <c r="D338" i="3"/>
  <c r="P337" i="3"/>
  <c r="N337" i="3"/>
  <c r="K337" i="3"/>
  <c r="S337" i="3"/>
  <c r="R337" i="3"/>
  <c r="L337" i="3"/>
  <c r="D337" i="3"/>
  <c r="P336" i="3"/>
  <c r="K336" i="3"/>
  <c r="S336" i="3"/>
  <c r="R336" i="3"/>
  <c r="L336" i="3"/>
  <c r="D336" i="3"/>
  <c r="P335" i="3"/>
  <c r="K335" i="3"/>
  <c r="S335" i="3"/>
  <c r="L335" i="3"/>
  <c r="D335" i="3"/>
  <c r="P334" i="3"/>
  <c r="K334" i="3"/>
  <c r="S334" i="3"/>
  <c r="R334" i="3"/>
  <c r="D334" i="3"/>
  <c r="P333" i="3"/>
  <c r="K333" i="3"/>
  <c r="M333" i="3"/>
  <c r="L333" i="3"/>
  <c r="D333" i="3"/>
  <c r="R332" i="3"/>
  <c r="P332" i="3"/>
  <c r="K332" i="3"/>
  <c r="S332" i="3"/>
  <c r="M332" i="3"/>
  <c r="D332" i="3"/>
  <c r="Q331" i="3"/>
  <c r="P331" i="3"/>
  <c r="K331" i="3"/>
  <c r="S331" i="3"/>
  <c r="R331" i="3"/>
  <c r="L331" i="3"/>
  <c r="D331" i="3"/>
  <c r="R330" i="3"/>
  <c r="Q330" i="3"/>
  <c r="P330" i="3"/>
  <c r="K330" i="3"/>
  <c r="D330" i="3"/>
  <c r="P329" i="3"/>
  <c r="K329" i="3"/>
  <c r="S329" i="3"/>
  <c r="R329" i="3"/>
  <c r="L329" i="3"/>
  <c r="D329" i="3"/>
  <c r="P328" i="3"/>
  <c r="K328" i="3"/>
  <c r="S328" i="3"/>
  <c r="M328" i="3"/>
  <c r="D328" i="3"/>
  <c r="P327" i="3"/>
  <c r="K327" i="3"/>
  <c r="S327" i="3"/>
  <c r="R327" i="3"/>
  <c r="D327" i="3"/>
  <c r="P326" i="3"/>
  <c r="K326" i="3"/>
  <c r="D326" i="3"/>
  <c r="P325" i="3"/>
  <c r="K325" i="3"/>
  <c r="S325" i="3"/>
  <c r="R325" i="3"/>
  <c r="D325" i="3"/>
  <c r="R324" i="3"/>
  <c r="P324" i="3"/>
  <c r="K324" i="3"/>
  <c r="S324" i="3"/>
  <c r="M324" i="3"/>
  <c r="D324" i="3"/>
  <c r="P323" i="3"/>
  <c r="K323" i="3"/>
  <c r="S323" i="3"/>
  <c r="R323" i="3"/>
  <c r="D323" i="3"/>
  <c r="P322" i="3"/>
  <c r="K322" i="3"/>
  <c r="D322" i="3"/>
  <c r="P321" i="3"/>
  <c r="K321" i="3"/>
  <c r="S321" i="3"/>
  <c r="R321" i="3"/>
  <c r="L321" i="3"/>
  <c r="D321" i="3"/>
  <c r="Q320" i="3"/>
  <c r="P320" i="3"/>
  <c r="K320" i="3"/>
  <c r="S320" i="3"/>
  <c r="M320" i="3"/>
  <c r="L320" i="3"/>
  <c r="D320" i="3"/>
  <c r="Q319" i="3"/>
  <c r="P319" i="3"/>
  <c r="K319" i="3"/>
  <c r="S319" i="3"/>
  <c r="R319" i="3"/>
  <c r="L319" i="3"/>
  <c r="D319" i="3"/>
  <c r="P318" i="3"/>
  <c r="K318" i="3"/>
  <c r="R318" i="3"/>
  <c r="L318" i="3"/>
  <c r="D318" i="3"/>
  <c r="Q317" i="3"/>
  <c r="P317" i="3"/>
  <c r="K317" i="3"/>
  <c r="S317" i="3"/>
  <c r="R317" i="3"/>
  <c r="L317" i="3"/>
  <c r="D317" i="3"/>
  <c r="R316" i="3"/>
  <c r="P316" i="3"/>
  <c r="K316" i="3"/>
  <c r="S316" i="3"/>
  <c r="M316" i="3"/>
  <c r="D316" i="3"/>
  <c r="Q315" i="3"/>
  <c r="P315" i="3"/>
  <c r="K315" i="3"/>
  <c r="S315" i="3"/>
  <c r="R315" i="3"/>
  <c r="L315" i="3"/>
  <c r="D315" i="3"/>
  <c r="P314" i="3"/>
  <c r="K314" i="3"/>
  <c r="D314" i="3"/>
  <c r="P313" i="3"/>
  <c r="K313" i="3"/>
  <c r="T313" i="3"/>
  <c r="S313" i="3"/>
  <c r="R313" i="3"/>
  <c r="L313" i="3"/>
  <c r="D313" i="3"/>
  <c r="P312" i="3"/>
  <c r="K312" i="3"/>
  <c r="T312" i="3"/>
  <c r="S312" i="3"/>
  <c r="R312" i="3"/>
  <c r="D312" i="3"/>
  <c r="P311" i="3"/>
  <c r="K311" i="3"/>
  <c r="T311" i="3"/>
  <c r="S311" i="3"/>
  <c r="R311" i="3"/>
  <c r="L311" i="3"/>
  <c r="D311" i="3"/>
  <c r="P310" i="3"/>
  <c r="K310" i="3"/>
  <c r="S310" i="3"/>
  <c r="D310" i="3"/>
  <c r="R309" i="3"/>
  <c r="P309" i="3"/>
  <c r="K309" i="3"/>
  <c r="T309" i="3"/>
  <c r="S309" i="3"/>
  <c r="M309" i="3"/>
  <c r="L309" i="3"/>
  <c r="D309" i="3"/>
  <c r="P308" i="3"/>
  <c r="K308" i="3"/>
  <c r="T308" i="3"/>
  <c r="S308" i="3"/>
  <c r="R308" i="3"/>
  <c r="D308" i="3"/>
  <c r="P307" i="3"/>
  <c r="K307" i="3"/>
  <c r="T307" i="3"/>
  <c r="S307" i="3"/>
  <c r="R307" i="3"/>
  <c r="L307" i="3"/>
  <c r="D307" i="3"/>
  <c r="P306" i="3"/>
  <c r="K306" i="3"/>
  <c r="D306" i="3"/>
  <c r="R305" i="3"/>
  <c r="P305" i="3"/>
  <c r="K305" i="3"/>
  <c r="T305" i="3"/>
  <c r="S305" i="3"/>
  <c r="M305" i="3"/>
  <c r="L305" i="3"/>
  <c r="D305" i="3"/>
  <c r="P304" i="3"/>
  <c r="K304" i="3"/>
  <c r="T304" i="3"/>
  <c r="S304" i="3"/>
  <c r="R304" i="3"/>
  <c r="D304" i="3"/>
  <c r="P303" i="3"/>
  <c r="K303" i="3"/>
  <c r="T303" i="3"/>
  <c r="S303" i="3"/>
  <c r="R303" i="3"/>
  <c r="L303" i="3"/>
  <c r="D303" i="3"/>
  <c r="P302" i="3"/>
  <c r="K302" i="3"/>
  <c r="S302" i="3"/>
  <c r="D302" i="3"/>
  <c r="R301" i="3"/>
  <c r="P301" i="3"/>
  <c r="K301" i="3"/>
  <c r="T301" i="3"/>
  <c r="S301" i="3"/>
  <c r="M301" i="3"/>
  <c r="L301" i="3"/>
  <c r="D301" i="3"/>
  <c r="P300" i="3"/>
  <c r="K300" i="3"/>
  <c r="T300" i="3"/>
  <c r="S300" i="3"/>
  <c r="R300" i="3"/>
  <c r="D300" i="3"/>
  <c r="P299" i="3"/>
  <c r="K299" i="3"/>
  <c r="T299" i="3"/>
  <c r="S299" i="3"/>
  <c r="R299" i="3"/>
  <c r="L299" i="3"/>
  <c r="D299" i="3"/>
  <c r="P298" i="3"/>
  <c r="K298" i="3"/>
  <c r="T298" i="3"/>
  <c r="D298" i="3"/>
  <c r="R297" i="3"/>
  <c r="P297" i="3"/>
  <c r="K297" i="3"/>
  <c r="T297" i="3"/>
  <c r="S297" i="3"/>
  <c r="M297" i="3"/>
  <c r="L297" i="3"/>
  <c r="D297" i="3"/>
  <c r="P296" i="3"/>
  <c r="K296" i="3"/>
  <c r="T296" i="3"/>
  <c r="S296" i="3"/>
  <c r="R296" i="3"/>
  <c r="D296" i="3"/>
  <c r="P295" i="3"/>
  <c r="K295" i="3"/>
  <c r="T295" i="3"/>
  <c r="S295" i="3"/>
  <c r="R295" i="3"/>
  <c r="L295" i="3"/>
  <c r="D295" i="3"/>
  <c r="P294" i="3"/>
  <c r="K294" i="3"/>
  <c r="S294" i="3"/>
  <c r="D294" i="3"/>
  <c r="P293" i="3"/>
  <c r="K293" i="3"/>
  <c r="S293" i="3"/>
  <c r="R293" i="3"/>
  <c r="L293" i="3"/>
  <c r="D293" i="3"/>
  <c r="P292" i="3"/>
  <c r="K292" i="3"/>
  <c r="T292" i="3"/>
  <c r="S292" i="3"/>
  <c r="L292" i="3"/>
  <c r="D292" i="3"/>
  <c r="P291" i="3"/>
  <c r="K291" i="3"/>
  <c r="T291" i="3"/>
  <c r="N291" i="3"/>
  <c r="R291" i="3"/>
  <c r="L291" i="3"/>
  <c r="D291" i="3"/>
  <c r="P290" i="3"/>
  <c r="K290" i="3"/>
  <c r="D290" i="3"/>
  <c r="R289" i="3"/>
  <c r="P289" i="3"/>
  <c r="K289" i="3"/>
  <c r="T289" i="3"/>
  <c r="S289" i="3"/>
  <c r="M289" i="3"/>
  <c r="L289" i="3"/>
  <c r="D289" i="3"/>
  <c r="R288" i="3"/>
  <c r="P288" i="3"/>
  <c r="K288" i="3"/>
  <c r="T288" i="3"/>
  <c r="S288" i="3"/>
  <c r="M288" i="3"/>
  <c r="D288" i="3"/>
  <c r="P287" i="3"/>
  <c r="K287" i="3"/>
  <c r="T287" i="3"/>
  <c r="S287" i="3"/>
  <c r="R287" i="3"/>
  <c r="L287" i="3"/>
  <c r="D287" i="3"/>
  <c r="P286" i="3"/>
  <c r="K286" i="3"/>
  <c r="S286" i="3"/>
  <c r="D286" i="3"/>
  <c r="R285" i="3"/>
  <c r="P285" i="3"/>
  <c r="K285" i="3"/>
  <c r="S285" i="3"/>
  <c r="M285" i="3"/>
  <c r="D285" i="3"/>
  <c r="P284" i="3"/>
  <c r="K284" i="3"/>
  <c r="S284" i="3"/>
  <c r="L284" i="3"/>
  <c r="D284" i="3"/>
  <c r="P283" i="3"/>
  <c r="K283" i="3"/>
  <c r="S283" i="3"/>
  <c r="D283" i="3"/>
  <c r="P282" i="3"/>
  <c r="K282" i="3"/>
  <c r="D282" i="3"/>
  <c r="P281" i="3"/>
  <c r="K281" i="3"/>
  <c r="S281" i="3"/>
  <c r="D281" i="3"/>
  <c r="P280" i="3"/>
  <c r="K280" i="3"/>
  <c r="S280" i="3"/>
  <c r="M280" i="3"/>
  <c r="L280" i="3"/>
  <c r="D280" i="3"/>
  <c r="P279" i="3"/>
  <c r="K279" i="3"/>
  <c r="S279" i="3"/>
  <c r="D279" i="3"/>
  <c r="P278" i="3"/>
  <c r="K278" i="3"/>
  <c r="D278" i="3"/>
  <c r="P277" i="3"/>
  <c r="K277" i="3"/>
  <c r="S277" i="3"/>
  <c r="D277" i="3"/>
  <c r="P276" i="3"/>
  <c r="K276" i="3"/>
  <c r="S276" i="3"/>
  <c r="M276" i="3"/>
  <c r="L276" i="3"/>
  <c r="D276" i="3"/>
  <c r="P275" i="3"/>
  <c r="K275" i="3"/>
  <c r="S275" i="3"/>
  <c r="D275" i="3"/>
  <c r="P274" i="3"/>
  <c r="K274" i="3"/>
  <c r="D274" i="3"/>
  <c r="P273" i="3"/>
  <c r="K273" i="3"/>
  <c r="S273" i="3"/>
  <c r="D273" i="3"/>
  <c r="P272" i="3"/>
  <c r="K272" i="3"/>
  <c r="S272" i="3"/>
  <c r="M272" i="3"/>
  <c r="L272" i="3"/>
  <c r="D272" i="3"/>
  <c r="P271" i="3"/>
  <c r="K271" i="3"/>
  <c r="S271" i="3"/>
  <c r="D271" i="3"/>
  <c r="P270" i="3"/>
  <c r="K270" i="3"/>
  <c r="M270" i="3"/>
  <c r="D270" i="3"/>
  <c r="P269" i="3"/>
  <c r="K269" i="3"/>
  <c r="S269" i="3"/>
  <c r="D269" i="3"/>
  <c r="P268" i="3"/>
  <c r="K268" i="3"/>
  <c r="S268" i="3"/>
  <c r="M268" i="3"/>
  <c r="L268" i="3"/>
  <c r="D268" i="3"/>
  <c r="P267" i="3"/>
  <c r="K267" i="3"/>
  <c r="S267" i="3"/>
  <c r="D267" i="3"/>
  <c r="P266" i="3"/>
  <c r="K266" i="3"/>
  <c r="S266" i="3"/>
  <c r="D266" i="3"/>
  <c r="P265" i="3"/>
  <c r="K265" i="3"/>
  <c r="S265" i="3"/>
  <c r="D265" i="3"/>
  <c r="P264" i="3"/>
  <c r="K264" i="3"/>
  <c r="S264" i="3"/>
  <c r="M264" i="3"/>
  <c r="L264" i="3"/>
  <c r="D264" i="3"/>
  <c r="P263" i="3"/>
  <c r="K263" i="3"/>
  <c r="S263" i="3"/>
  <c r="D263" i="3"/>
  <c r="P262" i="3"/>
  <c r="K262" i="3"/>
  <c r="D262" i="3"/>
  <c r="P261" i="3"/>
  <c r="K261" i="3"/>
  <c r="S261" i="3"/>
  <c r="D261" i="3"/>
  <c r="P260" i="3"/>
  <c r="K260" i="3"/>
  <c r="T260" i="3"/>
  <c r="S260" i="3"/>
  <c r="M260" i="3"/>
  <c r="L260" i="3"/>
  <c r="D260" i="3"/>
  <c r="P259" i="3"/>
  <c r="K259" i="3"/>
  <c r="T259" i="3"/>
  <c r="N259" i="3"/>
  <c r="R259" i="3"/>
  <c r="D259" i="3"/>
  <c r="P258" i="3"/>
  <c r="K258" i="3"/>
  <c r="D258" i="3"/>
  <c r="P257" i="3"/>
  <c r="K257" i="3"/>
  <c r="T257" i="3"/>
  <c r="N257" i="3"/>
  <c r="R257" i="3"/>
  <c r="D257" i="3"/>
  <c r="P256" i="3"/>
  <c r="K256" i="3"/>
  <c r="T256" i="3"/>
  <c r="S256" i="3"/>
  <c r="M256" i="3"/>
  <c r="L256" i="3"/>
  <c r="D256" i="3"/>
  <c r="P255" i="3"/>
  <c r="K255" i="3"/>
  <c r="T255" i="3"/>
  <c r="N255" i="3"/>
  <c r="R255" i="3"/>
  <c r="D255" i="3"/>
  <c r="P254" i="3"/>
  <c r="K254" i="3"/>
  <c r="T254" i="3"/>
  <c r="D254" i="3"/>
  <c r="P253" i="3"/>
  <c r="K253" i="3"/>
  <c r="T253" i="3"/>
  <c r="N253" i="3"/>
  <c r="R253" i="3"/>
  <c r="D253" i="3"/>
  <c r="P252" i="3"/>
  <c r="K252" i="3"/>
  <c r="T252" i="3"/>
  <c r="S252" i="3"/>
  <c r="M252" i="3"/>
  <c r="L252" i="3"/>
  <c r="D252" i="3"/>
  <c r="P251" i="3"/>
  <c r="K251" i="3"/>
  <c r="T251" i="3"/>
  <c r="N251" i="3"/>
  <c r="R251" i="3"/>
  <c r="D251" i="3"/>
  <c r="P250" i="3"/>
  <c r="K250" i="3"/>
  <c r="M250" i="3"/>
  <c r="D250" i="3"/>
  <c r="P249" i="3"/>
  <c r="K249" i="3"/>
  <c r="T249" i="3"/>
  <c r="N249" i="3"/>
  <c r="R249" i="3"/>
  <c r="D249" i="3"/>
  <c r="P248" i="3"/>
  <c r="K248" i="3"/>
  <c r="T248" i="3"/>
  <c r="S248" i="3"/>
  <c r="M248" i="3"/>
  <c r="L248" i="3"/>
  <c r="D248" i="3"/>
  <c r="P247" i="3"/>
  <c r="K247" i="3"/>
  <c r="T247" i="3"/>
  <c r="N247" i="3"/>
  <c r="R247" i="3"/>
  <c r="D247" i="3"/>
  <c r="P246" i="3"/>
  <c r="K246" i="3"/>
  <c r="D246" i="3"/>
  <c r="P245" i="3"/>
  <c r="K245" i="3"/>
  <c r="T245" i="3"/>
  <c r="N245" i="3"/>
  <c r="R245" i="3"/>
  <c r="D245" i="3"/>
  <c r="R244" i="3"/>
  <c r="P244" i="3"/>
  <c r="K244" i="3"/>
  <c r="T244" i="3"/>
  <c r="S244" i="3"/>
  <c r="M244" i="3"/>
  <c r="L244" i="3"/>
  <c r="D244" i="3"/>
  <c r="P243" i="3"/>
  <c r="K243" i="3"/>
  <c r="T243" i="3"/>
  <c r="N243" i="3"/>
  <c r="R243" i="3"/>
  <c r="D243" i="3"/>
  <c r="P242" i="3"/>
  <c r="K242" i="3"/>
  <c r="D242" i="3"/>
  <c r="P241" i="3"/>
  <c r="K241" i="3"/>
  <c r="T241" i="3"/>
  <c r="N241" i="3"/>
  <c r="R241" i="3"/>
  <c r="D241" i="3"/>
  <c r="P240" i="3"/>
  <c r="K240" i="3"/>
  <c r="T240" i="3"/>
  <c r="S240" i="3"/>
  <c r="M240" i="3"/>
  <c r="L240" i="3"/>
  <c r="D240" i="3"/>
  <c r="P239" i="3"/>
  <c r="K239" i="3"/>
  <c r="T239" i="3"/>
  <c r="N239" i="3"/>
  <c r="R239" i="3"/>
  <c r="D239" i="3"/>
  <c r="P238" i="3"/>
  <c r="K238" i="3"/>
  <c r="D238" i="3"/>
  <c r="P237" i="3"/>
  <c r="K237" i="3"/>
  <c r="T237" i="3"/>
  <c r="N237" i="3"/>
  <c r="R237" i="3"/>
  <c r="D237" i="3"/>
  <c r="P236" i="3"/>
  <c r="K236" i="3"/>
  <c r="T236" i="3"/>
  <c r="S236" i="3"/>
  <c r="M236" i="3"/>
  <c r="D236" i="3"/>
  <c r="P235" i="3"/>
  <c r="K235" i="3"/>
  <c r="T235" i="3"/>
  <c r="N235" i="3"/>
  <c r="R235" i="3"/>
  <c r="D235" i="3"/>
  <c r="Q234" i="3"/>
  <c r="P234" i="3"/>
  <c r="K234" i="3"/>
  <c r="M234" i="3"/>
  <c r="D234" i="3"/>
  <c r="P233" i="3"/>
  <c r="K233" i="3"/>
  <c r="T233" i="3"/>
  <c r="N233" i="3"/>
  <c r="R233" i="3"/>
  <c r="D233" i="3"/>
  <c r="P232" i="3"/>
  <c r="K232" i="3"/>
  <c r="T232" i="3"/>
  <c r="S232" i="3"/>
  <c r="M232" i="3"/>
  <c r="L232" i="3"/>
  <c r="D232" i="3"/>
  <c r="P231" i="3"/>
  <c r="O231" i="3"/>
  <c r="K231" i="3"/>
  <c r="T231" i="3"/>
  <c r="M231" i="3"/>
  <c r="L231" i="3"/>
  <c r="D231" i="3"/>
  <c r="P230" i="3"/>
  <c r="K230" i="3"/>
  <c r="R230" i="3"/>
  <c r="D230" i="3"/>
  <c r="P229" i="3"/>
  <c r="K229" i="3"/>
  <c r="T229" i="3"/>
  <c r="N229" i="3"/>
  <c r="R229" i="3"/>
  <c r="L229" i="3"/>
  <c r="D229" i="3"/>
  <c r="P228" i="3"/>
  <c r="K228" i="3"/>
  <c r="T228" i="3"/>
  <c r="S228" i="3"/>
  <c r="M228" i="3"/>
  <c r="L228" i="3"/>
  <c r="D228" i="3"/>
  <c r="P227" i="3"/>
  <c r="K227" i="3"/>
  <c r="N227" i="3"/>
  <c r="R227" i="3"/>
  <c r="L227" i="3"/>
  <c r="D227" i="3"/>
  <c r="P226" i="3"/>
  <c r="K226" i="3"/>
  <c r="T226" i="3"/>
  <c r="D226" i="3"/>
  <c r="T225" i="3"/>
  <c r="P225" i="3"/>
  <c r="K225" i="3"/>
  <c r="O225" i="3"/>
  <c r="S225" i="3"/>
  <c r="M225" i="3"/>
  <c r="Q225" i="3"/>
  <c r="D225" i="3"/>
  <c r="P224" i="3"/>
  <c r="K224" i="3"/>
  <c r="T224" i="3"/>
  <c r="S224" i="3"/>
  <c r="M224" i="3"/>
  <c r="D224" i="3"/>
  <c r="P223" i="3"/>
  <c r="K223" i="3"/>
  <c r="T223" i="3"/>
  <c r="N223" i="3"/>
  <c r="M223" i="3"/>
  <c r="Q223" i="3"/>
  <c r="D223" i="3"/>
  <c r="P222" i="3"/>
  <c r="K222" i="3"/>
  <c r="D222" i="3"/>
  <c r="P221" i="3"/>
  <c r="K221" i="3"/>
  <c r="M221" i="3"/>
  <c r="Q221" i="3"/>
  <c r="D221" i="3"/>
  <c r="P220" i="3"/>
  <c r="K220" i="3"/>
  <c r="T220" i="3"/>
  <c r="N220" i="3"/>
  <c r="M220" i="3"/>
  <c r="D220" i="3"/>
  <c r="P219" i="3"/>
  <c r="L219" i="3"/>
  <c r="K219" i="3"/>
  <c r="T219" i="3"/>
  <c r="S219" i="3"/>
  <c r="M219" i="3"/>
  <c r="Q219" i="3"/>
  <c r="D219" i="3"/>
  <c r="P218" i="3"/>
  <c r="K218" i="3"/>
  <c r="T218" i="3"/>
  <c r="N218" i="3"/>
  <c r="D218" i="3"/>
  <c r="P217" i="3"/>
  <c r="N217" i="3"/>
  <c r="K217" i="3"/>
  <c r="O217" i="3"/>
  <c r="S217" i="3"/>
  <c r="M217" i="3"/>
  <c r="Q217" i="3"/>
  <c r="D217" i="3"/>
  <c r="P216" i="3"/>
  <c r="K216" i="3"/>
  <c r="T216" i="3"/>
  <c r="M216" i="3"/>
  <c r="D216" i="3"/>
  <c r="S215" i="3"/>
  <c r="P215" i="3"/>
  <c r="L215" i="3"/>
  <c r="K215" i="3"/>
  <c r="T215" i="3"/>
  <c r="N215" i="3"/>
  <c r="Q215" i="3"/>
  <c r="D215" i="3"/>
  <c r="P214" i="3"/>
  <c r="K214" i="3"/>
  <c r="Q214" i="3"/>
  <c r="D214" i="3"/>
  <c r="P213" i="3"/>
  <c r="K213" i="3"/>
  <c r="T213" i="3"/>
  <c r="M213" i="3"/>
  <c r="Q213" i="3"/>
  <c r="D213" i="3"/>
  <c r="P212" i="3"/>
  <c r="K212" i="3"/>
  <c r="T212" i="3"/>
  <c r="N212" i="3"/>
  <c r="M212" i="3"/>
  <c r="D212" i="3"/>
  <c r="P211" i="3"/>
  <c r="L211" i="3"/>
  <c r="K211" i="3"/>
  <c r="T211" i="3"/>
  <c r="S211" i="3"/>
  <c r="Q211" i="3"/>
  <c r="D211" i="3"/>
  <c r="P210" i="3"/>
  <c r="K210" i="3"/>
  <c r="M210" i="3"/>
  <c r="Q210" i="3"/>
  <c r="D210" i="3"/>
  <c r="P209" i="3"/>
  <c r="K209" i="3"/>
  <c r="T209" i="3"/>
  <c r="M209" i="3"/>
  <c r="Q209" i="3"/>
  <c r="D209" i="3"/>
  <c r="P208" i="3"/>
  <c r="K208" i="3"/>
  <c r="T208" i="3"/>
  <c r="N208" i="3"/>
  <c r="M208" i="3"/>
  <c r="D208" i="3"/>
  <c r="P207" i="3"/>
  <c r="L207" i="3"/>
  <c r="K207" i="3"/>
  <c r="T207" i="3"/>
  <c r="S207" i="3"/>
  <c r="M207" i="3"/>
  <c r="Q207" i="3"/>
  <c r="D207" i="3"/>
  <c r="R206" i="3"/>
  <c r="P206" i="3"/>
  <c r="K206" i="3"/>
  <c r="D206" i="3"/>
  <c r="R205" i="3"/>
  <c r="P205" i="3"/>
  <c r="K205" i="3"/>
  <c r="N205" i="3"/>
  <c r="M205" i="3"/>
  <c r="Q205" i="3"/>
  <c r="D205" i="3"/>
  <c r="P204" i="3"/>
  <c r="K204" i="3"/>
  <c r="S204" i="3"/>
  <c r="M204" i="3"/>
  <c r="Q204" i="3"/>
  <c r="D204" i="3"/>
  <c r="P203" i="3"/>
  <c r="K203" i="3"/>
  <c r="N203" i="3"/>
  <c r="R203" i="3"/>
  <c r="Q203" i="3"/>
  <c r="D203" i="3"/>
  <c r="P202" i="3"/>
  <c r="K202" i="3"/>
  <c r="D202" i="3"/>
  <c r="R201" i="3"/>
  <c r="P201" i="3"/>
  <c r="K201" i="3"/>
  <c r="N201" i="3"/>
  <c r="M201" i="3"/>
  <c r="Q201" i="3"/>
  <c r="D201" i="3"/>
  <c r="P200" i="3"/>
  <c r="K200" i="3"/>
  <c r="S200" i="3"/>
  <c r="M200" i="3"/>
  <c r="Q200" i="3"/>
  <c r="D200" i="3"/>
  <c r="P199" i="3"/>
  <c r="K199" i="3"/>
  <c r="N199" i="3"/>
  <c r="R199" i="3"/>
  <c r="Q199" i="3"/>
  <c r="D199" i="3"/>
  <c r="P198" i="3"/>
  <c r="K198" i="3"/>
  <c r="D198" i="3"/>
  <c r="R197" i="3"/>
  <c r="P197" i="3"/>
  <c r="K197" i="3"/>
  <c r="N197" i="3"/>
  <c r="M197" i="3"/>
  <c r="Q197" i="3"/>
  <c r="D197" i="3"/>
  <c r="P196" i="3"/>
  <c r="K196" i="3"/>
  <c r="S196" i="3"/>
  <c r="M196" i="3"/>
  <c r="Q196" i="3"/>
  <c r="D196" i="3"/>
  <c r="P195" i="3"/>
  <c r="K195" i="3"/>
  <c r="N195" i="3"/>
  <c r="R195" i="3"/>
  <c r="Q195" i="3"/>
  <c r="D195" i="3"/>
  <c r="P194" i="3"/>
  <c r="K194" i="3"/>
  <c r="N194" i="3"/>
  <c r="D194" i="3"/>
  <c r="R193" i="3"/>
  <c r="P193" i="3"/>
  <c r="K193" i="3"/>
  <c r="N193" i="3"/>
  <c r="M193" i="3"/>
  <c r="Q193" i="3"/>
  <c r="D193" i="3"/>
  <c r="P192" i="3"/>
  <c r="K192" i="3"/>
  <c r="S192" i="3"/>
  <c r="M192" i="3"/>
  <c r="Q192" i="3"/>
  <c r="D192" i="3"/>
  <c r="P191" i="3"/>
  <c r="K191" i="3"/>
  <c r="N191" i="3"/>
  <c r="R191" i="3"/>
  <c r="Q191" i="3"/>
  <c r="D191" i="3"/>
  <c r="P190" i="3"/>
  <c r="K190" i="3"/>
  <c r="M190" i="3"/>
  <c r="Q190" i="3"/>
  <c r="D190" i="3"/>
  <c r="R189" i="3"/>
  <c r="P189" i="3"/>
  <c r="K189" i="3"/>
  <c r="N189" i="3"/>
  <c r="M189" i="3"/>
  <c r="Q189" i="3"/>
  <c r="D189" i="3"/>
  <c r="P188" i="3"/>
  <c r="K188" i="3"/>
  <c r="S188" i="3"/>
  <c r="M188" i="3"/>
  <c r="Q188" i="3"/>
  <c r="D188" i="3"/>
  <c r="P187" i="3"/>
  <c r="K187" i="3"/>
  <c r="N187" i="3"/>
  <c r="R187" i="3"/>
  <c r="Q187" i="3"/>
  <c r="D187" i="3"/>
  <c r="P186" i="3"/>
  <c r="K186" i="3"/>
  <c r="N186" i="3"/>
  <c r="D186" i="3"/>
  <c r="R185" i="3"/>
  <c r="P185" i="3"/>
  <c r="K185" i="3"/>
  <c r="N185" i="3"/>
  <c r="M185" i="3"/>
  <c r="Q185" i="3"/>
  <c r="D185" i="3"/>
  <c r="P184" i="3"/>
  <c r="K184" i="3"/>
  <c r="S184" i="3"/>
  <c r="M184" i="3"/>
  <c r="Q184" i="3"/>
  <c r="D184" i="3"/>
  <c r="P183" i="3"/>
  <c r="K183" i="3"/>
  <c r="N183" i="3"/>
  <c r="R183" i="3"/>
  <c r="Q183" i="3"/>
  <c r="D183" i="3"/>
  <c r="P182" i="3"/>
  <c r="K182" i="3"/>
  <c r="Q182" i="3"/>
  <c r="D182" i="3"/>
  <c r="R181" i="3"/>
  <c r="P181" i="3"/>
  <c r="K181" i="3"/>
  <c r="N181" i="3"/>
  <c r="M181" i="3"/>
  <c r="Q181" i="3"/>
  <c r="D181" i="3"/>
  <c r="P180" i="3"/>
  <c r="K180" i="3"/>
  <c r="S180" i="3"/>
  <c r="M180" i="3"/>
  <c r="Q180" i="3"/>
  <c r="D180" i="3"/>
  <c r="P179" i="3"/>
  <c r="K179" i="3"/>
  <c r="N179" i="3"/>
  <c r="R179" i="3"/>
  <c r="Q179" i="3"/>
  <c r="D179" i="3"/>
  <c r="R178" i="3"/>
  <c r="P178" i="3"/>
  <c r="K178" i="3"/>
  <c r="N178" i="3"/>
  <c r="D178" i="3"/>
  <c r="P177" i="3"/>
  <c r="K177" i="3"/>
  <c r="N177" i="3"/>
  <c r="M177" i="3"/>
  <c r="Q177" i="3"/>
  <c r="D177" i="3"/>
  <c r="P176" i="3"/>
  <c r="K176" i="3"/>
  <c r="S176" i="3"/>
  <c r="M176" i="3"/>
  <c r="Q176" i="3"/>
  <c r="D176" i="3"/>
  <c r="P175" i="3"/>
  <c r="K175" i="3"/>
  <c r="N175" i="3"/>
  <c r="R175" i="3"/>
  <c r="Q175" i="3"/>
  <c r="D175" i="3"/>
  <c r="R174" i="3"/>
  <c r="P174" i="3"/>
  <c r="K174" i="3"/>
  <c r="D174" i="3"/>
  <c r="R173" i="3"/>
  <c r="P173" i="3"/>
  <c r="K173" i="3"/>
  <c r="N173" i="3"/>
  <c r="M173" i="3"/>
  <c r="Q173" i="3"/>
  <c r="D173" i="3"/>
  <c r="P172" i="3"/>
  <c r="K172" i="3"/>
  <c r="S172" i="3"/>
  <c r="M172" i="3"/>
  <c r="Q172" i="3"/>
  <c r="D172" i="3"/>
  <c r="P171" i="3"/>
  <c r="K171" i="3"/>
  <c r="N171" i="3"/>
  <c r="R171" i="3"/>
  <c r="Q171" i="3"/>
  <c r="D171" i="3"/>
  <c r="P170" i="3"/>
  <c r="K170" i="3"/>
  <c r="D170" i="3"/>
  <c r="R169" i="3"/>
  <c r="P169" i="3"/>
  <c r="K169" i="3"/>
  <c r="N169" i="3"/>
  <c r="M169" i="3"/>
  <c r="Q169" i="3"/>
  <c r="D169" i="3"/>
  <c r="P168" i="3"/>
  <c r="K168" i="3"/>
  <c r="T168" i="3"/>
  <c r="S168" i="3"/>
  <c r="M168" i="3"/>
  <c r="D168" i="3"/>
  <c r="P167" i="3"/>
  <c r="K167" i="3"/>
  <c r="T167" i="3"/>
  <c r="N167" i="3"/>
  <c r="R167" i="3"/>
  <c r="D167" i="3"/>
  <c r="R166" i="3"/>
  <c r="P166" i="3"/>
  <c r="K166" i="3"/>
  <c r="N166" i="3"/>
  <c r="D166" i="3"/>
  <c r="R165" i="3"/>
  <c r="P165" i="3"/>
  <c r="K165" i="3"/>
  <c r="T165" i="3"/>
  <c r="N165" i="3"/>
  <c r="M165" i="3"/>
  <c r="D165" i="3"/>
  <c r="P164" i="3"/>
  <c r="K164" i="3"/>
  <c r="T164" i="3"/>
  <c r="S164" i="3"/>
  <c r="M164" i="3"/>
  <c r="D164" i="3"/>
  <c r="P163" i="3"/>
  <c r="K163" i="3"/>
  <c r="T163" i="3"/>
  <c r="N163" i="3"/>
  <c r="R163" i="3"/>
  <c r="D163" i="3"/>
  <c r="P162" i="3"/>
  <c r="K162" i="3"/>
  <c r="N162" i="3"/>
  <c r="D162" i="3"/>
  <c r="P161" i="3"/>
  <c r="K161" i="3"/>
  <c r="T161" i="3"/>
  <c r="N161" i="3"/>
  <c r="M161" i="3"/>
  <c r="D161" i="3"/>
  <c r="P160" i="3"/>
  <c r="K160" i="3"/>
  <c r="T160" i="3"/>
  <c r="S160" i="3"/>
  <c r="M160" i="3"/>
  <c r="D160" i="3"/>
  <c r="P159" i="3"/>
  <c r="K159" i="3"/>
  <c r="T159" i="3"/>
  <c r="N159" i="3"/>
  <c r="R159" i="3"/>
  <c r="D159" i="3"/>
  <c r="P158" i="3"/>
  <c r="K158" i="3"/>
  <c r="T158" i="3"/>
  <c r="M158" i="3"/>
  <c r="D158" i="3"/>
  <c r="R157" i="3"/>
  <c r="P157" i="3"/>
  <c r="K157" i="3"/>
  <c r="T157" i="3"/>
  <c r="N157" i="3"/>
  <c r="M157" i="3"/>
  <c r="D157" i="3"/>
  <c r="P156" i="3"/>
  <c r="K156" i="3"/>
  <c r="T156" i="3"/>
  <c r="S156" i="3"/>
  <c r="M156" i="3"/>
  <c r="D156" i="3"/>
  <c r="P155" i="3"/>
  <c r="K155" i="3"/>
  <c r="T155" i="3"/>
  <c r="N155" i="3"/>
  <c r="R155" i="3"/>
  <c r="D155" i="3"/>
  <c r="P154" i="3"/>
  <c r="K154" i="3"/>
  <c r="T154" i="3"/>
  <c r="N154" i="3"/>
  <c r="D154" i="3"/>
  <c r="R153" i="3"/>
  <c r="P153" i="3"/>
  <c r="K153" i="3"/>
  <c r="T153" i="3"/>
  <c r="N153" i="3"/>
  <c r="M153" i="3"/>
  <c r="D153" i="3"/>
  <c r="P152" i="3"/>
  <c r="K152" i="3"/>
  <c r="T152" i="3"/>
  <c r="S152" i="3"/>
  <c r="R152" i="3"/>
  <c r="D152" i="3"/>
  <c r="P151" i="3"/>
  <c r="K151" i="3"/>
  <c r="T151" i="3"/>
  <c r="N151" i="3"/>
  <c r="R151" i="3"/>
  <c r="D151" i="3"/>
  <c r="P150" i="3"/>
  <c r="K150" i="3"/>
  <c r="T150" i="3"/>
  <c r="N150" i="3"/>
  <c r="M150" i="3"/>
  <c r="D150" i="3"/>
  <c r="R149" i="3"/>
  <c r="P149" i="3"/>
  <c r="K149" i="3"/>
  <c r="T149" i="3"/>
  <c r="S149" i="3"/>
  <c r="M149" i="3"/>
  <c r="D149" i="3"/>
  <c r="P148" i="3"/>
  <c r="K148" i="3"/>
  <c r="T148" i="3"/>
  <c r="N148" i="3"/>
  <c r="R148" i="3"/>
  <c r="D148" i="3"/>
  <c r="S147" i="3"/>
  <c r="P147" i="3"/>
  <c r="K147" i="3"/>
  <c r="T147" i="3"/>
  <c r="N147" i="3"/>
  <c r="M147" i="3"/>
  <c r="D147" i="3"/>
  <c r="P146" i="3"/>
  <c r="K146" i="3"/>
  <c r="D146" i="3"/>
  <c r="R145" i="3"/>
  <c r="P145" i="3"/>
  <c r="K145" i="3"/>
  <c r="T145" i="3"/>
  <c r="S145" i="3"/>
  <c r="M145" i="3"/>
  <c r="D145" i="3"/>
  <c r="P144" i="3"/>
  <c r="K144" i="3"/>
  <c r="T144" i="3"/>
  <c r="S144" i="3"/>
  <c r="R144" i="3"/>
  <c r="D144" i="3"/>
  <c r="P143" i="3"/>
  <c r="K143" i="3"/>
  <c r="T143" i="3"/>
  <c r="N143" i="3"/>
  <c r="R143" i="3"/>
  <c r="D143" i="3"/>
  <c r="R142" i="3"/>
  <c r="P142" i="3"/>
  <c r="K142" i="3"/>
  <c r="D142" i="3"/>
  <c r="R141" i="3"/>
  <c r="P141" i="3"/>
  <c r="K141" i="3"/>
  <c r="T141" i="3"/>
  <c r="S141" i="3"/>
  <c r="M141" i="3"/>
  <c r="D141" i="3"/>
  <c r="P140" i="3"/>
  <c r="K140" i="3"/>
  <c r="T140" i="3"/>
  <c r="N140" i="3"/>
  <c r="R140" i="3"/>
  <c r="D140" i="3"/>
  <c r="S139" i="3"/>
  <c r="P139" i="3"/>
  <c r="K139" i="3"/>
  <c r="T139" i="3"/>
  <c r="N139" i="3"/>
  <c r="M139" i="3"/>
  <c r="D139" i="3"/>
  <c r="P138" i="3"/>
  <c r="K138" i="3"/>
  <c r="N138" i="3"/>
  <c r="M138" i="3"/>
  <c r="D138" i="3"/>
  <c r="R137" i="3"/>
  <c r="P137" i="3"/>
  <c r="K137" i="3"/>
  <c r="T137" i="3"/>
  <c r="S137" i="3"/>
  <c r="M137" i="3"/>
  <c r="D137" i="3"/>
  <c r="P136" i="3"/>
  <c r="K136" i="3"/>
  <c r="T136" i="3"/>
  <c r="S136" i="3"/>
  <c r="R136" i="3"/>
  <c r="D136" i="3"/>
  <c r="P135" i="3"/>
  <c r="K135" i="3"/>
  <c r="T135" i="3"/>
  <c r="N135" i="3"/>
  <c r="R135" i="3"/>
  <c r="D135" i="3"/>
  <c r="P134" i="3"/>
  <c r="K134" i="3"/>
  <c r="D134" i="3"/>
  <c r="P133" i="3"/>
  <c r="K133" i="3"/>
  <c r="T133" i="3"/>
  <c r="S133" i="3"/>
  <c r="M133" i="3"/>
  <c r="D133" i="3"/>
  <c r="P132" i="3"/>
  <c r="K132" i="3"/>
  <c r="T132" i="3"/>
  <c r="N132" i="3"/>
  <c r="R132" i="3"/>
  <c r="D132" i="3"/>
  <c r="S131" i="3"/>
  <c r="P131" i="3"/>
  <c r="K131" i="3"/>
  <c r="T131" i="3"/>
  <c r="N131" i="3"/>
  <c r="M131" i="3"/>
  <c r="D131" i="3"/>
  <c r="P130" i="3"/>
  <c r="K130" i="3"/>
  <c r="M130" i="3"/>
  <c r="D130" i="3"/>
  <c r="R129" i="3"/>
  <c r="P129" i="3"/>
  <c r="K129" i="3"/>
  <c r="T129" i="3"/>
  <c r="S129" i="3"/>
  <c r="M129" i="3"/>
  <c r="D129" i="3"/>
  <c r="P128" i="3"/>
  <c r="K128" i="3"/>
  <c r="T128" i="3"/>
  <c r="S128" i="3"/>
  <c r="R128" i="3"/>
  <c r="D128" i="3"/>
  <c r="P127" i="3"/>
  <c r="K127" i="3"/>
  <c r="T127" i="3"/>
  <c r="N127" i="3"/>
  <c r="R127" i="3"/>
  <c r="D127" i="3"/>
  <c r="P126" i="3"/>
  <c r="K126" i="3"/>
  <c r="D126" i="3"/>
  <c r="R125" i="3"/>
  <c r="P125" i="3"/>
  <c r="K125" i="3"/>
  <c r="T125" i="3"/>
  <c r="S125" i="3"/>
  <c r="M125" i="3"/>
  <c r="D125" i="3"/>
  <c r="P124" i="3"/>
  <c r="K124" i="3"/>
  <c r="T124" i="3"/>
  <c r="N124" i="3"/>
  <c r="R124" i="3"/>
  <c r="D124" i="3"/>
  <c r="R123" i="3"/>
  <c r="P123" i="3"/>
  <c r="K123" i="3"/>
  <c r="T123" i="3"/>
  <c r="S123" i="3"/>
  <c r="M123" i="3"/>
  <c r="D123" i="3"/>
  <c r="P122" i="3"/>
  <c r="K122" i="3"/>
  <c r="R122" i="3"/>
  <c r="D122" i="3"/>
  <c r="P121" i="3"/>
  <c r="K121" i="3"/>
  <c r="T121" i="3"/>
  <c r="M121" i="3"/>
  <c r="D121" i="3"/>
  <c r="P120" i="3"/>
  <c r="K120" i="3"/>
  <c r="T120" i="3"/>
  <c r="S120" i="3"/>
  <c r="M120" i="3"/>
  <c r="D120" i="3"/>
  <c r="P119" i="3"/>
  <c r="K119" i="3"/>
  <c r="T119" i="3"/>
  <c r="M119" i="3"/>
  <c r="D119" i="3"/>
  <c r="P118" i="3"/>
  <c r="K118" i="3"/>
  <c r="M118" i="3"/>
  <c r="D118" i="3"/>
  <c r="P117" i="3"/>
  <c r="K117" i="3"/>
  <c r="T117" i="3"/>
  <c r="M117" i="3"/>
  <c r="D117" i="3"/>
  <c r="P116" i="3"/>
  <c r="K116" i="3"/>
  <c r="T116" i="3"/>
  <c r="S116" i="3"/>
  <c r="R116" i="3"/>
  <c r="D116" i="3"/>
  <c r="R115" i="3"/>
  <c r="P115" i="3"/>
  <c r="K115" i="3"/>
  <c r="T115" i="3"/>
  <c r="M115" i="3"/>
  <c r="D115" i="3"/>
  <c r="P114" i="3"/>
  <c r="K114" i="3"/>
  <c r="S114" i="3"/>
  <c r="D114" i="3"/>
  <c r="P113" i="3"/>
  <c r="K113" i="3"/>
  <c r="T113" i="3"/>
  <c r="M113" i="3"/>
  <c r="D113" i="3"/>
  <c r="P112" i="3"/>
  <c r="K112" i="3"/>
  <c r="T112" i="3"/>
  <c r="S112" i="3"/>
  <c r="M112" i="3"/>
  <c r="D112" i="3"/>
  <c r="P111" i="3"/>
  <c r="K111" i="3"/>
  <c r="T111" i="3"/>
  <c r="M111" i="3"/>
  <c r="D111" i="3"/>
  <c r="P110" i="3"/>
  <c r="K110" i="3"/>
  <c r="D110" i="3"/>
  <c r="P109" i="3"/>
  <c r="K109" i="3"/>
  <c r="T109" i="3"/>
  <c r="M109" i="3"/>
  <c r="D109" i="3"/>
  <c r="P108" i="3"/>
  <c r="K108" i="3"/>
  <c r="T108" i="3"/>
  <c r="S108" i="3"/>
  <c r="R108" i="3"/>
  <c r="D108" i="3"/>
  <c r="R107" i="3"/>
  <c r="P107" i="3"/>
  <c r="K107" i="3"/>
  <c r="T107" i="3"/>
  <c r="M107" i="3"/>
  <c r="D107" i="3"/>
  <c r="P106" i="3"/>
  <c r="K106" i="3"/>
  <c r="D106" i="3"/>
  <c r="P105" i="3"/>
  <c r="K105" i="3"/>
  <c r="T105" i="3"/>
  <c r="M105" i="3"/>
  <c r="D105" i="3"/>
  <c r="P104" i="3"/>
  <c r="K104" i="3"/>
  <c r="T104" i="3"/>
  <c r="S104" i="3"/>
  <c r="M104" i="3"/>
  <c r="D104" i="3"/>
  <c r="P103" i="3"/>
  <c r="K103" i="3"/>
  <c r="T103" i="3"/>
  <c r="M103" i="3"/>
  <c r="D103" i="3"/>
  <c r="P102" i="3"/>
  <c r="K102" i="3"/>
  <c r="S102" i="3"/>
  <c r="D102" i="3"/>
  <c r="P101" i="3"/>
  <c r="K101" i="3"/>
  <c r="T101" i="3"/>
  <c r="N101" i="3"/>
  <c r="M101" i="3"/>
  <c r="D101" i="3"/>
  <c r="P100" i="3"/>
  <c r="K100" i="3"/>
  <c r="T100" i="3"/>
  <c r="S100" i="3"/>
  <c r="R100" i="3"/>
  <c r="D100" i="3"/>
  <c r="R99" i="3"/>
  <c r="P99" i="3"/>
  <c r="K99" i="3"/>
  <c r="T99" i="3"/>
  <c r="N99" i="3"/>
  <c r="M99" i="3"/>
  <c r="D99" i="3"/>
  <c r="P98" i="3"/>
  <c r="K98" i="3"/>
  <c r="S98" i="3"/>
  <c r="M98" i="3"/>
  <c r="D98" i="3"/>
  <c r="R97" i="3"/>
  <c r="P97" i="3"/>
  <c r="K97" i="3"/>
  <c r="T97" i="3"/>
  <c r="N97" i="3"/>
  <c r="M97" i="3"/>
  <c r="D97" i="3"/>
  <c r="P96" i="3"/>
  <c r="K96" i="3"/>
  <c r="T96" i="3"/>
  <c r="S96" i="3"/>
  <c r="R96" i="3"/>
  <c r="D96" i="3"/>
  <c r="P95" i="3"/>
  <c r="K95" i="3"/>
  <c r="T95" i="3"/>
  <c r="N95" i="3"/>
  <c r="M95" i="3"/>
  <c r="D95" i="3"/>
  <c r="P94" i="3"/>
  <c r="K94" i="3"/>
  <c r="T94" i="3"/>
  <c r="D94" i="3"/>
  <c r="P93" i="3"/>
  <c r="K93" i="3"/>
  <c r="T93" i="3"/>
  <c r="N93" i="3"/>
  <c r="M93" i="3"/>
  <c r="D93" i="3"/>
  <c r="P92" i="3"/>
  <c r="K92" i="3"/>
  <c r="T92" i="3"/>
  <c r="S92" i="3"/>
  <c r="R92" i="3"/>
  <c r="D92" i="3"/>
  <c r="R91" i="3"/>
  <c r="P91" i="3"/>
  <c r="K91" i="3"/>
  <c r="T91" i="3"/>
  <c r="N91" i="3"/>
  <c r="M91" i="3"/>
  <c r="D91" i="3"/>
  <c r="P90" i="3"/>
  <c r="K90" i="3"/>
  <c r="D90" i="3"/>
  <c r="R89" i="3"/>
  <c r="P89" i="3"/>
  <c r="K89" i="3"/>
  <c r="T89" i="3"/>
  <c r="N89" i="3"/>
  <c r="M89" i="3"/>
  <c r="D89" i="3"/>
  <c r="P88" i="3"/>
  <c r="K88" i="3"/>
  <c r="T88" i="3"/>
  <c r="S88" i="3"/>
  <c r="R88" i="3"/>
  <c r="D88" i="3"/>
  <c r="P87" i="3"/>
  <c r="K87" i="3"/>
  <c r="T87" i="3"/>
  <c r="N87" i="3"/>
  <c r="M87" i="3"/>
  <c r="D87" i="3"/>
  <c r="P86" i="3"/>
  <c r="K86" i="3"/>
  <c r="M86" i="3"/>
  <c r="D86" i="3"/>
  <c r="P85" i="3"/>
  <c r="K85" i="3"/>
  <c r="T85" i="3"/>
  <c r="N85" i="3"/>
  <c r="M85" i="3"/>
  <c r="D85" i="3"/>
  <c r="P84" i="3"/>
  <c r="K84" i="3"/>
  <c r="T84" i="3"/>
  <c r="S84" i="3"/>
  <c r="R84" i="3"/>
  <c r="D84" i="3"/>
  <c r="R83" i="3"/>
  <c r="P83" i="3"/>
  <c r="K83" i="3"/>
  <c r="T83" i="3"/>
  <c r="N83" i="3"/>
  <c r="M83" i="3"/>
  <c r="D83" i="3"/>
  <c r="P82" i="3"/>
  <c r="K82" i="3"/>
  <c r="D82" i="3"/>
  <c r="R81" i="3"/>
  <c r="P81" i="3"/>
  <c r="K81" i="3"/>
  <c r="T81" i="3"/>
  <c r="N81" i="3"/>
  <c r="M81" i="3"/>
  <c r="D81" i="3"/>
  <c r="P80" i="3"/>
  <c r="K80" i="3"/>
  <c r="T80" i="3"/>
  <c r="S80" i="3"/>
  <c r="R80" i="3"/>
  <c r="D80" i="3"/>
  <c r="P79" i="3"/>
  <c r="K79" i="3"/>
  <c r="T79" i="3"/>
  <c r="N79" i="3"/>
  <c r="M79" i="3"/>
  <c r="D79" i="3"/>
  <c r="P78" i="3"/>
  <c r="K78" i="3"/>
  <c r="D78" i="3"/>
  <c r="P77" i="3"/>
  <c r="K77" i="3"/>
  <c r="T77" i="3"/>
  <c r="N77" i="3"/>
  <c r="M77" i="3"/>
  <c r="D77" i="3"/>
  <c r="P76" i="3"/>
  <c r="K76" i="3"/>
  <c r="T76" i="3"/>
  <c r="S76" i="3"/>
  <c r="R76" i="3"/>
  <c r="D76" i="3"/>
  <c r="R75" i="3"/>
  <c r="P75" i="3"/>
  <c r="K75" i="3"/>
  <c r="T75" i="3"/>
  <c r="N75" i="3"/>
  <c r="M75" i="3"/>
  <c r="D75" i="3"/>
  <c r="R74" i="3"/>
  <c r="P74" i="3"/>
  <c r="K74" i="3"/>
  <c r="D74" i="3"/>
  <c r="R73" i="3"/>
  <c r="P73" i="3"/>
  <c r="K73" i="3"/>
  <c r="T73" i="3"/>
  <c r="N73" i="3"/>
  <c r="M73" i="3"/>
  <c r="D73" i="3"/>
  <c r="P72" i="3"/>
  <c r="K72" i="3"/>
  <c r="T72" i="3"/>
  <c r="S72" i="3"/>
  <c r="R72" i="3"/>
  <c r="D72" i="3"/>
  <c r="P71" i="3"/>
  <c r="K71" i="3"/>
  <c r="T71" i="3"/>
  <c r="N71" i="3"/>
  <c r="M71" i="3"/>
  <c r="D71" i="3"/>
  <c r="P70" i="3"/>
  <c r="K70" i="3"/>
  <c r="D70" i="3"/>
  <c r="P69" i="3"/>
  <c r="K69" i="3"/>
  <c r="S69" i="3"/>
  <c r="R69" i="3"/>
  <c r="L69" i="3"/>
  <c r="D69" i="3"/>
  <c r="P68" i="3"/>
  <c r="K68" i="3"/>
  <c r="S68" i="3"/>
  <c r="R68" i="3"/>
  <c r="L68" i="3"/>
  <c r="D68" i="3"/>
  <c r="P67" i="3"/>
  <c r="K67" i="3"/>
  <c r="S67" i="3"/>
  <c r="L67" i="3"/>
  <c r="D67" i="3"/>
  <c r="P66" i="3"/>
  <c r="K66" i="3"/>
  <c r="S66" i="3"/>
  <c r="R66" i="3"/>
  <c r="D66" i="3"/>
  <c r="R65" i="3"/>
  <c r="P65" i="3"/>
  <c r="K65" i="3"/>
  <c r="S65" i="3"/>
  <c r="M65" i="3"/>
  <c r="L65" i="3"/>
  <c r="D65" i="3"/>
  <c r="P64" i="3"/>
  <c r="K64" i="3"/>
  <c r="S64" i="3"/>
  <c r="R64" i="3"/>
  <c r="L64" i="3"/>
  <c r="D64" i="3"/>
  <c r="P63" i="3"/>
  <c r="K63" i="3"/>
  <c r="S63" i="3"/>
  <c r="M63" i="3"/>
  <c r="L63" i="3"/>
  <c r="D63" i="3"/>
  <c r="P62" i="3"/>
  <c r="K62" i="3"/>
  <c r="S62" i="3"/>
  <c r="R62" i="3"/>
  <c r="D62" i="3"/>
  <c r="Q61" i="3"/>
  <c r="P61" i="3"/>
  <c r="K61" i="3"/>
  <c r="S61" i="3"/>
  <c r="M61" i="3"/>
  <c r="L61" i="3"/>
  <c r="D61" i="3"/>
  <c r="Q60" i="3"/>
  <c r="P60" i="3"/>
  <c r="K60" i="3"/>
  <c r="S60" i="3"/>
  <c r="R60" i="3"/>
  <c r="L60" i="3"/>
  <c r="D60" i="3"/>
  <c r="R59" i="3"/>
  <c r="P59" i="3"/>
  <c r="K59" i="3"/>
  <c r="S59" i="3"/>
  <c r="M59" i="3"/>
  <c r="L59" i="3"/>
  <c r="D59" i="3"/>
  <c r="P58" i="3"/>
  <c r="K58" i="3"/>
  <c r="D58" i="3"/>
  <c r="P57" i="3"/>
  <c r="K57" i="3"/>
  <c r="S57" i="3"/>
  <c r="M57" i="3"/>
  <c r="L57" i="3"/>
  <c r="D57" i="3"/>
  <c r="P56" i="3"/>
  <c r="K56" i="3"/>
  <c r="S56" i="3"/>
  <c r="R56" i="3"/>
  <c r="L56" i="3"/>
  <c r="D56" i="3"/>
  <c r="P55" i="3"/>
  <c r="K55" i="3"/>
  <c r="S55" i="3"/>
  <c r="M55" i="3"/>
  <c r="L55" i="3"/>
  <c r="D55" i="3"/>
  <c r="P54" i="3"/>
  <c r="K54" i="3"/>
  <c r="S54" i="3"/>
  <c r="D54" i="3"/>
  <c r="Q53" i="3"/>
  <c r="P53" i="3"/>
  <c r="K53" i="3"/>
  <c r="S53" i="3"/>
  <c r="M53" i="3"/>
  <c r="L53" i="3"/>
  <c r="D53" i="3"/>
  <c r="Q52" i="3"/>
  <c r="P52" i="3"/>
  <c r="K52" i="3"/>
  <c r="S52" i="3"/>
  <c r="R52" i="3"/>
  <c r="L52" i="3"/>
  <c r="D52" i="3"/>
  <c r="R51" i="3"/>
  <c r="P51" i="3"/>
  <c r="K51" i="3"/>
  <c r="S51" i="3"/>
  <c r="M51" i="3"/>
  <c r="L51" i="3"/>
  <c r="D51" i="3"/>
  <c r="P50" i="3"/>
  <c r="K50" i="3"/>
  <c r="D50" i="3"/>
  <c r="P49" i="3"/>
  <c r="K49" i="3"/>
  <c r="S49" i="3"/>
  <c r="M49" i="3"/>
  <c r="L49" i="3"/>
  <c r="D49" i="3"/>
  <c r="P48" i="3"/>
  <c r="K48" i="3"/>
  <c r="S48" i="3"/>
  <c r="R48" i="3"/>
  <c r="L48" i="3"/>
  <c r="D48" i="3"/>
  <c r="P47" i="3"/>
  <c r="K47" i="3"/>
  <c r="S47" i="3"/>
  <c r="M47" i="3"/>
  <c r="L47" i="3"/>
  <c r="D47" i="3"/>
  <c r="P46" i="3"/>
  <c r="K46" i="3"/>
  <c r="D46" i="3"/>
  <c r="Q45" i="3"/>
  <c r="P45" i="3"/>
  <c r="K45" i="3"/>
  <c r="S45" i="3"/>
  <c r="M45" i="3"/>
  <c r="L45" i="3"/>
  <c r="D45" i="3"/>
  <c r="P44" i="3"/>
  <c r="K44" i="3"/>
  <c r="S44" i="3"/>
  <c r="R44" i="3"/>
  <c r="L44" i="3"/>
  <c r="D44" i="3"/>
  <c r="R43" i="3"/>
  <c r="P43" i="3"/>
  <c r="K43" i="3"/>
  <c r="S43" i="3"/>
  <c r="M43" i="3"/>
  <c r="L43" i="3"/>
  <c r="D43" i="3"/>
  <c r="P42" i="3"/>
  <c r="K42" i="3"/>
  <c r="D42" i="3"/>
  <c r="P41" i="3"/>
  <c r="K41" i="3"/>
  <c r="S41" i="3"/>
  <c r="M41" i="3"/>
  <c r="L41" i="3"/>
  <c r="D41" i="3"/>
  <c r="Q40" i="3"/>
  <c r="P40" i="3"/>
  <c r="K40" i="3"/>
  <c r="S40" i="3"/>
  <c r="R40" i="3"/>
  <c r="L40" i="3"/>
  <c r="D40" i="3"/>
  <c r="Q39" i="3"/>
  <c r="P39" i="3"/>
  <c r="K39" i="3"/>
  <c r="S39" i="3"/>
  <c r="M39" i="3"/>
  <c r="L39" i="3"/>
  <c r="D39" i="3"/>
  <c r="P38" i="3"/>
  <c r="K38" i="3"/>
  <c r="R38" i="3"/>
  <c r="D38" i="3"/>
  <c r="Q37" i="3"/>
  <c r="P37" i="3"/>
  <c r="K37" i="3"/>
  <c r="S37" i="3"/>
  <c r="M37" i="3"/>
  <c r="L37" i="3"/>
  <c r="D37" i="3"/>
  <c r="P36" i="3"/>
  <c r="K36" i="3"/>
  <c r="S36" i="3"/>
  <c r="R36" i="3"/>
  <c r="L36" i="3"/>
  <c r="D36" i="3"/>
  <c r="Q35" i="3"/>
  <c r="P35" i="3"/>
  <c r="K35" i="3"/>
  <c r="S35" i="3"/>
  <c r="M35" i="3"/>
  <c r="L35" i="3"/>
  <c r="D35" i="3"/>
  <c r="P34" i="3"/>
  <c r="K34" i="3"/>
  <c r="S34" i="3"/>
  <c r="D34" i="3"/>
  <c r="R33" i="3"/>
  <c r="Q33" i="3"/>
  <c r="P33" i="3"/>
  <c r="K33" i="3"/>
  <c r="S33" i="3"/>
  <c r="M33" i="3"/>
  <c r="L33" i="3"/>
  <c r="D33" i="3"/>
  <c r="P32" i="3"/>
  <c r="K32" i="3"/>
  <c r="S32" i="3"/>
  <c r="R32" i="3"/>
  <c r="L32" i="3"/>
  <c r="D32" i="3"/>
  <c r="Q31" i="3"/>
  <c r="P31" i="3"/>
  <c r="K31" i="3"/>
  <c r="S31" i="3"/>
  <c r="M31" i="3"/>
  <c r="L31" i="3"/>
  <c r="D31" i="3"/>
  <c r="P30" i="3"/>
  <c r="K30" i="3"/>
  <c r="D30" i="3"/>
  <c r="Q29" i="3"/>
  <c r="P29" i="3"/>
  <c r="K29" i="3"/>
  <c r="S29" i="3"/>
  <c r="M29" i="3"/>
  <c r="L29" i="3"/>
  <c r="D29" i="3"/>
  <c r="P28" i="3"/>
  <c r="K28" i="3"/>
  <c r="S28" i="3"/>
  <c r="R28" i="3"/>
  <c r="L28" i="3"/>
  <c r="D28" i="3"/>
  <c r="Q27" i="3"/>
  <c r="P27" i="3"/>
  <c r="K27" i="3"/>
  <c r="S27" i="3"/>
  <c r="M27" i="3"/>
  <c r="L27" i="3"/>
  <c r="D27" i="3"/>
  <c r="P26" i="3"/>
  <c r="K26" i="3"/>
  <c r="R26" i="3"/>
  <c r="L26" i="3"/>
  <c r="D26" i="3"/>
  <c r="Q25" i="3"/>
  <c r="P25" i="3"/>
  <c r="K25" i="3"/>
  <c r="S25" i="3"/>
  <c r="M25" i="3"/>
  <c r="L25" i="3"/>
  <c r="D25" i="3"/>
  <c r="P24" i="3"/>
  <c r="K24" i="3"/>
  <c r="S24" i="3"/>
  <c r="R24" i="3"/>
  <c r="L24" i="3"/>
  <c r="D24" i="3"/>
  <c r="P23" i="3"/>
  <c r="K23" i="3"/>
  <c r="S23" i="3"/>
  <c r="M23" i="3"/>
  <c r="L23" i="3"/>
  <c r="D23" i="3"/>
  <c r="P22" i="3"/>
  <c r="K22" i="3"/>
  <c r="D22" i="3"/>
  <c r="P21" i="3"/>
  <c r="K21" i="3"/>
  <c r="S21" i="3"/>
  <c r="M21" i="3"/>
  <c r="L21" i="3"/>
  <c r="D21" i="3"/>
  <c r="P20" i="3"/>
  <c r="K20" i="3"/>
  <c r="S20" i="3"/>
  <c r="M20" i="3"/>
  <c r="L20" i="3"/>
  <c r="D20" i="3"/>
  <c r="P19" i="3"/>
  <c r="K19" i="3"/>
  <c r="S19" i="3"/>
  <c r="M19" i="3"/>
  <c r="L19" i="3"/>
  <c r="D19" i="3"/>
  <c r="P18" i="3"/>
  <c r="K18" i="3"/>
  <c r="S18" i="3"/>
  <c r="M18" i="3"/>
  <c r="D18" i="3"/>
  <c r="P17" i="3"/>
  <c r="K17" i="3"/>
  <c r="S17" i="3"/>
  <c r="M17" i="3"/>
  <c r="L17" i="3"/>
  <c r="D17" i="3"/>
  <c r="P16" i="3"/>
  <c r="K16" i="3"/>
  <c r="S16" i="3"/>
  <c r="M16" i="3"/>
  <c r="L16" i="3"/>
  <c r="D16" i="3"/>
  <c r="P15" i="3"/>
  <c r="K15" i="3"/>
  <c r="S15" i="3"/>
  <c r="M15" i="3"/>
  <c r="L15" i="3"/>
  <c r="D15" i="3"/>
  <c r="P14" i="3"/>
  <c r="K14" i="3"/>
  <c r="P13" i="3"/>
  <c r="K13" i="3"/>
  <c r="O13" i="3"/>
  <c r="R13" i="3"/>
  <c r="L13" i="3"/>
  <c r="P12" i="3"/>
  <c r="L12" i="3"/>
  <c r="K12" i="3"/>
  <c r="T12" i="3"/>
  <c r="N12" i="3"/>
  <c r="Q12" i="3"/>
  <c r="R11" i="3"/>
  <c r="P11" i="3"/>
  <c r="K11" i="3"/>
  <c r="T11" i="3"/>
  <c r="N11" i="3"/>
  <c r="M11" i="3"/>
  <c r="P10" i="3"/>
  <c r="K10" i="3"/>
  <c r="S10" i="3"/>
  <c r="P9" i="3"/>
  <c r="K9" i="3"/>
  <c r="O9" i="3"/>
  <c r="R9" i="3"/>
  <c r="Q9" i="3"/>
  <c r="P8" i="3"/>
  <c r="K8" i="3"/>
  <c r="O8" i="3"/>
  <c r="N8" i="3"/>
  <c r="Q8" i="3"/>
  <c r="R7" i="3"/>
  <c r="P7" i="3"/>
  <c r="K7" i="3"/>
  <c r="T7" i="3"/>
  <c r="S7" i="3"/>
  <c r="M7" i="3"/>
  <c r="P6" i="3"/>
  <c r="K6" i="3"/>
  <c r="J6" i="3"/>
  <c r="N6" i="3"/>
  <c r="M6" i="3"/>
  <c r="Q6" i="3"/>
  <c r="Q5" i="3"/>
  <c r="R5" i="3" s="1"/>
  <c r="S5" i="3" s="1"/>
  <c r="T5" i="3" s="1"/>
  <c r="L5" i="3"/>
  <c r="M5" i="3" s="1"/>
  <c r="N5" i="3" s="1"/>
  <c r="O5" i="3" s="1"/>
  <c r="G5" i="3"/>
  <c r="H5" i="3" s="1"/>
  <c r="I5" i="3" s="1"/>
  <c r="J5" i="3" s="1"/>
  <c r="U420" i="2"/>
  <c r="F420" i="2"/>
  <c r="F417" i="2"/>
  <c r="J417" i="2"/>
  <c r="F416" i="2"/>
  <c r="E417" i="2"/>
  <c r="E420" i="2"/>
  <c r="E416" i="2"/>
  <c r="P6" i="2"/>
  <c r="M259" i="2"/>
  <c r="M306" i="2"/>
  <c r="M330" i="2"/>
  <c r="M394" i="2"/>
  <c r="L22" i="2"/>
  <c r="L43" i="2"/>
  <c r="L75" i="2"/>
  <c r="L86" i="2"/>
  <c r="L118" i="2"/>
  <c r="L123" i="2"/>
  <c r="L155" i="2"/>
  <c r="L163" i="2"/>
  <c r="L179" i="2"/>
  <c r="L183" i="2"/>
  <c r="L199" i="2"/>
  <c r="L203" i="2"/>
  <c r="L219" i="2"/>
  <c r="L227" i="2"/>
  <c r="L243" i="2"/>
  <c r="L247" i="2"/>
  <c r="L263" i="2"/>
  <c r="L267" i="2"/>
  <c r="L283" i="2"/>
  <c r="L291" i="2"/>
  <c r="L307" i="2"/>
  <c r="L311" i="2"/>
  <c r="L327" i="2"/>
  <c r="L331" i="2"/>
  <c r="L347" i="2"/>
  <c r="L355" i="2"/>
  <c r="L371" i="2"/>
  <c r="L375" i="2"/>
  <c r="L391" i="2"/>
  <c r="L395" i="2"/>
  <c r="L411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T353" i="2" s="1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T369" i="2" s="1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T401" i="2" s="1"/>
  <c r="J402" i="2"/>
  <c r="J403" i="2"/>
  <c r="J404" i="2"/>
  <c r="J405" i="2"/>
  <c r="J406" i="2"/>
  <c r="J407" i="2"/>
  <c r="J408" i="2"/>
  <c r="J409" i="2"/>
  <c r="J410" i="2"/>
  <c r="J411" i="2"/>
  <c r="J412" i="2"/>
  <c r="J413" i="2"/>
  <c r="I7" i="2"/>
  <c r="I8" i="2"/>
  <c r="I9" i="2"/>
  <c r="I10" i="2"/>
  <c r="S10" i="2" s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S26" i="2" s="1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S54" i="2" s="1"/>
  <c r="I55" i="2"/>
  <c r="I56" i="2"/>
  <c r="I57" i="2"/>
  <c r="I58" i="2"/>
  <c r="I59" i="2"/>
  <c r="I60" i="2"/>
  <c r="I61" i="2"/>
  <c r="I62" i="2"/>
  <c r="S62" i="2" s="1"/>
  <c r="I63" i="2"/>
  <c r="I64" i="2"/>
  <c r="I65" i="2"/>
  <c r="I66" i="2"/>
  <c r="I67" i="2"/>
  <c r="I68" i="2"/>
  <c r="I69" i="2"/>
  <c r="I70" i="2"/>
  <c r="S70" i="2" s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S86" i="2" s="1"/>
  <c r="I87" i="2"/>
  <c r="I88" i="2"/>
  <c r="I89" i="2"/>
  <c r="I90" i="2"/>
  <c r="I91" i="2"/>
  <c r="I92" i="2"/>
  <c r="I93" i="2"/>
  <c r="I94" i="2"/>
  <c r="S94" i="2" s="1"/>
  <c r="I95" i="2"/>
  <c r="I96" i="2"/>
  <c r="I97" i="2"/>
  <c r="I98" i="2"/>
  <c r="I99" i="2"/>
  <c r="I100" i="2"/>
  <c r="I101" i="2"/>
  <c r="I102" i="2"/>
  <c r="S102" i="2" s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S118" i="2" s="1"/>
  <c r="I119" i="2"/>
  <c r="I120" i="2"/>
  <c r="I121" i="2"/>
  <c r="I122" i="2"/>
  <c r="I123" i="2"/>
  <c r="I124" i="2"/>
  <c r="I125" i="2"/>
  <c r="I126" i="2"/>
  <c r="S126" i="2" s="1"/>
  <c r="I127" i="2"/>
  <c r="I128" i="2"/>
  <c r="I129" i="2"/>
  <c r="I130" i="2"/>
  <c r="I131" i="2"/>
  <c r="I132" i="2"/>
  <c r="I133" i="2"/>
  <c r="I134" i="2"/>
  <c r="S134" i="2" s="1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S150" i="2" s="1"/>
  <c r="I151" i="2"/>
  <c r="I152" i="2"/>
  <c r="I153" i="2"/>
  <c r="I154" i="2"/>
  <c r="I155" i="2"/>
  <c r="I156" i="2"/>
  <c r="I157" i="2"/>
  <c r="I158" i="2"/>
  <c r="S158" i="2" s="1"/>
  <c r="I159" i="2"/>
  <c r="I160" i="2"/>
  <c r="I161" i="2"/>
  <c r="I162" i="2"/>
  <c r="I163" i="2"/>
  <c r="I164" i="2"/>
  <c r="I165" i="2"/>
  <c r="I166" i="2"/>
  <c r="S166" i="2" s="1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S182" i="2" s="1"/>
  <c r="I183" i="2"/>
  <c r="I184" i="2"/>
  <c r="I185" i="2"/>
  <c r="I186" i="2"/>
  <c r="I187" i="2"/>
  <c r="I188" i="2"/>
  <c r="I189" i="2"/>
  <c r="I190" i="2"/>
  <c r="S190" i="2" s="1"/>
  <c r="I191" i="2"/>
  <c r="I192" i="2"/>
  <c r="I193" i="2"/>
  <c r="I194" i="2"/>
  <c r="I195" i="2"/>
  <c r="I196" i="2"/>
  <c r="I197" i="2"/>
  <c r="I198" i="2"/>
  <c r="S198" i="2" s="1"/>
  <c r="I199" i="2"/>
  <c r="I200" i="2"/>
  <c r="I201" i="2"/>
  <c r="I202" i="2"/>
  <c r="I203" i="2"/>
  <c r="I204" i="2"/>
  <c r="I205" i="2"/>
  <c r="I206" i="2"/>
  <c r="S206" i="2" s="1"/>
  <c r="I207" i="2"/>
  <c r="I208" i="2"/>
  <c r="I209" i="2"/>
  <c r="I210" i="2"/>
  <c r="I211" i="2"/>
  <c r="I212" i="2"/>
  <c r="I213" i="2"/>
  <c r="I214" i="2"/>
  <c r="S214" i="2" s="1"/>
  <c r="I215" i="2"/>
  <c r="I216" i="2"/>
  <c r="I217" i="2"/>
  <c r="I218" i="2"/>
  <c r="I219" i="2"/>
  <c r="I220" i="2"/>
  <c r="I221" i="2"/>
  <c r="I222" i="2"/>
  <c r="S222" i="2" s="1"/>
  <c r="I223" i="2"/>
  <c r="I224" i="2"/>
  <c r="I225" i="2"/>
  <c r="I226" i="2"/>
  <c r="I227" i="2"/>
  <c r="I228" i="2"/>
  <c r="I229" i="2"/>
  <c r="I230" i="2"/>
  <c r="S230" i="2" s="1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S246" i="2" s="1"/>
  <c r="I247" i="2"/>
  <c r="I248" i="2"/>
  <c r="I249" i="2"/>
  <c r="I250" i="2"/>
  <c r="I251" i="2"/>
  <c r="I252" i="2"/>
  <c r="I253" i="2"/>
  <c r="I254" i="2"/>
  <c r="S254" i="2" s="1"/>
  <c r="I255" i="2"/>
  <c r="I256" i="2"/>
  <c r="I257" i="2"/>
  <c r="I258" i="2"/>
  <c r="I259" i="2"/>
  <c r="I260" i="2"/>
  <c r="I261" i="2"/>
  <c r="I262" i="2"/>
  <c r="S262" i="2" s="1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S278" i="2" s="1"/>
  <c r="I279" i="2"/>
  <c r="I280" i="2"/>
  <c r="I281" i="2"/>
  <c r="I282" i="2"/>
  <c r="I283" i="2"/>
  <c r="I284" i="2"/>
  <c r="I285" i="2"/>
  <c r="I286" i="2"/>
  <c r="S286" i="2" s="1"/>
  <c r="I287" i="2"/>
  <c r="I288" i="2"/>
  <c r="I289" i="2"/>
  <c r="I290" i="2"/>
  <c r="I291" i="2"/>
  <c r="I292" i="2"/>
  <c r="I293" i="2"/>
  <c r="I294" i="2"/>
  <c r="S294" i="2" s="1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S310" i="2" s="1"/>
  <c r="I311" i="2"/>
  <c r="I312" i="2"/>
  <c r="I313" i="2"/>
  <c r="I314" i="2"/>
  <c r="I315" i="2"/>
  <c r="I316" i="2"/>
  <c r="I317" i="2"/>
  <c r="I318" i="2"/>
  <c r="S318" i="2" s="1"/>
  <c r="I319" i="2"/>
  <c r="I320" i="2"/>
  <c r="I321" i="2"/>
  <c r="I322" i="2"/>
  <c r="I323" i="2"/>
  <c r="I324" i="2"/>
  <c r="I325" i="2"/>
  <c r="I326" i="2"/>
  <c r="S326" i="2" s="1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S342" i="2" s="1"/>
  <c r="I343" i="2"/>
  <c r="I344" i="2"/>
  <c r="I345" i="2"/>
  <c r="I346" i="2"/>
  <c r="I347" i="2"/>
  <c r="I348" i="2"/>
  <c r="I349" i="2"/>
  <c r="I350" i="2"/>
  <c r="S350" i="2" s="1"/>
  <c r="I351" i="2"/>
  <c r="I352" i="2"/>
  <c r="I353" i="2"/>
  <c r="S353" i="2" s="1"/>
  <c r="I354" i="2"/>
  <c r="I355" i="2"/>
  <c r="I356" i="2"/>
  <c r="I357" i="2"/>
  <c r="I358" i="2"/>
  <c r="I359" i="2"/>
  <c r="I360" i="2"/>
  <c r="I361" i="2"/>
  <c r="S361" i="2" s="1"/>
  <c r="I362" i="2"/>
  <c r="I363" i="2"/>
  <c r="I364" i="2"/>
  <c r="I365" i="2"/>
  <c r="I366" i="2"/>
  <c r="S366" i="2" s="1"/>
  <c r="I367" i="2"/>
  <c r="I368" i="2"/>
  <c r="I369" i="2"/>
  <c r="S369" i="2" s="1"/>
  <c r="I370" i="2"/>
  <c r="I371" i="2"/>
  <c r="I372" i="2"/>
  <c r="I373" i="2"/>
  <c r="I374" i="2"/>
  <c r="I375" i="2"/>
  <c r="I376" i="2"/>
  <c r="I377" i="2"/>
  <c r="S377" i="2" s="1"/>
  <c r="I378" i="2"/>
  <c r="I379" i="2"/>
  <c r="I380" i="2"/>
  <c r="I381" i="2"/>
  <c r="I382" i="2"/>
  <c r="S382" i="2" s="1"/>
  <c r="I383" i="2"/>
  <c r="I384" i="2"/>
  <c r="I385" i="2"/>
  <c r="S385" i="2" s="1"/>
  <c r="I386" i="2"/>
  <c r="I387" i="2"/>
  <c r="I388" i="2"/>
  <c r="I389" i="2"/>
  <c r="I390" i="2"/>
  <c r="I391" i="2"/>
  <c r="I392" i="2"/>
  <c r="I393" i="2"/>
  <c r="S393" i="2" s="1"/>
  <c r="I394" i="2"/>
  <c r="I395" i="2"/>
  <c r="I396" i="2"/>
  <c r="I397" i="2"/>
  <c r="I398" i="2"/>
  <c r="S398" i="2" s="1"/>
  <c r="I399" i="2"/>
  <c r="I400" i="2"/>
  <c r="I401" i="2"/>
  <c r="S401" i="2" s="1"/>
  <c r="I402" i="2"/>
  <c r="I403" i="2"/>
  <c r="I404" i="2"/>
  <c r="I405" i="2"/>
  <c r="I406" i="2"/>
  <c r="S406" i="2" s="1"/>
  <c r="I407" i="2"/>
  <c r="I408" i="2"/>
  <c r="I409" i="2"/>
  <c r="S409" i="2" s="1"/>
  <c r="I410" i="2"/>
  <c r="I411" i="2"/>
  <c r="I412" i="2"/>
  <c r="I413" i="2"/>
  <c r="H7" i="2"/>
  <c r="R7" i="2" s="1"/>
  <c r="H8" i="2"/>
  <c r="H9" i="2"/>
  <c r="H10" i="2"/>
  <c r="R10" i="2" s="1"/>
  <c r="H11" i="2"/>
  <c r="R11" i="2" s="1"/>
  <c r="H12" i="2"/>
  <c r="H13" i="2"/>
  <c r="H14" i="2"/>
  <c r="R14" i="2" s="1"/>
  <c r="H15" i="2"/>
  <c r="H16" i="2"/>
  <c r="H17" i="2"/>
  <c r="H18" i="2"/>
  <c r="H19" i="2"/>
  <c r="H20" i="2"/>
  <c r="H21" i="2"/>
  <c r="H22" i="2"/>
  <c r="R22" i="2" s="1"/>
  <c r="H23" i="2"/>
  <c r="H24" i="2"/>
  <c r="H25" i="2"/>
  <c r="H26" i="2"/>
  <c r="H27" i="2"/>
  <c r="R27" i="2" s="1"/>
  <c r="H28" i="2"/>
  <c r="H29" i="2"/>
  <c r="H30" i="2"/>
  <c r="R30" i="2" s="1"/>
  <c r="H31" i="2"/>
  <c r="H32" i="2"/>
  <c r="H33" i="2"/>
  <c r="H34" i="2"/>
  <c r="H35" i="2"/>
  <c r="H36" i="2"/>
  <c r="H37" i="2"/>
  <c r="H38" i="2"/>
  <c r="R38" i="2" s="1"/>
  <c r="H39" i="2"/>
  <c r="H40" i="2"/>
  <c r="H41" i="2"/>
  <c r="H42" i="2"/>
  <c r="H43" i="2"/>
  <c r="R43" i="2" s="1"/>
  <c r="H44" i="2"/>
  <c r="H45" i="2"/>
  <c r="H46" i="2"/>
  <c r="R46" i="2" s="1"/>
  <c r="H47" i="2"/>
  <c r="H48" i="2"/>
  <c r="H49" i="2"/>
  <c r="H50" i="2"/>
  <c r="H51" i="2"/>
  <c r="H52" i="2"/>
  <c r="H53" i="2"/>
  <c r="H54" i="2"/>
  <c r="R54" i="2" s="1"/>
  <c r="H55" i="2"/>
  <c r="H56" i="2"/>
  <c r="H57" i="2"/>
  <c r="H58" i="2"/>
  <c r="H59" i="2"/>
  <c r="R59" i="2" s="1"/>
  <c r="H60" i="2"/>
  <c r="H61" i="2"/>
  <c r="H62" i="2"/>
  <c r="R62" i="2" s="1"/>
  <c r="H63" i="2"/>
  <c r="H64" i="2"/>
  <c r="H65" i="2"/>
  <c r="H66" i="2"/>
  <c r="H67" i="2"/>
  <c r="H68" i="2"/>
  <c r="H69" i="2"/>
  <c r="H70" i="2"/>
  <c r="R70" i="2" s="1"/>
  <c r="H71" i="2"/>
  <c r="H72" i="2"/>
  <c r="H73" i="2"/>
  <c r="H74" i="2"/>
  <c r="H75" i="2"/>
  <c r="R75" i="2" s="1"/>
  <c r="H76" i="2"/>
  <c r="H77" i="2"/>
  <c r="H78" i="2"/>
  <c r="R78" i="2" s="1"/>
  <c r="H79" i="2"/>
  <c r="H80" i="2"/>
  <c r="H81" i="2"/>
  <c r="H82" i="2"/>
  <c r="H83" i="2"/>
  <c r="H84" i="2"/>
  <c r="H85" i="2"/>
  <c r="H86" i="2"/>
  <c r="R86" i="2" s="1"/>
  <c r="H87" i="2"/>
  <c r="H88" i="2"/>
  <c r="H89" i="2"/>
  <c r="H90" i="2"/>
  <c r="H91" i="2"/>
  <c r="R91" i="2" s="1"/>
  <c r="H92" i="2"/>
  <c r="H93" i="2"/>
  <c r="H94" i="2"/>
  <c r="R94" i="2" s="1"/>
  <c r="H95" i="2"/>
  <c r="H96" i="2"/>
  <c r="H97" i="2"/>
  <c r="H98" i="2"/>
  <c r="H99" i="2"/>
  <c r="H100" i="2"/>
  <c r="H101" i="2"/>
  <c r="H102" i="2"/>
  <c r="R102" i="2" s="1"/>
  <c r="H103" i="2"/>
  <c r="H104" i="2"/>
  <c r="H105" i="2"/>
  <c r="H106" i="2"/>
  <c r="H107" i="2"/>
  <c r="R107" i="2" s="1"/>
  <c r="H108" i="2"/>
  <c r="H109" i="2"/>
  <c r="H110" i="2"/>
  <c r="R110" i="2" s="1"/>
  <c r="H111" i="2"/>
  <c r="H112" i="2"/>
  <c r="H113" i="2"/>
  <c r="H114" i="2"/>
  <c r="H115" i="2"/>
  <c r="H116" i="2"/>
  <c r="H117" i="2"/>
  <c r="H118" i="2"/>
  <c r="R118" i="2" s="1"/>
  <c r="H119" i="2"/>
  <c r="H120" i="2"/>
  <c r="H121" i="2"/>
  <c r="H122" i="2"/>
  <c r="H123" i="2"/>
  <c r="R123" i="2" s="1"/>
  <c r="H124" i="2"/>
  <c r="H125" i="2"/>
  <c r="H126" i="2"/>
  <c r="R126" i="2" s="1"/>
  <c r="H127" i="2"/>
  <c r="H128" i="2"/>
  <c r="H129" i="2"/>
  <c r="H130" i="2"/>
  <c r="H131" i="2"/>
  <c r="R131" i="2" s="1"/>
  <c r="H132" i="2"/>
  <c r="H133" i="2"/>
  <c r="H134" i="2"/>
  <c r="R134" i="2" s="1"/>
  <c r="H135" i="2"/>
  <c r="H136" i="2"/>
  <c r="H137" i="2"/>
  <c r="H138" i="2"/>
  <c r="H139" i="2"/>
  <c r="R139" i="2" s="1"/>
  <c r="H140" i="2"/>
  <c r="H141" i="2"/>
  <c r="H142" i="2"/>
  <c r="R142" i="2" s="1"/>
  <c r="H143" i="2"/>
  <c r="H144" i="2"/>
  <c r="H145" i="2"/>
  <c r="H146" i="2"/>
  <c r="H147" i="2"/>
  <c r="H148" i="2"/>
  <c r="H149" i="2"/>
  <c r="H150" i="2"/>
  <c r="R150" i="2" s="1"/>
  <c r="H151" i="2"/>
  <c r="H152" i="2"/>
  <c r="H153" i="2"/>
  <c r="H154" i="2"/>
  <c r="H155" i="2"/>
  <c r="R155" i="2" s="1"/>
  <c r="H156" i="2"/>
  <c r="H157" i="2"/>
  <c r="H158" i="2"/>
  <c r="R158" i="2" s="1"/>
  <c r="H159" i="2"/>
  <c r="H160" i="2"/>
  <c r="H161" i="2"/>
  <c r="H162" i="2"/>
  <c r="H163" i="2"/>
  <c r="H164" i="2"/>
  <c r="H165" i="2"/>
  <c r="H166" i="2"/>
  <c r="R166" i="2" s="1"/>
  <c r="H167" i="2"/>
  <c r="H168" i="2"/>
  <c r="H169" i="2"/>
  <c r="H170" i="2"/>
  <c r="H171" i="2"/>
  <c r="R171" i="2" s="1"/>
  <c r="H172" i="2"/>
  <c r="H173" i="2"/>
  <c r="H174" i="2"/>
  <c r="R174" i="2" s="1"/>
  <c r="H175" i="2"/>
  <c r="H176" i="2"/>
  <c r="H177" i="2"/>
  <c r="H178" i="2"/>
  <c r="H179" i="2"/>
  <c r="H180" i="2"/>
  <c r="H181" i="2"/>
  <c r="H182" i="2"/>
  <c r="R182" i="2" s="1"/>
  <c r="H183" i="2"/>
  <c r="H184" i="2"/>
  <c r="H185" i="2"/>
  <c r="H186" i="2"/>
  <c r="H187" i="2"/>
  <c r="R187" i="2" s="1"/>
  <c r="H188" i="2"/>
  <c r="H189" i="2"/>
  <c r="H190" i="2"/>
  <c r="R190" i="2" s="1"/>
  <c r="H191" i="2"/>
  <c r="H192" i="2"/>
  <c r="H193" i="2"/>
  <c r="H194" i="2"/>
  <c r="H195" i="2"/>
  <c r="H196" i="2"/>
  <c r="H197" i="2"/>
  <c r="H198" i="2"/>
  <c r="R198" i="2" s="1"/>
  <c r="H199" i="2"/>
  <c r="H200" i="2"/>
  <c r="H201" i="2"/>
  <c r="H202" i="2"/>
  <c r="H203" i="2"/>
  <c r="R203" i="2" s="1"/>
  <c r="H204" i="2"/>
  <c r="H205" i="2"/>
  <c r="H206" i="2"/>
  <c r="R206" i="2" s="1"/>
  <c r="H207" i="2"/>
  <c r="H208" i="2"/>
  <c r="H209" i="2"/>
  <c r="H210" i="2"/>
  <c r="H211" i="2"/>
  <c r="H212" i="2"/>
  <c r="H213" i="2"/>
  <c r="H214" i="2"/>
  <c r="R214" i="2" s="1"/>
  <c r="H215" i="2"/>
  <c r="H216" i="2"/>
  <c r="H217" i="2"/>
  <c r="H218" i="2"/>
  <c r="H219" i="2"/>
  <c r="R219" i="2" s="1"/>
  <c r="H220" i="2"/>
  <c r="H221" i="2"/>
  <c r="H222" i="2"/>
  <c r="R222" i="2" s="1"/>
  <c r="H223" i="2"/>
  <c r="H224" i="2"/>
  <c r="H225" i="2"/>
  <c r="H226" i="2"/>
  <c r="H227" i="2"/>
  <c r="H228" i="2"/>
  <c r="H229" i="2"/>
  <c r="H230" i="2"/>
  <c r="R230" i="2" s="1"/>
  <c r="H231" i="2"/>
  <c r="H232" i="2"/>
  <c r="H233" i="2"/>
  <c r="H234" i="2"/>
  <c r="H235" i="2"/>
  <c r="R235" i="2" s="1"/>
  <c r="H236" i="2"/>
  <c r="H237" i="2"/>
  <c r="H238" i="2"/>
  <c r="R238" i="2" s="1"/>
  <c r="H239" i="2"/>
  <c r="H240" i="2"/>
  <c r="H241" i="2"/>
  <c r="H242" i="2"/>
  <c r="H243" i="2"/>
  <c r="H244" i="2"/>
  <c r="H245" i="2"/>
  <c r="H246" i="2"/>
  <c r="R246" i="2" s="1"/>
  <c r="H247" i="2"/>
  <c r="H248" i="2"/>
  <c r="H249" i="2"/>
  <c r="H250" i="2"/>
  <c r="H251" i="2"/>
  <c r="R251" i="2" s="1"/>
  <c r="H252" i="2"/>
  <c r="H253" i="2"/>
  <c r="H254" i="2"/>
  <c r="R254" i="2" s="1"/>
  <c r="H255" i="2"/>
  <c r="H256" i="2"/>
  <c r="H257" i="2"/>
  <c r="H258" i="2"/>
  <c r="H259" i="2"/>
  <c r="R259" i="2" s="1"/>
  <c r="H260" i="2"/>
  <c r="H261" i="2"/>
  <c r="H262" i="2"/>
  <c r="R262" i="2" s="1"/>
  <c r="H263" i="2"/>
  <c r="H264" i="2"/>
  <c r="H265" i="2"/>
  <c r="H266" i="2"/>
  <c r="H267" i="2"/>
  <c r="R267" i="2" s="1"/>
  <c r="H268" i="2"/>
  <c r="H269" i="2"/>
  <c r="H270" i="2"/>
  <c r="R270" i="2" s="1"/>
  <c r="H271" i="2"/>
  <c r="H272" i="2"/>
  <c r="H273" i="2"/>
  <c r="H274" i="2"/>
  <c r="R274" i="2" s="1"/>
  <c r="H275" i="2"/>
  <c r="R275" i="2" s="1"/>
  <c r="H276" i="2"/>
  <c r="H277" i="2"/>
  <c r="H278" i="2"/>
  <c r="R278" i="2" s="1"/>
  <c r="H279" i="2"/>
  <c r="R279" i="2" s="1"/>
  <c r="H280" i="2"/>
  <c r="H281" i="2"/>
  <c r="H282" i="2"/>
  <c r="H283" i="2"/>
  <c r="R283" i="2" s="1"/>
  <c r="H284" i="2"/>
  <c r="H285" i="2"/>
  <c r="H286" i="2"/>
  <c r="R286" i="2" s="1"/>
  <c r="H287" i="2"/>
  <c r="R287" i="2" s="1"/>
  <c r="H288" i="2"/>
  <c r="H289" i="2"/>
  <c r="H290" i="2"/>
  <c r="H291" i="2"/>
  <c r="R291" i="2" s="1"/>
  <c r="H292" i="2"/>
  <c r="H293" i="2"/>
  <c r="H294" i="2"/>
  <c r="R294" i="2" s="1"/>
  <c r="H295" i="2"/>
  <c r="R295" i="2" s="1"/>
  <c r="H296" i="2"/>
  <c r="H297" i="2"/>
  <c r="H298" i="2"/>
  <c r="R298" i="2" s="1"/>
  <c r="H299" i="2"/>
  <c r="R299" i="2" s="1"/>
  <c r="H300" i="2"/>
  <c r="H301" i="2"/>
  <c r="H302" i="2"/>
  <c r="R302" i="2" s="1"/>
  <c r="H303" i="2"/>
  <c r="R303" i="2" s="1"/>
  <c r="H304" i="2"/>
  <c r="H305" i="2"/>
  <c r="H306" i="2"/>
  <c r="R306" i="2" s="1"/>
  <c r="H307" i="2"/>
  <c r="R307" i="2" s="1"/>
  <c r="H308" i="2"/>
  <c r="H309" i="2"/>
  <c r="H310" i="2"/>
  <c r="R310" i="2" s="1"/>
  <c r="H311" i="2"/>
  <c r="R311" i="2" s="1"/>
  <c r="H312" i="2"/>
  <c r="H313" i="2"/>
  <c r="H314" i="2"/>
  <c r="H315" i="2"/>
  <c r="R315" i="2" s="1"/>
  <c r="H316" i="2"/>
  <c r="H317" i="2"/>
  <c r="H318" i="2"/>
  <c r="R318" i="2" s="1"/>
  <c r="H319" i="2"/>
  <c r="R319" i="2" s="1"/>
  <c r="H320" i="2"/>
  <c r="H321" i="2"/>
  <c r="H322" i="2"/>
  <c r="H323" i="2"/>
  <c r="R323" i="2" s="1"/>
  <c r="H324" i="2"/>
  <c r="H325" i="2"/>
  <c r="H326" i="2"/>
  <c r="R326" i="2" s="1"/>
  <c r="H327" i="2"/>
  <c r="R327" i="2" s="1"/>
  <c r="H328" i="2"/>
  <c r="H329" i="2"/>
  <c r="H330" i="2"/>
  <c r="R330" i="2" s="1"/>
  <c r="H331" i="2"/>
  <c r="R331" i="2" s="1"/>
  <c r="H332" i="2"/>
  <c r="H333" i="2"/>
  <c r="H334" i="2"/>
  <c r="R334" i="2" s="1"/>
  <c r="H335" i="2"/>
  <c r="R335" i="2" s="1"/>
  <c r="H336" i="2"/>
  <c r="H337" i="2"/>
  <c r="H338" i="2"/>
  <c r="R338" i="2" s="1"/>
  <c r="H339" i="2"/>
  <c r="R339" i="2" s="1"/>
  <c r="H340" i="2"/>
  <c r="H341" i="2"/>
  <c r="H342" i="2"/>
  <c r="R342" i="2" s="1"/>
  <c r="H343" i="2"/>
  <c r="R343" i="2" s="1"/>
  <c r="H344" i="2"/>
  <c r="H345" i="2"/>
  <c r="H346" i="2"/>
  <c r="H347" i="2"/>
  <c r="R347" i="2" s="1"/>
  <c r="H348" i="2"/>
  <c r="H349" i="2"/>
  <c r="H350" i="2"/>
  <c r="R350" i="2" s="1"/>
  <c r="H351" i="2"/>
  <c r="R351" i="2" s="1"/>
  <c r="H352" i="2"/>
  <c r="H353" i="2"/>
  <c r="H354" i="2"/>
  <c r="H355" i="2"/>
  <c r="R355" i="2" s="1"/>
  <c r="H356" i="2"/>
  <c r="H357" i="2"/>
  <c r="H358" i="2"/>
  <c r="R358" i="2" s="1"/>
  <c r="H359" i="2"/>
  <c r="R359" i="2" s="1"/>
  <c r="H360" i="2"/>
  <c r="H361" i="2"/>
  <c r="H362" i="2"/>
  <c r="R362" i="2" s="1"/>
  <c r="H363" i="2"/>
  <c r="R363" i="2" s="1"/>
  <c r="H364" i="2"/>
  <c r="R364" i="2" s="1"/>
  <c r="H365" i="2"/>
  <c r="H366" i="2"/>
  <c r="R366" i="2" s="1"/>
  <c r="H367" i="2"/>
  <c r="H368" i="2"/>
  <c r="R368" i="2" s="1"/>
  <c r="H369" i="2"/>
  <c r="H370" i="2"/>
  <c r="R370" i="2" s="1"/>
  <c r="H371" i="2"/>
  <c r="R371" i="2" s="1"/>
  <c r="H372" i="2"/>
  <c r="R372" i="2" s="1"/>
  <c r="H373" i="2"/>
  <c r="H374" i="2"/>
  <c r="R374" i="2" s="1"/>
  <c r="H375" i="2"/>
  <c r="R375" i="2" s="1"/>
  <c r="H376" i="2"/>
  <c r="R376" i="2" s="1"/>
  <c r="H377" i="2"/>
  <c r="H378" i="2"/>
  <c r="H379" i="2"/>
  <c r="R379" i="2" s="1"/>
  <c r="H380" i="2"/>
  <c r="R380" i="2" s="1"/>
  <c r="H381" i="2"/>
  <c r="H382" i="2"/>
  <c r="R382" i="2" s="1"/>
  <c r="H383" i="2"/>
  <c r="H384" i="2"/>
  <c r="R384" i="2" s="1"/>
  <c r="H385" i="2"/>
  <c r="H386" i="2"/>
  <c r="R386" i="2" s="1"/>
  <c r="H387" i="2"/>
  <c r="R387" i="2" s="1"/>
  <c r="H388" i="2"/>
  <c r="R388" i="2" s="1"/>
  <c r="H389" i="2"/>
  <c r="H390" i="2"/>
  <c r="R390" i="2" s="1"/>
  <c r="H391" i="2"/>
  <c r="R391" i="2" s="1"/>
  <c r="H392" i="2"/>
  <c r="R392" i="2" s="1"/>
  <c r="H393" i="2"/>
  <c r="H394" i="2"/>
  <c r="R394" i="2" s="1"/>
  <c r="H395" i="2"/>
  <c r="R395" i="2" s="1"/>
  <c r="H396" i="2"/>
  <c r="R396" i="2" s="1"/>
  <c r="H397" i="2"/>
  <c r="H398" i="2"/>
  <c r="R398" i="2" s="1"/>
  <c r="H399" i="2"/>
  <c r="H400" i="2"/>
  <c r="R400" i="2" s="1"/>
  <c r="H401" i="2"/>
  <c r="H402" i="2"/>
  <c r="R402" i="2" s="1"/>
  <c r="H403" i="2"/>
  <c r="R403" i="2" s="1"/>
  <c r="H404" i="2"/>
  <c r="R404" i="2" s="1"/>
  <c r="H405" i="2"/>
  <c r="H406" i="2"/>
  <c r="R406" i="2" s="1"/>
  <c r="H407" i="2"/>
  <c r="R407" i="2" s="1"/>
  <c r="H408" i="2"/>
  <c r="R408" i="2" s="1"/>
  <c r="H409" i="2"/>
  <c r="H410" i="2"/>
  <c r="H411" i="2"/>
  <c r="R411" i="2" s="1"/>
  <c r="H412" i="2"/>
  <c r="R412" i="2" s="1"/>
  <c r="H413" i="2"/>
  <c r="J6" i="2"/>
  <c r="I6" i="2"/>
  <c r="H6" i="2"/>
  <c r="G6" i="2"/>
  <c r="G7" i="2"/>
  <c r="G8" i="2"/>
  <c r="G416" i="2" s="1"/>
  <c r="G9" i="2"/>
  <c r="Q9" i="2" s="1"/>
  <c r="G10" i="2"/>
  <c r="Q10" i="2" s="1"/>
  <c r="G11" i="2"/>
  <c r="Q11" i="2" s="1"/>
  <c r="G12" i="2"/>
  <c r="G13" i="2"/>
  <c r="Q13" i="2" s="1"/>
  <c r="G14" i="2"/>
  <c r="Q14" i="2" s="1"/>
  <c r="G15" i="2"/>
  <c r="Q15" i="2" s="1"/>
  <c r="G16" i="2"/>
  <c r="G17" i="2"/>
  <c r="Q17" i="2" s="1"/>
  <c r="G18" i="2"/>
  <c r="Q18" i="2" s="1"/>
  <c r="G19" i="2"/>
  <c r="Q19" i="2" s="1"/>
  <c r="G20" i="2"/>
  <c r="G21" i="2"/>
  <c r="Q21" i="2" s="1"/>
  <c r="G22" i="2"/>
  <c r="Q22" i="2" s="1"/>
  <c r="G23" i="2"/>
  <c r="Q23" i="2" s="1"/>
  <c r="G24" i="2"/>
  <c r="G25" i="2"/>
  <c r="Q25" i="2" s="1"/>
  <c r="G26" i="2"/>
  <c r="Q26" i="2" s="1"/>
  <c r="G27" i="2"/>
  <c r="G28" i="2"/>
  <c r="G29" i="2"/>
  <c r="Q29" i="2" s="1"/>
  <c r="G30" i="2"/>
  <c r="Q30" i="2" s="1"/>
  <c r="G31" i="2"/>
  <c r="Q31" i="2" s="1"/>
  <c r="G32" i="2"/>
  <c r="G33" i="2"/>
  <c r="Q33" i="2" s="1"/>
  <c r="G34" i="2"/>
  <c r="Q34" i="2" s="1"/>
  <c r="G35" i="2"/>
  <c r="Q35" i="2" s="1"/>
  <c r="G36" i="2"/>
  <c r="G37" i="2"/>
  <c r="Q37" i="2" s="1"/>
  <c r="G38" i="2"/>
  <c r="G39" i="2"/>
  <c r="Q39" i="2" s="1"/>
  <c r="G40" i="2"/>
  <c r="G41" i="2"/>
  <c r="Q41" i="2" s="1"/>
  <c r="G42" i="2"/>
  <c r="Q42" i="2" s="1"/>
  <c r="G43" i="2"/>
  <c r="Q43" i="2" s="1"/>
  <c r="G44" i="2"/>
  <c r="G45" i="2"/>
  <c r="Q45" i="2" s="1"/>
  <c r="G46" i="2"/>
  <c r="Q46" i="2" s="1"/>
  <c r="G47" i="2"/>
  <c r="Q47" i="2" s="1"/>
  <c r="G48" i="2"/>
  <c r="G49" i="2"/>
  <c r="Q49" i="2" s="1"/>
  <c r="G50" i="2"/>
  <c r="Q50" i="2" s="1"/>
  <c r="G51" i="2"/>
  <c r="Q51" i="2" s="1"/>
  <c r="G52" i="2"/>
  <c r="G53" i="2"/>
  <c r="Q53" i="2" s="1"/>
  <c r="G54" i="2"/>
  <c r="Q54" i="2" s="1"/>
  <c r="G55" i="2"/>
  <c r="Q55" i="2" s="1"/>
  <c r="G56" i="2"/>
  <c r="G57" i="2"/>
  <c r="Q57" i="2" s="1"/>
  <c r="G58" i="2"/>
  <c r="Q58" i="2" s="1"/>
  <c r="G59" i="2"/>
  <c r="Q59" i="2" s="1"/>
  <c r="G60" i="2"/>
  <c r="G61" i="2"/>
  <c r="Q61" i="2" s="1"/>
  <c r="G62" i="2"/>
  <c r="Q62" i="2" s="1"/>
  <c r="G63" i="2"/>
  <c r="Q63" i="2" s="1"/>
  <c r="G64" i="2"/>
  <c r="G65" i="2"/>
  <c r="Q65" i="2" s="1"/>
  <c r="G66" i="2"/>
  <c r="Q66" i="2" s="1"/>
  <c r="G67" i="2"/>
  <c r="Q67" i="2" s="1"/>
  <c r="G68" i="2"/>
  <c r="G69" i="2"/>
  <c r="Q69" i="2" s="1"/>
  <c r="G70" i="2"/>
  <c r="G71" i="2"/>
  <c r="Q71" i="2" s="1"/>
  <c r="G72" i="2"/>
  <c r="G73" i="2"/>
  <c r="Q73" i="2" s="1"/>
  <c r="G74" i="2"/>
  <c r="Q74" i="2" s="1"/>
  <c r="G75" i="2"/>
  <c r="Q75" i="2" s="1"/>
  <c r="G76" i="2"/>
  <c r="G77" i="2"/>
  <c r="Q77" i="2" s="1"/>
  <c r="G78" i="2"/>
  <c r="Q78" i="2" s="1"/>
  <c r="G79" i="2"/>
  <c r="Q79" i="2" s="1"/>
  <c r="G80" i="2"/>
  <c r="G81" i="2"/>
  <c r="Q81" i="2" s="1"/>
  <c r="G82" i="2"/>
  <c r="Q82" i="2" s="1"/>
  <c r="G83" i="2"/>
  <c r="Q83" i="2" s="1"/>
  <c r="G84" i="2"/>
  <c r="G85" i="2"/>
  <c r="Q85" i="2" s="1"/>
  <c r="G86" i="2"/>
  <c r="Q86" i="2" s="1"/>
  <c r="G87" i="2"/>
  <c r="Q87" i="2" s="1"/>
  <c r="G88" i="2"/>
  <c r="G89" i="2"/>
  <c r="Q89" i="2" s="1"/>
  <c r="G90" i="2"/>
  <c r="Q90" i="2" s="1"/>
  <c r="G91" i="2"/>
  <c r="Q91" i="2" s="1"/>
  <c r="G92" i="2"/>
  <c r="G93" i="2"/>
  <c r="Q93" i="2" s="1"/>
  <c r="G94" i="2"/>
  <c r="Q94" i="2" s="1"/>
  <c r="G95" i="2"/>
  <c r="Q95" i="2" s="1"/>
  <c r="G96" i="2"/>
  <c r="G97" i="2"/>
  <c r="Q97" i="2" s="1"/>
  <c r="G98" i="2"/>
  <c r="Q98" i="2" s="1"/>
  <c r="G99" i="2"/>
  <c r="Q99" i="2" s="1"/>
  <c r="G100" i="2"/>
  <c r="G101" i="2"/>
  <c r="Q101" i="2" s="1"/>
  <c r="G102" i="2"/>
  <c r="G103" i="2"/>
  <c r="Q103" i="2" s="1"/>
  <c r="G104" i="2"/>
  <c r="G105" i="2"/>
  <c r="Q105" i="2" s="1"/>
  <c r="G106" i="2"/>
  <c r="Q106" i="2" s="1"/>
  <c r="G107" i="2"/>
  <c r="Q107" i="2" s="1"/>
  <c r="G108" i="2"/>
  <c r="G109" i="2"/>
  <c r="Q109" i="2" s="1"/>
  <c r="G110" i="2"/>
  <c r="Q110" i="2" s="1"/>
  <c r="G111" i="2"/>
  <c r="Q111" i="2" s="1"/>
  <c r="G112" i="2"/>
  <c r="G113" i="2"/>
  <c r="Q113" i="2" s="1"/>
  <c r="G114" i="2"/>
  <c r="Q114" i="2" s="1"/>
  <c r="G115" i="2"/>
  <c r="Q115" i="2" s="1"/>
  <c r="G116" i="2"/>
  <c r="G117" i="2"/>
  <c r="Q117" i="2" s="1"/>
  <c r="G118" i="2"/>
  <c r="Q118" i="2" s="1"/>
  <c r="G119" i="2"/>
  <c r="Q119" i="2" s="1"/>
  <c r="G120" i="2"/>
  <c r="G121" i="2"/>
  <c r="Q121" i="2" s="1"/>
  <c r="G122" i="2"/>
  <c r="Q122" i="2" s="1"/>
  <c r="G123" i="2"/>
  <c r="Q123" i="2" s="1"/>
  <c r="G124" i="2"/>
  <c r="G125" i="2"/>
  <c r="Q125" i="2" s="1"/>
  <c r="G126" i="2"/>
  <c r="Q126" i="2" s="1"/>
  <c r="G127" i="2"/>
  <c r="Q127" i="2" s="1"/>
  <c r="G128" i="2"/>
  <c r="G129" i="2"/>
  <c r="Q129" i="2" s="1"/>
  <c r="G130" i="2"/>
  <c r="Q130" i="2" s="1"/>
  <c r="G131" i="2"/>
  <c r="Q131" i="2" s="1"/>
  <c r="G132" i="2"/>
  <c r="G133" i="2"/>
  <c r="Q133" i="2" s="1"/>
  <c r="G134" i="2"/>
  <c r="G135" i="2"/>
  <c r="Q135" i="2" s="1"/>
  <c r="G136" i="2"/>
  <c r="G137" i="2"/>
  <c r="Q137" i="2" s="1"/>
  <c r="G138" i="2"/>
  <c r="Q138" i="2" s="1"/>
  <c r="G139" i="2"/>
  <c r="Q139" i="2" s="1"/>
  <c r="G140" i="2"/>
  <c r="G141" i="2"/>
  <c r="Q141" i="2" s="1"/>
  <c r="G142" i="2"/>
  <c r="Q142" i="2" s="1"/>
  <c r="G143" i="2"/>
  <c r="Q143" i="2" s="1"/>
  <c r="G144" i="2"/>
  <c r="G145" i="2"/>
  <c r="Q145" i="2" s="1"/>
  <c r="G146" i="2"/>
  <c r="Q146" i="2" s="1"/>
  <c r="G147" i="2"/>
  <c r="Q147" i="2" s="1"/>
  <c r="G148" i="2"/>
  <c r="G149" i="2"/>
  <c r="Q149" i="2" s="1"/>
  <c r="G150" i="2"/>
  <c r="Q150" i="2" s="1"/>
  <c r="G151" i="2"/>
  <c r="Q151" i="2" s="1"/>
  <c r="G152" i="2"/>
  <c r="G153" i="2"/>
  <c r="Q153" i="2" s="1"/>
  <c r="G154" i="2"/>
  <c r="Q154" i="2" s="1"/>
  <c r="G155" i="2"/>
  <c r="Q155" i="2" s="1"/>
  <c r="G156" i="2"/>
  <c r="Q156" i="2" s="1"/>
  <c r="G157" i="2"/>
  <c r="Q157" i="2" s="1"/>
  <c r="G158" i="2"/>
  <c r="Q158" i="2" s="1"/>
  <c r="G159" i="2"/>
  <c r="G160" i="2"/>
  <c r="Q160" i="2" s="1"/>
  <c r="G161" i="2"/>
  <c r="Q161" i="2" s="1"/>
  <c r="G162" i="2"/>
  <c r="Q162" i="2" s="1"/>
  <c r="G163" i="2"/>
  <c r="Q163" i="2" s="1"/>
  <c r="G164" i="2"/>
  <c r="Q164" i="2" s="1"/>
  <c r="G165" i="2"/>
  <c r="Q165" i="2" s="1"/>
  <c r="G166" i="2"/>
  <c r="Q166" i="2" s="1"/>
  <c r="G167" i="2"/>
  <c r="Q167" i="2" s="1"/>
  <c r="G168" i="2"/>
  <c r="Q168" i="2" s="1"/>
  <c r="G169" i="2"/>
  <c r="Q169" i="2" s="1"/>
  <c r="G170" i="2"/>
  <c r="Q170" i="2" s="1"/>
  <c r="G171" i="2"/>
  <c r="Q171" i="2" s="1"/>
  <c r="G172" i="2"/>
  <c r="Q172" i="2" s="1"/>
  <c r="G173" i="2"/>
  <c r="Q173" i="2" s="1"/>
  <c r="G174" i="2"/>
  <c r="Q174" i="2" s="1"/>
  <c r="G175" i="2"/>
  <c r="G176" i="2"/>
  <c r="Q176" i="2" s="1"/>
  <c r="G177" i="2"/>
  <c r="Q177" i="2" s="1"/>
  <c r="G178" i="2"/>
  <c r="Q178" i="2" s="1"/>
  <c r="G179" i="2"/>
  <c r="Q179" i="2" s="1"/>
  <c r="G180" i="2"/>
  <c r="Q180" i="2" s="1"/>
  <c r="G181" i="2"/>
  <c r="Q181" i="2" s="1"/>
  <c r="G182" i="2"/>
  <c r="Q182" i="2" s="1"/>
  <c r="G183" i="2"/>
  <c r="Q183" i="2" s="1"/>
  <c r="G184" i="2"/>
  <c r="Q184" i="2" s="1"/>
  <c r="G185" i="2"/>
  <c r="Q185" i="2" s="1"/>
  <c r="G186" i="2"/>
  <c r="Q186" i="2" s="1"/>
  <c r="G187" i="2"/>
  <c r="Q187" i="2" s="1"/>
  <c r="G188" i="2"/>
  <c r="Q188" i="2" s="1"/>
  <c r="G189" i="2"/>
  <c r="Q189" i="2" s="1"/>
  <c r="G190" i="2"/>
  <c r="Q190" i="2" s="1"/>
  <c r="G191" i="2"/>
  <c r="G192" i="2"/>
  <c r="Q192" i="2" s="1"/>
  <c r="G193" i="2"/>
  <c r="Q193" i="2" s="1"/>
  <c r="G194" i="2"/>
  <c r="Q194" i="2" s="1"/>
  <c r="G195" i="2"/>
  <c r="Q195" i="2" s="1"/>
  <c r="G196" i="2"/>
  <c r="Q196" i="2" s="1"/>
  <c r="G197" i="2"/>
  <c r="Q197" i="2" s="1"/>
  <c r="G198" i="2"/>
  <c r="Q198" i="2" s="1"/>
  <c r="G199" i="2"/>
  <c r="Q199" i="2" s="1"/>
  <c r="G200" i="2"/>
  <c r="Q200" i="2" s="1"/>
  <c r="G201" i="2"/>
  <c r="Q201" i="2" s="1"/>
  <c r="G202" i="2"/>
  <c r="Q202" i="2" s="1"/>
  <c r="G203" i="2"/>
  <c r="Q203" i="2" s="1"/>
  <c r="G204" i="2"/>
  <c r="Q204" i="2" s="1"/>
  <c r="G205" i="2"/>
  <c r="Q205" i="2" s="1"/>
  <c r="G206" i="2"/>
  <c r="Q206" i="2" s="1"/>
  <c r="G207" i="2"/>
  <c r="G208" i="2"/>
  <c r="Q208" i="2" s="1"/>
  <c r="G209" i="2"/>
  <c r="Q209" i="2" s="1"/>
  <c r="G210" i="2"/>
  <c r="Q210" i="2" s="1"/>
  <c r="G211" i="2"/>
  <c r="Q211" i="2" s="1"/>
  <c r="G212" i="2"/>
  <c r="Q212" i="2" s="1"/>
  <c r="G213" i="2"/>
  <c r="Q213" i="2" s="1"/>
  <c r="G214" i="2"/>
  <c r="Q214" i="2" s="1"/>
  <c r="G215" i="2"/>
  <c r="Q215" i="2" s="1"/>
  <c r="G216" i="2"/>
  <c r="Q216" i="2" s="1"/>
  <c r="G217" i="2"/>
  <c r="Q217" i="2" s="1"/>
  <c r="G218" i="2"/>
  <c r="Q218" i="2" s="1"/>
  <c r="G219" i="2"/>
  <c r="Q219" i="2" s="1"/>
  <c r="G220" i="2"/>
  <c r="Q220" i="2" s="1"/>
  <c r="G221" i="2"/>
  <c r="Q221" i="2" s="1"/>
  <c r="G222" i="2"/>
  <c r="Q222" i="2" s="1"/>
  <c r="G223" i="2"/>
  <c r="G224" i="2"/>
  <c r="Q224" i="2" s="1"/>
  <c r="G225" i="2"/>
  <c r="Q225" i="2" s="1"/>
  <c r="G226" i="2"/>
  <c r="Q226" i="2" s="1"/>
  <c r="G227" i="2"/>
  <c r="Q227" i="2" s="1"/>
  <c r="G228" i="2"/>
  <c r="Q228" i="2" s="1"/>
  <c r="G229" i="2"/>
  <c r="Q229" i="2" s="1"/>
  <c r="G230" i="2"/>
  <c r="Q230" i="2" s="1"/>
  <c r="G231" i="2"/>
  <c r="Q231" i="2" s="1"/>
  <c r="G232" i="2"/>
  <c r="Q232" i="2" s="1"/>
  <c r="G233" i="2"/>
  <c r="Q233" i="2" s="1"/>
  <c r="G234" i="2"/>
  <c r="Q234" i="2" s="1"/>
  <c r="G235" i="2"/>
  <c r="Q235" i="2" s="1"/>
  <c r="G236" i="2"/>
  <c r="Q236" i="2" s="1"/>
  <c r="G237" i="2"/>
  <c r="Q237" i="2" s="1"/>
  <c r="G238" i="2"/>
  <c r="Q238" i="2" s="1"/>
  <c r="G239" i="2"/>
  <c r="G240" i="2"/>
  <c r="Q240" i="2" s="1"/>
  <c r="G241" i="2"/>
  <c r="Q241" i="2" s="1"/>
  <c r="G242" i="2"/>
  <c r="Q242" i="2" s="1"/>
  <c r="G243" i="2"/>
  <c r="Q243" i="2" s="1"/>
  <c r="G244" i="2"/>
  <c r="Q244" i="2" s="1"/>
  <c r="G245" i="2"/>
  <c r="Q245" i="2" s="1"/>
  <c r="G246" i="2"/>
  <c r="Q246" i="2" s="1"/>
  <c r="G247" i="2"/>
  <c r="Q247" i="2" s="1"/>
  <c r="G248" i="2"/>
  <c r="Q248" i="2" s="1"/>
  <c r="G249" i="2"/>
  <c r="Q249" i="2" s="1"/>
  <c r="G250" i="2"/>
  <c r="Q250" i="2" s="1"/>
  <c r="G251" i="2"/>
  <c r="Q251" i="2" s="1"/>
  <c r="G252" i="2"/>
  <c r="Q252" i="2" s="1"/>
  <c r="G253" i="2"/>
  <c r="Q253" i="2" s="1"/>
  <c r="G254" i="2"/>
  <c r="Q254" i="2" s="1"/>
  <c r="G255" i="2"/>
  <c r="G256" i="2"/>
  <c r="Q256" i="2" s="1"/>
  <c r="G257" i="2"/>
  <c r="Q257" i="2" s="1"/>
  <c r="G258" i="2"/>
  <c r="Q258" i="2" s="1"/>
  <c r="G259" i="2"/>
  <c r="Q259" i="2" s="1"/>
  <c r="G260" i="2"/>
  <c r="Q260" i="2" s="1"/>
  <c r="G261" i="2"/>
  <c r="Q261" i="2" s="1"/>
  <c r="G262" i="2"/>
  <c r="Q262" i="2" s="1"/>
  <c r="G263" i="2"/>
  <c r="Q263" i="2" s="1"/>
  <c r="G264" i="2"/>
  <c r="Q264" i="2" s="1"/>
  <c r="G265" i="2"/>
  <c r="Q265" i="2" s="1"/>
  <c r="G266" i="2"/>
  <c r="Q266" i="2" s="1"/>
  <c r="G267" i="2"/>
  <c r="Q267" i="2" s="1"/>
  <c r="G268" i="2"/>
  <c r="Q268" i="2" s="1"/>
  <c r="G269" i="2"/>
  <c r="Q269" i="2" s="1"/>
  <c r="G270" i="2"/>
  <c r="Q270" i="2" s="1"/>
  <c r="G271" i="2"/>
  <c r="G272" i="2"/>
  <c r="Q272" i="2" s="1"/>
  <c r="G273" i="2"/>
  <c r="Q273" i="2" s="1"/>
  <c r="G274" i="2"/>
  <c r="Q274" i="2" s="1"/>
  <c r="G275" i="2"/>
  <c r="Q275" i="2" s="1"/>
  <c r="G276" i="2"/>
  <c r="Q276" i="2" s="1"/>
  <c r="G277" i="2"/>
  <c r="Q277" i="2" s="1"/>
  <c r="G278" i="2"/>
  <c r="Q278" i="2" s="1"/>
  <c r="G279" i="2"/>
  <c r="Q279" i="2" s="1"/>
  <c r="G280" i="2"/>
  <c r="Q280" i="2" s="1"/>
  <c r="G281" i="2"/>
  <c r="Q281" i="2" s="1"/>
  <c r="G282" i="2"/>
  <c r="Q282" i="2" s="1"/>
  <c r="G283" i="2"/>
  <c r="Q283" i="2" s="1"/>
  <c r="G284" i="2"/>
  <c r="Q284" i="2" s="1"/>
  <c r="G285" i="2"/>
  <c r="Q285" i="2" s="1"/>
  <c r="G286" i="2"/>
  <c r="Q286" i="2" s="1"/>
  <c r="G287" i="2"/>
  <c r="G288" i="2"/>
  <c r="Q288" i="2" s="1"/>
  <c r="G289" i="2"/>
  <c r="Q289" i="2" s="1"/>
  <c r="G290" i="2"/>
  <c r="Q290" i="2" s="1"/>
  <c r="G291" i="2"/>
  <c r="Q291" i="2" s="1"/>
  <c r="G292" i="2"/>
  <c r="Q292" i="2" s="1"/>
  <c r="G293" i="2"/>
  <c r="Q293" i="2" s="1"/>
  <c r="G294" i="2"/>
  <c r="Q294" i="2" s="1"/>
  <c r="G295" i="2"/>
  <c r="Q295" i="2" s="1"/>
  <c r="G296" i="2"/>
  <c r="Q296" i="2" s="1"/>
  <c r="G297" i="2"/>
  <c r="Q297" i="2" s="1"/>
  <c r="G298" i="2"/>
  <c r="Q298" i="2" s="1"/>
  <c r="G299" i="2"/>
  <c r="Q299" i="2" s="1"/>
  <c r="G300" i="2"/>
  <c r="Q300" i="2" s="1"/>
  <c r="G301" i="2"/>
  <c r="Q301" i="2" s="1"/>
  <c r="G302" i="2"/>
  <c r="Q302" i="2" s="1"/>
  <c r="G303" i="2"/>
  <c r="G304" i="2"/>
  <c r="Q304" i="2" s="1"/>
  <c r="G305" i="2"/>
  <c r="Q305" i="2" s="1"/>
  <c r="G306" i="2"/>
  <c r="Q306" i="2" s="1"/>
  <c r="G307" i="2"/>
  <c r="Q307" i="2" s="1"/>
  <c r="G308" i="2"/>
  <c r="Q308" i="2" s="1"/>
  <c r="G309" i="2"/>
  <c r="Q309" i="2" s="1"/>
  <c r="G310" i="2"/>
  <c r="Q310" i="2" s="1"/>
  <c r="G311" i="2"/>
  <c r="Q311" i="2" s="1"/>
  <c r="G312" i="2"/>
  <c r="Q312" i="2" s="1"/>
  <c r="G313" i="2"/>
  <c r="Q313" i="2" s="1"/>
  <c r="G314" i="2"/>
  <c r="Q314" i="2" s="1"/>
  <c r="G315" i="2"/>
  <c r="Q315" i="2" s="1"/>
  <c r="G316" i="2"/>
  <c r="Q316" i="2" s="1"/>
  <c r="G317" i="2"/>
  <c r="Q317" i="2" s="1"/>
  <c r="G318" i="2"/>
  <c r="Q318" i="2" s="1"/>
  <c r="G319" i="2"/>
  <c r="G320" i="2"/>
  <c r="Q320" i="2" s="1"/>
  <c r="G321" i="2"/>
  <c r="Q321" i="2" s="1"/>
  <c r="G322" i="2"/>
  <c r="Q322" i="2" s="1"/>
  <c r="G323" i="2"/>
  <c r="Q323" i="2" s="1"/>
  <c r="G324" i="2"/>
  <c r="Q324" i="2" s="1"/>
  <c r="G325" i="2"/>
  <c r="Q325" i="2" s="1"/>
  <c r="G326" i="2"/>
  <c r="Q326" i="2" s="1"/>
  <c r="G327" i="2"/>
  <c r="Q327" i="2" s="1"/>
  <c r="G328" i="2"/>
  <c r="Q328" i="2" s="1"/>
  <c r="G329" i="2"/>
  <c r="Q329" i="2" s="1"/>
  <c r="G330" i="2"/>
  <c r="Q330" i="2" s="1"/>
  <c r="G331" i="2"/>
  <c r="Q331" i="2" s="1"/>
  <c r="G332" i="2"/>
  <c r="Q332" i="2" s="1"/>
  <c r="G333" i="2"/>
  <c r="Q333" i="2" s="1"/>
  <c r="G334" i="2"/>
  <c r="Q334" i="2" s="1"/>
  <c r="G335" i="2"/>
  <c r="G336" i="2"/>
  <c r="Q336" i="2" s="1"/>
  <c r="G337" i="2"/>
  <c r="Q337" i="2" s="1"/>
  <c r="G338" i="2"/>
  <c r="Q338" i="2" s="1"/>
  <c r="G339" i="2"/>
  <c r="Q339" i="2" s="1"/>
  <c r="G340" i="2"/>
  <c r="Q340" i="2" s="1"/>
  <c r="G341" i="2"/>
  <c r="Q341" i="2" s="1"/>
  <c r="G342" i="2"/>
  <c r="Q342" i="2" s="1"/>
  <c r="G343" i="2"/>
  <c r="Q343" i="2" s="1"/>
  <c r="G344" i="2"/>
  <c r="Q344" i="2" s="1"/>
  <c r="G345" i="2"/>
  <c r="Q345" i="2" s="1"/>
  <c r="G346" i="2"/>
  <c r="Q346" i="2" s="1"/>
  <c r="G347" i="2"/>
  <c r="Q347" i="2" s="1"/>
  <c r="G348" i="2"/>
  <c r="Q348" i="2" s="1"/>
  <c r="G349" i="2"/>
  <c r="Q349" i="2" s="1"/>
  <c r="G350" i="2"/>
  <c r="Q350" i="2" s="1"/>
  <c r="G351" i="2"/>
  <c r="G352" i="2"/>
  <c r="Q352" i="2" s="1"/>
  <c r="G353" i="2"/>
  <c r="Q353" i="2" s="1"/>
  <c r="G354" i="2"/>
  <c r="Q354" i="2" s="1"/>
  <c r="G355" i="2"/>
  <c r="Q355" i="2" s="1"/>
  <c r="G356" i="2"/>
  <c r="Q356" i="2" s="1"/>
  <c r="G357" i="2"/>
  <c r="Q357" i="2" s="1"/>
  <c r="G358" i="2"/>
  <c r="Q358" i="2" s="1"/>
  <c r="G359" i="2"/>
  <c r="Q359" i="2" s="1"/>
  <c r="G360" i="2"/>
  <c r="Q360" i="2" s="1"/>
  <c r="G361" i="2"/>
  <c r="Q361" i="2" s="1"/>
  <c r="G362" i="2"/>
  <c r="Q362" i="2" s="1"/>
  <c r="G363" i="2"/>
  <c r="Q363" i="2" s="1"/>
  <c r="G364" i="2"/>
  <c r="Q364" i="2" s="1"/>
  <c r="G365" i="2"/>
  <c r="Q365" i="2" s="1"/>
  <c r="G366" i="2"/>
  <c r="Q366" i="2" s="1"/>
  <c r="G367" i="2"/>
  <c r="G368" i="2"/>
  <c r="Q368" i="2" s="1"/>
  <c r="G369" i="2"/>
  <c r="Q369" i="2" s="1"/>
  <c r="G370" i="2"/>
  <c r="Q370" i="2" s="1"/>
  <c r="G371" i="2"/>
  <c r="Q371" i="2" s="1"/>
  <c r="G372" i="2"/>
  <c r="Q372" i="2" s="1"/>
  <c r="G373" i="2"/>
  <c r="Q373" i="2" s="1"/>
  <c r="G374" i="2"/>
  <c r="Q374" i="2" s="1"/>
  <c r="G375" i="2"/>
  <c r="Q375" i="2" s="1"/>
  <c r="G376" i="2"/>
  <c r="Q376" i="2" s="1"/>
  <c r="G377" i="2"/>
  <c r="Q377" i="2" s="1"/>
  <c r="G378" i="2"/>
  <c r="Q378" i="2" s="1"/>
  <c r="G379" i="2"/>
  <c r="Q379" i="2" s="1"/>
  <c r="G380" i="2"/>
  <c r="Q380" i="2" s="1"/>
  <c r="G381" i="2"/>
  <c r="Q381" i="2" s="1"/>
  <c r="G382" i="2"/>
  <c r="Q382" i="2" s="1"/>
  <c r="G383" i="2"/>
  <c r="G384" i="2"/>
  <c r="Q384" i="2" s="1"/>
  <c r="G385" i="2"/>
  <c r="Q385" i="2" s="1"/>
  <c r="G386" i="2"/>
  <c r="Q386" i="2" s="1"/>
  <c r="G387" i="2"/>
  <c r="Q387" i="2" s="1"/>
  <c r="G388" i="2"/>
  <c r="Q388" i="2" s="1"/>
  <c r="G389" i="2"/>
  <c r="Q389" i="2" s="1"/>
  <c r="G390" i="2"/>
  <c r="Q390" i="2" s="1"/>
  <c r="G391" i="2"/>
  <c r="Q391" i="2" s="1"/>
  <c r="G392" i="2"/>
  <c r="Q392" i="2" s="1"/>
  <c r="G393" i="2"/>
  <c r="Q393" i="2" s="1"/>
  <c r="G394" i="2"/>
  <c r="Q394" i="2" s="1"/>
  <c r="G395" i="2"/>
  <c r="Q395" i="2" s="1"/>
  <c r="G396" i="2"/>
  <c r="Q396" i="2" s="1"/>
  <c r="G397" i="2"/>
  <c r="Q397" i="2" s="1"/>
  <c r="G398" i="2"/>
  <c r="Q398" i="2" s="1"/>
  <c r="G399" i="2"/>
  <c r="G400" i="2"/>
  <c r="Q400" i="2" s="1"/>
  <c r="G401" i="2"/>
  <c r="Q401" i="2" s="1"/>
  <c r="G402" i="2"/>
  <c r="Q402" i="2" s="1"/>
  <c r="G403" i="2"/>
  <c r="Q403" i="2" s="1"/>
  <c r="G404" i="2"/>
  <c r="Q404" i="2" s="1"/>
  <c r="G405" i="2"/>
  <c r="Q405" i="2" s="1"/>
  <c r="G406" i="2"/>
  <c r="Q406" i="2" s="1"/>
  <c r="G407" i="2"/>
  <c r="Q407" i="2" s="1"/>
  <c r="G408" i="2"/>
  <c r="Q408" i="2" s="1"/>
  <c r="G409" i="2"/>
  <c r="Q409" i="2" s="1"/>
  <c r="G410" i="2"/>
  <c r="Q410" i="2" s="1"/>
  <c r="G411" i="2"/>
  <c r="Q411" i="2" s="1"/>
  <c r="G412" i="2"/>
  <c r="Q412" i="2" s="1"/>
  <c r="G413" i="2"/>
  <c r="Q413" i="2" s="1"/>
  <c r="Q5" i="2"/>
  <c r="R5" i="2" s="1"/>
  <c r="S5" i="2" s="1"/>
  <c r="T5" i="2" s="1"/>
  <c r="L5" i="2"/>
  <c r="M5" i="2" s="1"/>
  <c r="N5" i="2" s="1"/>
  <c r="O5" i="2" s="1"/>
  <c r="G5" i="2"/>
  <c r="H5" i="2" s="1"/>
  <c r="I5" i="2" s="1"/>
  <c r="J5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D106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15" i="2"/>
  <c r="T230" i="3" l="1"/>
  <c r="N410" i="3"/>
  <c r="M90" i="3"/>
  <c r="M146" i="3"/>
  <c r="M162" i="3"/>
  <c r="M182" i="3"/>
  <c r="M198" i="3"/>
  <c r="M286" i="3"/>
  <c r="M314" i="3"/>
  <c r="R410" i="3"/>
  <c r="M82" i="3"/>
  <c r="M126" i="3"/>
  <c r="M134" i="3"/>
  <c r="M154" i="3"/>
  <c r="M170" i="3"/>
  <c r="M186" i="3"/>
  <c r="M202" i="3"/>
  <c r="M298" i="3"/>
  <c r="M302" i="3"/>
  <c r="M306" i="3"/>
  <c r="M310" i="3"/>
  <c r="R374" i="3"/>
  <c r="Q362" i="3"/>
  <c r="Q386" i="3"/>
  <c r="Q390" i="3"/>
  <c r="Q228" i="3"/>
  <c r="R194" i="3"/>
  <c r="R177" i="3"/>
  <c r="R161" i="3"/>
  <c r="R133" i="3"/>
  <c r="Q44" i="3"/>
  <c r="R31" i="3"/>
  <c r="S124" i="3"/>
  <c r="S140" i="3"/>
  <c r="S227" i="3"/>
  <c r="S229" i="3"/>
  <c r="M284" i="3"/>
  <c r="R284" i="3"/>
  <c r="M292" i="3"/>
  <c r="R292" i="3"/>
  <c r="L327" i="3"/>
  <c r="Q327" i="3"/>
  <c r="S333" i="3"/>
  <c r="N333" i="3"/>
  <c r="Q350" i="3"/>
  <c r="L350" i="3"/>
  <c r="R366" i="3"/>
  <c r="M366" i="3"/>
  <c r="Q374" i="3"/>
  <c r="L374" i="3"/>
  <c r="R378" i="3"/>
  <c r="M378" i="3"/>
  <c r="R386" i="3"/>
  <c r="M386" i="3"/>
  <c r="O389" i="3"/>
  <c r="T389" i="3"/>
  <c r="N403" i="3"/>
  <c r="S403" i="3"/>
  <c r="T8" i="3"/>
  <c r="R6" i="3"/>
  <c r="O12" i="3"/>
  <c r="Q14" i="3"/>
  <c r="R15" i="3"/>
  <c r="Q16" i="3"/>
  <c r="R17" i="3"/>
  <c r="Q18" i="3"/>
  <c r="R19" i="3"/>
  <c r="Q20" i="3"/>
  <c r="R21" i="3"/>
  <c r="Q22" i="3"/>
  <c r="R23" i="3"/>
  <c r="R25" i="3"/>
  <c r="R27" i="3"/>
  <c r="R29" i="3"/>
  <c r="R35" i="3"/>
  <c r="R37" i="3"/>
  <c r="R39" i="3"/>
  <c r="R45" i="3"/>
  <c r="Q46" i="3"/>
  <c r="Q47" i="3"/>
  <c r="R53" i="3"/>
  <c r="Q54" i="3"/>
  <c r="Q55" i="3"/>
  <c r="R61" i="3"/>
  <c r="Q62" i="3"/>
  <c r="Q63" i="3"/>
  <c r="R70" i="3"/>
  <c r="R71" i="3"/>
  <c r="R85" i="3"/>
  <c r="R86" i="3"/>
  <c r="R87" i="3"/>
  <c r="R101" i="3"/>
  <c r="R102" i="3"/>
  <c r="R103" i="3"/>
  <c r="R104" i="3"/>
  <c r="R105" i="3"/>
  <c r="R117" i="3"/>
  <c r="R118" i="3"/>
  <c r="R119" i="3"/>
  <c r="R120" i="3"/>
  <c r="R121" i="3"/>
  <c r="S126" i="3"/>
  <c r="S127" i="3"/>
  <c r="S130" i="3"/>
  <c r="R131" i="3"/>
  <c r="S142" i="3"/>
  <c r="S143" i="3"/>
  <c r="S146" i="3"/>
  <c r="R147" i="3"/>
  <c r="L222" i="3"/>
  <c r="N224" i="3"/>
  <c r="N225" i="3"/>
  <c r="S230" i="3"/>
  <c r="Q232" i="3"/>
  <c r="V232" i="3" s="1"/>
  <c r="O233" i="3"/>
  <c r="L236" i="3"/>
  <c r="Q236" i="3"/>
  <c r="M242" i="3"/>
  <c r="R242" i="3"/>
  <c r="M263" i="3"/>
  <c r="R263" i="3"/>
  <c r="M267" i="3"/>
  <c r="R267" i="3"/>
  <c r="M271" i="3"/>
  <c r="R271" i="3"/>
  <c r="M275" i="3"/>
  <c r="R275" i="3"/>
  <c r="M279" i="3"/>
  <c r="R279" i="3"/>
  <c r="M283" i="3"/>
  <c r="R283" i="3"/>
  <c r="M322" i="3"/>
  <c r="R322" i="3"/>
  <c r="L326" i="3"/>
  <c r="Q326" i="3"/>
  <c r="Q348" i="3"/>
  <c r="L348" i="3"/>
  <c r="R356" i="3"/>
  <c r="M356" i="3"/>
  <c r="S401" i="3"/>
  <c r="N401" i="3"/>
  <c r="Q10" i="3"/>
  <c r="Q13" i="3"/>
  <c r="Q41" i="3"/>
  <c r="R47" i="3"/>
  <c r="Q48" i="3"/>
  <c r="Q49" i="3"/>
  <c r="R55" i="3"/>
  <c r="Q56" i="3"/>
  <c r="Q57" i="3"/>
  <c r="R63" i="3"/>
  <c r="Q64" i="3"/>
  <c r="Q65" i="3"/>
  <c r="Q67" i="3"/>
  <c r="Q68" i="3"/>
  <c r="S132" i="3"/>
  <c r="S148" i="3"/>
  <c r="O209" i="3"/>
  <c r="O213" i="3"/>
  <c r="S223" i="3"/>
  <c r="R232" i="3"/>
  <c r="L286" i="3"/>
  <c r="Q286" i="3"/>
  <c r="M294" i="3"/>
  <c r="R294" i="3"/>
  <c r="L325" i="3"/>
  <c r="Q325" i="3"/>
  <c r="M335" i="3"/>
  <c r="R335" i="3"/>
  <c r="L347" i="3"/>
  <c r="Q347" i="3"/>
  <c r="Q361" i="3"/>
  <c r="L361" i="3"/>
  <c r="Q369" i="3"/>
  <c r="L369" i="3"/>
  <c r="T376" i="3"/>
  <c r="Q381" i="3"/>
  <c r="L381" i="3"/>
  <c r="L388" i="3"/>
  <c r="Q388" i="3"/>
  <c r="Q391" i="3"/>
  <c r="L391" i="3"/>
  <c r="M404" i="3"/>
  <c r="R404" i="3"/>
  <c r="M40" i="3"/>
  <c r="T9" i="3"/>
  <c r="R10" i="3"/>
  <c r="R41" i="3"/>
  <c r="Q42" i="3"/>
  <c r="Q43" i="3"/>
  <c r="R49" i="3"/>
  <c r="Q50" i="3"/>
  <c r="Q51" i="3"/>
  <c r="R57" i="3"/>
  <c r="Q58" i="3"/>
  <c r="Q59" i="3"/>
  <c r="R77" i="3"/>
  <c r="R78" i="3"/>
  <c r="R79" i="3"/>
  <c r="R93" i="3"/>
  <c r="R94" i="3"/>
  <c r="R95" i="3"/>
  <c r="R109" i="3"/>
  <c r="R110" i="3"/>
  <c r="R111" i="3"/>
  <c r="R112" i="3"/>
  <c r="R113" i="3"/>
  <c r="S134" i="3"/>
  <c r="S135" i="3"/>
  <c r="S138" i="3"/>
  <c r="R139" i="3"/>
  <c r="S150" i="3"/>
  <c r="S151" i="3"/>
  <c r="S154" i="3"/>
  <c r="S155" i="3"/>
  <c r="S158" i="3"/>
  <c r="S159" i="3"/>
  <c r="S162" i="3"/>
  <c r="S163" i="3"/>
  <c r="S166" i="3"/>
  <c r="S167" i="3"/>
  <c r="S170" i="3"/>
  <c r="S171" i="3"/>
  <c r="S174" i="3"/>
  <c r="S175" i="3"/>
  <c r="S178" i="3"/>
  <c r="S179" i="3"/>
  <c r="S182" i="3"/>
  <c r="S183" i="3"/>
  <c r="S186" i="3"/>
  <c r="S187" i="3"/>
  <c r="S190" i="3"/>
  <c r="S191" i="3"/>
  <c r="S194" i="3"/>
  <c r="S195" i="3"/>
  <c r="S198" i="3"/>
  <c r="S199" i="3"/>
  <c r="S202" i="3"/>
  <c r="S203" i="3"/>
  <c r="S206" i="3"/>
  <c r="S208" i="3"/>
  <c r="S210" i="3"/>
  <c r="S212" i="3"/>
  <c r="S214" i="3"/>
  <c r="S218" i="3"/>
  <c r="S220" i="3"/>
  <c r="L226" i="3"/>
  <c r="S233" i="3"/>
  <c r="S235" i="3"/>
  <c r="L238" i="3"/>
  <c r="Q238" i="3"/>
  <c r="R240" i="3"/>
  <c r="M261" i="3"/>
  <c r="R261" i="3"/>
  <c r="M265" i="3"/>
  <c r="R265" i="3"/>
  <c r="M269" i="3"/>
  <c r="R269" i="3"/>
  <c r="M273" i="3"/>
  <c r="R273" i="3"/>
  <c r="M277" i="3"/>
  <c r="R277" i="3"/>
  <c r="M281" i="3"/>
  <c r="R281" i="3"/>
  <c r="L323" i="3"/>
  <c r="Q323" i="3"/>
  <c r="L328" i="3"/>
  <c r="Q328" i="3"/>
  <c r="S341" i="3"/>
  <c r="N341" i="3"/>
  <c r="Q353" i="3"/>
  <c r="L353" i="3"/>
  <c r="T399" i="3"/>
  <c r="O399" i="3"/>
  <c r="S237" i="3"/>
  <c r="S239" i="3"/>
  <c r="Q240" i="3"/>
  <c r="S243" i="3"/>
  <c r="Q244" i="3"/>
  <c r="Q246" i="3"/>
  <c r="S247" i="3"/>
  <c r="Q248" i="3"/>
  <c r="S249" i="3"/>
  <c r="Q250" i="3"/>
  <c r="S251" i="3"/>
  <c r="Q252" i="3"/>
  <c r="S253" i="3"/>
  <c r="Q254" i="3"/>
  <c r="S255" i="3"/>
  <c r="Q256" i="3"/>
  <c r="S257" i="3"/>
  <c r="Q258" i="3"/>
  <c r="S259" i="3"/>
  <c r="Q260" i="3"/>
  <c r="Q262" i="3"/>
  <c r="Q264" i="3"/>
  <c r="Q266" i="3"/>
  <c r="Q268" i="3"/>
  <c r="Q270" i="3"/>
  <c r="Q272" i="3"/>
  <c r="Q274" i="3"/>
  <c r="Q276" i="3"/>
  <c r="Q278" i="3"/>
  <c r="Q280" i="3"/>
  <c r="Q282" i="3"/>
  <c r="Q284" i="3"/>
  <c r="S291" i="3"/>
  <c r="Q292" i="3"/>
  <c r="Q294" i="3"/>
  <c r="V294" i="3" s="1"/>
  <c r="R320" i="3"/>
  <c r="Q321" i="3"/>
  <c r="Q322" i="3"/>
  <c r="R333" i="3"/>
  <c r="Q335" i="3"/>
  <c r="R339" i="3"/>
  <c r="M354" i="3"/>
  <c r="Q360" i="3"/>
  <c r="T365" i="3"/>
  <c r="M367" i="3"/>
  <c r="T372" i="3"/>
  <c r="T377" i="3"/>
  <c r="M379" i="3"/>
  <c r="T385" i="3"/>
  <c r="M387" i="3"/>
  <c r="N392" i="3"/>
  <c r="O406" i="3"/>
  <c r="N408" i="3"/>
  <c r="O411" i="3"/>
  <c r="T360" i="3"/>
  <c r="T373" i="3"/>
  <c r="M375" i="3"/>
  <c r="T390" i="3"/>
  <c r="S394" i="3"/>
  <c r="Q314" i="3"/>
  <c r="R328" i="3"/>
  <c r="Q329" i="3"/>
  <c r="T361" i="3"/>
  <c r="M362" i="3"/>
  <c r="M363" i="3"/>
  <c r="L365" i="3"/>
  <c r="T369" i="3"/>
  <c r="M370" i="3"/>
  <c r="M371" i="3"/>
  <c r="L377" i="3"/>
  <c r="T381" i="3"/>
  <c r="M382" i="3"/>
  <c r="M383" i="3"/>
  <c r="L385" i="3"/>
  <c r="T388" i="3"/>
  <c r="T394" i="3"/>
  <c r="S396" i="3"/>
  <c r="S398" i="3"/>
  <c r="R400" i="3"/>
  <c r="R409" i="3"/>
  <c r="R412" i="3"/>
  <c r="N24" i="3"/>
  <c r="M30" i="3"/>
  <c r="M32" i="3"/>
  <c r="M38" i="3"/>
  <c r="M50" i="3"/>
  <c r="M58" i="3"/>
  <c r="M62" i="3"/>
  <c r="M68" i="3"/>
  <c r="L108" i="3"/>
  <c r="Q108" i="3"/>
  <c r="V108" i="3" s="1"/>
  <c r="M114" i="3"/>
  <c r="L116" i="3"/>
  <c r="Q116" i="3"/>
  <c r="V116" i="3" s="1"/>
  <c r="N152" i="3"/>
  <c r="M159" i="3"/>
  <c r="M175" i="3"/>
  <c r="M183" i="3"/>
  <c r="M215" i="3"/>
  <c r="R215" i="3"/>
  <c r="N231" i="3"/>
  <c r="S231" i="3"/>
  <c r="V244" i="3"/>
  <c r="M245" i="3"/>
  <c r="M326" i="3"/>
  <c r="L355" i="3"/>
  <c r="Q355" i="3"/>
  <c r="L368" i="3"/>
  <c r="Q368" i="3"/>
  <c r="Q394" i="3"/>
  <c r="L394" i="3"/>
  <c r="M411" i="3"/>
  <c r="R411" i="3"/>
  <c r="L9" i="3"/>
  <c r="T13" i="3"/>
  <c r="N66" i="3"/>
  <c r="Q69" i="3"/>
  <c r="S71" i="3"/>
  <c r="L74" i="3"/>
  <c r="Q74" i="3"/>
  <c r="V74" i="3" s="1"/>
  <c r="S75" i="3"/>
  <c r="L78" i="3"/>
  <c r="Q78" i="3"/>
  <c r="S79" i="3"/>
  <c r="L82" i="3"/>
  <c r="Q82" i="3"/>
  <c r="S83" i="3"/>
  <c r="L86" i="3"/>
  <c r="Q86" i="3"/>
  <c r="V86" i="3" s="1"/>
  <c r="S87" i="3"/>
  <c r="L90" i="3"/>
  <c r="Q90" i="3"/>
  <c r="V90" i="3" s="1"/>
  <c r="S91" i="3"/>
  <c r="L94" i="3"/>
  <c r="Q94" i="3"/>
  <c r="S95" i="3"/>
  <c r="L98" i="3"/>
  <c r="Q98" i="3"/>
  <c r="S99" i="3"/>
  <c r="L102" i="3"/>
  <c r="Q102" i="3"/>
  <c r="V102" i="3" s="1"/>
  <c r="N105" i="3"/>
  <c r="S105" i="3"/>
  <c r="M108" i="3"/>
  <c r="L110" i="3"/>
  <c r="Q110" i="3"/>
  <c r="N113" i="3"/>
  <c r="S113" i="3"/>
  <c r="M116" i="3"/>
  <c r="L118" i="3"/>
  <c r="Q118" i="3"/>
  <c r="V118" i="3" s="1"/>
  <c r="N121" i="3"/>
  <c r="S121" i="3"/>
  <c r="M124" i="3"/>
  <c r="M127" i="3"/>
  <c r="N129" i="3"/>
  <c r="M132" i="3"/>
  <c r="M135" i="3"/>
  <c r="N137" i="3"/>
  <c r="M140" i="3"/>
  <c r="M143" i="3"/>
  <c r="N145" i="3"/>
  <c r="M148" i="3"/>
  <c r="M151" i="3"/>
  <c r="N160" i="3"/>
  <c r="N168" i="3"/>
  <c r="N176" i="3"/>
  <c r="N184" i="3"/>
  <c r="N192" i="3"/>
  <c r="N200" i="3"/>
  <c r="N209" i="3"/>
  <c r="S209" i="3"/>
  <c r="N213" i="3"/>
  <c r="S213" i="3"/>
  <c r="N219" i="3"/>
  <c r="M295" i="3"/>
  <c r="M318" i="3"/>
  <c r="M26" i="3"/>
  <c r="M28" i="3"/>
  <c r="M34" i="3"/>
  <c r="M36" i="3"/>
  <c r="M42" i="3"/>
  <c r="M44" i="3"/>
  <c r="M46" i="3"/>
  <c r="M48" i="3"/>
  <c r="M52" i="3"/>
  <c r="M54" i="3"/>
  <c r="M56" i="3"/>
  <c r="M60" i="3"/>
  <c r="M64" i="3"/>
  <c r="M66" i="3"/>
  <c r="M72" i="3"/>
  <c r="M76" i="3"/>
  <c r="M80" i="3"/>
  <c r="M84" i="3"/>
  <c r="M88" i="3"/>
  <c r="M92" i="3"/>
  <c r="M96" i="3"/>
  <c r="M100" i="3"/>
  <c r="N103" i="3"/>
  <c r="S103" i="3"/>
  <c r="M106" i="3"/>
  <c r="N111" i="3"/>
  <c r="S111" i="3"/>
  <c r="N119" i="3"/>
  <c r="S119" i="3"/>
  <c r="M122" i="3"/>
  <c r="N128" i="3"/>
  <c r="N136" i="3"/>
  <c r="N144" i="3"/>
  <c r="M167" i="3"/>
  <c r="M191" i="3"/>
  <c r="M199" i="3"/>
  <c r="T227" i="3"/>
  <c r="O227" i="3"/>
  <c r="M233" i="3"/>
  <c r="N7" i="3"/>
  <c r="S8" i="3"/>
  <c r="S11" i="3"/>
  <c r="V11" i="3" s="1"/>
  <c r="R14" i="3"/>
  <c r="R16" i="3"/>
  <c r="R18" i="3"/>
  <c r="R20" i="3"/>
  <c r="R22" i="3"/>
  <c r="Q24" i="3"/>
  <c r="Q26" i="3"/>
  <c r="Q28" i="3"/>
  <c r="Q30" i="3"/>
  <c r="Q32" i="3"/>
  <c r="Q34" i="3"/>
  <c r="Q36" i="3"/>
  <c r="Q38" i="3"/>
  <c r="M69" i="3"/>
  <c r="N70" i="3"/>
  <c r="L104" i="3"/>
  <c r="Q104" i="3"/>
  <c r="V104" i="3" s="1"/>
  <c r="N107" i="3"/>
  <c r="S107" i="3"/>
  <c r="L112" i="3"/>
  <c r="Q112" i="3"/>
  <c r="V112" i="3" s="1"/>
  <c r="N115" i="3"/>
  <c r="S115" i="3"/>
  <c r="L120" i="3"/>
  <c r="Q120" i="3"/>
  <c r="V120" i="3" s="1"/>
  <c r="M155" i="3"/>
  <c r="M163" i="3"/>
  <c r="M171" i="3"/>
  <c r="M179" i="3"/>
  <c r="M187" i="3"/>
  <c r="M195" i="3"/>
  <c r="M203" i="3"/>
  <c r="N216" i="3"/>
  <c r="S216" i="3"/>
  <c r="N221" i="3"/>
  <c r="S221" i="3"/>
  <c r="L242" i="3"/>
  <c r="Q242" i="3"/>
  <c r="V242" i="3" s="1"/>
  <c r="M311" i="3"/>
  <c r="O7" i="3"/>
  <c r="S12" i="3"/>
  <c r="Q15" i="3"/>
  <c r="Q17" i="3"/>
  <c r="Q19" i="3"/>
  <c r="Q21" i="3"/>
  <c r="Q23" i="3"/>
  <c r="M24" i="3"/>
  <c r="Q66" i="3"/>
  <c r="R67" i="3"/>
  <c r="M67" i="3"/>
  <c r="N67" i="3"/>
  <c r="N69" i="3"/>
  <c r="L72" i="3"/>
  <c r="Q72" i="3"/>
  <c r="V72" i="3" s="1"/>
  <c r="S73" i="3"/>
  <c r="L76" i="3"/>
  <c r="Q76" i="3"/>
  <c r="V76" i="3" s="1"/>
  <c r="S77" i="3"/>
  <c r="L80" i="3"/>
  <c r="Q80" i="3"/>
  <c r="V80" i="3" s="1"/>
  <c r="S81" i="3"/>
  <c r="L84" i="3"/>
  <c r="Q84" i="3"/>
  <c r="V84" i="3" s="1"/>
  <c r="S85" i="3"/>
  <c r="L88" i="3"/>
  <c r="Q88" i="3"/>
  <c r="V88" i="3" s="1"/>
  <c r="S89" i="3"/>
  <c r="L92" i="3"/>
  <c r="Q92" i="3"/>
  <c r="V92" i="3" s="1"/>
  <c r="S93" i="3"/>
  <c r="L96" i="3"/>
  <c r="Q96" i="3"/>
  <c r="V96" i="3" s="1"/>
  <c r="S97" i="3"/>
  <c r="L100" i="3"/>
  <c r="Q100" i="3"/>
  <c r="V100" i="3" s="1"/>
  <c r="S101" i="3"/>
  <c r="L106" i="3"/>
  <c r="Q106" i="3"/>
  <c r="V106" i="3" s="1"/>
  <c r="N109" i="3"/>
  <c r="S109" i="3"/>
  <c r="L114" i="3"/>
  <c r="Q114" i="3"/>
  <c r="V114" i="3" s="1"/>
  <c r="N117" i="3"/>
  <c r="S117" i="3"/>
  <c r="L122" i="3"/>
  <c r="Q122" i="3"/>
  <c r="V122" i="3" s="1"/>
  <c r="N125" i="3"/>
  <c r="M128" i="3"/>
  <c r="N133" i="3"/>
  <c r="M136" i="3"/>
  <c r="N141" i="3"/>
  <c r="M144" i="3"/>
  <c r="N149" i="3"/>
  <c r="M152" i="3"/>
  <c r="N156" i="3"/>
  <c r="N164" i="3"/>
  <c r="N172" i="3"/>
  <c r="N180" i="3"/>
  <c r="N188" i="3"/>
  <c r="N196" i="3"/>
  <c r="N204" i="3"/>
  <c r="Q218" i="3"/>
  <c r="L218" i="3"/>
  <c r="V240" i="3"/>
  <c r="M241" i="3"/>
  <c r="L334" i="3"/>
  <c r="Q334" i="3"/>
  <c r="N207" i="3"/>
  <c r="N211" i="3"/>
  <c r="N222" i="3"/>
  <c r="N226" i="3"/>
  <c r="M229" i="3"/>
  <c r="M235" i="3"/>
  <c r="M237" i="3"/>
  <c r="M239" i="3"/>
  <c r="M247" i="3"/>
  <c r="L261" i="3"/>
  <c r="Q261" i="3"/>
  <c r="L263" i="3"/>
  <c r="Q263" i="3"/>
  <c r="L265" i="3"/>
  <c r="Q265" i="3"/>
  <c r="L267" i="3"/>
  <c r="Q267" i="3"/>
  <c r="L269" i="3"/>
  <c r="Q269" i="3"/>
  <c r="L271" i="3"/>
  <c r="Q271" i="3"/>
  <c r="L273" i="3"/>
  <c r="Q273" i="3"/>
  <c r="L275" i="3"/>
  <c r="Q275" i="3"/>
  <c r="L277" i="3"/>
  <c r="Q277" i="3"/>
  <c r="L279" i="3"/>
  <c r="Q279" i="3"/>
  <c r="L281" i="3"/>
  <c r="Q281" i="3"/>
  <c r="L283" i="3"/>
  <c r="Q283" i="3"/>
  <c r="M307" i="3"/>
  <c r="L352" i="3"/>
  <c r="Q352" i="3"/>
  <c r="R361" i="3"/>
  <c r="M361" i="3"/>
  <c r="O363" i="3"/>
  <c r="T363" i="3"/>
  <c r="N68" i="3"/>
  <c r="Q70" i="3"/>
  <c r="S153" i="3"/>
  <c r="R156" i="3"/>
  <c r="S157" i="3"/>
  <c r="R160" i="3"/>
  <c r="S161" i="3"/>
  <c r="R164" i="3"/>
  <c r="S165" i="3"/>
  <c r="R168" i="3"/>
  <c r="S169" i="3"/>
  <c r="R172" i="3"/>
  <c r="S173" i="3"/>
  <c r="R176" i="3"/>
  <c r="S177" i="3"/>
  <c r="R180" i="3"/>
  <c r="S181" i="3"/>
  <c r="R184" i="3"/>
  <c r="S185" i="3"/>
  <c r="R188" i="3"/>
  <c r="S189" i="3"/>
  <c r="R192" i="3"/>
  <c r="S193" i="3"/>
  <c r="R196" i="3"/>
  <c r="S197" i="3"/>
  <c r="R200" i="3"/>
  <c r="S201" i="3"/>
  <c r="R204" i="3"/>
  <c r="S205" i="3"/>
  <c r="L210" i="3"/>
  <c r="L214" i="3"/>
  <c r="R219" i="3"/>
  <c r="V219" i="3" s="1"/>
  <c r="L223" i="3"/>
  <c r="R228" i="3"/>
  <c r="V228" i="3" s="1"/>
  <c r="Q230" i="3"/>
  <c r="R231" i="3"/>
  <c r="R234" i="3"/>
  <c r="V234" i="3" s="1"/>
  <c r="R236" i="3"/>
  <c r="V236" i="3" s="1"/>
  <c r="R238" i="3"/>
  <c r="S241" i="3"/>
  <c r="M243" i="3"/>
  <c r="S245" i="3"/>
  <c r="L285" i="3"/>
  <c r="Q285" i="3"/>
  <c r="M303" i="3"/>
  <c r="M336" i="3"/>
  <c r="M340" i="3"/>
  <c r="M344" i="3"/>
  <c r="L384" i="3"/>
  <c r="Q384" i="3"/>
  <c r="M230" i="3"/>
  <c r="M290" i="3"/>
  <c r="M299" i="3"/>
  <c r="M315" i="3"/>
  <c r="L316" i="3"/>
  <c r="Q316" i="3"/>
  <c r="M323" i="3"/>
  <c r="L324" i="3"/>
  <c r="Q324" i="3"/>
  <c r="M331" i="3"/>
  <c r="L332" i="3"/>
  <c r="Q332" i="3"/>
  <c r="R377" i="3"/>
  <c r="M377" i="3"/>
  <c r="O379" i="3"/>
  <c r="T379" i="3"/>
  <c r="M249" i="3"/>
  <c r="M251" i="3"/>
  <c r="M253" i="3"/>
  <c r="M255" i="3"/>
  <c r="M257" i="3"/>
  <c r="M259" i="3"/>
  <c r="M287" i="3"/>
  <c r="M291" i="3"/>
  <c r="M293" i="3"/>
  <c r="M296" i="3"/>
  <c r="M300" i="3"/>
  <c r="M304" i="3"/>
  <c r="M308" i="3"/>
  <c r="M312" i="3"/>
  <c r="M321" i="3"/>
  <c r="M329" i="3"/>
  <c r="N336" i="3"/>
  <c r="N340" i="3"/>
  <c r="N344" i="3"/>
  <c r="N351" i="3"/>
  <c r="R373" i="3"/>
  <c r="M373" i="3"/>
  <c r="O375" i="3"/>
  <c r="T375" i="3"/>
  <c r="R389" i="3"/>
  <c r="M389" i="3"/>
  <c r="N391" i="3"/>
  <c r="Q398" i="3"/>
  <c r="L398" i="3"/>
  <c r="T402" i="3"/>
  <c r="O402" i="3"/>
  <c r="N404" i="3"/>
  <c r="S404" i="3"/>
  <c r="R246" i="3"/>
  <c r="R248" i="3"/>
  <c r="R250" i="3"/>
  <c r="R252" i="3"/>
  <c r="R254" i="3"/>
  <c r="R256" i="3"/>
  <c r="R258" i="3"/>
  <c r="R260" i="3"/>
  <c r="R262" i="3"/>
  <c r="R264" i="3"/>
  <c r="R266" i="3"/>
  <c r="R268" i="3"/>
  <c r="R270" i="3"/>
  <c r="R272" i="3"/>
  <c r="R274" i="3"/>
  <c r="R276" i="3"/>
  <c r="R278" i="3"/>
  <c r="R280" i="3"/>
  <c r="R282" i="3"/>
  <c r="M313" i="3"/>
  <c r="M319" i="3"/>
  <c r="M327" i="3"/>
  <c r="R369" i="3"/>
  <c r="M369" i="3"/>
  <c r="O371" i="3"/>
  <c r="T371" i="3"/>
  <c r="R385" i="3"/>
  <c r="M385" i="3"/>
  <c r="O387" i="3"/>
  <c r="T387" i="3"/>
  <c r="S406" i="3"/>
  <c r="N406" i="3"/>
  <c r="M317" i="3"/>
  <c r="M325" i="3"/>
  <c r="Q338" i="3"/>
  <c r="Q342" i="3"/>
  <c r="Q346" i="3"/>
  <c r="R358" i="3"/>
  <c r="N359" i="3"/>
  <c r="Q364" i="3"/>
  <c r="R365" i="3"/>
  <c r="M365" i="3"/>
  <c r="O367" i="3"/>
  <c r="T367" i="3"/>
  <c r="Q380" i="3"/>
  <c r="R381" i="3"/>
  <c r="M381" i="3"/>
  <c r="O383" i="3"/>
  <c r="T383" i="3"/>
  <c r="N393" i="3"/>
  <c r="S393" i="3"/>
  <c r="S399" i="3"/>
  <c r="N399" i="3"/>
  <c r="M401" i="3"/>
  <c r="R401" i="3"/>
  <c r="T407" i="3"/>
  <c r="O407" i="3"/>
  <c r="N409" i="3"/>
  <c r="S409" i="3"/>
  <c r="N412" i="3"/>
  <c r="S412" i="3"/>
  <c r="Q349" i="3"/>
  <c r="R352" i="3"/>
  <c r="N353" i="3"/>
  <c r="Q354" i="3"/>
  <c r="Q357" i="3"/>
  <c r="Q363" i="3"/>
  <c r="Q367" i="3"/>
  <c r="Q371" i="3"/>
  <c r="Q375" i="3"/>
  <c r="Q379" i="3"/>
  <c r="Q383" i="3"/>
  <c r="Q387" i="3"/>
  <c r="N390" i="3"/>
  <c r="N395" i="3"/>
  <c r="Q333" i="3"/>
  <c r="M334" i="3"/>
  <c r="N335" i="3"/>
  <c r="Q337" i="3"/>
  <c r="M338" i="3"/>
  <c r="N339" i="3"/>
  <c r="Q341" i="3"/>
  <c r="M342" i="3"/>
  <c r="N343" i="3"/>
  <c r="Q345" i="3"/>
  <c r="M346" i="3"/>
  <c r="N347" i="3"/>
  <c r="N355" i="3"/>
  <c r="M360" i="3"/>
  <c r="M364" i="3"/>
  <c r="M368" i="3"/>
  <c r="M372" i="3"/>
  <c r="M376" i="3"/>
  <c r="M380" i="3"/>
  <c r="M384" i="3"/>
  <c r="M388" i="3"/>
  <c r="T393" i="3"/>
  <c r="L396" i="3"/>
  <c r="R399" i="3"/>
  <c r="N402" i="3"/>
  <c r="R406" i="3"/>
  <c r="N407" i="3"/>
  <c r="O410" i="3"/>
  <c r="Q336" i="3"/>
  <c r="M337" i="3"/>
  <c r="N338" i="3"/>
  <c r="Q340" i="3"/>
  <c r="M341" i="3"/>
  <c r="N342" i="3"/>
  <c r="Q344" i="3"/>
  <c r="M345" i="3"/>
  <c r="N346" i="3"/>
  <c r="N349" i="3"/>
  <c r="N357" i="3"/>
  <c r="T362" i="3"/>
  <c r="T366" i="3"/>
  <c r="T370" i="3"/>
  <c r="T374" i="3"/>
  <c r="T378" i="3"/>
  <c r="T382" i="3"/>
  <c r="T386" i="3"/>
  <c r="R392" i="3"/>
  <c r="V392" i="3" s="1"/>
  <c r="R403" i="3"/>
  <c r="R405" i="3"/>
  <c r="R408" i="3"/>
  <c r="R413" i="3"/>
  <c r="N10" i="3"/>
  <c r="R12" i="3"/>
  <c r="V12" i="3" s="1"/>
  <c r="M12" i="3"/>
  <c r="L73" i="3"/>
  <c r="Q73" i="3"/>
  <c r="V73" i="3" s="1"/>
  <c r="L81" i="3"/>
  <c r="Q81" i="3"/>
  <c r="L85" i="3"/>
  <c r="Q85" i="3"/>
  <c r="L89" i="3"/>
  <c r="Q89" i="3"/>
  <c r="V89" i="3" s="1"/>
  <c r="L101" i="3"/>
  <c r="Q101" i="3"/>
  <c r="L105" i="3"/>
  <c r="Q105" i="3"/>
  <c r="L109" i="3"/>
  <c r="Q109" i="3"/>
  <c r="L113" i="3"/>
  <c r="Q113" i="3"/>
  <c r="Q131" i="3"/>
  <c r="V131" i="3" s="1"/>
  <c r="L131" i="3"/>
  <c r="Q135" i="3"/>
  <c r="L135" i="3"/>
  <c r="Q139" i="3"/>
  <c r="V139" i="3" s="1"/>
  <c r="L139" i="3"/>
  <c r="Q155" i="3"/>
  <c r="V155" i="3" s="1"/>
  <c r="L155" i="3"/>
  <c r="N299" i="3"/>
  <c r="L302" i="3"/>
  <c r="Q302" i="3"/>
  <c r="V302" i="3" s="1"/>
  <c r="N303" i="3"/>
  <c r="L308" i="3"/>
  <c r="Q308" i="3"/>
  <c r="V308" i="3" s="1"/>
  <c r="N309" i="3"/>
  <c r="N311" i="3"/>
  <c r="T334" i="3"/>
  <c r="O334" i="3"/>
  <c r="Q11" i="3"/>
  <c r="L11" i="3"/>
  <c r="T67" i="3"/>
  <c r="O67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Q126" i="3"/>
  <c r="V126" i="3" s="1"/>
  <c r="L126" i="3"/>
  <c r="Q130" i="3"/>
  <c r="V130" i="3" s="1"/>
  <c r="L130" i="3"/>
  <c r="Q134" i="3"/>
  <c r="V134" i="3" s="1"/>
  <c r="L134" i="3"/>
  <c r="Q138" i="3"/>
  <c r="V138" i="3" s="1"/>
  <c r="L138" i="3"/>
  <c r="Q142" i="3"/>
  <c r="V142" i="3" s="1"/>
  <c r="L142" i="3"/>
  <c r="Q146" i="3"/>
  <c r="V146" i="3" s="1"/>
  <c r="L146" i="3"/>
  <c r="Q150" i="3"/>
  <c r="V150" i="3" s="1"/>
  <c r="L150" i="3"/>
  <c r="Q154" i="3"/>
  <c r="V154" i="3" s="1"/>
  <c r="L154" i="3"/>
  <c r="Q158" i="3"/>
  <c r="V158" i="3" s="1"/>
  <c r="L158" i="3"/>
  <c r="Q162" i="3"/>
  <c r="V162" i="3" s="1"/>
  <c r="L162" i="3"/>
  <c r="Q166" i="3"/>
  <c r="V166" i="3" s="1"/>
  <c r="L166" i="3"/>
  <c r="M211" i="3"/>
  <c r="R211" i="3"/>
  <c r="Q127" i="3"/>
  <c r="V127" i="3" s="1"/>
  <c r="L127" i="3"/>
  <c r="Q143" i="3"/>
  <c r="V143" i="3" s="1"/>
  <c r="L143" i="3"/>
  <c r="Q151" i="3"/>
  <c r="L151" i="3"/>
  <c r="Q163" i="3"/>
  <c r="V163" i="3" s="1"/>
  <c r="L163" i="3"/>
  <c r="Q167" i="3"/>
  <c r="L167" i="3"/>
  <c r="L304" i="3"/>
  <c r="Q304" i="3"/>
  <c r="V304" i="3" s="1"/>
  <c r="N305" i="3"/>
  <c r="T338" i="3"/>
  <c r="O338" i="3"/>
  <c r="S9" i="3"/>
  <c r="V9" i="3" s="1"/>
  <c r="N9" i="3"/>
  <c r="M9" i="3"/>
  <c r="T10" i="3"/>
  <c r="V10" i="3" s="1"/>
  <c r="O10" i="3"/>
  <c r="L8" i="3"/>
  <c r="N15" i="3"/>
  <c r="N16" i="3"/>
  <c r="N17" i="3"/>
  <c r="N18" i="3"/>
  <c r="N19" i="3"/>
  <c r="N20" i="3"/>
  <c r="N21" i="3"/>
  <c r="N22" i="3"/>
  <c r="N23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T66" i="3"/>
  <c r="V66" i="3" s="1"/>
  <c r="O66" i="3"/>
  <c r="T70" i="3"/>
  <c r="O70" i="3"/>
  <c r="L71" i="3"/>
  <c r="Q71" i="3"/>
  <c r="V71" i="3" s="1"/>
  <c r="L75" i="3"/>
  <c r="Q75" i="3"/>
  <c r="V75" i="3" s="1"/>
  <c r="L79" i="3"/>
  <c r="Q79" i="3"/>
  <c r="L83" i="3"/>
  <c r="Q83" i="3"/>
  <c r="L87" i="3"/>
  <c r="Q87" i="3"/>
  <c r="V87" i="3" s="1"/>
  <c r="L91" i="3"/>
  <c r="Q91" i="3"/>
  <c r="V91" i="3" s="1"/>
  <c r="L95" i="3"/>
  <c r="Q95" i="3"/>
  <c r="L99" i="3"/>
  <c r="Q99" i="3"/>
  <c r="L103" i="3"/>
  <c r="Q103" i="3"/>
  <c r="L107" i="3"/>
  <c r="Q107" i="3"/>
  <c r="V107" i="3" s="1"/>
  <c r="L111" i="3"/>
  <c r="Q111" i="3"/>
  <c r="L115" i="3"/>
  <c r="Q115" i="3"/>
  <c r="V115" i="3" s="1"/>
  <c r="L119" i="3"/>
  <c r="Q119" i="3"/>
  <c r="V119" i="3" s="1"/>
  <c r="Q123" i="3"/>
  <c r="V123" i="3" s="1"/>
  <c r="L123" i="3"/>
  <c r="Q125" i="3"/>
  <c r="V125" i="3" s="1"/>
  <c r="L125" i="3"/>
  <c r="Q129" i="3"/>
  <c r="V129" i="3" s="1"/>
  <c r="L129" i="3"/>
  <c r="Q133" i="3"/>
  <c r="V133" i="3" s="1"/>
  <c r="L133" i="3"/>
  <c r="Q137" i="3"/>
  <c r="V137" i="3" s="1"/>
  <c r="L137" i="3"/>
  <c r="Q141" i="3"/>
  <c r="V141" i="3" s="1"/>
  <c r="L141" i="3"/>
  <c r="Q145" i="3"/>
  <c r="V145" i="3" s="1"/>
  <c r="L145" i="3"/>
  <c r="Q149" i="3"/>
  <c r="V149" i="3" s="1"/>
  <c r="L149" i="3"/>
  <c r="Q153" i="3"/>
  <c r="V153" i="3" s="1"/>
  <c r="L153" i="3"/>
  <c r="Q157" i="3"/>
  <c r="L157" i="3"/>
  <c r="Q161" i="3"/>
  <c r="L161" i="3"/>
  <c r="Q165" i="3"/>
  <c r="L165" i="3"/>
  <c r="T172" i="3"/>
  <c r="O172" i="3"/>
  <c r="T176" i="3"/>
  <c r="O176" i="3"/>
  <c r="T180" i="3"/>
  <c r="O180" i="3"/>
  <c r="T184" i="3"/>
  <c r="O184" i="3"/>
  <c r="T188" i="3"/>
  <c r="O188" i="3"/>
  <c r="T192" i="3"/>
  <c r="V192" i="3" s="1"/>
  <c r="O192" i="3"/>
  <c r="T196" i="3"/>
  <c r="O196" i="3"/>
  <c r="T200" i="3"/>
  <c r="O200" i="3"/>
  <c r="T204" i="3"/>
  <c r="O204" i="3"/>
  <c r="Q220" i="3"/>
  <c r="L220" i="3"/>
  <c r="O221" i="3"/>
  <c r="T221" i="3"/>
  <c r="T68" i="3"/>
  <c r="V68" i="3" s="1"/>
  <c r="O68" i="3"/>
  <c r="L77" i="3"/>
  <c r="Q77" i="3"/>
  <c r="L93" i="3"/>
  <c r="Q93" i="3"/>
  <c r="V93" i="3" s="1"/>
  <c r="L97" i="3"/>
  <c r="Q97" i="3"/>
  <c r="L117" i="3"/>
  <c r="Q117" i="3"/>
  <c r="V117" i="3" s="1"/>
  <c r="L121" i="3"/>
  <c r="Q121" i="3"/>
  <c r="Q147" i="3"/>
  <c r="V147" i="3" s="1"/>
  <c r="L147" i="3"/>
  <c r="Q159" i="3"/>
  <c r="L159" i="3"/>
  <c r="L300" i="3"/>
  <c r="Q300" i="3"/>
  <c r="V300" i="3" s="1"/>
  <c r="N301" i="3"/>
  <c r="L306" i="3"/>
  <c r="Q306" i="3"/>
  <c r="V306" i="3" s="1"/>
  <c r="N307" i="3"/>
  <c r="L310" i="3"/>
  <c r="Q310" i="3"/>
  <c r="V310" i="3" s="1"/>
  <c r="L312" i="3"/>
  <c r="Q312" i="3"/>
  <c r="V312" i="3" s="1"/>
  <c r="N313" i="3"/>
  <c r="I420" i="3"/>
  <c r="I417" i="3"/>
  <c r="I416" i="3"/>
  <c r="S6" i="3"/>
  <c r="R8" i="3"/>
  <c r="M8" i="3"/>
  <c r="N14" i="3"/>
  <c r="J420" i="3"/>
  <c r="J417" i="3"/>
  <c r="J416" i="3"/>
  <c r="T6" i="3"/>
  <c r="O6" i="3"/>
  <c r="Q7" i="3"/>
  <c r="L7" i="3"/>
  <c r="O11" i="3"/>
  <c r="S13" i="3"/>
  <c r="V13" i="3" s="1"/>
  <c r="N13" i="3"/>
  <c r="M13" i="3"/>
  <c r="T14" i="3"/>
  <c r="O14" i="3"/>
  <c r="T15" i="3"/>
  <c r="O15" i="3"/>
  <c r="T16" i="3"/>
  <c r="O16" i="3"/>
  <c r="T17" i="3"/>
  <c r="V17" i="3" s="1"/>
  <c r="O17" i="3"/>
  <c r="T18" i="3"/>
  <c r="O18" i="3"/>
  <c r="T19" i="3"/>
  <c r="V19" i="3" s="1"/>
  <c r="O19" i="3"/>
  <c r="T20" i="3"/>
  <c r="V20" i="3" s="1"/>
  <c r="O20" i="3"/>
  <c r="T21" i="3"/>
  <c r="O21" i="3"/>
  <c r="T22" i="3"/>
  <c r="O22" i="3"/>
  <c r="T23" i="3"/>
  <c r="O23" i="3"/>
  <c r="T24" i="3"/>
  <c r="O24" i="3"/>
  <c r="T25" i="3"/>
  <c r="V25" i="3" s="1"/>
  <c r="O25" i="3"/>
  <c r="T26" i="3"/>
  <c r="V26" i="3" s="1"/>
  <c r="O26" i="3"/>
  <c r="T27" i="3"/>
  <c r="V27" i="3" s="1"/>
  <c r="O27" i="3"/>
  <c r="T28" i="3"/>
  <c r="V28" i="3" s="1"/>
  <c r="O28" i="3"/>
  <c r="T29" i="3"/>
  <c r="V29" i="3" s="1"/>
  <c r="O29" i="3"/>
  <c r="T30" i="3"/>
  <c r="O30" i="3"/>
  <c r="T31" i="3"/>
  <c r="V31" i="3" s="1"/>
  <c r="O31" i="3"/>
  <c r="T32" i="3"/>
  <c r="O32" i="3"/>
  <c r="T33" i="3"/>
  <c r="V33" i="3" s="1"/>
  <c r="O33" i="3"/>
  <c r="T34" i="3"/>
  <c r="V34" i="3" s="1"/>
  <c r="O34" i="3"/>
  <c r="T35" i="3"/>
  <c r="V35" i="3" s="1"/>
  <c r="O35" i="3"/>
  <c r="T36" i="3"/>
  <c r="V36" i="3" s="1"/>
  <c r="O36" i="3"/>
  <c r="T37" i="3"/>
  <c r="V37" i="3" s="1"/>
  <c r="O37" i="3"/>
  <c r="T38" i="3"/>
  <c r="O38" i="3"/>
  <c r="T39" i="3"/>
  <c r="V39" i="3" s="1"/>
  <c r="O39" i="3"/>
  <c r="T40" i="3"/>
  <c r="V40" i="3" s="1"/>
  <c r="O40" i="3"/>
  <c r="T41" i="3"/>
  <c r="V41" i="3" s="1"/>
  <c r="O41" i="3"/>
  <c r="T42" i="3"/>
  <c r="V42" i="3" s="1"/>
  <c r="O42" i="3"/>
  <c r="T43" i="3"/>
  <c r="O43" i="3"/>
  <c r="T44" i="3"/>
  <c r="V44" i="3" s="1"/>
  <c r="O44" i="3"/>
  <c r="T45" i="3"/>
  <c r="V45" i="3" s="1"/>
  <c r="O45" i="3"/>
  <c r="T46" i="3"/>
  <c r="V46" i="3" s="1"/>
  <c r="O46" i="3"/>
  <c r="T47" i="3"/>
  <c r="V47" i="3" s="1"/>
  <c r="O47" i="3"/>
  <c r="T48" i="3"/>
  <c r="O48" i="3"/>
  <c r="T49" i="3"/>
  <c r="V49" i="3" s="1"/>
  <c r="O49" i="3"/>
  <c r="T50" i="3"/>
  <c r="V50" i="3" s="1"/>
  <c r="O50" i="3"/>
  <c r="T51" i="3"/>
  <c r="O51" i="3"/>
  <c r="T52" i="3"/>
  <c r="V52" i="3" s="1"/>
  <c r="O52" i="3"/>
  <c r="T53" i="3"/>
  <c r="V53" i="3" s="1"/>
  <c r="O53" i="3"/>
  <c r="T54" i="3"/>
  <c r="O54" i="3"/>
  <c r="T55" i="3"/>
  <c r="V55" i="3" s="1"/>
  <c r="O55" i="3"/>
  <c r="T56" i="3"/>
  <c r="V56" i="3" s="1"/>
  <c r="O56" i="3"/>
  <c r="T57" i="3"/>
  <c r="O57" i="3"/>
  <c r="T58" i="3"/>
  <c r="V58" i="3" s="1"/>
  <c r="O58" i="3"/>
  <c r="T59" i="3"/>
  <c r="V59" i="3" s="1"/>
  <c r="O59" i="3"/>
  <c r="T60" i="3"/>
  <c r="V60" i="3" s="1"/>
  <c r="O60" i="3"/>
  <c r="T61" i="3"/>
  <c r="V61" i="3" s="1"/>
  <c r="O61" i="3"/>
  <c r="T62" i="3"/>
  <c r="V62" i="3" s="1"/>
  <c r="O62" i="3"/>
  <c r="T63" i="3"/>
  <c r="O63" i="3"/>
  <c r="T64" i="3"/>
  <c r="V64" i="3" s="1"/>
  <c r="O64" i="3"/>
  <c r="T65" i="3"/>
  <c r="V65" i="3" s="1"/>
  <c r="O65" i="3"/>
  <c r="T69" i="3"/>
  <c r="O69" i="3"/>
  <c r="N72" i="3"/>
  <c r="N76" i="3"/>
  <c r="V78" i="3"/>
  <c r="N80" i="3"/>
  <c r="V82" i="3"/>
  <c r="N84" i="3"/>
  <c r="N88" i="3"/>
  <c r="N92" i="3"/>
  <c r="V94" i="3"/>
  <c r="N96" i="3"/>
  <c r="V98" i="3"/>
  <c r="N100" i="3"/>
  <c r="N104" i="3"/>
  <c r="N108" i="3"/>
  <c r="V110" i="3"/>
  <c r="N112" i="3"/>
  <c r="N116" i="3"/>
  <c r="N120" i="3"/>
  <c r="Q124" i="3"/>
  <c r="V124" i="3" s="1"/>
  <c r="L124" i="3"/>
  <c r="Q128" i="3"/>
  <c r="V128" i="3" s="1"/>
  <c r="L128" i="3"/>
  <c r="Q132" i="3"/>
  <c r="V132" i="3" s="1"/>
  <c r="L132" i="3"/>
  <c r="Q136" i="3"/>
  <c r="V136" i="3" s="1"/>
  <c r="L136" i="3"/>
  <c r="Q140" i="3"/>
  <c r="V140" i="3" s="1"/>
  <c r="L140" i="3"/>
  <c r="Q144" i="3"/>
  <c r="V144" i="3" s="1"/>
  <c r="L144" i="3"/>
  <c r="Q148" i="3"/>
  <c r="V148" i="3" s="1"/>
  <c r="L148" i="3"/>
  <c r="Q152" i="3"/>
  <c r="V152" i="3" s="1"/>
  <c r="L152" i="3"/>
  <c r="Q156" i="3"/>
  <c r="L156" i="3"/>
  <c r="Q160" i="3"/>
  <c r="V160" i="3" s="1"/>
  <c r="L160" i="3"/>
  <c r="Q164" i="3"/>
  <c r="L164" i="3"/>
  <c r="Q168" i="3"/>
  <c r="V168" i="3" s="1"/>
  <c r="L168" i="3"/>
  <c r="M227" i="3"/>
  <c r="M395" i="3"/>
  <c r="R395" i="3"/>
  <c r="G417" i="3"/>
  <c r="G416" i="3"/>
  <c r="G420" i="3"/>
  <c r="O72" i="3"/>
  <c r="O74" i="3"/>
  <c r="O76" i="3"/>
  <c r="O78" i="3"/>
  <c r="O80" i="3"/>
  <c r="O82" i="3"/>
  <c r="O84" i="3"/>
  <c r="O86" i="3"/>
  <c r="O88" i="3"/>
  <c r="O90" i="3"/>
  <c r="O92" i="3"/>
  <c r="O94" i="3"/>
  <c r="O96" i="3"/>
  <c r="O98" i="3"/>
  <c r="O100" i="3"/>
  <c r="O102" i="3"/>
  <c r="O104" i="3"/>
  <c r="O106" i="3"/>
  <c r="O108" i="3"/>
  <c r="O110" i="3"/>
  <c r="O112" i="3"/>
  <c r="O114" i="3"/>
  <c r="O116" i="3"/>
  <c r="O118" i="3"/>
  <c r="O120" i="3"/>
  <c r="O122" i="3"/>
  <c r="T171" i="3"/>
  <c r="V171" i="3" s="1"/>
  <c r="O171" i="3"/>
  <c r="T175" i="3"/>
  <c r="O175" i="3"/>
  <c r="V176" i="3"/>
  <c r="T179" i="3"/>
  <c r="O179" i="3"/>
  <c r="V180" i="3"/>
  <c r="T183" i="3"/>
  <c r="O183" i="3"/>
  <c r="V184" i="3"/>
  <c r="T187" i="3"/>
  <c r="V187" i="3" s="1"/>
  <c r="O187" i="3"/>
  <c r="T191" i="3"/>
  <c r="O191" i="3"/>
  <c r="T195" i="3"/>
  <c r="O195" i="3"/>
  <c r="V196" i="3"/>
  <c r="T199" i="3"/>
  <c r="V199" i="3" s="1"/>
  <c r="O199" i="3"/>
  <c r="V200" i="3"/>
  <c r="T203" i="3"/>
  <c r="V203" i="3" s="1"/>
  <c r="O203" i="3"/>
  <c r="Q208" i="3"/>
  <c r="L208" i="3"/>
  <c r="T217" i="3"/>
  <c r="Q224" i="3"/>
  <c r="L224" i="3"/>
  <c r="N234" i="3"/>
  <c r="N242" i="3"/>
  <c r="N250" i="3"/>
  <c r="N258" i="3"/>
  <c r="T293" i="3"/>
  <c r="O293" i="3"/>
  <c r="T342" i="3"/>
  <c r="O342" i="3"/>
  <c r="T346" i="3"/>
  <c r="V346" i="3" s="1"/>
  <c r="O346" i="3"/>
  <c r="K417" i="3"/>
  <c r="K416" i="3"/>
  <c r="K420" i="3"/>
  <c r="H416" i="3"/>
  <c r="H417" i="3"/>
  <c r="H420" i="3"/>
  <c r="L6" i="3"/>
  <c r="P416" i="3"/>
  <c r="P417" i="3"/>
  <c r="P420" i="3"/>
  <c r="N123" i="3"/>
  <c r="T170" i="3"/>
  <c r="O170" i="3"/>
  <c r="T174" i="3"/>
  <c r="V174" i="3" s="1"/>
  <c r="O174" i="3"/>
  <c r="T178" i="3"/>
  <c r="O178" i="3"/>
  <c r="V179" i="3"/>
  <c r="T182" i="3"/>
  <c r="V182" i="3" s="1"/>
  <c r="O182" i="3"/>
  <c r="T186" i="3"/>
  <c r="O186" i="3"/>
  <c r="T190" i="3"/>
  <c r="V190" i="3" s="1"/>
  <c r="O190" i="3"/>
  <c r="T194" i="3"/>
  <c r="O194" i="3"/>
  <c r="V195" i="3"/>
  <c r="T198" i="3"/>
  <c r="O198" i="3"/>
  <c r="T202" i="3"/>
  <c r="O202" i="3"/>
  <c r="T206" i="3"/>
  <c r="V206" i="3" s="1"/>
  <c r="O206" i="3"/>
  <c r="R207" i="3"/>
  <c r="V207" i="3" s="1"/>
  <c r="Q212" i="3"/>
  <c r="L212" i="3"/>
  <c r="R223" i="3"/>
  <c r="Q229" i="3"/>
  <c r="V229" i="3" s="1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1" i="3"/>
  <c r="O113" i="3"/>
  <c r="O115" i="3"/>
  <c r="O117" i="3"/>
  <c r="O119" i="3"/>
  <c r="O121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T169" i="3"/>
  <c r="V169" i="3" s="1"/>
  <c r="O169" i="3"/>
  <c r="V170" i="3"/>
  <c r="T173" i="3"/>
  <c r="O173" i="3"/>
  <c r="T177" i="3"/>
  <c r="O177" i="3"/>
  <c r="V178" i="3"/>
  <c r="T181" i="3"/>
  <c r="O181" i="3"/>
  <c r="T185" i="3"/>
  <c r="V185" i="3" s="1"/>
  <c r="O185" i="3"/>
  <c r="V186" i="3"/>
  <c r="T189" i="3"/>
  <c r="O189" i="3"/>
  <c r="T193" i="3"/>
  <c r="V193" i="3" s="1"/>
  <c r="O193" i="3"/>
  <c r="T197" i="3"/>
  <c r="O197" i="3"/>
  <c r="V198" i="3"/>
  <c r="T201" i="3"/>
  <c r="V201" i="3" s="1"/>
  <c r="O201" i="3"/>
  <c r="V202" i="3"/>
  <c r="T205" i="3"/>
  <c r="O205" i="3"/>
  <c r="Q216" i="3"/>
  <c r="L216" i="3"/>
  <c r="N238" i="3"/>
  <c r="N246" i="3"/>
  <c r="N254" i="3"/>
  <c r="L288" i="3"/>
  <c r="Q288" i="3"/>
  <c r="V288" i="3" s="1"/>
  <c r="R208" i="3"/>
  <c r="O210" i="3"/>
  <c r="R212" i="3"/>
  <c r="O214" i="3"/>
  <c r="R216" i="3"/>
  <c r="O218" i="3"/>
  <c r="R220" i="3"/>
  <c r="V220" i="3" s="1"/>
  <c r="O222" i="3"/>
  <c r="R224" i="3"/>
  <c r="V224" i="3" s="1"/>
  <c r="O226" i="3"/>
  <c r="N228" i="3"/>
  <c r="N232" i="3"/>
  <c r="L235" i="3"/>
  <c r="Q235" i="3"/>
  <c r="V235" i="3" s="1"/>
  <c r="L239" i="3"/>
  <c r="Q239" i="3"/>
  <c r="V239" i="3" s="1"/>
  <c r="L243" i="3"/>
  <c r="Q243" i="3"/>
  <c r="V243" i="3" s="1"/>
  <c r="L247" i="3"/>
  <c r="Q247" i="3"/>
  <c r="L251" i="3"/>
  <c r="Q251" i="3"/>
  <c r="V251" i="3" s="1"/>
  <c r="L255" i="3"/>
  <c r="Q255" i="3"/>
  <c r="L259" i="3"/>
  <c r="Q259" i="3"/>
  <c r="V259" i="3" s="1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O207" i="3"/>
  <c r="L209" i="3"/>
  <c r="R209" i="3"/>
  <c r="V209" i="3" s="1"/>
  <c r="O211" i="3"/>
  <c r="L213" i="3"/>
  <c r="R213" i="3"/>
  <c r="V213" i="3" s="1"/>
  <c r="O215" i="3"/>
  <c r="L217" i="3"/>
  <c r="R217" i="3"/>
  <c r="V217" i="3" s="1"/>
  <c r="O219" i="3"/>
  <c r="L221" i="3"/>
  <c r="R221" i="3"/>
  <c r="O223" i="3"/>
  <c r="L225" i="3"/>
  <c r="R225" i="3"/>
  <c r="V225" i="3" s="1"/>
  <c r="O228" i="3"/>
  <c r="O229" i="3"/>
  <c r="V230" i="3"/>
  <c r="Q231" i="3"/>
  <c r="L233" i="3"/>
  <c r="Q233" i="3"/>
  <c r="V233" i="3" s="1"/>
  <c r="N236" i="3"/>
  <c r="V238" i="3"/>
  <c r="N240" i="3"/>
  <c r="N244" i="3"/>
  <c r="V246" i="3"/>
  <c r="N248" i="3"/>
  <c r="V250" i="3"/>
  <c r="N252" i="3"/>
  <c r="V254" i="3"/>
  <c r="N256" i="3"/>
  <c r="V258" i="3"/>
  <c r="N260" i="3"/>
  <c r="V292" i="3"/>
  <c r="L296" i="3"/>
  <c r="Q296" i="3"/>
  <c r="V296" i="3" s="1"/>
  <c r="O208" i="3"/>
  <c r="R210" i="3"/>
  <c r="V210" i="3" s="1"/>
  <c r="V211" i="3"/>
  <c r="O212" i="3"/>
  <c r="R214" i="3"/>
  <c r="V214" i="3" s="1"/>
  <c r="V215" i="3"/>
  <c r="O216" i="3"/>
  <c r="R218" i="3"/>
  <c r="O220" i="3"/>
  <c r="R222" i="3"/>
  <c r="V222" i="3" s="1"/>
  <c r="V223" i="3"/>
  <c r="O224" i="3"/>
  <c r="R226" i="3"/>
  <c r="V226" i="3" s="1"/>
  <c r="Q227" i="3"/>
  <c r="L237" i="3"/>
  <c r="Q237" i="3"/>
  <c r="V237" i="3" s="1"/>
  <c r="L241" i="3"/>
  <c r="Q241" i="3"/>
  <c r="L245" i="3"/>
  <c r="Q245" i="3"/>
  <c r="V245" i="3" s="1"/>
  <c r="L249" i="3"/>
  <c r="Q249" i="3"/>
  <c r="V249" i="3" s="1"/>
  <c r="L253" i="3"/>
  <c r="Q253" i="3"/>
  <c r="V253" i="3" s="1"/>
  <c r="L257" i="3"/>
  <c r="Q257" i="3"/>
  <c r="V257" i="3" s="1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N289" i="3"/>
  <c r="O291" i="3"/>
  <c r="N297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O289" i="3"/>
  <c r="Q290" i="3"/>
  <c r="V290" i="3" s="1"/>
  <c r="N295" i="3"/>
  <c r="O297" i="3"/>
  <c r="Q298" i="3"/>
  <c r="V298" i="3" s="1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T261" i="3"/>
  <c r="V261" i="3" s="1"/>
  <c r="O261" i="3"/>
  <c r="T262" i="3"/>
  <c r="V262" i="3" s="1"/>
  <c r="O262" i="3"/>
  <c r="T263" i="3"/>
  <c r="O263" i="3"/>
  <c r="T264" i="3"/>
  <c r="V264" i="3" s="1"/>
  <c r="O264" i="3"/>
  <c r="T265" i="3"/>
  <c r="V265" i="3" s="1"/>
  <c r="O265" i="3"/>
  <c r="T266" i="3"/>
  <c r="V266" i="3" s="1"/>
  <c r="O266" i="3"/>
  <c r="T267" i="3"/>
  <c r="O267" i="3"/>
  <c r="T268" i="3"/>
  <c r="V268" i="3" s="1"/>
  <c r="O268" i="3"/>
  <c r="T269" i="3"/>
  <c r="V269" i="3" s="1"/>
  <c r="O269" i="3"/>
  <c r="T270" i="3"/>
  <c r="O270" i="3"/>
  <c r="T271" i="3"/>
  <c r="O271" i="3"/>
  <c r="T272" i="3"/>
  <c r="V272" i="3" s="1"/>
  <c r="O272" i="3"/>
  <c r="T273" i="3"/>
  <c r="V273" i="3" s="1"/>
  <c r="O273" i="3"/>
  <c r="T274" i="3"/>
  <c r="V274" i="3" s="1"/>
  <c r="O274" i="3"/>
  <c r="T275" i="3"/>
  <c r="V275" i="3" s="1"/>
  <c r="O275" i="3"/>
  <c r="T276" i="3"/>
  <c r="V276" i="3" s="1"/>
  <c r="O276" i="3"/>
  <c r="T277" i="3"/>
  <c r="V277" i="3" s="1"/>
  <c r="O277" i="3"/>
  <c r="T278" i="3"/>
  <c r="V278" i="3" s="1"/>
  <c r="O278" i="3"/>
  <c r="T279" i="3"/>
  <c r="O279" i="3"/>
  <c r="T280" i="3"/>
  <c r="V280" i="3" s="1"/>
  <c r="O280" i="3"/>
  <c r="T281" i="3"/>
  <c r="V281" i="3" s="1"/>
  <c r="O281" i="3"/>
  <c r="T282" i="3"/>
  <c r="V282" i="3" s="1"/>
  <c r="O282" i="3"/>
  <c r="T283" i="3"/>
  <c r="O283" i="3"/>
  <c r="T284" i="3"/>
  <c r="V284" i="3" s="1"/>
  <c r="O284" i="3"/>
  <c r="T285" i="3"/>
  <c r="O285" i="3"/>
  <c r="T286" i="3"/>
  <c r="V286" i="3" s="1"/>
  <c r="O286" i="3"/>
  <c r="O287" i="3"/>
  <c r="N293" i="3"/>
  <c r="O295" i="3"/>
  <c r="O299" i="3"/>
  <c r="O301" i="3"/>
  <c r="O303" i="3"/>
  <c r="O305" i="3"/>
  <c r="O307" i="3"/>
  <c r="O309" i="3"/>
  <c r="O311" i="3"/>
  <c r="O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T333" i="3"/>
  <c r="O333" i="3"/>
  <c r="V334" i="3"/>
  <c r="T337" i="3"/>
  <c r="O337" i="3"/>
  <c r="T341" i="3"/>
  <c r="O341" i="3"/>
  <c r="V342" i="3"/>
  <c r="T345" i="3"/>
  <c r="O345" i="3"/>
  <c r="S348" i="3"/>
  <c r="N348" i="3"/>
  <c r="S352" i="3"/>
  <c r="N352" i="3"/>
  <c r="S356" i="3"/>
  <c r="N356" i="3"/>
  <c r="S360" i="3"/>
  <c r="V360" i="3" s="1"/>
  <c r="N360" i="3"/>
  <c r="S361" i="3"/>
  <c r="V361" i="3" s="1"/>
  <c r="N361" i="3"/>
  <c r="S362" i="3"/>
  <c r="V362" i="3" s="1"/>
  <c r="N362" i="3"/>
  <c r="S363" i="3"/>
  <c r="N363" i="3"/>
  <c r="S364" i="3"/>
  <c r="V364" i="3" s="1"/>
  <c r="N364" i="3"/>
  <c r="S365" i="3"/>
  <c r="V365" i="3" s="1"/>
  <c r="N365" i="3"/>
  <c r="S366" i="3"/>
  <c r="N366" i="3"/>
  <c r="S367" i="3"/>
  <c r="V367" i="3" s="1"/>
  <c r="N367" i="3"/>
  <c r="S368" i="3"/>
  <c r="N368" i="3"/>
  <c r="S369" i="3"/>
  <c r="N369" i="3"/>
  <c r="S370" i="3"/>
  <c r="N370" i="3"/>
  <c r="S371" i="3"/>
  <c r="V371" i="3" s="1"/>
  <c r="N371" i="3"/>
  <c r="S372" i="3"/>
  <c r="N372" i="3"/>
  <c r="S373" i="3"/>
  <c r="V373" i="3" s="1"/>
  <c r="N373" i="3"/>
  <c r="S374" i="3"/>
  <c r="V374" i="3" s="1"/>
  <c r="N374" i="3"/>
  <c r="S375" i="3"/>
  <c r="V375" i="3" s="1"/>
  <c r="N375" i="3"/>
  <c r="S376" i="3"/>
  <c r="N376" i="3"/>
  <c r="S377" i="3"/>
  <c r="V377" i="3" s="1"/>
  <c r="N377" i="3"/>
  <c r="S378" i="3"/>
  <c r="V378" i="3" s="1"/>
  <c r="N378" i="3"/>
  <c r="S379" i="3"/>
  <c r="N379" i="3"/>
  <c r="S380" i="3"/>
  <c r="N380" i="3"/>
  <c r="S381" i="3"/>
  <c r="V381" i="3" s="1"/>
  <c r="N381" i="3"/>
  <c r="S382" i="3"/>
  <c r="N382" i="3"/>
  <c r="S383" i="3"/>
  <c r="N383" i="3"/>
  <c r="S384" i="3"/>
  <c r="V384" i="3" s="1"/>
  <c r="N384" i="3"/>
  <c r="S385" i="3"/>
  <c r="V385" i="3" s="1"/>
  <c r="N385" i="3"/>
  <c r="S386" i="3"/>
  <c r="N386" i="3"/>
  <c r="S387" i="3"/>
  <c r="V387" i="3" s="1"/>
  <c r="N387" i="3"/>
  <c r="S388" i="3"/>
  <c r="V388" i="3" s="1"/>
  <c r="N388" i="3"/>
  <c r="S389" i="3"/>
  <c r="N389" i="3"/>
  <c r="N288" i="3"/>
  <c r="N290" i="3"/>
  <c r="N292" i="3"/>
  <c r="N294" i="3"/>
  <c r="N296" i="3"/>
  <c r="N298" i="3"/>
  <c r="N300" i="3"/>
  <c r="N302" i="3"/>
  <c r="N304" i="3"/>
  <c r="N306" i="3"/>
  <c r="N308" i="3"/>
  <c r="N310" i="3"/>
  <c r="N312" i="3"/>
  <c r="T314" i="3"/>
  <c r="O314" i="3"/>
  <c r="T315" i="3"/>
  <c r="V315" i="3" s="1"/>
  <c r="O315" i="3"/>
  <c r="T316" i="3"/>
  <c r="O316" i="3"/>
  <c r="T317" i="3"/>
  <c r="V317" i="3" s="1"/>
  <c r="O317" i="3"/>
  <c r="T318" i="3"/>
  <c r="V318" i="3" s="1"/>
  <c r="O318" i="3"/>
  <c r="T319" i="3"/>
  <c r="V319" i="3" s="1"/>
  <c r="O319" i="3"/>
  <c r="T320" i="3"/>
  <c r="V320" i="3" s="1"/>
  <c r="O320" i="3"/>
  <c r="T321" i="3"/>
  <c r="V321" i="3" s="1"/>
  <c r="O321" i="3"/>
  <c r="T322" i="3"/>
  <c r="V322" i="3" s="1"/>
  <c r="O322" i="3"/>
  <c r="T323" i="3"/>
  <c r="O323" i="3"/>
  <c r="T324" i="3"/>
  <c r="V324" i="3" s="1"/>
  <c r="O324" i="3"/>
  <c r="T325" i="3"/>
  <c r="V325" i="3" s="1"/>
  <c r="O325" i="3"/>
  <c r="T326" i="3"/>
  <c r="V326" i="3" s="1"/>
  <c r="O326" i="3"/>
  <c r="T327" i="3"/>
  <c r="O327" i="3"/>
  <c r="T328" i="3"/>
  <c r="V328" i="3" s="1"/>
  <c r="O328" i="3"/>
  <c r="T329" i="3"/>
  <c r="V329" i="3" s="1"/>
  <c r="O329" i="3"/>
  <c r="T330" i="3"/>
  <c r="V330" i="3" s="1"/>
  <c r="O330" i="3"/>
  <c r="T331" i="3"/>
  <c r="V331" i="3" s="1"/>
  <c r="O331" i="3"/>
  <c r="T332" i="3"/>
  <c r="O332" i="3"/>
  <c r="V333" i="3"/>
  <c r="T336" i="3"/>
  <c r="O336" i="3"/>
  <c r="T340" i="3"/>
  <c r="O340" i="3"/>
  <c r="T344" i="3"/>
  <c r="O344" i="3"/>
  <c r="Q393" i="3"/>
  <c r="L393" i="3"/>
  <c r="O397" i="3"/>
  <c r="T397" i="3"/>
  <c r="Q404" i="3"/>
  <c r="L404" i="3"/>
  <c r="Q409" i="3"/>
  <c r="L409" i="3"/>
  <c r="Q287" i="3"/>
  <c r="V287" i="3" s="1"/>
  <c r="O288" i="3"/>
  <c r="Q289" i="3"/>
  <c r="V289" i="3" s="1"/>
  <c r="O290" i="3"/>
  <c r="Q291" i="3"/>
  <c r="V291" i="3" s="1"/>
  <c r="O292" i="3"/>
  <c r="Q293" i="3"/>
  <c r="O294" i="3"/>
  <c r="Q295" i="3"/>
  <c r="V295" i="3" s="1"/>
  <c r="O296" i="3"/>
  <c r="Q297" i="3"/>
  <c r="V297" i="3" s="1"/>
  <c r="O298" i="3"/>
  <c r="Q299" i="3"/>
  <c r="V299" i="3" s="1"/>
  <c r="O300" i="3"/>
  <c r="Q301" i="3"/>
  <c r="V301" i="3" s="1"/>
  <c r="O302" i="3"/>
  <c r="Q303" i="3"/>
  <c r="V303" i="3" s="1"/>
  <c r="O304" i="3"/>
  <c r="Q305" i="3"/>
  <c r="V305" i="3" s="1"/>
  <c r="O306" i="3"/>
  <c r="Q307" i="3"/>
  <c r="V307" i="3" s="1"/>
  <c r="O308" i="3"/>
  <c r="Q309" i="3"/>
  <c r="V309" i="3" s="1"/>
  <c r="O310" i="3"/>
  <c r="Q311" i="3"/>
  <c r="V311" i="3" s="1"/>
  <c r="O312" i="3"/>
  <c r="Q313" i="3"/>
  <c r="V313" i="3" s="1"/>
  <c r="T335" i="3"/>
  <c r="O335" i="3"/>
  <c r="T339" i="3"/>
  <c r="V339" i="3" s="1"/>
  <c r="O339" i="3"/>
  <c r="T343" i="3"/>
  <c r="V343" i="3" s="1"/>
  <c r="O343" i="3"/>
  <c r="V344" i="3"/>
  <c r="S350" i="3"/>
  <c r="N350" i="3"/>
  <c r="S354" i="3"/>
  <c r="V354" i="3" s="1"/>
  <c r="N354" i="3"/>
  <c r="S358" i="3"/>
  <c r="N358" i="3"/>
  <c r="Q401" i="3"/>
  <c r="L401" i="3"/>
  <c r="T403" i="3"/>
  <c r="O403" i="3"/>
  <c r="T348" i="3"/>
  <c r="T350" i="3"/>
  <c r="T352" i="3"/>
  <c r="T354" i="3"/>
  <c r="T356" i="3"/>
  <c r="T358" i="3"/>
  <c r="Q397" i="3"/>
  <c r="L397" i="3"/>
  <c r="T400" i="3"/>
  <c r="O400" i="3"/>
  <c r="T408" i="3"/>
  <c r="O408" i="3"/>
  <c r="M347" i="3"/>
  <c r="M349" i="3"/>
  <c r="M351" i="3"/>
  <c r="M353" i="3"/>
  <c r="M355" i="3"/>
  <c r="M357" i="3"/>
  <c r="M359" i="3"/>
  <c r="R391" i="3"/>
  <c r="V391" i="3" s="1"/>
  <c r="L392" i="3"/>
  <c r="R396" i="3"/>
  <c r="V396" i="3" s="1"/>
  <c r="Q400" i="3"/>
  <c r="V400" i="3" s="1"/>
  <c r="L400" i="3"/>
  <c r="Q405" i="3"/>
  <c r="L405" i="3"/>
  <c r="Q413" i="3"/>
  <c r="V413" i="3" s="1"/>
  <c r="L413" i="3"/>
  <c r="T347" i="3"/>
  <c r="V347" i="3" s="1"/>
  <c r="T349" i="3"/>
  <c r="T351" i="3"/>
  <c r="V351" i="3" s="1"/>
  <c r="T353" i="3"/>
  <c r="V353" i="3" s="1"/>
  <c r="T355" i="3"/>
  <c r="V355" i="3" s="1"/>
  <c r="T357" i="3"/>
  <c r="V357" i="3" s="1"/>
  <c r="T359" i="3"/>
  <c r="V359" i="3" s="1"/>
  <c r="O398" i="3"/>
  <c r="T404" i="3"/>
  <c r="O404" i="3"/>
  <c r="T412" i="3"/>
  <c r="O412" i="3"/>
  <c r="Q408" i="3"/>
  <c r="L408" i="3"/>
  <c r="Q412" i="3"/>
  <c r="L412" i="3"/>
  <c r="O391" i="3"/>
  <c r="R393" i="3"/>
  <c r="O395" i="3"/>
  <c r="R397" i="3"/>
  <c r="Q399" i="3"/>
  <c r="V399" i="3" s="1"/>
  <c r="L399" i="3"/>
  <c r="O401" i="3"/>
  <c r="Q403" i="3"/>
  <c r="L403" i="3"/>
  <c r="O405" i="3"/>
  <c r="Q407" i="3"/>
  <c r="V407" i="3" s="1"/>
  <c r="L407" i="3"/>
  <c r="O409" i="3"/>
  <c r="Q411" i="3"/>
  <c r="V411" i="3" s="1"/>
  <c r="L411" i="3"/>
  <c r="O413" i="3"/>
  <c r="R390" i="3"/>
  <c r="O392" i="3"/>
  <c r="R394" i="3"/>
  <c r="V395" i="3"/>
  <c r="O396" i="3"/>
  <c r="R398" i="3"/>
  <c r="V401" i="3"/>
  <c r="Q402" i="3"/>
  <c r="L402" i="3"/>
  <c r="Q406" i="3"/>
  <c r="L406" i="3"/>
  <c r="V409" i="3"/>
  <c r="Q410" i="3"/>
  <c r="V410" i="3" s="1"/>
  <c r="L410" i="3"/>
  <c r="V340" i="2"/>
  <c r="V260" i="2"/>
  <c r="V412" i="2"/>
  <c r="V348" i="2"/>
  <c r="V284" i="2"/>
  <c r="V220" i="2"/>
  <c r="V188" i="2"/>
  <c r="V156" i="2"/>
  <c r="V100" i="2"/>
  <c r="V403" i="2"/>
  <c r="V387" i="2"/>
  <c r="V371" i="2"/>
  <c r="V355" i="2"/>
  <c r="V339" i="2"/>
  <c r="V323" i="2"/>
  <c r="V307" i="2"/>
  <c r="P420" i="2"/>
  <c r="V287" i="2"/>
  <c r="V255" i="2"/>
  <c r="V239" i="2"/>
  <c r="V223" i="2"/>
  <c r="V207" i="2"/>
  <c r="V191" i="2"/>
  <c r="V175" i="2"/>
  <c r="V159" i="2"/>
  <c r="V143" i="2"/>
  <c r="V127" i="2"/>
  <c r="V111" i="2"/>
  <c r="V95" i="2"/>
  <c r="V79" i="2"/>
  <c r="V63" i="2"/>
  <c r="V47" i="2"/>
  <c r="V31" i="2"/>
  <c r="V15" i="2"/>
  <c r="R6" i="2"/>
  <c r="H417" i="2"/>
  <c r="H416" i="2"/>
  <c r="J416" i="2"/>
  <c r="M131" i="2"/>
  <c r="V406" i="2"/>
  <c r="V402" i="2"/>
  <c r="V366" i="2"/>
  <c r="V338" i="2"/>
  <c r="V306" i="2"/>
  <c r="V278" i="2"/>
  <c r="V246" i="2"/>
  <c r="V238" i="2"/>
  <c r="V214" i="2"/>
  <c r="V206" i="2"/>
  <c r="V182" i="2"/>
  <c r="V150" i="2"/>
  <c r="V142" i="2"/>
  <c r="V106" i="2"/>
  <c r="V78" i="2"/>
  <c r="V54" i="2"/>
  <c r="V46" i="2"/>
  <c r="V10" i="2"/>
  <c r="Q8" i="2"/>
  <c r="G417" i="2"/>
  <c r="S6" i="2"/>
  <c r="I420" i="2"/>
  <c r="I417" i="2"/>
  <c r="I416" i="2"/>
  <c r="R399" i="2"/>
  <c r="M399" i="2"/>
  <c r="R383" i="2"/>
  <c r="M383" i="2"/>
  <c r="R367" i="2"/>
  <c r="M367" i="2"/>
  <c r="R243" i="2"/>
  <c r="M243" i="2"/>
  <c r="R227" i="2"/>
  <c r="V227" i="2" s="1"/>
  <c r="M227" i="2"/>
  <c r="R211" i="2"/>
  <c r="M211" i="2"/>
  <c r="R195" i="2"/>
  <c r="V195" i="2" s="1"/>
  <c r="M195" i="2"/>
  <c r="R179" i="2"/>
  <c r="M179" i="2"/>
  <c r="R163" i="2"/>
  <c r="V163" i="2" s="1"/>
  <c r="M163" i="2"/>
  <c r="R147" i="2"/>
  <c r="M147" i="2"/>
  <c r="R115" i="2"/>
  <c r="V115" i="2" s="1"/>
  <c r="M115" i="2"/>
  <c r="R99" i="2"/>
  <c r="M99" i="2"/>
  <c r="R83" i="2"/>
  <c r="V83" i="2" s="1"/>
  <c r="M83" i="2"/>
  <c r="R67" i="2"/>
  <c r="M67" i="2"/>
  <c r="R51" i="2"/>
  <c r="V51" i="2" s="1"/>
  <c r="M51" i="2"/>
  <c r="R35" i="2"/>
  <c r="M35" i="2"/>
  <c r="R19" i="2"/>
  <c r="V19" i="2" s="1"/>
  <c r="M19" i="2"/>
  <c r="S390" i="2"/>
  <c r="N390" i="2"/>
  <c r="S374" i="2"/>
  <c r="V374" i="2" s="1"/>
  <c r="N374" i="2"/>
  <c r="S358" i="2"/>
  <c r="V358" i="2" s="1"/>
  <c r="N358" i="2"/>
  <c r="S334" i="2"/>
  <c r="V334" i="2" s="1"/>
  <c r="N334" i="2"/>
  <c r="S302" i="2"/>
  <c r="N302" i="2"/>
  <c r="S270" i="2"/>
  <c r="V270" i="2" s="1"/>
  <c r="N270" i="2"/>
  <c r="S238" i="2"/>
  <c r="N238" i="2"/>
  <c r="S174" i="2"/>
  <c r="V174" i="2" s="1"/>
  <c r="N174" i="2"/>
  <c r="S142" i="2"/>
  <c r="N142" i="2"/>
  <c r="S110" i="2"/>
  <c r="N110" i="2"/>
  <c r="S78" i="2"/>
  <c r="N78" i="2"/>
  <c r="S42" i="2"/>
  <c r="N42" i="2"/>
  <c r="T385" i="2"/>
  <c r="O385" i="2"/>
  <c r="N406" i="2"/>
  <c r="H420" i="2"/>
  <c r="V398" i="2"/>
  <c r="V390" i="2"/>
  <c r="V362" i="2"/>
  <c r="V326" i="2"/>
  <c r="V302" i="2"/>
  <c r="V294" i="2"/>
  <c r="V266" i="2"/>
  <c r="V230" i="2"/>
  <c r="V202" i="2"/>
  <c r="V170" i="2"/>
  <c r="V138" i="2"/>
  <c r="V118" i="2"/>
  <c r="V110" i="2"/>
  <c r="V86" i="2"/>
  <c r="V74" i="2"/>
  <c r="V42" i="2"/>
  <c r="V14" i="2"/>
  <c r="K420" i="2"/>
  <c r="K416" i="2"/>
  <c r="K417" i="2"/>
  <c r="V413" i="2"/>
  <c r="V397" i="2"/>
  <c r="V381" i="2"/>
  <c r="V365" i="2"/>
  <c r="V213" i="2"/>
  <c r="V197" i="2"/>
  <c r="V181" i="2"/>
  <c r="V165" i="2"/>
  <c r="V149" i="2"/>
  <c r="N206" i="2"/>
  <c r="Q383" i="2"/>
  <c r="V383" i="2" s="1"/>
  <c r="L383" i="2"/>
  <c r="Q367" i="2"/>
  <c r="V367" i="2" s="1"/>
  <c r="L367" i="2"/>
  <c r="Q287" i="2"/>
  <c r="L287" i="2"/>
  <c r="Q271" i="2"/>
  <c r="L271" i="2"/>
  <c r="Q255" i="2"/>
  <c r="L255" i="2"/>
  <c r="Q27" i="2"/>
  <c r="V27" i="2" s="1"/>
  <c r="L27" i="2"/>
  <c r="Q7" i="2"/>
  <c r="V7" i="2" s="1"/>
  <c r="L7" i="2"/>
  <c r="L416" i="2" s="1"/>
  <c r="T6" i="2"/>
  <c r="J420" i="2"/>
  <c r="R410" i="2"/>
  <c r="V410" i="2" s="1"/>
  <c r="M410" i="2"/>
  <c r="R378" i="2"/>
  <c r="M378" i="2"/>
  <c r="R354" i="2"/>
  <c r="V354" i="2" s="1"/>
  <c r="M354" i="2"/>
  <c r="R346" i="2"/>
  <c r="M346" i="2"/>
  <c r="R322" i="2"/>
  <c r="V322" i="2" s="1"/>
  <c r="M322" i="2"/>
  <c r="R314" i="2"/>
  <c r="M314" i="2"/>
  <c r="R290" i="2"/>
  <c r="V290" i="2" s="1"/>
  <c r="M290" i="2"/>
  <c r="R282" i="2"/>
  <c r="V282" i="2" s="1"/>
  <c r="M282" i="2"/>
  <c r="L407" i="2"/>
  <c r="L387" i="2"/>
  <c r="L363" i="2"/>
  <c r="L343" i="2"/>
  <c r="L323" i="2"/>
  <c r="L299" i="2"/>
  <c r="L279" i="2"/>
  <c r="L259" i="2"/>
  <c r="L235" i="2"/>
  <c r="L215" i="2"/>
  <c r="L195" i="2"/>
  <c r="L171" i="2"/>
  <c r="L150" i="2"/>
  <c r="L107" i="2"/>
  <c r="L59" i="2"/>
  <c r="L11" i="2"/>
  <c r="M362" i="2"/>
  <c r="M298" i="2"/>
  <c r="V349" i="2"/>
  <c r="V333" i="2"/>
  <c r="V317" i="2"/>
  <c r="V301" i="2"/>
  <c r="V285" i="2"/>
  <c r="V269" i="2"/>
  <c r="V253" i="2"/>
  <c r="V237" i="2"/>
  <c r="Q399" i="2"/>
  <c r="V399" i="2" s="1"/>
  <c r="L399" i="2"/>
  <c r="Q351" i="2"/>
  <c r="V351" i="2" s="1"/>
  <c r="L351" i="2"/>
  <c r="Q335" i="2"/>
  <c r="V335" i="2" s="1"/>
  <c r="L335" i="2"/>
  <c r="Q319" i="2"/>
  <c r="V319" i="2" s="1"/>
  <c r="L319" i="2"/>
  <c r="Q303" i="2"/>
  <c r="V303" i="2" s="1"/>
  <c r="L303" i="2"/>
  <c r="Q239" i="2"/>
  <c r="L239" i="2"/>
  <c r="Q223" i="2"/>
  <c r="L223" i="2"/>
  <c r="Q207" i="2"/>
  <c r="L207" i="2"/>
  <c r="Q191" i="2"/>
  <c r="L191" i="2"/>
  <c r="Q175" i="2"/>
  <c r="L175" i="2"/>
  <c r="Q159" i="2"/>
  <c r="L159" i="2"/>
  <c r="V384" i="2"/>
  <c r="Q134" i="2"/>
  <c r="V134" i="2" s="1"/>
  <c r="L134" i="2"/>
  <c r="Q102" i="2"/>
  <c r="V102" i="2" s="1"/>
  <c r="L102" i="2"/>
  <c r="Q70" i="2"/>
  <c r="V70" i="2" s="1"/>
  <c r="L70" i="2"/>
  <c r="Q38" i="2"/>
  <c r="V38" i="2" s="1"/>
  <c r="L38" i="2"/>
  <c r="Q6" i="2"/>
  <c r="G420" i="2"/>
  <c r="R9" i="2"/>
  <c r="V9" i="2" s="1"/>
  <c r="M9" i="2"/>
  <c r="L403" i="2"/>
  <c r="L379" i="2"/>
  <c r="L359" i="2"/>
  <c r="L339" i="2"/>
  <c r="L315" i="2"/>
  <c r="L295" i="2"/>
  <c r="L275" i="2"/>
  <c r="L251" i="2"/>
  <c r="L231" i="2"/>
  <c r="L211" i="2"/>
  <c r="L187" i="2"/>
  <c r="L167" i="2"/>
  <c r="L139" i="2"/>
  <c r="L91" i="2"/>
  <c r="L54" i="2"/>
  <c r="M338" i="2"/>
  <c r="M274" i="2"/>
  <c r="P417" i="2"/>
  <c r="P416" i="2"/>
  <c r="R356" i="2"/>
  <c r="V356" i="2" s="1"/>
  <c r="M356" i="2"/>
  <c r="R348" i="2"/>
  <c r="M348" i="2"/>
  <c r="R336" i="2"/>
  <c r="V336" i="2" s="1"/>
  <c r="M336" i="2"/>
  <c r="R328" i="2"/>
  <c r="M328" i="2"/>
  <c r="R316" i="2"/>
  <c r="V316" i="2" s="1"/>
  <c r="M316" i="2"/>
  <c r="R304" i="2"/>
  <c r="M304" i="2"/>
  <c r="R292" i="2"/>
  <c r="V292" i="2" s="1"/>
  <c r="M292" i="2"/>
  <c r="R280" i="2"/>
  <c r="V280" i="2" s="1"/>
  <c r="M280" i="2"/>
  <c r="R264" i="2"/>
  <c r="V264" i="2" s="1"/>
  <c r="M264" i="2"/>
  <c r="R252" i="2"/>
  <c r="V252" i="2" s="1"/>
  <c r="M252" i="2"/>
  <c r="R240" i="2"/>
  <c r="V240" i="2" s="1"/>
  <c r="M240" i="2"/>
  <c r="R232" i="2"/>
  <c r="M232" i="2"/>
  <c r="R220" i="2"/>
  <c r="M220" i="2"/>
  <c r="R212" i="2"/>
  <c r="V212" i="2" s="1"/>
  <c r="M212" i="2"/>
  <c r="R204" i="2"/>
  <c r="V204" i="2" s="1"/>
  <c r="M204" i="2"/>
  <c r="R196" i="2"/>
  <c r="M196" i="2"/>
  <c r="R188" i="2"/>
  <c r="M188" i="2"/>
  <c r="R176" i="2"/>
  <c r="V176" i="2" s="1"/>
  <c r="M176" i="2"/>
  <c r="R168" i="2"/>
  <c r="V168" i="2" s="1"/>
  <c r="M168" i="2"/>
  <c r="R152" i="2"/>
  <c r="M152" i="2"/>
  <c r="R144" i="2"/>
  <c r="M144" i="2"/>
  <c r="R128" i="2"/>
  <c r="M128" i="2"/>
  <c r="R120" i="2"/>
  <c r="V120" i="2" s="1"/>
  <c r="M120" i="2"/>
  <c r="R112" i="2"/>
  <c r="M112" i="2"/>
  <c r="R100" i="2"/>
  <c r="M100" i="2"/>
  <c r="R96" i="2"/>
  <c r="M96" i="2"/>
  <c r="R88" i="2"/>
  <c r="V88" i="2" s="1"/>
  <c r="M88" i="2"/>
  <c r="R80" i="2"/>
  <c r="M80" i="2"/>
  <c r="R68" i="2"/>
  <c r="M68" i="2"/>
  <c r="R60" i="2"/>
  <c r="M60" i="2"/>
  <c r="R56" i="2"/>
  <c r="V56" i="2" s="1"/>
  <c r="M56" i="2"/>
  <c r="R44" i="2"/>
  <c r="M44" i="2"/>
  <c r="R40" i="2"/>
  <c r="M40" i="2"/>
  <c r="R28" i="2"/>
  <c r="M28" i="2"/>
  <c r="R20" i="2"/>
  <c r="M20" i="2"/>
  <c r="R8" i="2"/>
  <c r="V8" i="2" s="1"/>
  <c r="M8" i="2"/>
  <c r="S407" i="2"/>
  <c r="V407" i="2" s="1"/>
  <c r="N407" i="2"/>
  <c r="S395" i="2"/>
  <c r="V395" i="2" s="1"/>
  <c r="N395" i="2"/>
  <c r="S383" i="2"/>
  <c r="N383" i="2"/>
  <c r="S375" i="2"/>
  <c r="N375" i="2"/>
  <c r="S363" i="2"/>
  <c r="V363" i="2" s="1"/>
  <c r="N363" i="2"/>
  <c r="S355" i="2"/>
  <c r="N355" i="2"/>
  <c r="S347" i="2"/>
  <c r="V347" i="2" s="1"/>
  <c r="N347" i="2"/>
  <c r="S331" i="2"/>
  <c r="V331" i="2" s="1"/>
  <c r="N331" i="2"/>
  <c r="S323" i="2"/>
  <c r="N323" i="2"/>
  <c r="S319" i="2"/>
  <c r="N319" i="2"/>
  <c r="S307" i="2"/>
  <c r="N307" i="2"/>
  <c r="N299" i="2"/>
  <c r="S299" i="2"/>
  <c r="V299" i="2" s="1"/>
  <c r="S287" i="2"/>
  <c r="N287" i="2"/>
  <c r="S279" i="2"/>
  <c r="V279" i="2" s="1"/>
  <c r="N279" i="2"/>
  <c r="S267" i="2"/>
  <c r="V267" i="2" s="1"/>
  <c r="N267" i="2"/>
  <c r="S255" i="2"/>
  <c r="N255" i="2"/>
  <c r="S243" i="2"/>
  <c r="V243" i="2" s="1"/>
  <c r="N243" i="2"/>
  <c r="S231" i="2"/>
  <c r="N231" i="2"/>
  <c r="S223" i="2"/>
  <c r="N223" i="2"/>
  <c r="S211" i="2"/>
  <c r="N211" i="2"/>
  <c r="S203" i="2"/>
  <c r="V203" i="2" s="1"/>
  <c r="N203" i="2"/>
  <c r="S195" i="2"/>
  <c r="N195" i="2"/>
  <c r="S187" i="2"/>
  <c r="V187" i="2" s="1"/>
  <c r="N187" i="2"/>
  <c r="S179" i="2"/>
  <c r="N179" i="2"/>
  <c r="S171" i="2"/>
  <c r="V171" i="2" s="1"/>
  <c r="N171" i="2"/>
  <c r="S167" i="2"/>
  <c r="N167" i="2"/>
  <c r="S163" i="2"/>
  <c r="N163" i="2"/>
  <c r="S159" i="2"/>
  <c r="N159" i="2"/>
  <c r="S155" i="2"/>
  <c r="V155" i="2" s="1"/>
  <c r="N155" i="2"/>
  <c r="S151" i="2"/>
  <c r="N151" i="2"/>
  <c r="S147" i="2"/>
  <c r="V147" i="2" s="1"/>
  <c r="N147" i="2"/>
  <c r="S143" i="2"/>
  <c r="N143" i="2"/>
  <c r="S139" i="2"/>
  <c r="V139" i="2" s="1"/>
  <c r="N139" i="2"/>
  <c r="S135" i="2"/>
  <c r="N135" i="2"/>
  <c r="S131" i="2"/>
  <c r="V131" i="2" s="1"/>
  <c r="N131" i="2"/>
  <c r="S127" i="2"/>
  <c r="N127" i="2"/>
  <c r="S123" i="2"/>
  <c r="V123" i="2" s="1"/>
  <c r="N123" i="2"/>
  <c r="S119" i="2"/>
  <c r="N119" i="2"/>
  <c r="S115" i="2"/>
  <c r="N115" i="2"/>
  <c r="S111" i="2"/>
  <c r="N111" i="2"/>
  <c r="S107" i="2"/>
  <c r="V107" i="2" s="1"/>
  <c r="N107" i="2"/>
  <c r="S103" i="2"/>
  <c r="N103" i="2"/>
  <c r="S99" i="2"/>
  <c r="V99" i="2" s="1"/>
  <c r="N99" i="2"/>
  <c r="S91" i="2"/>
  <c r="V91" i="2" s="1"/>
  <c r="N91" i="2"/>
  <c r="S83" i="2"/>
  <c r="N83" i="2"/>
  <c r="S79" i="2"/>
  <c r="N79" i="2"/>
  <c r="S75" i="2"/>
  <c r="V75" i="2" s="1"/>
  <c r="N75" i="2"/>
  <c r="S71" i="2"/>
  <c r="N71" i="2"/>
  <c r="S67" i="2"/>
  <c r="V67" i="2" s="1"/>
  <c r="N67" i="2"/>
  <c r="S63" i="2"/>
  <c r="N63" i="2"/>
  <c r="S59" i="2"/>
  <c r="V59" i="2" s="1"/>
  <c r="N59" i="2"/>
  <c r="S55" i="2"/>
  <c r="N55" i="2"/>
  <c r="S51" i="2"/>
  <c r="N51" i="2"/>
  <c r="S47" i="2"/>
  <c r="N47" i="2"/>
  <c r="S43" i="2"/>
  <c r="V43" i="2" s="1"/>
  <c r="N43" i="2"/>
  <c r="S39" i="2"/>
  <c r="N39" i="2"/>
  <c r="S35" i="2"/>
  <c r="V35" i="2" s="1"/>
  <c r="N35" i="2"/>
  <c r="S31" i="2"/>
  <c r="N31" i="2"/>
  <c r="S27" i="2"/>
  <c r="N27" i="2"/>
  <c r="S23" i="2"/>
  <c r="N23" i="2"/>
  <c r="S19" i="2"/>
  <c r="N19" i="2"/>
  <c r="S15" i="2"/>
  <c r="N15" i="2"/>
  <c r="S11" i="2"/>
  <c r="V11" i="2" s="1"/>
  <c r="N11" i="2"/>
  <c r="S7" i="2"/>
  <c r="N7" i="2"/>
  <c r="T410" i="2"/>
  <c r="O410" i="2"/>
  <c r="T406" i="2"/>
  <c r="O406" i="2"/>
  <c r="T402" i="2"/>
  <c r="O402" i="2"/>
  <c r="T398" i="2"/>
  <c r="O398" i="2"/>
  <c r="T394" i="2"/>
  <c r="O394" i="2"/>
  <c r="T390" i="2"/>
  <c r="O390" i="2"/>
  <c r="T386" i="2"/>
  <c r="O386" i="2"/>
  <c r="T382" i="2"/>
  <c r="V382" i="2" s="1"/>
  <c r="O382" i="2"/>
  <c r="T378" i="2"/>
  <c r="O378" i="2"/>
  <c r="T374" i="2"/>
  <c r="O374" i="2"/>
  <c r="T370" i="2"/>
  <c r="V370" i="2" s="1"/>
  <c r="O370" i="2"/>
  <c r="T366" i="2"/>
  <c r="O366" i="2"/>
  <c r="T362" i="2"/>
  <c r="O362" i="2"/>
  <c r="T358" i="2"/>
  <c r="O358" i="2"/>
  <c r="T354" i="2"/>
  <c r="O354" i="2"/>
  <c r="T350" i="2"/>
  <c r="V350" i="2" s="1"/>
  <c r="O350" i="2"/>
  <c r="T346" i="2"/>
  <c r="O346" i="2"/>
  <c r="T342" i="2"/>
  <c r="V342" i="2" s="1"/>
  <c r="O342" i="2"/>
  <c r="T338" i="2"/>
  <c r="O338" i="2"/>
  <c r="T334" i="2"/>
  <c r="O334" i="2"/>
  <c r="T330" i="2"/>
  <c r="O330" i="2"/>
  <c r="T326" i="2"/>
  <c r="O326" i="2"/>
  <c r="T322" i="2"/>
  <c r="O322" i="2"/>
  <c r="T318" i="2"/>
  <c r="V318" i="2" s="1"/>
  <c r="O318" i="2"/>
  <c r="T314" i="2"/>
  <c r="O314" i="2"/>
  <c r="T310" i="2"/>
  <c r="V310" i="2" s="1"/>
  <c r="O310" i="2"/>
  <c r="T306" i="2"/>
  <c r="O306" i="2"/>
  <c r="T302" i="2"/>
  <c r="O302" i="2"/>
  <c r="T298" i="2"/>
  <c r="O298" i="2"/>
  <c r="T294" i="2"/>
  <c r="O294" i="2"/>
  <c r="T290" i="2"/>
  <c r="O290" i="2"/>
  <c r="T286" i="2"/>
  <c r="V286" i="2" s="1"/>
  <c r="O286" i="2"/>
  <c r="T282" i="2"/>
  <c r="O282" i="2"/>
  <c r="T278" i="2"/>
  <c r="O278" i="2"/>
  <c r="T274" i="2"/>
  <c r="V274" i="2" s="1"/>
  <c r="O274" i="2"/>
  <c r="T270" i="2"/>
  <c r="O270" i="2"/>
  <c r="T266" i="2"/>
  <c r="O266" i="2"/>
  <c r="T262" i="2"/>
  <c r="V262" i="2" s="1"/>
  <c r="O262" i="2"/>
  <c r="T258" i="2"/>
  <c r="O258" i="2"/>
  <c r="T254" i="2"/>
  <c r="V254" i="2" s="1"/>
  <c r="O254" i="2"/>
  <c r="T250" i="2"/>
  <c r="O250" i="2"/>
  <c r="T246" i="2"/>
  <c r="O246" i="2"/>
  <c r="T242" i="2"/>
  <c r="O242" i="2"/>
  <c r="T238" i="2"/>
  <c r="O238" i="2"/>
  <c r="T234" i="2"/>
  <c r="O234" i="2"/>
  <c r="T230" i="2"/>
  <c r="O230" i="2"/>
  <c r="T226" i="2"/>
  <c r="O226" i="2"/>
  <c r="T222" i="2"/>
  <c r="V222" i="2" s="1"/>
  <c r="O222" i="2"/>
  <c r="T218" i="2"/>
  <c r="O218" i="2"/>
  <c r="T214" i="2"/>
  <c r="O214" i="2"/>
  <c r="T210" i="2"/>
  <c r="O210" i="2"/>
  <c r="T206" i="2"/>
  <c r="O206" i="2"/>
  <c r="T202" i="2"/>
  <c r="O202" i="2"/>
  <c r="T198" i="2"/>
  <c r="V198" i="2" s="1"/>
  <c r="O198" i="2"/>
  <c r="T194" i="2"/>
  <c r="O194" i="2"/>
  <c r="T190" i="2"/>
  <c r="V190" i="2" s="1"/>
  <c r="O190" i="2"/>
  <c r="T186" i="2"/>
  <c r="O186" i="2"/>
  <c r="T182" i="2"/>
  <c r="O182" i="2"/>
  <c r="T178" i="2"/>
  <c r="O178" i="2"/>
  <c r="T174" i="2"/>
  <c r="O174" i="2"/>
  <c r="T170" i="2"/>
  <c r="O170" i="2"/>
  <c r="T166" i="2"/>
  <c r="V166" i="2" s="1"/>
  <c r="O166" i="2"/>
  <c r="T162" i="2"/>
  <c r="O162" i="2"/>
  <c r="T158" i="2"/>
  <c r="V158" i="2" s="1"/>
  <c r="O158" i="2"/>
  <c r="T154" i="2"/>
  <c r="O154" i="2"/>
  <c r="T150" i="2"/>
  <c r="O150" i="2"/>
  <c r="T146" i="2"/>
  <c r="O146" i="2"/>
  <c r="T142" i="2"/>
  <c r="O142" i="2"/>
  <c r="T138" i="2"/>
  <c r="O138" i="2"/>
  <c r="T134" i="2"/>
  <c r="O134" i="2"/>
  <c r="T130" i="2"/>
  <c r="O130" i="2"/>
  <c r="T126" i="2"/>
  <c r="V126" i="2" s="1"/>
  <c r="O126" i="2"/>
  <c r="T122" i="2"/>
  <c r="O122" i="2"/>
  <c r="T118" i="2"/>
  <c r="O118" i="2"/>
  <c r="T114" i="2"/>
  <c r="O114" i="2"/>
  <c r="T110" i="2"/>
  <c r="O110" i="2"/>
  <c r="T106" i="2"/>
  <c r="O106" i="2"/>
  <c r="T102" i="2"/>
  <c r="O102" i="2"/>
  <c r="T98" i="2"/>
  <c r="O98" i="2"/>
  <c r="T94" i="2"/>
  <c r="V94" i="2" s="1"/>
  <c r="O94" i="2"/>
  <c r="T90" i="2"/>
  <c r="O90" i="2"/>
  <c r="T86" i="2"/>
  <c r="O86" i="2"/>
  <c r="T82" i="2"/>
  <c r="O82" i="2"/>
  <c r="T78" i="2"/>
  <c r="O78" i="2"/>
  <c r="T74" i="2"/>
  <c r="O74" i="2"/>
  <c r="T70" i="2"/>
  <c r="O70" i="2"/>
  <c r="T66" i="2"/>
  <c r="O66" i="2"/>
  <c r="T62" i="2"/>
  <c r="V62" i="2" s="1"/>
  <c r="O62" i="2"/>
  <c r="T58" i="2"/>
  <c r="O58" i="2"/>
  <c r="T54" i="2"/>
  <c r="O54" i="2"/>
  <c r="T50" i="2"/>
  <c r="O50" i="2"/>
  <c r="T46" i="2"/>
  <c r="O46" i="2"/>
  <c r="T42" i="2"/>
  <c r="O42" i="2"/>
  <c r="T38" i="2"/>
  <c r="O38" i="2"/>
  <c r="T34" i="2"/>
  <c r="O34" i="2"/>
  <c r="T30" i="2"/>
  <c r="O30" i="2"/>
  <c r="T26" i="2"/>
  <c r="O26" i="2"/>
  <c r="T22" i="2"/>
  <c r="O22" i="2"/>
  <c r="T18" i="2"/>
  <c r="O18" i="2"/>
  <c r="T14" i="2"/>
  <c r="O14" i="2"/>
  <c r="T10" i="2"/>
  <c r="O10" i="2"/>
  <c r="L145" i="2"/>
  <c r="L129" i="2"/>
  <c r="L113" i="2"/>
  <c r="L97" i="2"/>
  <c r="L81" i="2"/>
  <c r="L65" i="2"/>
  <c r="L49" i="2"/>
  <c r="L33" i="2"/>
  <c r="L17" i="2"/>
  <c r="M404" i="2"/>
  <c r="M388" i="2"/>
  <c r="M372" i="2"/>
  <c r="Q152" i="2"/>
  <c r="L152" i="2"/>
  <c r="Q148" i="2"/>
  <c r="V148" i="2" s="1"/>
  <c r="L148" i="2"/>
  <c r="Q144" i="2"/>
  <c r="L144" i="2"/>
  <c r="Q140" i="2"/>
  <c r="L140" i="2"/>
  <c r="Q136" i="2"/>
  <c r="V136" i="2" s="1"/>
  <c r="L136" i="2"/>
  <c r="Q132" i="2"/>
  <c r="V132" i="2" s="1"/>
  <c r="L132" i="2"/>
  <c r="Q128" i="2"/>
  <c r="V128" i="2" s="1"/>
  <c r="L128" i="2"/>
  <c r="Q124" i="2"/>
  <c r="L124" i="2"/>
  <c r="Q120" i="2"/>
  <c r="L120" i="2"/>
  <c r="Q116" i="2"/>
  <c r="V116" i="2" s="1"/>
  <c r="L116" i="2"/>
  <c r="Q112" i="2"/>
  <c r="L112" i="2"/>
  <c r="Q108" i="2"/>
  <c r="L108" i="2"/>
  <c r="Q104" i="2"/>
  <c r="V104" i="2" s="1"/>
  <c r="L104" i="2"/>
  <c r="Q100" i="2"/>
  <c r="L100" i="2"/>
  <c r="Q96" i="2"/>
  <c r="V96" i="2" s="1"/>
  <c r="L96" i="2"/>
  <c r="Q92" i="2"/>
  <c r="L92" i="2"/>
  <c r="Q88" i="2"/>
  <c r="L88" i="2"/>
  <c r="Q84" i="2"/>
  <c r="V84" i="2" s="1"/>
  <c r="L84" i="2"/>
  <c r="Q80" i="2"/>
  <c r="L80" i="2"/>
  <c r="Q76" i="2"/>
  <c r="L76" i="2"/>
  <c r="Q72" i="2"/>
  <c r="V72" i="2" s="1"/>
  <c r="L72" i="2"/>
  <c r="Q68" i="2"/>
  <c r="V68" i="2" s="1"/>
  <c r="L68" i="2"/>
  <c r="Q64" i="2"/>
  <c r="V64" i="2" s="1"/>
  <c r="L64" i="2"/>
  <c r="Q60" i="2"/>
  <c r="L60" i="2"/>
  <c r="Q56" i="2"/>
  <c r="L56" i="2"/>
  <c r="Q52" i="2"/>
  <c r="V52" i="2" s="1"/>
  <c r="L52" i="2"/>
  <c r="Q48" i="2"/>
  <c r="L48" i="2"/>
  <c r="Q44" i="2"/>
  <c r="L44" i="2"/>
  <c r="Q40" i="2"/>
  <c r="V40" i="2" s="1"/>
  <c r="L40" i="2"/>
  <c r="Q36" i="2"/>
  <c r="L36" i="2"/>
  <c r="Q32" i="2"/>
  <c r="V32" i="2" s="1"/>
  <c r="L32" i="2"/>
  <c r="L28" i="2"/>
  <c r="Q28" i="2"/>
  <c r="V28" i="2" s="1"/>
  <c r="Q24" i="2"/>
  <c r="L24" i="2"/>
  <c r="Q20" i="2"/>
  <c r="V20" i="2" s="1"/>
  <c r="L20" i="2"/>
  <c r="Q16" i="2"/>
  <c r="L16" i="2"/>
  <c r="Q12" i="2"/>
  <c r="V12" i="2" s="1"/>
  <c r="L12" i="2"/>
  <c r="R271" i="2"/>
  <c r="M271" i="2"/>
  <c r="R263" i="2"/>
  <c r="V263" i="2" s="1"/>
  <c r="M263" i="2"/>
  <c r="R255" i="2"/>
  <c r="M255" i="2"/>
  <c r="R247" i="2"/>
  <c r="V247" i="2" s="1"/>
  <c r="M247" i="2"/>
  <c r="R239" i="2"/>
  <c r="M239" i="2"/>
  <c r="R231" i="2"/>
  <c r="V231" i="2" s="1"/>
  <c r="M231" i="2"/>
  <c r="R223" i="2"/>
  <c r="M223" i="2"/>
  <c r="R215" i="2"/>
  <c r="V215" i="2" s="1"/>
  <c r="M215" i="2"/>
  <c r="R207" i="2"/>
  <c r="M207" i="2"/>
  <c r="R199" i="2"/>
  <c r="V199" i="2" s="1"/>
  <c r="M199" i="2"/>
  <c r="R191" i="2"/>
  <c r="M191" i="2"/>
  <c r="R183" i="2"/>
  <c r="V183" i="2" s="1"/>
  <c r="M183" i="2"/>
  <c r="R175" i="2"/>
  <c r="M175" i="2"/>
  <c r="R167" i="2"/>
  <c r="V167" i="2" s="1"/>
  <c r="M167" i="2"/>
  <c r="R159" i="2"/>
  <c r="M159" i="2"/>
  <c r="R151" i="2"/>
  <c r="V151" i="2" s="1"/>
  <c r="M151" i="2"/>
  <c r="R143" i="2"/>
  <c r="M143" i="2"/>
  <c r="R135" i="2"/>
  <c r="V135" i="2" s="1"/>
  <c r="M135" i="2"/>
  <c r="R127" i="2"/>
  <c r="M127" i="2"/>
  <c r="R119" i="2"/>
  <c r="V119" i="2" s="1"/>
  <c r="M119" i="2"/>
  <c r="R111" i="2"/>
  <c r="M111" i="2"/>
  <c r="R103" i="2"/>
  <c r="V103" i="2" s="1"/>
  <c r="M103" i="2"/>
  <c r="R95" i="2"/>
  <c r="M95" i="2"/>
  <c r="R87" i="2"/>
  <c r="V87" i="2" s="1"/>
  <c r="M87" i="2"/>
  <c r="R79" i="2"/>
  <c r="M79" i="2"/>
  <c r="R71" i="2"/>
  <c r="V71" i="2" s="1"/>
  <c r="M71" i="2"/>
  <c r="R63" i="2"/>
  <c r="M63" i="2"/>
  <c r="R55" i="2"/>
  <c r="V55" i="2" s="1"/>
  <c r="M55" i="2"/>
  <c r="R47" i="2"/>
  <c r="M47" i="2"/>
  <c r="R39" i="2"/>
  <c r="V39" i="2" s="1"/>
  <c r="M39" i="2"/>
  <c r="R31" i="2"/>
  <c r="M31" i="2"/>
  <c r="R23" i="2"/>
  <c r="V23" i="2" s="1"/>
  <c r="M23" i="2"/>
  <c r="R15" i="2"/>
  <c r="M15" i="2"/>
  <c r="S410" i="2"/>
  <c r="N410" i="2"/>
  <c r="S402" i="2"/>
  <c r="N402" i="2"/>
  <c r="S394" i="2"/>
  <c r="V394" i="2" s="1"/>
  <c r="N394" i="2"/>
  <c r="S386" i="2"/>
  <c r="V386" i="2" s="1"/>
  <c r="N386" i="2"/>
  <c r="S378" i="2"/>
  <c r="V378" i="2" s="1"/>
  <c r="N378" i="2"/>
  <c r="S370" i="2"/>
  <c r="N370" i="2"/>
  <c r="S362" i="2"/>
  <c r="N362" i="2"/>
  <c r="S354" i="2"/>
  <c r="N354" i="2"/>
  <c r="S346" i="2"/>
  <c r="V346" i="2" s="1"/>
  <c r="N346" i="2"/>
  <c r="S338" i="2"/>
  <c r="N338" i="2"/>
  <c r="S330" i="2"/>
  <c r="V330" i="2" s="1"/>
  <c r="N330" i="2"/>
  <c r="S322" i="2"/>
  <c r="N322" i="2"/>
  <c r="S314" i="2"/>
  <c r="V314" i="2" s="1"/>
  <c r="N314" i="2"/>
  <c r="S306" i="2"/>
  <c r="N306" i="2"/>
  <c r="S298" i="2"/>
  <c r="V298" i="2" s="1"/>
  <c r="N298" i="2"/>
  <c r="S290" i="2"/>
  <c r="N290" i="2"/>
  <c r="S282" i="2"/>
  <c r="N282" i="2"/>
  <c r="S274" i="2"/>
  <c r="N274" i="2"/>
  <c r="S266" i="2"/>
  <c r="N266" i="2"/>
  <c r="S258" i="2"/>
  <c r="N258" i="2"/>
  <c r="S250" i="2"/>
  <c r="N250" i="2"/>
  <c r="S242" i="2"/>
  <c r="N242" i="2"/>
  <c r="S234" i="2"/>
  <c r="N234" i="2"/>
  <c r="S226" i="2"/>
  <c r="N226" i="2"/>
  <c r="S218" i="2"/>
  <c r="N218" i="2"/>
  <c r="S210" i="2"/>
  <c r="N210" i="2"/>
  <c r="S202" i="2"/>
  <c r="N202" i="2"/>
  <c r="S194" i="2"/>
  <c r="N194" i="2"/>
  <c r="S186" i="2"/>
  <c r="N186" i="2"/>
  <c r="S178" i="2"/>
  <c r="N178" i="2"/>
  <c r="S170" i="2"/>
  <c r="N170" i="2"/>
  <c r="S162" i="2"/>
  <c r="N162" i="2"/>
  <c r="S154" i="2"/>
  <c r="N154" i="2"/>
  <c r="S146" i="2"/>
  <c r="N146" i="2"/>
  <c r="S138" i="2"/>
  <c r="N138" i="2"/>
  <c r="S130" i="2"/>
  <c r="N130" i="2"/>
  <c r="S122" i="2"/>
  <c r="N122" i="2"/>
  <c r="S114" i="2"/>
  <c r="N114" i="2"/>
  <c r="S106" i="2"/>
  <c r="N106" i="2"/>
  <c r="S98" i="2"/>
  <c r="N98" i="2"/>
  <c r="S90" i="2"/>
  <c r="N90" i="2"/>
  <c r="S82" i="2"/>
  <c r="N82" i="2"/>
  <c r="S74" i="2"/>
  <c r="N74" i="2"/>
  <c r="S66" i="2"/>
  <c r="N66" i="2"/>
  <c r="S58" i="2"/>
  <c r="N58" i="2"/>
  <c r="S50" i="2"/>
  <c r="N50" i="2"/>
  <c r="S46" i="2"/>
  <c r="N46" i="2"/>
  <c r="S38" i="2"/>
  <c r="N38" i="2"/>
  <c r="S34" i="2"/>
  <c r="N34" i="2"/>
  <c r="S30" i="2"/>
  <c r="V30" i="2" s="1"/>
  <c r="N30" i="2"/>
  <c r="S22" i="2"/>
  <c r="V22" i="2" s="1"/>
  <c r="N22" i="2"/>
  <c r="S18" i="2"/>
  <c r="N18" i="2"/>
  <c r="S14" i="2"/>
  <c r="N14" i="2"/>
  <c r="T413" i="2"/>
  <c r="O413" i="2"/>
  <c r="T409" i="2"/>
  <c r="O409" i="2"/>
  <c r="T405" i="2"/>
  <c r="O405" i="2"/>
  <c r="T397" i="2"/>
  <c r="O397" i="2"/>
  <c r="T393" i="2"/>
  <c r="O393" i="2"/>
  <c r="T389" i="2"/>
  <c r="O389" i="2"/>
  <c r="T381" i="2"/>
  <c r="O381" i="2"/>
  <c r="T377" i="2"/>
  <c r="O377" i="2"/>
  <c r="T373" i="2"/>
  <c r="O373" i="2"/>
  <c r="T365" i="2"/>
  <c r="O365" i="2"/>
  <c r="T361" i="2"/>
  <c r="O361" i="2"/>
  <c r="T357" i="2"/>
  <c r="O357" i="2"/>
  <c r="T349" i="2"/>
  <c r="O349" i="2"/>
  <c r="T345" i="2"/>
  <c r="O345" i="2"/>
  <c r="T341" i="2"/>
  <c r="O341" i="2"/>
  <c r="T337" i="2"/>
  <c r="O337" i="2"/>
  <c r="T333" i="2"/>
  <c r="O333" i="2"/>
  <c r="T329" i="2"/>
  <c r="O329" i="2"/>
  <c r="T325" i="2"/>
  <c r="O325" i="2"/>
  <c r="T321" i="2"/>
  <c r="O321" i="2"/>
  <c r="T317" i="2"/>
  <c r="O317" i="2"/>
  <c r="T313" i="2"/>
  <c r="O313" i="2"/>
  <c r="T309" i="2"/>
  <c r="O309" i="2"/>
  <c r="T305" i="2"/>
  <c r="O305" i="2"/>
  <c r="T301" i="2"/>
  <c r="O301" i="2"/>
  <c r="T297" i="2"/>
  <c r="O297" i="2"/>
  <c r="T293" i="2"/>
  <c r="O293" i="2"/>
  <c r="T289" i="2"/>
  <c r="O289" i="2"/>
  <c r="T285" i="2"/>
  <c r="O285" i="2"/>
  <c r="T281" i="2"/>
  <c r="O281" i="2"/>
  <c r="T277" i="2"/>
  <c r="O277" i="2"/>
  <c r="T273" i="2"/>
  <c r="O273" i="2"/>
  <c r="T269" i="2"/>
  <c r="O269" i="2"/>
  <c r="T265" i="2"/>
  <c r="O265" i="2"/>
  <c r="T261" i="2"/>
  <c r="O261" i="2"/>
  <c r="T257" i="2"/>
  <c r="O257" i="2"/>
  <c r="T253" i="2"/>
  <c r="O253" i="2"/>
  <c r="T249" i="2"/>
  <c r="O249" i="2"/>
  <c r="T245" i="2"/>
  <c r="O245" i="2"/>
  <c r="T241" i="2"/>
  <c r="O241" i="2"/>
  <c r="T237" i="2"/>
  <c r="O237" i="2"/>
  <c r="T233" i="2"/>
  <c r="O233" i="2"/>
  <c r="T229" i="2"/>
  <c r="O229" i="2"/>
  <c r="T225" i="2"/>
  <c r="O225" i="2"/>
  <c r="T221" i="2"/>
  <c r="O221" i="2"/>
  <c r="T217" i="2"/>
  <c r="O217" i="2"/>
  <c r="T213" i="2"/>
  <c r="O213" i="2"/>
  <c r="T209" i="2"/>
  <c r="O209" i="2"/>
  <c r="T205" i="2"/>
  <c r="O205" i="2"/>
  <c r="T201" i="2"/>
  <c r="O201" i="2"/>
  <c r="T197" i="2"/>
  <c r="O197" i="2"/>
  <c r="T193" i="2"/>
  <c r="O193" i="2"/>
  <c r="T189" i="2"/>
  <c r="O189" i="2"/>
  <c r="T185" i="2"/>
  <c r="O185" i="2"/>
  <c r="T181" i="2"/>
  <c r="O181" i="2"/>
  <c r="T177" i="2"/>
  <c r="O177" i="2"/>
  <c r="T173" i="2"/>
  <c r="O173" i="2"/>
  <c r="T169" i="2"/>
  <c r="O169" i="2"/>
  <c r="T165" i="2"/>
  <c r="O165" i="2"/>
  <c r="T161" i="2"/>
  <c r="O161" i="2"/>
  <c r="T157" i="2"/>
  <c r="O157" i="2"/>
  <c r="T153" i="2"/>
  <c r="O153" i="2"/>
  <c r="T149" i="2"/>
  <c r="O149" i="2"/>
  <c r="T145" i="2"/>
  <c r="O145" i="2"/>
  <c r="T141" i="2"/>
  <c r="O141" i="2"/>
  <c r="T137" i="2"/>
  <c r="O137" i="2"/>
  <c r="T133" i="2"/>
  <c r="O133" i="2"/>
  <c r="T129" i="2"/>
  <c r="O129" i="2"/>
  <c r="T125" i="2"/>
  <c r="O125" i="2"/>
  <c r="T121" i="2"/>
  <c r="O121" i="2"/>
  <c r="T117" i="2"/>
  <c r="O117" i="2"/>
  <c r="T113" i="2"/>
  <c r="O113" i="2"/>
  <c r="T109" i="2"/>
  <c r="O109" i="2"/>
  <c r="T105" i="2"/>
  <c r="O105" i="2"/>
  <c r="T101" i="2"/>
  <c r="O101" i="2"/>
  <c r="T97" i="2"/>
  <c r="O97" i="2"/>
  <c r="T93" i="2"/>
  <c r="O93" i="2"/>
  <c r="T89" i="2"/>
  <c r="O89" i="2"/>
  <c r="T85" i="2"/>
  <c r="O85" i="2"/>
  <c r="T81" i="2"/>
  <c r="O81" i="2"/>
  <c r="T77" i="2"/>
  <c r="O77" i="2"/>
  <c r="T73" i="2"/>
  <c r="O73" i="2"/>
  <c r="T69" i="2"/>
  <c r="O69" i="2"/>
  <c r="T65" i="2"/>
  <c r="O65" i="2"/>
  <c r="T61" i="2"/>
  <c r="O61" i="2"/>
  <c r="T57" i="2"/>
  <c r="O57" i="2"/>
  <c r="T53" i="2"/>
  <c r="O53" i="2"/>
  <c r="T49" i="2"/>
  <c r="O49" i="2"/>
  <c r="T45" i="2"/>
  <c r="O45" i="2"/>
  <c r="T41" i="2"/>
  <c r="O41" i="2"/>
  <c r="T37" i="2"/>
  <c r="O37" i="2"/>
  <c r="T33" i="2"/>
  <c r="O33" i="2"/>
  <c r="T29" i="2"/>
  <c r="O29" i="2"/>
  <c r="T25" i="2"/>
  <c r="O25" i="2"/>
  <c r="T21" i="2"/>
  <c r="O21" i="2"/>
  <c r="T17" i="2"/>
  <c r="O17" i="2"/>
  <c r="T13" i="2"/>
  <c r="O13" i="2"/>
  <c r="T9" i="2"/>
  <c r="O9" i="2"/>
  <c r="O6" i="2"/>
  <c r="L8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49" i="2"/>
  <c r="L143" i="2"/>
  <c r="L138" i="2"/>
  <c r="L133" i="2"/>
  <c r="L127" i="2"/>
  <c r="L122" i="2"/>
  <c r="L117" i="2"/>
  <c r="L111" i="2"/>
  <c r="L106" i="2"/>
  <c r="L101" i="2"/>
  <c r="L95" i="2"/>
  <c r="L90" i="2"/>
  <c r="L85" i="2"/>
  <c r="L79" i="2"/>
  <c r="L74" i="2"/>
  <c r="L69" i="2"/>
  <c r="L63" i="2"/>
  <c r="L58" i="2"/>
  <c r="L53" i="2"/>
  <c r="L47" i="2"/>
  <c r="L42" i="2"/>
  <c r="L37" i="2"/>
  <c r="L31" i="2"/>
  <c r="L26" i="2"/>
  <c r="L21" i="2"/>
  <c r="L15" i="2"/>
  <c r="L10" i="2"/>
  <c r="M10" i="2"/>
  <c r="M408" i="2"/>
  <c r="M403" i="2"/>
  <c r="M398" i="2"/>
  <c r="M392" i="2"/>
  <c r="M387" i="2"/>
  <c r="M382" i="2"/>
  <c r="M376" i="2"/>
  <c r="M371" i="2"/>
  <c r="M366" i="2"/>
  <c r="M359" i="2"/>
  <c r="M351" i="2"/>
  <c r="M343" i="2"/>
  <c r="M335" i="2"/>
  <c r="M327" i="2"/>
  <c r="M319" i="2"/>
  <c r="M311" i="2"/>
  <c r="M303" i="2"/>
  <c r="M295" i="2"/>
  <c r="M287" i="2"/>
  <c r="M279" i="2"/>
  <c r="M270" i="2"/>
  <c r="M254" i="2"/>
  <c r="M238" i="2"/>
  <c r="M222" i="2"/>
  <c r="M206" i="2"/>
  <c r="M190" i="2"/>
  <c r="M174" i="2"/>
  <c r="M158" i="2"/>
  <c r="M142" i="2"/>
  <c r="M126" i="2"/>
  <c r="M110" i="2"/>
  <c r="M94" i="2"/>
  <c r="M78" i="2"/>
  <c r="M62" i="2"/>
  <c r="M46" i="2"/>
  <c r="M30" i="2"/>
  <c r="M14" i="2"/>
  <c r="N401" i="2"/>
  <c r="N385" i="2"/>
  <c r="N369" i="2"/>
  <c r="N353" i="2"/>
  <c r="N326" i="2"/>
  <c r="N294" i="2"/>
  <c r="N262" i="2"/>
  <c r="N230" i="2"/>
  <c r="N198" i="2"/>
  <c r="N166" i="2"/>
  <c r="N134" i="2"/>
  <c r="N102" i="2"/>
  <c r="N70" i="2"/>
  <c r="N26" i="2"/>
  <c r="O369" i="2"/>
  <c r="R352" i="2"/>
  <c r="V352" i="2" s="1"/>
  <c r="M352" i="2"/>
  <c r="R340" i="2"/>
  <c r="M340" i="2"/>
  <c r="R324" i="2"/>
  <c r="V324" i="2" s="1"/>
  <c r="M324" i="2"/>
  <c r="R312" i="2"/>
  <c r="V312" i="2" s="1"/>
  <c r="M312" i="2"/>
  <c r="R300" i="2"/>
  <c r="V300" i="2" s="1"/>
  <c r="M300" i="2"/>
  <c r="R288" i="2"/>
  <c r="M288" i="2"/>
  <c r="R272" i="2"/>
  <c r="V272" i="2" s="1"/>
  <c r="M272" i="2"/>
  <c r="R260" i="2"/>
  <c r="M260" i="2"/>
  <c r="R244" i="2"/>
  <c r="V244" i="2" s="1"/>
  <c r="M244" i="2"/>
  <c r="R228" i="2"/>
  <c r="V228" i="2" s="1"/>
  <c r="M228" i="2"/>
  <c r="R208" i="2"/>
  <c r="V208" i="2" s="1"/>
  <c r="M208" i="2"/>
  <c r="R184" i="2"/>
  <c r="M184" i="2"/>
  <c r="R160" i="2"/>
  <c r="V160" i="2" s="1"/>
  <c r="M160" i="2"/>
  <c r="R140" i="2"/>
  <c r="M140" i="2"/>
  <c r="R116" i="2"/>
  <c r="M116" i="2"/>
  <c r="R76" i="2"/>
  <c r="M76" i="2"/>
  <c r="R36" i="2"/>
  <c r="V36" i="2" s="1"/>
  <c r="M36" i="2"/>
  <c r="R12" i="2"/>
  <c r="M12" i="2"/>
  <c r="S391" i="2"/>
  <c r="V391" i="2" s="1"/>
  <c r="N391" i="2"/>
  <c r="S367" i="2"/>
  <c r="N367" i="2"/>
  <c r="S343" i="2"/>
  <c r="V343" i="2" s="1"/>
  <c r="N343" i="2"/>
  <c r="S311" i="2"/>
  <c r="V311" i="2" s="1"/>
  <c r="N311" i="2"/>
  <c r="S295" i="2"/>
  <c r="V295" i="2" s="1"/>
  <c r="N295" i="2"/>
  <c r="S283" i="2"/>
  <c r="V283" i="2" s="1"/>
  <c r="N283" i="2"/>
  <c r="S271" i="2"/>
  <c r="V271" i="2" s="1"/>
  <c r="N271" i="2"/>
  <c r="S263" i="2"/>
  <c r="N263" i="2"/>
  <c r="S251" i="2"/>
  <c r="V251" i="2" s="1"/>
  <c r="N251" i="2"/>
  <c r="S239" i="2"/>
  <c r="N239" i="2"/>
  <c r="S219" i="2"/>
  <c r="V219" i="2" s="1"/>
  <c r="N219" i="2"/>
  <c r="S95" i="2"/>
  <c r="N95" i="2"/>
  <c r="R210" i="2"/>
  <c r="V210" i="2" s="1"/>
  <c r="M210" i="2"/>
  <c r="R202" i="2"/>
  <c r="M202" i="2"/>
  <c r="R194" i="2"/>
  <c r="V194" i="2" s="1"/>
  <c r="M194" i="2"/>
  <c r="R186" i="2"/>
  <c r="V186" i="2" s="1"/>
  <c r="M186" i="2"/>
  <c r="R178" i="2"/>
  <c r="V178" i="2" s="1"/>
  <c r="M178" i="2"/>
  <c r="R170" i="2"/>
  <c r="M170" i="2"/>
  <c r="R162" i="2"/>
  <c r="V162" i="2" s="1"/>
  <c r="M162" i="2"/>
  <c r="R154" i="2"/>
  <c r="V154" i="2" s="1"/>
  <c r="M154" i="2"/>
  <c r="R146" i="2"/>
  <c r="V146" i="2" s="1"/>
  <c r="M146" i="2"/>
  <c r="R138" i="2"/>
  <c r="M138" i="2"/>
  <c r="R130" i="2"/>
  <c r="V130" i="2" s="1"/>
  <c r="M130" i="2"/>
  <c r="R122" i="2"/>
  <c r="V122" i="2" s="1"/>
  <c r="M122" i="2"/>
  <c r="R114" i="2"/>
  <c r="V114" i="2" s="1"/>
  <c r="M114" i="2"/>
  <c r="R106" i="2"/>
  <c r="M106" i="2"/>
  <c r="R98" i="2"/>
  <c r="V98" i="2" s="1"/>
  <c r="M98" i="2"/>
  <c r="R90" i="2"/>
  <c r="V90" i="2" s="1"/>
  <c r="M90" i="2"/>
  <c r="R82" i="2"/>
  <c r="V82" i="2" s="1"/>
  <c r="M82" i="2"/>
  <c r="R74" i="2"/>
  <c r="M74" i="2"/>
  <c r="R66" i="2"/>
  <c r="V66" i="2" s="1"/>
  <c r="M66" i="2"/>
  <c r="R58" i="2"/>
  <c r="V58" i="2" s="1"/>
  <c r="M58" i="2"/>
  <c r="R50" i="2"/>
  <c r="V50" i="2" s="1"/>
  <c r="M50" i="2"/>
  <c r="R42" i="2"/>
  <c r="M42" i="2"/>
  <c r="R34" i="2"/>
  <c r="V34" i="2" s="1"/>
  <c r="M34" i="2"/>
  <c r="R26" i="2"/>
  <c r="V26" i="2" s="1"/>
  <c r="M26" i="2"/>
  <c r="R18" i="2"/>
  <c r="V18" i="2" s="1"/>
  <c r="M18" i="2"/>
  <c r="S413" i="2"/>
  <c r="N413" i="2"/>
  <c r="S405" i="2"/>
  <c r="N405" i="2"/>
  <c r="S397" i="2"/>
  <c r="N397" i="2"/>
  <c r="S389" i="2"/>
  <c r="N389" i="2"/>
  <c r="S381" i="2"/>
  <c r="N381" i="2"/>
  <c r="S373" i="2"/>
  <c r="N373" i="2"/>
  <c r="S365" i="2"/>
  <c r="N365" i="2"/>
  <c r="S357" i="2"/>
  <c r="N357" i="2"/>
  <c r="S349" i="2"/>
  <c r="N349" i="2"/>
  <c r="S345" i="2"/>
  <c r="N345" i="2"/>
  <c r="S341" i="2"/>
  <c r="N341" i="2"/>
  <c r="S337" i="2"/>
  <c r="N337" i="2"/>
  <c r="S333" i="2"/>
  <c r="N333" i="2"/>
  <c r="S329" i="2"/>
  <c r="N329" i="2"/>
  <c r="S325" i="2"/>
  <c r="N325" i="2"/>
  <c r="S321" i="2"/>
  <c r="N321" i="2"/>
  <c r="S317" i="2"/>
  <c r="N317" i="2"/>
  <c r="S313" i="2"/>
  <c r="N313" i="2"/>
  <c r="S309" i="2"/>
  <c r="N309" i="2"/>
  <c r="S305" i="2"/>
  <c r="N305" i="2"/>
  <c r="S301" i="2"/>
  <c r="N301" i="2"/>
  <c r="S297" i="2"/>
  <c r="N297" i="2"/>
  <c r="S293" i="2"/>
  <c r="N293" i="2"/>
  <c r="S289" i="2"/>
  <c r="N289" i="2"/>
  <c r="S285" i="2"/>
  <c r="N285" i="2"/>
  <c r="S281" i="2"/>
  <c r="N281" i="2"/>
  <c r="S277" i="2"/>
  <c r="N277" i="2"/>
  <c r="S273" i="2"/>
  <c r="N273" i="2"/>
  <c r="S269" i="2"/>
  <c r="N269" i="2"/>
  <c r="S265" i="2"/>
  <c r="N265" i="2"/>
  <c r="S261" i="2"/>
  <c r="N261" i="2"/>
  <c r="S257" i="2"/>
  <c r="N257" i="2"/>
  <c r="S253" i="2"/>
  <c r="N253" i="2"/>
  <c r="S249" i="2"/>
  <c r="N249" i="2"/>
  <c r="S245" i="2"/>
  <c r="N245" i="2"/>
  <c r="S241" i="2"/>
  <c r="N241" i="2"/>
  <c r="S237" i="2"/>
  <c r="N237" i="2"/>
  <c r="S233" i="2"/>
  <c r="N233" i="2"/>
  <c r="S229" i="2"/>
  <c r="N229" i="2"/>
  <c r="S225" i="2"/>
  <c r="N225" i="2"/>
  <c r="S221" i="2"/>
  <c r="N221" i="2"/>
  <c r="S217" i="2"/>
  <c r="N217" i="2"/>
  <c r="S213" i="2"/>
  <c r="N213" i="2"/>
  <c r="S209" i="2"/>
  <c r="N209" i="2"/>
  <c r="S205" i="2"/>
  <c r="N205" i="2"/>
  <c r="S201" i="2"/>
  <c r="N201" i="2"/>
  <c r="S197" i="2"/>
  <c r="N197" i="2"/>
  <c r="S193" i="2"/>
  <c r="N193" i="2"/>
  <c r="S189" i="2"/>
  <c r="N189" i="2"/>
  <c r="S185" i="2"/>
  <c r="N185" i="2"/>
  <c r="S181" i="2"/>
  <c r="N181" i="2"/>
  <c r="S177" i="2"/>
  <c r="N177" i="2"/>
  <c r="S173" i="2"/>
  <c r="N173" i="2"/>
  <c r="S169" i="2"/>
  <c r="N169" i="2"/>
  <c r="S165" i="2"/>
  <c r="N165" i="2"/>
  <c r="S161" i="2"/>
  <c r="N161" i="2"/>
  <c r="S157" i="2"/>
  <c r="N157" i="2"/>
  <c r="S153" i="2"/>
  <c r="N153" i="2"/>
  <c r="S149" i="2"/>
  <c r="N149" i="2"/>
  <c r="S145" i="2"/>
  <c r="N145" i="2"/>
  <c r="S141" i="2"/>
  <c r="V141" i="2" s="1"/>
  <c r="N141" i="2"/>
  <c r="S137" i="2"/>
  <c r="V137" i="2" s="1"/>
  <c r="N137" i="2"/>
  <c r="S133" i="2"/>
  <c r="N133" i="2"/>
  <c r="S129" i="2"/>
  <c r="N129" i="2"/>
  <c r="S125" i="2"/>
  <c r="V125" i="2" s="1"/>
  <c r="N125" i="2"/>
  <c r="S121" i="2"/>
  <c r="V121" i="2" s="1"/>
  <c r="N121" i="2"/>
  <c r="S117" i="2"/>
  <c r="N117" i="2"/>
  <c r="S113" i="2"/>
  <c r="N113" i="2"/>
  <c r="S109" i="2"/>
  <c r="V109" i="2" s="1"/>
  <c r="N109" i="2"/>
  <c r="S105" i="2"/>
  <c r="V105" i="2" s="1"/>
  <c r="N105" i="2"/>
  <c r="S101" i="2"/>
  <c r="N101" i="2"/>
  <c r="S97" i="2"/>
  <c r="N97" i="2"/>
  <c r="S93" i="2"/>
  <c r="V93" i="2" s="1"/>
  <c r="N93" i="2"/>
  <c r="S89" i="2"/>
  <c r="V89" i="2" s="1"/>
  <c r="N89" i="2"/>
  <c r="S85" i="2"/>
  <c r="N85" i="2"/>
  <c r="S81" i="2"/>
  <c r="N81" i="2"/>
  <c r="S77" i="2"/>
  <c r="V77" i="2" s="1"/>
  <c r="N77" i="2"/>
  <c r="S73" i="2"/>
  <c r="V73" i="2" s="1"/>
  <c r="N73" i="2"/>
  <c r="S69" i="2"/>
  <c r="N69" i="2"/>
  <c r="S65" i="2"/>
  <c r="N65" i="2"/>
  <c r="S61" i="2"/>
  <c r="V61" i="2" s="1"/>
  <c r="N61" i="2"/>
  <c r="S57" i="2"/>
  <c r="V57" i="2" s="1"/>
  <c r="N57" i="2"/>
  <c r="S53" i="2"/>
  <c r="N53" i="2"/>
  <c r="S49" i="2"/>
  <c r="N49" i="2"/>
  <c r="S45" i="2"/>
  <c r="V45" i="2" s="1"/>
  <c r="N45" i="2"/>
  <c r="S41" i="2"/>
  <c r="V41" i="2" s="1"/>
  <c r="N41" i="2"/>
  <c r="S37" i="2"/>
  <c r="N37" i="2"/>
  <c r="S33" i="2"/>
  <c r="N33" i="2"/>
  <c r="S29" i="2"/>
  <c r="V29" i="2" s="1"/>
  <c r="N29" i="2"/>
  <c r="S25" i="2"/>
  <c r="V25" i="2" s="1"/>
  <c r="N25" i="2"/>
  <c r="S21" i="2"/>
  <c r="N21" i="2"/>
  <c r="S17" i="2"/>
  <c r="N17" i="2"/>
  <c r="S13" i="2"/>
  <c r="N13" i="2"/>
  <c r="S9" i="2"/>
  <c r="N9" i="2"/>
  <c r="T412" i="2"/>
  <c r="O412" i="2"/>
  <c r="T408" i="2"/>
  <c r="O408" i="2"/>
  <c r="T404" i="2"/>
  <c r="O404" i="2"/>
  <c r="T400" i="2"/>
  <c r="O400" i="2"/>
  <c r="T396" i="2"/>
  <c r="O396" i="2"/>
  <c r="T392" i="2"/>
  <c r="V392" i="2" s="1"/>
  <c r="O392" i="2"/>
  <c r="T388" i="2"/>
  <c r="O388" i="2"/>
  <c r="T384" i="2"/>
  <c r="O384" i="2"/>
  <c r="T380" i="2"/>
  <c r="O380" i="2"/>
  <c r="T376" i="2"/>
  <c r="O376" i="2"/>
  <c r="T372" i="2"/>
  <c r="O372" i="2"/>
  <c r="T368" i="2"/>
  <c r="O368" i="2"/>
  <c r="T364" i="2"/>
  <c r="O364" i="2"/>
  <c r="T360" i="2"/>
  <c r="O360" i="2"/>
  <c r="T356" i="2"/>
  <c r="O356" i="2"/>
  <c r="T352" i="2"/>
  <c r="O352" i="2"/>
  <c r="T348" i="2"/>
  <c r="O348" i="2"/>
  <c r="T344" i="2"/>
  <c r="O344" i="2"/>
  <c r="T340" i="2"/>
  <c r="O340" i="2"/>
  <c r="T336" i="2"/>
  <c r="O336" i="2"/>
  <c r="T332" i="2"/>
  <c r="O332" i="2"/>
  <c r="T328" i="2"/>
  <c r="V328" i="2" s="1"/>
  <c r="O328" i="2"/>
  <c r="T324" i="2"/>
  <c r="O324" i="2"/>
  <c r="T320" i="2"/>
  <c r="V320" i="2" s="1"/>
  <c r="O320" i="2"/>
  <c r="T316" i="2"/>
  <c r="O316" i="2"/>
  <c r="T312" i="2"/>
  <c r="O312" i="2"/>
  <c r="T308" i="2"/>
  <c r="O308" i="2"/>
  <c r="T304" i="2"/>
  <c r="O304" i="2"/>
  <c r="T300" i="2"/>
  <c r="O300" i="2"/>
  <c r="T296" i="2"/>
  <c r="O296" i="2"/>
  <c r="T292" i="2"/>
  <c r="O292" i="2"/>
  <c r="T288" i="2"/>
  <c r="V288" i="2" s="1"/>
  <c r="O288" i="2"/>
  <c r="T284" i="2"/>
  <c r="O284" i="2"/>
  <c r="T280" i="2"/>
  <c r="O280" i="2"/>
  <c r="T276" i="2"/>
  <c r="O276" i="2"/>
  <c r="T272" i="2"/>
  <c r="O272" i="2"/>
  <c r="T268" i="2"/>
  <c r="O268" i="2"/>
  <c r="T264" i="2"/>
  <c r="O264" i="2"/>
  <c r="T260" i="2"/>
  <c r="O260" i="2"/>
  <c r="T256" i="2"/>
  <c r="V256" i="2" s="1"/>
  <c r="O256" i="2"/>
  <c r="T252" i="2"/>
  <c r="O252" i="2"/>
  <c r="T248" i="2"/>
  <c r="O248" i="2"/>
  <c r="T244" i="2"/>
  <c r="O244" i="2"/>
  <c r="T240" i="2"/>
  <c r="O240" i="2"/>
  <c r="T236" i="2"/>
  <c r="O236" i="2"/>
  <c r="T232" i="2"/>
  <c r="V232" i="2" s="1"/>
  <c r="O232" i="2"/>
  <c r="T228" i="2"/>
  <c r="O228" i="2"/>
  <c r="T224" i="2"/>
  <c r="O224" i="2"/>
  <c r="T220" i="2"/>
  <c r="O220" i="2"/>
  <c r="T216" i="2"/>
  <c r="O216" i="2"/>
  <c r="T212" i="2"/>
  <c r="O212" i="2"/>
  <c r="T208" i="2"/>
  <c r="O208" i="2"/>
  <c r="T204" i="2"/>
  <c r="O204" i="2"/>
  <c r="T200" i="2"/>
  <c r="O200" i="2"/>
  <c r="T196" i="2"/>
  <c r="O196" i="2"/>
  <c r="T192" i="2"/>
  <c r="V192" i="2" s="1"/>
  <c r="O192" i="2"/>
  <c r="T188" i="2"/>
  <c r="O188" i="2"/>
  <c r="T184" i="2"/>
  <c r="O184" i="2"/>
  <c r="T180" i="2"/>
  <c r="O180" i="2"/>
  <c r="T176" i="2"/>
  <c r="O176" i="2"/>
  <c r="T172" i="2"/>
  <c r="O172" i="2"/>
  <c r="T168" i="2"/>
  <c r="O168" i="2"/>
  <c r="T164" i="2"/>
  <c r="O164" i="2"/>
  <c r="T160" i="2"/>
  <c r="O160" i="2"/>
  <c r="T156" i="2"/>
  <c r="O156" i="2"/>
  <c r="T152" i="2"/>
  <c r="O152" i="2"/>
  <c r="T148" i="2"/>
  <c r="O148" i="2"/>
  <c r="T144" i="2"/>
  <c r="V144" i="2" s="1"/>
  <c r="O144" i="2"/>
  <c r="T140" i="2"/>
  <c r="O140" i="2"/>
  <c r="T136" i="2"/>
  <c r="O136" i="2"/>
  <c r="T132" i="2"/>
  <c r="O132" i="2"/>
  <c r="T128" i="2"/>
  <c r="O128" i="2"/>
  <c r="T124" i="2"/>
  <c r="O124" i="2"/>
  <c r="T120" i="2"/>
  <c r="O120" i="2"/>
  <c r="T116" i="2"/>
  <c r="O116" i="2"/>
  <c r="T112" i="2"/>
  <c r="V112" i="2" s="1"/>
  <c r="O112" i="2"/>
  <c r="T108" i="2"/>
  <c r="O108" i="2"/>
  <c r="T104" i="2"/>
  <c r="O104" i="2"/>
  <c r="T100" i="2"/>
  <c r="O100" i="2"/>
  <c r="T96" i="2"/>
  <c r="O96" i="2"/>
  <c r="T92" i="2"/>
  <c r="O92" i="2"/>
  <c r="T88" i="2"/>
  <c r="O88" i="2"/>
  <c r="T84" i="2"/>
  <c r="O84" i="2"/>
  <c r="T80" i="2"/>
  <c r="V80" i="2" s="1"/>
  <c r="O80" i="2"/>
  <c r="T76" i="2"/>
  <c r="O76" i="2"/>
  <c r="T72" i="2"/>
  <c r="O72" i="2"/>
  <c r="T68" i="2"/>
  <c r="O68" i="2"/>
  <c r="T64" i="2"/>
  <c r="O64" i="2"/>
  <c r="T60" i="2"/>
  <c r="O60" i="2"/>
  <c r="T56" i="2"/>
  <c r="O56" i="2"/>
  <c r="T52" i="2"/>
  <c r="O52" i="2"/>
  <c r="T48" i="2"/>
  <c r="V48" i="2" s="1"/>
  <c r="O48" i="2"/>
  <c r="T44" i="2"/>
  <c r="O44" i="2"/>
  <c r="T40" i="2"/>
  <c r="O40" i="2"/>
  <c r="T36" i="2"/>
  <c r="O36" i="2"/>
  <c r="T32" i="2"/>
  <c r="O32" i="2"/>
  <c r="T28" i="2"/>
  <c r="O28" i="2"/>
  <c r="T24" i="2"/>
  <c r="O24" i="2"/>
  <c r="T20" i="2"/>
  <c r="O20" i="2"/>
  <c r="T16" i="2"/>
  <c r="V16" i="2" s="1"/>
  <c r="O16" i="2"/>
  <c r="T12" i="2"/>
  <c r="O12" i="2"/>
  <c r="T8" i="2"/>
  <c r="O8" i="2"/>
  <c r="N6" i="2"/>
  <c r="L413" i="2"/>
  <c r="L409" i="2"/>
  <c r="L405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7" i="2"/>
  <c r="L142" i="2"/>
  <c r="L137" i="2"/>
  <c r="L131" i="2"/>
  <c r="L126" i="2"/>
  <c r="L121" i="2"/>
  <c r="L115" i="2"/>
  <c r="L110" i="2"/>
  <c r="L105" i="2"/>
  <c r="L99" i="2"/>
  <c r="L94" i="2"/>
  <c r="L89" i="2"/>
  <c r="L83" i="2"/>
  <c r="L78" i="2"/>
  <c r="L73" i="2"/>
  <c r="L67" i="2"/>
  <c r="L62" i="2"/>
  <c r="L57" i="2"/>
  <c r="L51" i="2"/>
  <c r="L46" i="2"/>
  <c r="L41" i="2"/>
  <c r="L35" i="2"/>
  <c r="L30" i="2"/>
  <c r="L25" i="2"/>
  <c r="L19" i="2"/>
  <c r="L14" i="2"/>
  <c r="L9" i="2"/>
  <c r="M412" i="2"/>
  <c r="M407" i="2"/>
  <c r="M402" i="2"/>
  <c r="M396" i="2"/>
  <c r="M391" i="2"/>
  <c r="M386" i="2"/>
  <c r="M380" i="2"/>
  <c r="M375" i="2"/>
  <c r="M370" i="2"/>
  <c r="M364" i="2"/>
  <c r="M358" i="2"/>
  <c r="M350" i="2"/>
  <c r="M342" i="2"/>
  <c r="M334" i="2"/>
  <c r="M326" i="2"/>
  <c r="M318" i="2"/>
  <c r="M310" i="2"/>
  <c r="M302" i="2"/>
  <c r="M294" i="2"/>
  <c r="M286" i="2"/>
  <c r="M278" i="2"/>
  <c r="M267" i="2"/>
  <c r="M251" i="2"/>
  <c r="M235" i="2"/>
  <c r="M219" i="2"/>
  <c r="M203" i="2"/>
  <c r="M187" i="2"/>
  <c r="M171" i="2"/>
  <c r="M155" i="2"/>
  <c r="M139" i="2"/>
  <c r="M123" i="2"/>
  <c r="M107" i="2"/>
  <c r="M91" i="2"/>
  <c r="M75" i="2"/>
  <c r="M59" i="2"/>
  <c r="M43" i="2"/>
  <c r="M27" i="2"/>
  <c r="M11" i="2"/>
  <c r="N398" i="2"/>
  <c r="N382" i="2"/>
  <c r="N366" i="2"/>
  <c r="N350" i="2"/>
  <c r="N318" i="2"/>
  <c r="N286" i="2"/>
  <c r="N254" i="2"/>
  <c r="N222" i="2"/>
  <c r="N190" i="2"/>
  <c r="N158" i="2"/>
  <c r="N126" i="2"/>
  <c r="N94" i="2"/>
  <c r="N62" i="2"/>
  <c r="N10" i="2"/>
  <c r="O353" i="2"/>
  <c r="M360" i="2"/>
  <c r="R360" i="2"/>
  <c r="V360" i="2" s="1"/>
  <c r="R344" i="2"/>
  <c r="V344" i="2" s="1"/>
  <c r="M344" i="2"/>
  <c r="R332" i="2"/>
  <c r="V332" i="2" s="1"/>
  <c r="M332" i="2"/>
  <c r="R320" i="2"/>
  <c r="M320" i="2"/>
  <c r="R308" i="2"/>
  <c r="M308" i="2"/>
  <c r="R296" i="2"/>
  <c r="V296" i="2" s="1"/>
  <c r="M296" i="2"/>
  <c r="R284" i="2"/>
  <c r="M284" i="2"/>
  <c r="R276" i="2"/>
  <c r="V276" i="2" s="1"/>
  <c r="M276" i="2"/>
  <c r="R268" i="2"/>
  <c r="V268" i="2" s="1"/>
  <c r="M268" i="2"/>
  <c r="R256" i="2"/>
  <c r="M256" i="2"/>
  <c r="R248" i="2"/>
  <c r="V248" i="2" s="1"/>
  <c r="M248" i="2"/>
  <c r="R236" i="2"/>
  <c r="V236" i="2" s="1"/>
  <c r="M236" i="2"/>
  <c r="R224" i="2"/>
  <c r="V224" i="2" s="1"/>
  <c r="M224" i="2"/>
  <c r="R216" i="2"/>
  <c r="M216" i="2"/>
  <c r="R200" i="2"/>
  <c r="V200" i="2" s="1"/>
  <c r="M200" i="2"/>
  <c r="R192" i="2"/>
  <c r="M192" i="2"/>
  <c r="R180" i="2"/>
  <c r="V180" i="2" s="1"/>
  <c r="M180" i="2"/>
  <c r="R172" i="2"/>
  <c r="V172" i="2" s="1"/>
  <c r="M172" i="2"/>
  <c r="R164" i="2"/>
  <c r="V164" i="2" s="1"/>
  <c r="M164" i="2"/>
  <c r="R156" i="2"/>
  <c r="M156" i="2"/>
  <c r="R148" i="2"/>
  <c r="M148" i="2"/>
  <c r="R136" i="2"/>
  <c r="M136" i="2"/>
  <c r="R132" i="2"/>
  <c r="M132" i="2"/>
  <c r="R124" i="2"/>
  <c r="M124" i="2"/>
  <c r="R108" i="2"/>
  <c r="M108" i="2"/>
  <c r="R104" i="2"/>
  <c r="M104" i="2"/>
  <c r="R92" i="2"/>
  <c r="M92" i="2"/>
  <c r="R84" i="2"/>
  <c r="M84" i="2"/>
  <c r="R72" i="2"/>
  <c r="M72" i="2"/>
  <c r="R64" i="2"/>
  <c r="M64" i="2"/>
  <c r="R52" i="2"/>
  <c r="M52" i="2"/>
  <c r="R48" i="2"/>
  <c r="M48" i="2"/>
  <c r="R32" i="2"/>
  <c r="M32" i="2"/>
  <c r="R24" i="2"/>
  <c r="V24" i="2" s="1"/>
  <c r="M24" i="2"/>
  <c r="R16" i="2"/>
  <c r="M16" i="2"/>
  <c r="S411" i="2"/>
  <c r="V411" i="2" s="1"/>
  <c r="N411" i="2"/>
  <c r="S403" i="2"/>
  <c r="N403" i="2"/>
  <c r="S399" i="2"/>
  <c r="N399" i="2"/>
  <c r="S387" i="2"/>
  <c r="N387" i="2"/>
  <c r="S379" i="2"/>
  <c r="V379" i="2" s="1"/>
  <c r="N379" i="2"/>
  <c r="S371" i="2"/>
  <c r="N371" i="2"/>
  <c r="S359" i="2"/>
  <c r="V359" i="2" s="1"/>
  <c r="N359" i="2"/>
  <c r="S351" i="2"/>
  <c r="N351" i="2"/>
  <c r="S339" i="2"/>
  <c r="N339" i="2"/>
  <c r="S335" i="2"/>
  <c r="N335" i="2"/>
  <c r="S327" i="2"/>
  <c r="V327" i="2" s="1"/>
  <c r="N327" i="2"/>
  <c r="S315" i="2"/>
  <c r="V315" i="2" s="1"/>
  <c r="N315" i="2"/>
  <c r="S303" i="2"/>
  <c r="N303" i="2"/>
  <c r="S291" i="2"/>
  <c r="V291" i="2" s="1"/>
  <c r="N291" i="2"/>
  <c r="S275" i="2"/>
  <c r="V275" i="2" s="1"/>
  <c r="N275" i="2"/>
  <c r="S259" i="2"/>
  <c r="V259" i="2" s="1"/>
  <c r="N259" i="2"/>
  <c r="S247" i="2"/>
  <c r="N247" i="2"/>
  <c r="N235" i="2"/>
  <c r="S235" i="2"/>
  <c r="V235" i="2" s="1"/>
  <c r="S227" i="2"/>
  <c r="N227" i="2"/>
  <c r="S215" i="2"/>
  <c r="N215" i="2"/>
  <c r="S207" i="2"/>
  <c r="N207" i="2"/>
  <c r="S199" i="2"/>
  <c r="N199" i="2"/>
  <c r="S191" i="2"/>
  <c r="N191" i="2"/>
  <c r="S183" i="2"/>
  <c r="N183" i="2"/>
  <c r="S175" i="2"/>
  <c r="N175" i="2"/>
  <c r="S87" i="2"/>
  <c r="N87" i="2"/>
  <c r="R266" i="2"/>
  <c r="M266" i="2"/>
  <c r="R258" i="2"/>
  <c r="V258" i="2" s="1"/>
  <c r="M258" i="2"/>
  <c r="R250" i="2"/>
  <c r="V250" i="2" s="1"/>
  <c r="M250" i="2"/>
  <c r="R242" i="2"/>
  <c r="V242" i="2" s="1"/>
  <c r="M242" i="2"/>
  <c r="R234" i="2"/>
  <c r="V234" i="2" s="1"/>
  <c r="M234" i="2"/>
  <c r="R226" i="2"/>
  <c r="V226" i="2" s="1"/>
  <c r="M226" i="2"/>
  <c r="R218" i="2"/>
  <c r="V218" i="2" s="1"/>
  <c r="M218" i="2"/>
  <c r="R413" i="2"/>
  <c r="M413" i="2"/>
  <c r="R409" i="2"/>
  <c r="V409" i="2" s="1"/>
  <c r="M409" i="2"/>
  <c r="R405" i="2"/>
  <c r="V405" i="2" s="1"/>
  <c r="M405" i="2"/>
  <c r="R401" i="2"/>
  <c r="V401" i="2" s="1"/>
  <c r="M401" i="2"/>
  <c r="R397" i="2"/>
  <c r="M397" i="2"/>
  <c r="R393" i="2"/>
  <c r="V393" i="2" s="1"/>
  <c r="M393" i="2"/>
  <c r="R389" i="2"/>
  <c r="V389" i="2" s="1"/>
  <c r="M389" i="2"/>
  <c r="R385" i="2"/>
  <c r="V385" i="2" s="1"/>
  <c r="M385" i="2"/>
  <c r="R381" i="2"/>
  <c r="M381" i="2"/>
  <c r="R377" i="2"/>
  <c r="V377" i="2" s="1"/>
  <c r="M377" i="2"/>
  <c r="R373" i="2"/>
  <c r="V373" i="2" s="1"/>
  <c r="M373" i="2"/>
  <c r="R369" i="2"/>
  <c r="V369" i="2" s="1"/>
  <c r="M369" i="2"/>
  <c r="R365" i="2"/>
  <c r="M365" i="2"/>
  <c r="R361" i="2"/>
  <c r="V361" i="2" s="1"/>
  <c r="M361" i="2"/>
  <c r="R357" i="2"/>
  <c r="V357" i="2" s="1"/>
  <c r="M357" i="2"/>
  <c r="R353" i="2"/>
  <c r="V353" i="2" s="1"/>
  <c r="M353" i="2"/>
  <c r="R349" i="2"/>
  <c r="M349" i="2"/>
  <c r="R345" i="2"/>
  <c r="V345" i="2" s="1"/>
  <c r="M345" i="2"/>
  <c r="R341" i="2"/>
  <c r="V341" i="2" s="1"/>
  <c r="M341" i="2"/>
  <c r="R337" i="2"/>
  <c r="V337" i="2" s="1"/>
  <c r="M337" i="2"/>
  <c r="R333" i="2"/>
  <c r="M333" i="2"/>
  <c r="R329" i="2"/>
  <c r="V329" i="2" s="1"/>
  <c r="M329" i="2"/>
  <c r="R325" i="2"/>
  <c r="V325" i="2" s="1"/>
  <c r="M325" i="2"/>
  <c r="R321" i="2"/>
  <c r="V321" i="2" s="1"/>
  <c r="M321" i="2"/>
  <c r="R317" i="2"/>
  <c r="M317" i="2"/>
  <c r="R313" i="2"/>
  <c r="V313" i="2" s="1"/>
  <c r="M313" i="2"/>
  <c r="R309" i="2"/>
  <c r="V309" i="2" s="1"/>
  <c r="M309" i="2"/>
  <c r="R305" i="2"/>
  <c r="V305" i="2" s="1"/>
  <c r="M305" i="2"/>
  <c r="R301" i="2"/>
  <c r="M301" i="2"/>
  <c r="R297" i="2"/>
  <c r="V297" i="2" s="1"/>
  <c r="M297" i="2"/>
  <c r="R293" i="2"/>
  <c r="V293" i="2" s="1"/>
  <c r="M293" i="2"/>
  <c r="R289" i="2"/>
  <c r="V289" i="2" s="1"/>
  <c r="M289" i="2"/>
  <c r="R285" i="2"/>
  <c r="M285" i="2"/>
  <c r="R281" i="2"/>
  <c r="V281" i="2" s="1"/>
  <c r="M281" i="2"/>
  <c r="R277" i="2"/>
  <c r="V277" i="2" s="1"/>
  <c r="M277" i="2"/>
  <c r="R273" i="2"/>
  <c r="V273" i="2" s="1"/>
  <c r="M273" i="2"/>
  <c r="R269" i="2"/>
  <c r="M269" i="2"/>
  <c r="R265" i="2"/>
  <c r="V265" i="2" s="1"/>
  <c r="M265" i="2"/>
  <c r="R261" i="2"/>
  <c r="V261" i="2" s="1"/>
  <c r="M261" i="2"/>
  <c r="R257" i="2"/>
  <c r="V257" i="2" s="1"/>
  <c r="M257" i="2"/>
  <c r="R253" i="2"/>
  <c r="M253" i="2"/>
  <c r="R249" i="2"/>
  <c r="V249" i="2" s="1"/>
  <c r="M249" i="2"/>
  <c r="R245" i="2"/>
  <c r="V245" i="2" s="1"/>
  <c r="M245" i="2"/>
  <c r="R241" i="2"/>
  <c r="V241" i="2" s="1"/>
  <c r="M241" i="2"/>
  <c r="R237" i="2"/>
  <c r="M237" i="2"/>
  <c r="R233" i="2"/>
  <c r="V233" i="2" s="1"/>
  <c r="M233" i="2"/>
  <c r="R229" i="2"/>
  <c r="V229" i="2" s="1"/>
  <c r="M229" i="2"/>
  <c r="R225" i="2"/>
  <c r="V225" i="2" s="1"/>
  <c r="M225" i="2"/>
  <c r="R221" i="2"/>
  <c r="V221" i="2" s="1"/>
  <c r="M221" i="2"/>
  <c r="R217" i="2"/>
  <c r="V217" i="2" s="1"/>
  <c r="M217" i="2"/>
  <c r="R213" i="2"/>
  <c r="M213" i="2"/>
  <c r="R209" i="2"/>
  <c r="V209" i="2" s="1"/>
  <c r="M209" i="2"/>
  <c r="R205" i="2"/>
  <c r="V205" i="2" s="1"/>
  <c r="M205" i="2"/>
  <c r="R201" i="2"/>
  <c r="V201" i="2" s="1"/>
  <c r="M201" i="2"/>
  <c r="R197" i="2"/>
  <c r="M197" i="2"/>
  <c r="R193" i="2"/>
  <c r="V193" i="2" s="1"/>
  <c r="M193" i="2"/>
  <c r="R189" i="2"/>
  <c r="V189" i="2" s="1"/>
  <c r="M189" i="2"/>
  <c r="R185" i="2"/>
  <c r="V185" i="2" s="1"/>
  <c r="M185" i="2"/>
  <c r="R181" i="2"/>
  <c r="M181" i="2"/>
  <c r="R177" i="2"/>
  <c r="V177" i="2" s="1"/>
  <c r="M177" i="2"/>
  <c r="R173" i="2"/>
  <c r="V173" i="2" s="1"/>
  <c r="M173" i="2"/>
  <c r="R169" i="2"/>
  <c r="V169" i="2" s="1"/>
  <c r="M169" i="2"/>
  <c r="R165" i="2"/>
  <c r="M165" i="2"/>
  <c r="R161" i="2"/>
  <c r="V161" i="2" s="1"/>
  <c r="M161" i="2"/>
  <c r="R157" i="2"/>
  <c r="V157" i="2" s="1"/>
  <c r="M157" i="2"/>
  <c r="R153" i="2"/>
  <c r="V153" i="2" s="1"/>
  <c r="M153" i="2"/>
  <c r="R149" i="2"/>
  <c r="M149" i="2"/>
  <c r="R145" i="2"/>
  <c r="V145" i="2" s="1"/>
  <c r="M145" i="2"/>
  <c r="R141" i="2"/>
  <c r="M141" i="2"/>
  <c r="R137" i="2"/>
  <c r="M137" i="2"/>
  <c r="R133" i="2"/>
  <c r="V133" i="2" s="1"/>
  <c r="M133" i="2"/>
  <c r="R129" i="2"/>
  <c r="V129" i="2" s="1"/>
  <c r="M129" i="2"/>
  <c r="R125" i="2"/>
  <c r="M125" i="2"/>
  <c r="R121" i="2"/>
  <c r="M121" i="2"/>
  <c r="R117" i="2"/>
  <c r="V117" i="2" s="1"/>
  <c r="M117" i="2"/>
  <c r="R113" i="2"/>
  <c r="V113" i="2" s="1"/>
  <c r="M113" i="2"/>
  <c r="R109" i="2"/>
  <c r="M109" i="2"/>
  <c r="R105" i="2"/>
  <c r="M105" i="2"/>
  <c r="R101" i="2"/>
  <c r="V101" i="2" s="1"/>
  <c r="M101" i="2"/>
  <c r="R97" i="2"/>
  <c r="V97" i="2" s="1"/>
  <c r="M97" i="2"/>
  <c r="R93" i="2"/>
  <c r="M93" i="2"/>
  <c r="R89" i="2"/>
  <c r="M89" i="2"/>
  <c r="R85" i="2"/>
  <c r="V85" i="2" s="1"/>
  <c r="M85" i="2"/>
  <c r="R81" i="2"/>
  <c r="V81" i="2" s="1"/>
  <c r="M81" i="2"/>
  <c r="R77" i="2"/>
  <c r="M77" i="2"/>
  <c r="R73" i="2"/>
  <c r="M73" i="2"/>
  <c r="R69" i="2"/>
  <c r="V69" i="2" s="1"/>
  <c r="M69" i="2"/>
  <c r="R65" i="2"/>
  <c r="V65" i="2" s="1"/>
  <c r="M65" i="2"/>
  <c r="R61" i="2"/>
  <c r="M61" i="2"/>
  <c r="R57" i="2"/>
  <c r="M57" i="2"/>
  <c r="R53" i="2"/>
  <c r="V53" i="2" s="1"/>
  <c r="M53" i="2"/>
  <c r="R49" i="2"/>
  <c r="V49" i="2" s="1"/>
  <c r="M49" i="2"/>
  <c r="R45" i="2"/>
  <c r="M45" i="2"/>
  <c r="R41" i="2"/>
  <c r="M41" i="2"/>
  <c r="R37" i="2"/>
  <c r="V37" i="2" s="1"/>
  <c r="M37" i="2"/>
  <c r="R33" i="2"/>
  <c r="V33" i="2" s="1"/>
  <c r="M33" i="2"/>
  <c r="R29" i="2"/>
  <c r="M29" i="2"/>
  <c r="R25" i="2"/>
  <c r="M25" i="2"/>
  <c r="R21" i="2"/>
  <c r="V21" i="2" s="1"/>
  <c r="M21" i="2"/>
  <c r="R17" i="2"/>
  <c r="V17" i="2" s="1"/>
  <c r="M17" i="2"/>
  <c r="R13" i="2"/>
  <c r="V13" i="2" s="1"/>
  <c r="M13" i="2"/>
  <c r="S412" i="2"/>
  <c r="N412" i="2"/>
  <c r="S408" i="2"/>
  <c r="V408" i="2" s="1"/>
  <c r="N408" i="2"/>
  <c r="S404" i="2"/>
  <c r="V404" i="2" s="1"/>
  <c r="N404" i="2"/>
  <c r="S400" i="2"/>
  <c r="V400" i="2" s="1"/>
  <c r="N400" i="2"/>
  <c r="S396" i="2"/>
  <c r="V396" i="2" s="1"/>
  <c r="N396" i="2"/>
  <c r="S392" i="2"/>
  <c r="N392" i="2"/>
  <c r="S388" i="2"/>
  <c r="V388" i="2" s="1"/>
  <c r="N388" i="2"/>
  <c r="S384" i="2"/>
  <c r="N384" i="2"/>
  <c r="S380" i="2"/>
  <c r="V380" i="2" s="1"/>
  <c r="N380" i="2"/>
  <c r="S376" i="2"/>
  <c r="V376" i="2" s="1"/>
  <c r="N376" i="2"/>
  <c r="S372" i="2"/>
  <c r="V372" i="2" s="1"/>
  <c r="N372" i="2"/>
  <c r="S368" i="2"/>
  <c r="V368" i="2" s="1"/>
  <c r="N368" i="2"/>
  <c r="S364" i="2"/>
  <c r="V364" i="2" s="1"/>
  <c r="N364" i="2"/>
  <c r="S360" i="2"/>
  <c r="N360" i="2"/>
  <c r="S356" i="2"/>
  <c r="N356" i="2"/>
  <c r="S352" i="2"/>
  <c r="N352" i="2"/>
  <c r="S348" i="2"/>
  <c r="N348" i="2"/>
  <c r="S344" i="2"/>
  <c r="N344" i="2"/>
  <c r="S340" i="2"/>
  <c r="N340" i="2"/>
  <c r="S336" i="2"/>
  <c r="N336" i="2"/>
  <c r="S332" i="2"/>
  <c r="N332" i="2"/>
  <c r="S328" i="2"/>
  <c r="N328" i="2"/>
  <c r="S324" i="2"/>
  <c r="N324" i="2"/>
  <c r="N320" i="2"/>
  <c r="S320" i="2"/>
  <c r="S316" i="2"/>
  <c r="N316" i="2"/>
  <c r="S312" i="2"/>
  <c r="N312" i="2"/>
  <c r="S308" i="2"/>
  <c r="N308" i="2"/>
  <c r="S304" i="2"/>
  <c r="V304" i="2" s="1"/>
  <c r="N304" i="2"/>
  <c r="S300" i="2"/>
  <c r="N300" i="2"/>
  <c r="S296" i="2"/>
  <c r="N296" i="2"/>
  <c r="S292" i="2"/>
  <c r="N292" i="2"/>
  <c r="S288" i="2"/>
  <c r="N288" i="2"/>
  <c r="S284" i="2"/>
  <c r="N284" i="2"/>
  <c r="S280" i="2"/>
  <c r="N280" i="2"/>
  <c r="S276" i="2"/>
  <c r="N276" i="2"/>
  <c r="S272" i="2"/>
  <c r="N272" i="2"/>
  <c r="S268" i="2"/>
  <c r="N268" i="2"/>
  <c r="S264" i="2"/>
  <c r="N264" i="2"/>
  <c r="S260" i="2"/>
  <c r="N260" i="2"/>
  <c r="S256" i="2"/>
  <c r="N256" i="2"/>
  <c r="S252" i="2"/>
  <c r="N252" i="2"/>
  <c r="S248" i="2"/>
  <c r="N248" i="2"/>
  <c r="S244" i="2"/>
  <c r="N244" i="2"/>
  <c r="S240" i="2"/>
  <c r="N240" i="2"/>
  <c r="S236" i="2"/>
  <c r="N236" i="2"/>
  <c r="S232" i="2"/>
  <c r="N232" i="2"/>
  <c r="S228" i="2"/>
  <c r="N228" i="2"/>
  <c r="S224" i="2"/>
  <c r="N224" i="2"/>
  <c r="S220" i="2"/>
  <c r="N220" i="2"/>
  <c r="S216" i="2"/>
  <c r="N216" i="2"/>
  <c r="S212" i="2"/>
  <c r="N212" i="2"/>
  <c r="S208" i="2"/>
  <c r="N208" i="2"/>
  <c r="S204" i="2"/>
  <c r="N204" i="2"/>
  <c r="S200" i="2"/>
  <c r="N200" i="2"/>
  <c r="S196" i="2"/>
  <c r="V196" i="2" s="1"/>
  <c r="N196" i="2"/>
  <c r="N192" i="2"/>
  <c r="S192" i="2"/>
  <c r="S188" i="2"/>
  <c r="N188" i="2"/>
  <c r="S184" i="2"/>
  <c r="N184" i="2"/>
  <c r="S180" i="2"/>
  <c r="N180" i="2"/>
  <c r="S176" i="2"/>
  <c r="N176" i="2"/>
  <c r="S172" i="2"/>
  <c r="N172" i="2"/>
  <c r="S168" i="2"/>
  <c r="N168" i="2"/>
  <c r="S164" i="2"/>
  <c r="N164" i="2"/>
  <c r="S160" i="2"/>
  <c r="N160" i="2"/>
  <c r="S156" i="2"/>
  <c r="N156" i="2"/>
  <c r="S152" i="2"/>
  <c r="N152" i="2"/>
  <c r="S148" i="2"/>
  <c r="N148" i="2"/>
  <c r="S144" i="2"/>
  <c r="N144" i="2"/>
  <c r="S140" i="2"/>
  <c r="N140" i="2"/>
  <c r="S136" i="2"/>
  <c r="N136" i="2"/>
  <c r="S132" i="2"/>
  <c r="N132" i="2"/>
  <c r="S128" i="2"/>
  <c r="N128" i="2"/>
  <c r="S124" i="2"/>
  <c r="N124" i="2"/>
  <c r="S120" i="2"/>
  <c r="N120" i="2"/>
  <c r="S116" i="2"/>
  <c r="N116" i="2"/>
  <c r="S112" i="2"/>
  <c r="N112" i="2"/>
  <c r="S108" i="2"/>
  <c r="N108" i="2"/>
  <c r="S104" i="2"/>
  <c r="N104" i="2"/>
  <c r="S100" i="2"/>
  <c r="N100" i="2"/>
  <c r="S96" i="2"/>
  <c r="N96" i="2"/>
  <c r="S92" i="2"/>
  <c r="N92" i="2"/>
  <c r="S88" i="2"/>
  <c r="N88" i="2"/>
  <c r="S84" i="2"/>
  <c r="N84" i="2"/>
  <c r="S80" i="2"/>
  <c r="N80" i="2"/>
  <c r="S76" i="2"/>
  <c r="N76" i="2"/>
  <c r="S72" i="2"/>
  <c r="N72" i="2"/>
  <c r="S68" i="2"/>
  <c r="N68" i="2"/>
  <c r="S64" i="2"/>
  <c r="N64" i="2"/>
  <c r="S60" i="2"/>
  <c r="N60" i="2"/>
  <c r="S56" i="2"/>
  <c r="N56" i="2"/>
  <c r="S52" i="2"/>
  <c r="N52" i="2"/>
  <c r="S48" i="2"/>
  <c r="N48" i="2"/>
  <c r="S44" i="2"/>
  <c r="N44" i="2"/>
  <c r="S40" i="2"/>
  <c r="N40" i="2"/>
  <c r="S36" i="2"/>
  <c r="N36" i="2"/>
  <c r="S32" i="2"/>
  <c r="N32" i="2"/>
  <c r="S28" i="2"/>
  <c r="N28" i="2"/>
  <c r="S24" i="2"/>
  <c r="N24" i="2"/>
  <c r="S20" i="2"/>
  <c r="N20" i="2"/>
  <c r="S16" i="2"/>
  <c r="N16" i="2"/>
  <c r="S12" i="2"/>
  <c r="N12" i="2"/>
  <c r="S8" i="2"/>
  <c r="N8" i="2"/>
  <c r="T411" i="2"/>
  <c r="O411" i="2"/>
  <c r="T407" i="2"/>
  <c r="O407" i="2"/>
  <c r="T403" i="2"/>
  <c r="O403" i="2"/>
  <c r="T399" i="2"/>
  <c r="O399" i="2"/>
  <c r="T395" i="2"/>
  <c r="O395" i="2"/>
  <c r="T391" i="2"/>
  <c r="O391" i="2"/>
  <c r="T387" i="2"/>
  <c r="O387" i="2"/>
  <c r="T383" i="2"/>
  <c r="O383" i="2"/>
  <c r="T379" i="2"/>
  <c r="O379" i="2"/>
  <c r="T375" i="2"/>
  <c r="V375" i="2" s="1"/>
  <c r="O375" i="2"/>
  <c r="T371" i="2"/>
  <c r="O371" i="2"/>
  <c r="T367" i="2"/>
  <c r="O367" i="2"/>
  <c r="T363" i="2"/>
  <c r="O363" i="2"/>
  <c r="T359" i="2"/>
  <c r="O359" i="2"/>
  <c r="T355" i="2"/>
  <c r="O355" i="2"/>
  <c r="T351" i="2"/>
  <c r="O351" i="2"/>
  <c r="T347" i="2"/>
  <c r="O347" i="2"/>
  <c r="T343" i="2"/>
  <c r="O343" i="2"/>
  <c r="T339" i="2"/>
  <c r="O339" i="2"/>
  <c r="T335" i="2"/>
  <c r="O335" i="2"/>
  <c r="T331" i="2"/>
  <c r="O331" i="2"/>
  <c r="T327" i="2"/>
  <c r="O327" i="2"/>
  <c r="T323" i="2"/>
  <c r="O323" i="2"/>
  <c r="T319" i="2"/>
  <c r="O319" i="2"/>
  <c r="T315" i="2"/>
  <c r="O315" i="2"/>
  <c r="T311" i="2"/>
  <c r="O311" i="2"/>
  <c r="T307" i="2"/>
  <c r="O307" i="2"/>
  <c r="T303" i="2"/>
  <c r="O303" i="2"/>
  <c r="T299" i="2"/>
  <c r="O299" i="2"/>
  <c r="T295" i="2"/>
  <c r="O295" i="2"/>
  <c r="T291" i="2"/>
  <c r="O291" i="2"/>
  <c r="T287" i="2"/>
  <c r="O287" i="2"/>
  <c r="T283" i="2"/>
  <c r="O283" i="2"/>
  <c r="T279" i="2"/>
  <c r="O279" i="2"/>
  <c r="T275" i="2"/>
  <c r="O275" i="2"/>
  <c r="T271" i="2"/>
  <c r="O271" i="2"/>
  <c r="T267" i="2"/>
  <c r="O267" i="2"/>
  <c r="T263" i="2"/>
  <c r="O263" i="2"/>
  <c r="T259" i="2"/>
  <c r="O259" i="2"/>
  <c r="T255" i="2"/>
  <c r="O255" i="2"/>
  <c r="T251" i="2"/>
  <c r="O251" i="2"/>
  <c r="T247" i="2"/>
  <c r="O247" i="2"/>
  <c r="T243" i="2"/>
  <c r="O243" i="2"/>
  <c r="T239" i="2"/>
  <c r="O239" i="2"/>
  <c r="T235" i="2"/>
  <c r="O235" i="2"/>
  <c r="T231" i="2"/>
  <c r="O231" i="2"/>
  <c r="T227" i="2"/>
  <c r="O227" i="2"/>
  <c r="T223" i="2"/>
  <c r="O223" i="2"/>
  <c r="T219" i="2"/>
  <c r="O219" i="2"/>
  <c r="T215" i="2"/>
  <c r="O215" i="2"/>
  <c r="T211" i="2"/>
  <c r="V211" i="2" s="1"/>
  <c r="O211" i="2"/>
  <c r="T207" i="2"/>
  <c r="O207" i="2"/>
  <c r="T203" i="2"/>
  <c r="O203" i="2"/>
  <c r="T199" i="2"/>
  <c r="O199" i="2"/>
  <c r="T195" i="2"/>
  <c r="O195" i="2"/>
  <c r="T191" i="2"/>
  <c r="O191" i="2"/>
  <c r="T187" i="2"/>
  <c r="O187" i="2"/>
  <c r="T183" i="2"/>
  <c r="O183" i="2"/>
  <c r="T179" i="2"/>
  <c r="V179" i="2" s="1"/>
  <c r="O179" i="2"/>
  <c r="T175" i="2"/>
  <c r="O175" i="2"/>
  <c r="T171" i="2"/>
  <c r="O171" i="2"/>
  <c r="T167" i="2"/>
  <c r="O167" i="2"/>
  <c r="T163" i="2"/>
  <c r="O163" i="2"/>
  <c r="T159" i="2"/>
  <c r="O159" i="2"/>
  <c r="T155" i="2"/>
  <c r="O155" i="2"/>
  <c r="T151" i="2"/>
  <c r="O151" i="2"/>
  <c r="T147" i="2"/>
  <c r="O147" i="2"/>
  <c r="T143" i="2"/>
  <c r="O143" i="2"/>
  <c r="T139" i="2"/>
  <c r="O139" i="2"/>
  <c r="T135" i="2"/>
  <c r="O135" i="2"/>
  <c r="T131" i="2"/>
  <c r="O131" i="2"/>
  <c r="T127" i="2"/>
  <c r="O127" i="2"/>
  <c r="T123" i="2"/>
  <c r="O123" i="2"/>
  <c r="T119" i="2"/>
  <c r="O119" i="2"/>
  <c r="T115" i="2"/>
  <c r="O115" i="2"/>
  <c r="T111" i="2"/>
  <c r="O111" i="2"/>
  <c r="T107" i="2"/>
  <c r="O107" i="2"/>
  <c r="T103" i="2"/>
  <c r="O103" i="2"/>
  <c r="T99" i="2"/>
  <c r="O99" i="2"/>
  <c r="T95" i="2"/>
  <c r="O95" i="2"/>
  <c r="T91" i="2"/>
  <c r="O91" i="2"/>
  <c r="T87" i="2"/>
  <c r="O87" i="2"/>
  <c r="T83" i="2"/>
  <c r="O83" i="2"/>
  <c r="T79" i="2"/>
  <c r="O79" i="2"/>
  <c r="T75" i="2"/>
  <c r="O75" i="2"/>
  <c r="T71" i="2"/>
  <c r="O71" i="2"/>
  <c r="T67" i="2"/>
  <c r="O67" i="2"/>
  <c r="T63" i="2"/>
  <c r="O63" i="2"/>
  <c r="T59" i="2"/>
  <c r="O59" i="2"/>
  <c r="T55" i="2"/>
  <c r="O55" i="2"/>
  <c r="T51" i="2"/>
  <c r="O51" i="2"/>
  <c r="T47" i="2"/>
  <c r="O47" i="2"/>
  <c r="T43" i="2"/>
  <c r="O43" i="2"/>
  <c r="T39" i="2"/>
  <c r="O39" i="2"/>
  <c r="T35" i="2"/>
  <c r="O35" i="2"/>
  <c r="T31" i="2"/>
  <c r="O31" i="2"/>
  <c r="T27" i="2"/>
  <c r="O27" i="2"/>
  <c r="T23" i="2"/>
  <c r="O23" i="2"/>
  <c r="T19" i="2"/>
  <c r="O19" i="2"/>
  <c r="T15" i="2"/>
  <c r="O15" i="2"/>
  <c r="T11" i="2"/>
  <c r="O11" i="2"/>
  <c r="T7" i="2"/>
  <c r="O7" i="2"/>
  <c r="M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1" i="2"/>
  <c r="L146" i="2"/>
  <c r="L141" i="2"/>
  <c r="L135" i="2"/>
  <c r="L130" i="2"/>
  <c r="L125" i="2"/>
  <c r="L119" i="2"/>
  <c r="L114" i="2"/>
  <c r="L109" i="2"/>
  <c r="L103" i="2"/>
  <c r="L98" i="2"/>
  <c r="L93" i="2"/>
  <c r="L87" i="2"/>
  <c r="L82" i="2"/>
  <c r="L77" i="2"/>
  <c r="L71" i="2"/>
  <c r="L66" i="2"/>
  <c r="L61" i="2"/>
  <c r="L55" i="2"/>
  <c r="L50" i="2"/>
  <c r="L45" i="2"/>
  <c r="L39" i="2"/>
  <c r="L34" i="2"/>
  <c r="L29" i="2"/>
  <c r="L23" i="2"/>
  <c r="L18" i="2"/>
  <c r="L13" i="2"/>
  <c r="M7" i="2"/>
  <c r="M411" i="2"/>
  <c r="M406" i="2"/>
  <c r="M400" i="2"/>
  <c r="M395" i="2"/>
  <c r="M390" i="2"/>
  <c r="M384" i="2"/>
  <c r="M379" i="2"/>
  <c r="M374" i="2"/>
  <c r="M368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2" i="2"/>
  <c r="M246" i="2"/>
  <c r="M230" i="2"/>
  <c r="M214" i="2"/>
  <c r="M198" i="2"/>
  <c r="M182" i="2"/>
  <c r="M166" i="2"/>
  <c r="M150" i="2"/>
  <c r="M134" i="2"/>
  <c r="M118" i="2"/>
  <c r="M102" i="2"/>
  <c r="M86" i="2"/>
  <c r="M70" i="2"/>
  <c r="M54" i="2"/>
  <c r="M38" i="2"/>
  <c r="M22" i="2"/>
  <c r="N409" i="2"/>
  <c r="N393" i="2"/>
  <c r="N377" i="2"/>
  <c r="N361" i="2"/>
  <c r="N342" i="2"/>
  <c r="N310" i="2"/>
  <c r="N278" i="2"/>
  <c r="N246" i="2"/>
  <c r="N214" i="2"/>
  <c r="N182" i="2"/>
  <c r="N150" i="2"/>
  <c r="N118" i="2"/>
  <c r="N86" i="2"/>
  <c r="N54" i="2"/>
  <c r="O401" i="2"/>
  <c r="V390" i="3" l="1"/>
  <c r="V404" i="3"/>
  <c r="V389" i="3"/>
  <c r="V383" i="3"/>
  <c r="V227" i="3"/>
  <c r="V402" i="3"/>
  <c r="V340" i="3"/>
  <c r="V337" i="3"/>
  <c r="V332" i="3"/>
  <c r="V376" i="3"/>
  <c r="V372" i="3"/>
  <c r="V183" i="3"/>
  <c r="V167" i="3"/>
  <c r="V394" i="3"/>
  <c r="V221" i="3"/>
  <c r="V255" i="3"/>
  <c r="V247" i="3"/>
  <c r="V175" i="3"/>
  <c r="V135" i="3"/>
  <c r="V191" i="3"/>
  <c r="V159" i="3"/>
  <c r="V99" i="3"/>
  <c r="V83" i="3"/>
  <c r="V109" i="3"/>
  <c r="V101" i="3"/>
  <c r="V85" i="3"/>
  <c r="V335" i="3"/>
  <c r="V327" i="3"/>
  <c r="V323" i="3"/>
  <c r="V54" i="3"/>
  <c r="V48" i="3"/>
  <c r="V18" i="3"/>
  <c r="V70" i="3"/>
  <c r="V338" i="3"/>
  <c r="V256" i="3"/>
  <c r="V248" i="3"/>
  <c r="V398" i="3"/>
  <c r="V379" i="3"/>
  <c r="V369" i="3"/>
  <c r="V363" i="3"/>
  <c r="V314" i="3"/>
  <c r="V63" i="3"/>
  <c r="V57" i="3"/>
  <c r="V43" i="3"/>
  <c r="V260" i="3"/>
  <c r="V252" i="3"/>
  <c r="V194" i="3"/>
  <c r="V177" i="3"/>
  <c r="V161" i="3"/>
  <c r="V151" i="3"/>
  <c r="V105" i="3"/>
  <c r="V51" i="3"/>
  <c r="V8" i="3"/>
  <c r="V393" i="3"/>
  <c r="V204" i="3"/>
  <c r="V188" i="3"/>
  <c r="V172" i="3"/>
  <c r="V356" i="3"/>
  <c r="V208" i="3"/>
  <c r="V218" i="3"/>
  <c r="V403" i="3"/>
  <c r="V397" i="3"/>
  <c r="V408" i="3"/>
  <c r="V341" i="3"/>
  <c r="V349" i="3"/>
  <c r="V67" i="3"/>
  <c r="V21" i="3"/>
  <c r="V405" i="3"/>
  <c r="V336" i="3"/>
  <c r="V270" i="3"/>
  <c r="V205" i="3"/>
  <c r="V189" i="3"/>
  <c r="V173" i="3"/>
  <c r="V283" i="3"/>
  <c r="V267" i="3"/>
  <c r="V348" i="3"/>
  <c r="V212" i="3"/>
  <c r="M417" i="3"/>
  <c r="M416" i="3"/>
  <c r="V181" i="3"/>
  <c r="V23" i="3"/>
  <c r="V15" i="3"/>
  <c r="Q420" i="3"/>
  <c r="N420" i="3"/>
  <c r="V412" i="3"/>
  <c r="V293" i="3"/>
  <c r="V386" i="3"/>
  <c r="V382" i="3"/>
  <c r="V380" i="3"/>
  <c r="V370" i="3"/>
  <c r="V368" i="3"/>
  <c r="V366" i="3"/>
  <c r="V352" i="3"/>
  <c r="V345" i="3"/>
  <c r="V285" i="3"/>
  <c r="V279" i="3"/>
  <c r="V271" i="3"/>
  <c r="V263" i="3"/>
  <c r="V231" i="3"/>
  <c r="V216" i="3"/>
  <c r="V197" i="3"/>
  <c r="V164" i="3"/>
  <c r="V156" i="3"/>
  <c r="V69" i="3"/>
  <c r="V121" i="3"/>
  <c r="V97" i="3"/>
  <c r="V77" i="3"/>
  <c r="V111" i="3"/>
  <c r="V103" i="3"/>
  <c r="V95" i="3"/>
  <c r="V79" i="3"/>
  <c r="V406" i="3"/>
  <c r="V316" i="3"/>
  <c r="V7" i="3"/>
  <c r="V358" i="3"/>
  <c r="V350" i="3"/>
  <c r="V241" i="3"/>
  <c r="R417" i="3"/>
  <c r="V38" i="3"/>
  <c r="V32" i="3"/>
  <c r="V30" i="3"/>
  <c r="V24" i="3"/>
  <c r="V22" i="3"/>
  <c r="V16" i="3"/>
  <c r="V14" i="3"/>
  <c r="V165" i="3"/>
  <c r="V157" i="3"/>
  <c r="V113" i="3"/>
  <c r="V81" i="3"/>
  <c r="M420" i="3"/>
  <c r="Q417" i="3"/>
  <c r="N417" i="3"/>
  <c r="Q416" i="3"/>
  <c r="N416" i="3"/>
  <c r="R420" i="3"/>
  <c r="L416" i="3"/>
  <c r="L417" i="3"/>
  <c r="L420" i="3"/>
  <c r="T416" i="3"/>
  <c r="T417" i="3"/>
  <c r="T420" i="3"/>
  <c r="S417" i="3"/>
  <c r="S416" i="3"/>
  <c r="S420" i="3"/>
  <c r="R416" i="3"/>
  <c r="O417" i="3"/>
  <c r="O416" i="3"/>
  <c r="O420" i="3"/>
  <c r="V6" i="3"/>
  <c r="S420" i="2"/>
  <c r="S416" i="2"/>
  <c r="S417" i="2"/>
  <c r="L420" i="2"/>
  <c r="V216" i="2"/>
  <c r="V44" i="2"/>
  <c r="V60" i="2"/>
  <c r="V76" i="2"/>
  <c r="V92" i="2"/>
  <c r="V108" i="2"/>
  <c r="V124" i="2"/>
  <c r="V140" i="2"/>
  <c r="Q420" i="2"/>
  <c r="Q417" i="2"/>
  <c r="Q416" i="2"/>
  <c r="L417" i="2"/>
  <c r="R420" i="2"/>
  <c r="R416" i="2"/>
  <c r="R417" i="2"/>
  <c r="M420" i="2"/>
  <c r="M417" i="2"/>
  <c r="M416" i="2"/>
  <c r="N420" i="2"/>
  <c r="N416" i="2"/>
  <c r="N417" i="2"/>
  <c r="V184" i="2"/>
  <c r="V308" i="2"/>
  <c r="O416" i="2"/>
  <c r="O420" i="2"/>
  <c r="O417" i="2"/>
  <c r="V152" i="2"/>
  <c r="V6" i="2"/>
  <c r="T417" i="2"/>
  <c r="T420" i="2"/>
  <c r="T416" i="2"/>
  <c r="V420" i="3" l="1"/>
  <c r="V416" i="3"/>
  <c r="V417" i="3"/>
  <c r="V420" i="2"/>
  <c r="V417" i="2"/>
  <c r="V416" i="2"/>
</calcChain>
</file>

<file path=xl/sharedStrings.xml><?xml version="1.0" encoding="utf-8"?>
<sst xmlns="http://schemas.openxmlformats.org/spreadsheetml/2006/main" count="2222" uniqueCount="149">
  <si>
    <t>Role</t>
  </si>
  <si>
    <t>Email</t>
  </si>
  <si>
    <t>john@inworld.ai</t>
  </si>
  <si>
    <t>ilya@api.ai</t>
  </si>
  <si>
    <t xml:space="preserve"> </t>
  </si>
  <si>
    <t>rex@inworld.ai</t>
  </si>
  <si>
    <t>sadiazaidi@outlook.com</t>
  </si>
  <si>
    <t>john.gaeta@gmail.com</t>
  </si>
  <si>
    <t>russellsng@gmail.com</t>
  </si>
  <si>
    <t>louis.fisch@gmail.com</t>
  </si>
  <si>
    <t>colin@inworld.ai</t>
  </si>
  <si>
    <t>nathan@inworld.ai</t>
  </si>
  <si>
    <t>Layla</t>
  </si>
  <si>
    <t>John</t>
  </si>
  <si>
    <t>Ilya</t>
  </si>
  <si>
    <t>Rex</t>
  </si>
  <si>
    <t>Sadia</t>
  </si>
  <si>
    <t>Russell</t>
  </si>
  <si>
    <t>Louis</t>
  </si>
  <si>
    <t>Colin</t>
  </si>
  <si>
    <t>Nathan</t>
  </si>
  <si>
    <t>Michael</t>
  </si>
  <si>
    <t>Joana</t>
  </si>
  <si>
    <t>Cale</t>
  </si>
  <si>
    <t>Jimmy</t>
  </si>
  <si>
    <t>Rohan</t>
  </si>
  <si>
    <t>Rinat</t>
  </si>
  <si>
    <t>Chloe</t>
  </si>
  <si>
    <t>Amanda</t>
  </si>
  <si>
    <t>Greg</t>
  </si>
  <si>
    <t>Stephen</t>
  </si>
  <si>
    <t>Danielle</t>
  </si>
  <si>
    <t>Hayley</t>
  </si>
  <si>
    <t>Matthew</t>
  </si>
  <si>
    <t>Jiho</t>
  </si>
  <si>
    <t>Roman</t>
  </si>
  <si>
    <t>Alexander</t>
  </si>
  <si>
    <t>Pavel</t>
  </si>
  <si>
    <t>Oleg</t>
  </si>
  <si>
    <t>Dmitry</t>
  </si>
  <si>
    <t>Kirill</t>
  </si>
  <si>
    <t>Rohit</t>
  </si>
  <si>
    <t>Maxim</t>
  </si>
  <si>
    <t>Anastasia</t>
  </si>
  <si>
    <t>Clint</t>
  </si>
  <si>
    <t>Alesya</t>
  </si>
  <si>
    <t>Oliver</t>
  </si>
  <si>
    <t>Florin</t>
  </si>
  <si>
    <t>Sherrie</t>
  </si>
  <si>
    <t>Serry</t>
  </si>
  <si>
    <t>Aleksei</t>
  </si>
  <si>
    <t>Evgenii</t>
  </si>
  <si>
    <t>Anna</t>
  </si>
  <si>
    <t>Igor</t>
  </si>
  <si>
    <t>Meeta</t>
  </si>
  <si>
    <t>Macmenamin</t>
  </si>
  <si>
    <t>Gelfenbeyn</t>
  </si>
  <si>
    <t>A</t>
  </si>
  <si>
    <t>Fatima</t>
  </si>
  <si>
    <t>Gaeta</t>
  </si>
  <si>
    <t>Sng</t>
  </si>
  <si>
    <t>Fischer</t>
  </si>
  <si>
    <t>Mackie</t>
  </si>
  <si>
    <t>Yu</t>
  </si>
  <si>
    <t>Ermolenko</t>
  </si>
  <si>
    <t>Flor</t>
  </si>
  <si>
    <t>Shapera</t>
  </si>
  <si>
    <t>Kim</t>
  </si>
  <si>
    <t>Panda</t>
  </si>
  <si>
    <t>Takhautdinov</t>
  </si>
  <si>
    <t>Barreau</t>
  </si>
  <si>
    <t>Reaume</t>
  </si>
  <si>
    <t>Tessitore</t>
  </si>
  <si>
    <t>Reid</t>
  </si>
  <si>
    <t>Hagen</t>
  </si>
  <si>
    <t>Hu</t>
  </si>
  <si>
    <t>Choi</t>
  </si>
  <si>
    <t>Gusarov</t>
  </si>
  <si>
    <t>Markov</t>
  </si>
  <si>
    <t>Shtykovskiy</t>
  </si>
  <si>
    <t>Atamanenko</t>
  </si>
  <si>
    <t>Tashnev</t>
  </si>
  <si>
    <t>Korikov</t>
  </si>
  <si>
    <t>Khansili</t>
  </si>
  <si>
    <t>Platonov</t>
  </si>
  <si>
    <t>Vorobiev</t>
  </si>
  <si>
    <t>Smolskaya</t>
  </si>
  <si>
    <t>Mclean</t>
  </si>
  <si>
    <t>Naberezhnova</t>
  </si>
  <si>
    <t>L</t>
  </si>
  <si>
    <t>Radu</t>
  </si>
  <si>
    <t>Kravtsov</t>
  </si>
  <si>
    <t>Cao</t>
  </si>
  <si>
    <t>Tran</t>
  </si>
  <si>
    <t>Prikhodko</t>
  </si>
  <si>
    <t>Shingarev</t>
  </si>
  <si>
    <t>Filimonov</t>
  </si>
  <si>
    <t>Chalova</t>
  </si>
  <si>
    <t>Poletaev</t>
  </si>
  <si>
    <t>Ojha</t>
  </si>
  <si>
    <t>First Name</t>
  </si>
  <si>
    <t>Last Name</t>
  </si>
  <si>
    <t>Product Design Lead</t>
  </si>
  <si>
    <t>Executive Chairman at</t>
  </si>
  <si>
    <t>Senior Technical Recruiter</t>
  </si>
  <si>
    <t>Chief Creative Officer</t>
  </si>
  <si>
    <t>Developer Relations Manager</t>
  </si>
  <si>
    <t>Game Designer at</t>
  </si>
  <si>
    <t>PM Career Coach</t>
  </si>
  <si>
    <t>Machine Learning Engineer</t>
  </si>
  <si>
    <t>Senior Software Engineer</t>
  </si>
  <si>
    <t>Staff Software Engineer</t>
  </si>
  <si>
    <t>Staff Software Developer</t>
  </si>
  <si>
    <t>Advisor &amp; Investor</t>
  </si>
  <si>
    <t>CTO and Co-Founder</t>
  </si>
  <si>
    <t>Senior Conversational AI Engineer</t>
  </si>
  <si>
    <t>VP, Technical Program Management</t>
  </si>
  <si>
    <t>DevOps Engineer</t>
  </si>
  <si>
    <t>Co-Founder</t>
  </si>
  <si>
    <t>Partnerships</t>
  </si>
  <si>
    <t>Director of Growth Marketing</t>
  </si>
  <si>
    <t>Head of Product Marketing</t>
  </si>
  <si>
    <t>Senior Machine Learning Engineer</t>
  </si>
  <si>
    <t>Advisor &amp; Investor at Very</t>
  </si>
  <si>
    <t>Marketing and Events Coordinator</t>
  </si>
  <si>
    <t xml:space="preserve">Product Manager </t>
  </si>
  <si>
    <t>Principal Engineer</t>
  </si>
  <si>
    <t>Product Manager</t>
  </si>
  <si>
    <t>Marketing Product Marketing</t>
  </si>
  <si>
    <t>SDET</t>
  </si>
  <si>
    <t xml:space="preserve">Executive Chairman </t>
  </si>
  <si>
    <t xml:space="preserve">Game Designer </t>
  </si>
  <si>
    <t xml:space="preserve">Owner -- Content Writer, Manager, Editor, and Strategist </t>
  </si>
  <si>
    <t xml:space="preserve">Character/Conversation Designer, Founder </t>
  </si>
  <si>
    <t>Owner -- Content Writer, Manager, Editor, and Strategist</t>
  </si>
  <si>
    <t>Character/Conversation Designer, Founder</t>
  </si>
  <si>
    <t>Wages Per Hour</t>
  </si>
  <si>
    <t>Hourly Wages</t>
  </si>
  <si>
    <t>Hour Worked</t>
  </si>
  <si>
    <t>Weekly Pay</t>
  </si>
  <si>
    <t>Overtime Hour(s)</t>
  </si>
  <si>
    <t>MaX</t>
  </si>
  <si>
    <t>Min</t>
  </si>
  <si>
    <t>AVG</t>
  </si>
  <si>
    <t>TOTAL</t>
  </si>
  <si>
    <t>January Pay</t>
  </si>
  <si>
    <t>INWORLD AI EMPLOYEES PAYROLL</t>
  </si>
  <si>
    <t>July Pay</t>
  </si>
  <si>
    <t>June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</si>
</sst>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2" fontId="0" fillId="0" borderId="0" xfId="0" applyNumberFormat="1"/>
    <xf numFmtId="44" fontId="0" fillId="0" borderId="0" xfId="2" applyFont="1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2" fontId="4" fillId="2" borderId="0" xfId="0" applyNumberFormat="1" applyFont="1" applyFill="1"/>
    <xf numFmtId="43" fontId="0" fillId="0" borderId="0" xfId="1" applyFont="1"/>
    <xf numFmtId="43" fontId="4" fillId="2" borderId="0" xfId="1" applyFont="1" applyFill="1"/>
    <xf numFmtId="0" fontId="2" fillId="3" borderId="0" xfId="0" applyFont="1" applyFill="1" applyAlignment="1">
      <alignment textRotation="45"/>
    </xf>
    <xf numFmtId="16" fontId="3" fillId="3" borderId="0" xfId="0" applyNumberFormat="1" applyFont="1" applyFill="1"/>
    <xf numFmtId="0" fontId="0" fillId="3" borderId="0" xfId="0" applyNumberFormat="1" applyFill="1"/>
    <xf numFmtId="0" fontId="2" fillId="4" borderId="0" xfId="0" applyFont="1" applyFill="1" applyAlignment="1">
      <alignment textRotation="45"/>
    </xf>
    <xf numFmtId="16" fontId="3" fillId="4" borderId="0" xfId="0" applyNumberFormat="1" applyFont="1" applyFill="1"/>
    <xf numFmtId="44" fontId="0" fillId="4" borderId="0" xfId="0" applyNumberFormat="1" applyFill="1"/>
    <xf numFmtId="0" fontId="2" fillId="5" borderId="0" xfId="0" applyFont="1" applyFill="1" applyAlignment="1">
      <alignment textRotation="45"/>
    </xf>
    <xf numFmtId="0" fontId="0" fillId="5" borderId="0" xfId="0" applyFill="1"/>
    <xf numFmtId="44" fontId="0" fillId="5" borderId="0" xfId="0" applyNumberFormat="1" applyFill="1"/>
    <xf numFmtId="0" fontId="2" fillId="6" borderId="0" xfId="0" applyFont="1" applyFill="1" applyAlignment="1">
      <alignment textRotation="45"/>
    </xf>
    <xf numFmtId="16" fontId="3" fillId="6" borderId="0" xfId="0" applyNumberFormat="1" applyFont="1" applyFill="1"/>
    <xf numFmtId="0" fontId="0" fillId="6" borderId="0" xfId="0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917B-C2B5-465E-A786-B6FE4A2E21A3}">
  <dimension ref="A2:W491"/>
  <sheetViews>
    <sheetView zoomScaleNormal="100" workbookViewId="0">
      <selection activeCell="F5" sqref="F5"/>
    </sheetView>
  </sheetViews>
  <sheetFormatPr defaultRowHeight="15" x14ac:dyDescent="0.25"/>
  <cols>
    <col min="1" max="1" width="10.140625" bestFit="1" customWidth="1"/>
    <col min="2" max="2" width="14" bestFit="1" customWidth="1"/>
    <col min="3" max="3" width="38" customWidth="1"/>
    <col min="4" max="4" width="23.140625" bestFit="1" customWidth="1"/>
    <col min="5" max="5" width="16.85546875" style="3" bestFit="1" customWidth="1"/>
    <col min="6" max="6" width="14.42578125" bestFit="1" customWidth="1"/>
    <col min="7" max="10" width="14.42578125" customWidth="1"/>
    <col min="11" max="11" width="18.140625" bestFit="1" customWidth="1"/>
    <col min="12" max="15" width="18.140625" customWidth="1"/>
    <col min="16" max="20" width="12.140625" bestFit="1" customWidth="1"/>
    <col min="22" max="22" width="13.85546875" bestFit="1" customWidth="1"/>
  </cols>
  <sheetData>
    <row r="2" spans="1:22" s="1" customFormat="1" ht="52.5" customHeight="1" x14ac:dyDescent="0.25">
      <c r="B2" s="2"/>
      <c r="C2" s="2"/>
      <c r="E2" s="1" t="s">
        <v>4</v>
      </c>
      <c r="F2" s="25" t="s">
        <v>146</v>
      </c>
      <c r="G2" s="25"/>
      <c r="H2" s="25"/>
      <c r="I2" s="25"/>
      <c r="J2" s="25"/>
      <c r="K2" s="25"/>
    </row>
    <row r="3" spans="1:22" ht="43.5" customHeight="1" x14ac:dyDescent="0.25">
      <c r="E3"/>
      <c r="I3" s="26" t="s">
        <v>148</v>
      </c>
      <c r="J3" s="26"/>
    </row>
    <row r="4" spans="1:22" s="6" customFormat="1" ht="63" customHeight="1" x14ac:dyDescent="0.25">
      <c r="E4" s="7" t="s">
        <v>136</v>
      </c>
      <c r="F4" s="22" t="s">
        <v>138</v>
      </c>
      <c r="G4" s="22"/>
      <c r="H4" s="22"/>
      <c r="I4" s="22"/>
      <c r="J4" s="22"/>
      <c r="K4" s="13" t="s">
        <v>140</v>
      </c>
      <c r="L4" s="13"/>
      <c r="M4" s="13"/>
      <c r="N4" s="13"/>
      <c r="O4" s="13"/>
      <c r="P4" s="16" t="s">
        <v>139</v>
      </c>
      <c r="Q4" s="16"/>
      <c r="R4" s="16"/>
      <c r="S4" s="16"/>
      <c r="T4" s="16"/>
      <c r="V4" s="19" t="s">
        <v>145</v>
      </c>
    </row>
    <row r="5" spans="1:22" ht="15.75" x14ac:dyDescent="0.25">
      <c r="A5" s="1" t="s">
        <v>100</v>
      </c>
      <c r="B5" s="1" t="s">
        <v>101</v>
      </c>
      <c r="C5" s="1" t="s">
        <v>0</v>
      </c>
      <c r="D5" s="1" t="s">
        <v>1</v>
      </c>
      <c r="E5" s="1" t="s">
        <v>137</v>
      </c>
      <c r="F5" s="23">
        <v>45444</v>
      </c>
      <c r="G5" s="23">
        <f>F5+7</f>
        <v>45451</v>
      </c>
      <c r="H5" s="23">
        <f t="shared" ref="H5:J5" si="0">G5+7</f>
        <v>45458</v>
      </c>
      <c r="I5" s="23">
        <f t="shared" si="0"/>
        <v>45465</v>
      </c>
      <c r="J5" s="23">
        <f t="shared" si="0"/>
        <v>45472</v>
      </c>
      <c r="K5" s="14">
        <v>45444</v>
      </c>
      <c r="L5" s="14">
        <f>K5+7</f>
        <v>45451</v>
      </c>
      <c r="M5" s="14">
        <f t="shared" ref="M5:O5" si="1">L5+7</f>
        <v>45458</v>
      </c>
      <c r="N5" s="14">
        <f t="shared" si="1"/>
        <v>45465</v>
      </c>
      <c r="O5" s="14">
        <f t="shared" si="1"/>
        <v>45472</v>
      </c>
      <c r="P5" s="17">
        <v>45444</v>
      </c>
      <c r="Q5" s="17">
        <f>P5+7</f>
        <v>45451</v>
      </c>
      <c r="R5" s="17">
        <f t="shared" ref="R5:T5" si="2">Q5+7</f>
        <v>45458</v>
      </c>
      <c r="S5" s="17">
        <f t="shared" si="2"/>
        <v>45465</v>
      </c>
      <c r="T5" s="17">
        <f t="shared" si="2"/>
        <v>45472</v>
      </c>
      <c r="V5" s="20"/>
    </row>
    <row r="6" spans="1:22" x14ac:dyDescent="0.25">
      <c r="A6" t="s">
        <v>13</v>
      </c>
      <c r="B6" t="s">
        <v>55</v>
      </c>
      <c r="C6" t="s">
        <v>102</v>
      </c>
      <c r="D6" t="s">
        <v>2</v>
      </c>
      <c r="E6" s="5">
        <v>20</v>
      </c>
      <c r="F6" s="24">
        <v>21</v>
      </c>
      <c r="G6" s="24">
        <f>IF(F6&gt;39,F6+3,IF(F6&gt;29,F6+7,IF(F6&lt;30,F6+10,invalid)))</f>
        <v>31</v>
      </c>
      <c r="H6" s="24">
        <f>IF(F6&gt;39,F6+0,IF(F6&gt;29,F6+5,IF(F6&lt;30,F6+8,invalid)))</f>
        <v>29</v>
      </c>
      <c r="I6" s="24">
        <f>IF(F6&gt;39,F6+1,IF(F6&gt;29,F6+4,IF(F6&lt;30,F6+12,invalid)))</f>
        <v>33</v>
      </c>
      <c r="J6" s="24">
        <f>IF(F6&gt;39,F6+2,IF(F6&gt;29,F6+6,IF(F6&lt;30,F6+15,invalid)))</f>
        <v>36</v>
      </c>
      <c r="K6" s="15">
        <f>IF(F6&gt;40,F6-40,0)</f>
        <v>0</v>
      </c>
      <c r="L6" s="15">
        <f>IF(G6&gt;40,G6-40,0)</f>
        <v>0</v>
      </c>
      <c r="M6" s="15">
        <f t="shared" ref="M6:O21" si="3">IF(H6&gt;40,H6-40,0)</f>
        <v>0</v>
      </c>
      <c r="N6" s="15">
        <f t="shared" si="3"/>
        <v>0</v>
      </c>
      <c r="O6" s="15">
        <f t="shared" si="3"/>
        <v>0</v>
      </c>
      <c r="P6" s="18">
        <f>$E6*F6</f>
        <v>420</v>
      </c>
      <c r="Q6" s="18">
        <f t="shared" ref="Q6:T21" si="4">$E6*G6</f>
        <v>620</v>
      </c>
      <c r="R6" s="18">
        <f t="shared" si="4"/>
        <v>580</v>
      </c>
      <c r="S6" s="18">
        <f t="shared" si="4"/>
        <v>660</v>
      </c>
      <c r="T6" s="18">
        <f t="shared" si="4"/>
        <v>720</v>
      </c>
      <c r="V6" s="21">
        <f>SUM(P6:T6)</f>
        <v>3000</v>
      </c>
    </row>
    <row r="7" spans="1:22" x14ac:dyDescent="0.25">
      <c r="A7" t="s">
        <v>14</v>
      </c>
      <c r="B7" t="s">
        <v>56</v>
      </c>
      <c r="C7" t="s">
        <v>103</v>
      </c>
      <c r="D7" t="s">
        <v>3</v>
      </c>
      <c r="E7" s="5">
        <v>21</v>
      </c>
      <c r="F7" s="24">
        <v>42</v>
      </c>
      <c r="G7" s="24">
        <f>IF(F7&gt;39,F7+3,IF(F7&gt;29,F7+7,IF(F7&lt;30,F7+10,invalid)))</f>
        <v>45</v>
      </c>
      <c r="H7" s="24">
        <f>IF(F7&gt;39,F7+0,IF(F7&gt;29,F7+5,IF(F7&lt;30,F7+8,invalid)))</f>
        <v>42</v>
      </c>
      <c r="I7" s="24">
        <f>IF(F7&gt;39,F7+1,IF(F7&gt;29,F7+4,IF(F7&lt;30,F7+12,invalid)))</f>
        <v>43</v>
      </c>
      <c r="J7" s="24">
        <f>IF(F7&gt;39,F7+2,IF(F7&gt;29,F7+6,IF(F7&lt;30,F7+15,invalid)))</f>
        <v>44</v>
      </c>
      <c r="K7" s="15">
        <f t="shared" ref="K7:O70" si="5">IF(F7&gt;40,F7-40,0)</f>
        <v>2</v>
      </c>
      <c r="L7" s="15">
        <f>IF(G7&gt;40,G7-40,0)</f>
        <v>5</v>
      </c>
      <c r="M7" s="15">
        <f t="shared" si="3"/>
        <v>2</v>
      </c>
      <c r="N7" s="15">
        <f t="shared" si="3"/>
        <v>3</v>
      </c>
      <c r="O7" s="15">
        <f t="shared" si="3"/>
        <v>4</v>
      </c>
      <c r="P7" s="18">
        <f t="shared" ref="P7:P70" si="6">E7*F7</f>
        <v>882</v>
      </c>
      <c r="Q7" s="18">
        <f t="shared" si="4"/>
        <v>945</v>
      </c>
      <c r="R7" s="18">
        <f t="shared" si="4"/>
        <v>882</v>
      </c>
      <c r="S7" s="18">
        <f t="shared" si="4"/>
        <v>903</v>
      </c>
      <c r="T7" s="18">
        <f t="shared" si="4"/>
        <v>924</v>
      </c>
      <c r="V7" s="21">
        <f>SUM(P7:T7)</f>
        <v>4536</v>
      </c>
    </row>
    <row r="8" spans="1:22" x14ac:dyDescent="0.25">
      <c r="A8" t="s">
        <v>15</v>
      </c>
      <c r="B8" t="s">
        <v>57</v>
      </c>
      <c r="D8" t="s">
        <v>5</v>
      </c>
      <c r="E8" s="5">
        <v>32.1</v>
      </c>
      <c r="F8" s="24">
        <v>36</v>
      </c>
      <c r="G8" s="24">
        <f>IF(F8&gt;39,F8+3,IF(F8&gt;29,F8+7,IF(F8&lt;30,F8+10,invalid)))</f>
        <v>43</v>
      </c>
      <c r="H8" s="24">
        <f>IF(F8&gt;39,F8+0,IF(F8&gt;29,F8+5,IF(F8&lt;30,F8+8,invalid)))</f>
        <v>41</v>
      </c>
      <c r="I8" s="24">
        <f>IF(F8&gt;39,F8+1,IF(F8&gt;29,F8+4,IF(F8&lt;30,F8+12,invalid)))</f>
        <v>40</v>
      </c>
      <c r="J8" s="24">
        <f>IF(F8&gt;39,F8+2,IF(F8&gt;29,F8+6,IF(F8&lt;30,F8+15,invalid)))</f>
        <v>42</v>
      </c>
      <c r="K8" s="15">
        <f t="shared" si="5"/>
        <v>0</v>
      </c>
      <c r="L8" s="15">
        <f>IF(G8&gt;40,G8-40,0)</f>
        <v>3</v>
      </c>
      <c r="M8" s="15">
        <f t="shared" si="3"/>
        <v>1</v>
      </c>
      <c r="N8" s="15">
        <f t="shared" si="3"/>
        <v>0</v>
      </c>
      <c r="O8" s="15">
        <f t="shared" si="3"/>
        <v>2</v>
      </c>
      <c r="P8" s="18">
        <f t="shared" si="6"/>
        <v>1155.6000000000001</v>
      </c>
      <c r="Q8" s="18">
        <f t="shared" si="4"/>
        <v>1380.3</v>
      </c>
      <c r="R8" s="18">
        <f t="shared" si="4"/>
        <v>1316.1000000000001</v>
      </c>
      <c r="S8" s="18">
        <f t="shared" si="4"/>
        <v>1284</v>
      </c>
      <c r="T8" s="18">
        <f t="shared" si="4"/>
        <v>1348.2</v>
      </c>
      <c r="V8" s="21">
        <f t="shared" ref="V8:V71" si="7">SUM(P8:T8)</f>
        <v>6484.2</v>
      </c>
    </row>
    <row r="9" spans="1:22" x14ac:dyDescent="0.25">
      <c r="A9" t="s">
        <v>16</v>
      </c>
      <c r="B9" t="s">
        <v>58</v>
      </c>
      <c r="C9" t="s">
        <v>104</v>
      </c>
      <c r="D9" t="s">
        <v>6</v>
      </c>
      <c r="E9" s="5">
        <v>13.5</v>
      </c>
      <c r="F9" s="24">
        <v>51</v>
      </c>
      <c r="G9" s="24">
        <f>IF(F9&gt;39,F9+3,IF(F9&gt;29,F9+7,IF(F9&lt;30,F9+10,invalid)))</f>
        <v>54</v>
      </c>
      <c r="H9" s="24">
        <f>IF(F9&gt;39,F9+0,IF(F9&gt;29,F9+5,IF(F9&lt;30,F9+8,invalid)))</f>
        <v>51</v>
      </c>
      <c r="I9" s="24">
        <f>IF(F9&gt;39,F9+1,IF(F9&gt;29,F9+4,IF(F9&lt;30,F9+12,invalid)))</f>
        <v>52</v>
      </c>
      <c r="J9" s="24">
        <f>IF(F9&gt;39,F9+2,IF(F9&gt;29,F9+6,IF(F9&lt;30,F9+15,invalid)))</f>
        <v>53</v>
      </c>
      <c r="K9" s="15">
        <f t="shared" si="5"/>
        <v>11</v>
      </c>
      <c r="L9" s="15">
        <f t="shared" si="5"/>
        <v>14</v>
      </c>
      <c r="M9" s="15">
        <f t="shared" si="3"/>
        <v>11</v>
      </c>
      <c r="N9" s="15">
        <f t="shared" si="3"/>
        <v>12</v>
      </c>
      <c r="O9" s="15">
        <f t="shared" si="3"/>
        <v>13</v>
      </c>
      <c r="P9" s="18">
        <f t="shared" si="6"/>
        <v>688.5</v>
      </c>
      <c r="Q9" s="18">
        <f t="shared" si="4"/>
        <v>729</v>
      </c>
      <c r="R9" s="18">
        <f t="shared" si="4"/>
        <v>688.5</v>
      </c>
      <c r="S9" s="18">
        <f t="shared" si="4"/>
        <v>702</v>
      </c>
      <c r="T9" s="18">
        <f t="shared" si="4"/>
        <v>715.5</v>
      </c>
      <c r="V9" s="21">
        <f t="shared" si="7"/>
        <v>3523.5</v>
      </c>
    </row>
    <row r="10" spans="1:22" x14ac:dyDescent="0.25">
      <c r="A10" t="s">
        <v>13</v>
      </c>
      <c r="B10" t="s">
        <v>59</v>
      </c>
      <c r="C10" t="s">
        <v>105</v>
      </c>
      <c r="D10" t="s">
        <v>7</v>
      </c>
      <c r="E10" s="5">
        <v>40.1</v>
      </c>
      <c r="F10" s="24">
        <v>48</v>
      </c>
      <c r="G10" s="24">
        <f>IF(F10&gt;39,F10+3,IF(F10&gt;29,F10+7,IF(F10&lt;30,F10+10,invalid)))</f>
        <v>51</v>
      </c>
      <c r="H10" s="24">
        <f>IF(F10&gt;39,F10+0,IF(F10&gt;29,F10+5,IF(F10&lt;30,F10+8,invalid)))</f>
        <v>48</v>
      </c>
      <c r="I10" s="24">
        <f>IF(F10&gt;39,F10+1,IF(F10&gt;29,F10+4,IF(F10&lt;30,F10+12,invalid)))</f>
        <v>49</v>
      </c>
      <c r="J10" s="24">
        <f>IF(F10&gt;39,F10+2,IF(F10&gt;29,F10+6,IF(F10&lt;30,F10+15,invalid)))</f>
        <v>50</v>
      </c>
      <c r="K10" s="15">
        <f t="shared" si="5"/>
        <v>8</v>
      </c>
      <c r="L10" s="15">
        <f t="shared" si="5"/>
        <v>11</v>
      </c>
      <c r="M10" s="15">
        <f t="shared" si="3"/>
        <v>8</v>
      </c>
      <c r="N10" s="15">
        <f t="shared" si="3"/>
        <v>9</v>
      </c>
      <c r="O10" s="15">
        <f t="shared" si="3"/>
        <v>10</v>
      </c>
      <c r="P10" s="18">
        <f t="shared" si="6"/>
        <v>1924.8000000000002</v>
      </c>
      <c r="Q10" s="18">
        <f t="shared" si="4"/>
        <v>2045.1000000000001</v>
      </c>
      <c r="R10" s="18">
        <f t="shared" si="4"/>
        <v>1924.8000000000002</v>
      </c>
      <c r="S10" s="18">
        <f t="shared" si="4"/>
        <v>1964.9</v>
      </c>
      <c r="T10" s="18">
        <f t="shared" si="4"/>
        <v>2005</v>
      </c>
      <c r="V10" s="21">
        <f t="shared" si="7"/>
        <v>9864.6</v>
      </c>
    </row>
    <row r="11" spans="1:22" x14ac:dyDescent="0.25">
      <c r="A11" t="s">
        <v>17</v>
      </c>
      <c r="B11" t="s">
        <v>60</v>
      </c>
      <c r="C11" t="s">
        <v>106</v>
      </c>
      <c r="D11" t="s">
        <v>8</v>
      </c>
      <c r="E11" s="5">
        <v>24.2</v>
      </c>
      <c r="F11" s="24">
        <v>29</v>
      </c>
      <c r="G11" s="24">
        <f>IF(F11&gt;39,F11+3,IF(F11&gt;29,F11+7,IF(F11&lt;30,F11+10,invalid)))</f>
        <v>39</v>
      </c>
      <c r="H11" s="24">
        <f>IF(F11&gt;39,F11+0,IF(F11&gt;29,F11+5,IF(F11&lt;30,F11+8,invalid)))</f>
        <v>37</v>
      </c>
      <c r="I11" s="24">
        <f>IF(F11&gt;39,F11+1,IF(F11&gt;29,F11+4,IF(F11&lt;30,F11+12,invalid)))</f>
        <v>41</v>
      </c>
      <c r="J11" s="24">
        <f>IF(F11&gt;39,F11+2,IF(F11&gt;29,F11+6,IF(F11&lt;30,F11+15,invalid)))</f>
        <v>44</v>
      </c>
      <c r="K11" s="15">
        <f t="shared" si="5"/>
        <v>0</v>
      </c>
      <c r="L11" s="15">
        <f t="shared" si="5"/>
        <v>0</v>
      </c>
      <c r="M11" s="15">
        <f t="shared" si="3"/>
        <v>0</v>
      </c>
      <c r="N11" s="15">
        <f t="shared" si="3"/>
        <v>1</v>
      </c>
      <c r="O11" s="15">
        <f t="shared" si="3"/>
        <v>4</v>
      </c>
      <c r="P11" s="18">
        <f t="shared" si="6"/>
        <v>701.8</v>
      </c>
      <c r="Q11" s="18">
        <f t="shared" si="4"/>
        <v>943.8</v>
      </c>
      <c r="R11" s="18">
        <f t="shared" si="4"/>
        <v>895.4</v>
      </c>
      <c r="S11" s="18">
        <f t="shared" si="4"/>
        <v>992.19999999999993</v>
      </c>
      <c r="T11" s="18">
        <f t="shared" si="4"/>
        <v>1064.8</v>
      </c>
      <c r="V11" s="21">
        <f t="shared" si="7"/>
        <v>4598</v>
      </c>
    </row>
    <row r="12" spans="1:22" x14ac:dyDescent="0.25">
      <c r="A12" t="s">
        <v>18</v>
      </c>
      <c r="B12" t="s">
        <v>61</v>
      </c>
      <c r="C12" t="s">
        <v>119</v>
      </c>
      <c r="D12" t="s">
        <v>9</v>
      </c>
      <c r="E12" s="5">
        <v>35.799999999999997</v>
      </c>
      <c r="F12" s="24">
        <v>39</v>
      </c>
      <c r="G12" s="24">
        <f>IF(F12&gt;39,F12+3,IF(F12&gt;29,F12+7,IF(F12&lt;30,F12+10,invalid)))</f>
        <v>46</v>
      </c>
      <c r="H12" s="24">
        <f>IF(F12&gt;39,F12+0,IF(F12&gt;29,F12+5,IF(F12&lt;30,F12+8,invalid)))</f>
        <v>44</v>
      </c>
      <c r="I12" s="24">
        <f>IF(F12&gt;39,F12+1,IF(F12&gt;29,F12+4,IF(F12&lt;30,F12+12,invalid)))</f>
        <v>43</v>
      </c>
      <c r="J12" s="24">
        <f>IF(F12&gt;39,F12+2,IF(F12&gt;29,F12+6,IF(F12&lt;30,F12+15,invalid)))</f>
        <v>45</v>
      </c>
      <c r="K12" s="15">
        <f t="shared" si="5"/>
        <v>0</v>
      </c>
      <c r="L12" s="15">
        <f t="shared" si="5"/>
        <v>6</v>
      </c>
      <c r="M12" s="15">
        <f t="shared" si="3"/>
        <v>4</v>
      </c>
      <c r="N12" s="15">
        <f t="shared" si="3"/>
        <v>3</v>
      </c>
      <c r="O12" s="15">
        <f t="shared" si="3"/>
        <v>5</v>
      </c>
      <c r="P12" s="18">
        <f t="shared" si="6"/>
        <v>1396.1999999999998</v>
      </c>
      <c r="Q12" s="18">
        <f t="shared" si="4"/>
        <v>1646.8</v>
      </c>
      <c r="R12" s="18">
        <f t="shared" si="4"/>
        <v>1575.1999999999998</v>
      </c>
      <c r="S12" s="18">
        <f t="shared" si="4"/>
        <v>1539.3999999999999</v>
      </c>
      <c r="T12" s="18">
        <f t="shared" si="4"/>
        <v>1610.9999999999998</v>
      </c>
      <c r="V12" s="21">
        <f t="shared" si="7"/>
        <v>7768.5999999999995</v>
      </c>
    </row>
    <row r="13" spans="1:22" x14ac:dyDescent="0.25">
      <c r="A13" t="s">
        <v>19</v>
      </c>
      <c r="B13" t="s">
        <v>62</v>
      </c>
      <c r="C13" t="s">
        <v>107</v>
      </c>
      <c r="D13" t="s">
        <v>10</v>
      </c>
      <c r="E13" s="5">
        <v>23.9</v>
      </c>
      <c r="F13" s="24">
        <v>42</v>
      </c>
      <c r="G13" s="24">
        <f>IF(F13&gt;39,F13+3,IF(F13&gt;29,F13+7,IF(F13&lt;30,F13+10,invalid)))</f>
        <v>45</v>
      </c>
      <c r="H13" s="24">
        <f>IF(F13&gt;39,F13+0,IF(F13&gt;29,F13+5,IF(F13&lt;30,F13+8,invalid)))</f>
        <v>42</v>
      </c>
      <c r="I13" s="24">
        <f>IF(F13&gt;39,F13+1,IF(F13&gt;29,F13+4,IF(F13&lt;30,F13+12,invalid)))</f>
        <v>43</v>
      </c>
      <c r="J13" s="24">
        <f>IF(F13&gt;39,F13+2,IF(F13&gt;29,F13+6,IF(F13&lt;30,F13+15,invalid)))</f>
        <v>44</v>
      </c>
      <c r="K13" s="15">
        <f t="shared" si="5"/>
        <v>2</v>
      </c>
      <c r="L13" s="15">
        <f t="shared" si="5"/>
        <v>5</v>
      </c>
      <c r="M13" s="15">
        <f t="shared" si="3"/>
        <v>2</v>
      </c>
      <c r="N13" s="15">
        <f t="shared" si="3"/>
        <v>3</v>
      </c>
      <c r="O13" s="15">
        <f t="shared" si="3"/>
        <v>4</v>
      </c>
      <c r="P13" s="18">
        <f t="shared" si="6"/>
        <v>1003.8</v>
      </c>
      <c r="Q13" s="18">
        <f t="shared" si="4"/>
        <v>1075.5</v>
      </c>
      <c r="R13" s="18">
        <f t="shared" si="4"/>
        <v>1003.8</v>
      </c>
      <c r="S13" s="18">
        <f t="shared" si="4"/>
        <v>1027.7</v>
      </c>
      <c r="T13" s="18">
        <f t="shared" si="4"/>
        <v>1051.5999999999999</v>
      </c>
      <c r="V13" s="21">
        <f t="shared" si="7"/>
        <v>5162.3999999999996</v>
      </c>
    </row>
    <row r="14" spans="1:22" x14ac:dyDescent="0.25">
      <c r="A14" t="s">
        <v>20</v>
      </c>
      <c r="B14" t="s">
        <v>63</v>
      </c>
      <c r="C14" t="s">
        <v>108</v>
      </c>
      <c r="D14" t="s">
        <v>11</v>
      </c>
      <c r="E14" s="5">
        <v>19.399999999999999</v>
      </c>
      <c r="F14" s="24">
        <v>40</v>
      </c>
      <c r="G14" s="24">
        <f>IF(F14&gt;39,F14+3,IF(F14&gt;29,F14+7,IF(F14&lt;30,F14+10,invalid)))</f>
        <v>43</v>
      </c>
      <c r="H14" s="24">
        <f>IF(F14&gt;39,F14+0,IF(F14&gt;29,F14+5,IF(F14&lt;30,F14+8,invalid)))</f>
        <v>40</v>
      </c>
      <c r="I14" s="24">
        <f>IF(F14&gt;39,F14+1,IF(F14&gt;29,F14+4,IF(F14&lt;30,F14+12,invalid)))</f>
        <v>41</v>
      </c>
      <c r="J14" s="24">
        <f>IF(F14&gt;39,F14+2,IF(F14&gt;29,F14+6,IF(F14&lt;30,F14+15,invalid)))</f>
        <v>42</v>
      </c>
      <c r="K14" s="15">
        <f t="shared" si="5"/>
        <v>0</v>
      </c>
      <c r="L14" s="15">
        <f t="shared" si="5"/>
        <v>3</v>
      </c>
      <c r="M14" s="15">
        <f t="shared" si="3"/>
        <v>0</v>
      </c>
      <c r="N14" s="15">
        <f t="shared" si="3"/>
        <v>1</v>
      </c>
      <c r="O14" s="15">
        <f t="shared" si="3"/>
        <v>2</v>
      </c>
      <c r="P14" s="18">
        <f t="shared" si="6"/>
        <v>776</v>
      </c>
      <c r="Q14" s="18">
        <f t="shared" si="4"/>
        <v>834.19999999999993</v>
      </c>
      <c r="R14" s="18">
        <f t="shared" si="4"/>
        <v>776</v>
      </c>
      <c r="S14" s="18">
        <f t="shared" si="4"/>
        <v>795.4</v>
      </c>
      <c r="T14" s="18">
        <f t="shared" si="4"/>
        <v>814.8</v>
      </c>
      <c r="V14" s="21">
        <f t="shared" si="7"/>
        <v>3996.3999999999996</v>
      </c>
    </row>
    <row r="15" spans="1:22" x14ac:dyDescent="0.25">
      <c r="A15" t="s">
        <v>21</v>
      </c>
      <c r="B15" t="s">
        <v>64</v>
      </c>
      <c r="C15" t="s">
        <v>114</v>
      </c>
      <c r="D15" t="str">
        <f>CONCATENATE(A:A,"@inworld.ai")</f>
        <v>Michael@inworld.ai</v>
      </c>
      <c r="E15" s="5">
        <v>29.4</v>
      </c>
      <c r="F15" s="24">
        <v>40</v>
      </c>
      <c r="G15" s="24">
        <f>IF(F15&gt;39,F15+3,IF(F15&gt;29,F15+7,IF(F15&lt;30,F15+10,invalid)))</f>
        <v>43</v>
      </c>
      <c r="H15" s="24">
        <f>IF(F15&gt;39,F15+0,IF(F15&gt;29,F15+5,IF(F15&lt;30,F15+8,invalid)))</f>
        <v>40</v>
      </c>
      <c r="I15" s="24">
        <f>IF(F15&gt;39,F15+1,IF(F15&gt;29,F15+4,IF(F15&lt;30,F15+12,invalid)))</f>
        <v>41</v>
      </c>
      <c r="J15" s="24">
        <f>IF(F15&gt;39,F15+2,IF(F15&gt;29,F15+6,IF(F15&lt;30,F15+15,invalid)))</f>
        <v>42</v>
      </c>
      <c r="K15" s="15">
        <f t="shared" si="5"/>
        <v>0</v>
      </c>
      <c r="L15" s="15">
        <f t="shared" si="5"/>
        <v>3</v>
      </c>
      <c r="M15" s="15">
        <f t="shared" si="3"/>
        <v>0</v>
      </c>
      <c r="N15" s="15">
        <f t="shared" si="3"/>
        <v>1</v>
      </c>
      <c r="O15" s="15">
        <f t="shared" si="3"/>
        <v>2</v>
      </c>
      <c r="P15" s="18">
        <f t="shared" si="6"/>
        <v>1176</v>
      </c>
      <c r="Q15" s="18">
        <f t="shared" si="4"/>
        <v>1264.2</v>
      </c>
      <c r="R15" s="18">
        <f t="shared" si="4"/>
        <v>1176</v>
      </c>
      <c r="S15" s="18">
        <f t="shared" si="4"/>
        <v>1205.3999999999999</v>
      </c>
      <c r="T15" s="18">
        <f t="shared" si="4"/>
        <v>1234.8</v>
      </c>
      <c r="V15" s="21">
        <f t="shared" si="7"/>
        <v>6056.4</v>
      </c>
    </row>
    <row r="16" spans="1:22" x14ac:dyDescent="0.25">
      <c r="A16" t="s">
        <v>22</v>
      </c>
      <c r="B16" t="s">
        <v>65</v>
      </c>
      <c r="C16" t="s">
        <v>118</v>
      </c>
      <c r="D16" t="str">
        <f>CONCATENATE(A:A,"@inworld.ai")</f>
        <v>Joana@inworld.ai</v>
      </c>
      <c r="E16" s="5">
        <v>19.5</v>
      </c>
      <c r="F16" s="24">
        <v>42</v>
      </c>
      <c r="G16" s="24">
        <f>IF(F16&gt;39,F16+3,IF(F16&gt;29,F16+7,IF(F16&lt;30,F16+10,invalid)))</f>
        <v>45</v>
      </c>
      <c r="H16" s="24">
        <f>IF(F16&gt;39,F16+0,IF(F16&gt;29,F16+5,IF(F16&lt;30,F16+8,invalid)))</f>
        <v>42</v>
      </c>
      <c r="I16" s="24">
        <f>IF(F16&gt;39,F16+1,IF(F16&gt;29,F16+4,IF(F16&lt;30,F16+12,invalid)))</f>
        <v>43</v>
      </c>
      <c r="J16" s="24">
        <f>IF(F16&gt;39,F16+2,IF(F16&gt;29,F16+6,IF(F16&lt;30,F16+15,invalid)))</f>
        <v>44</v>
      </c>
      <c r="K16" s="15">
        <f t="shared" si="5"/>
        <v>2</v>
      </c>
      <c r="L16" s="15">
        <f t="shared" si="5"/>
        <v>5</v>
      </c>
      <c r="M16" s="15">
        <f t="shared" si="3"/>
        <v>2</v>
      </c>
      <c r="N16" s="15">
        <f t="shared" si="3"/>
        <v>3</v>
      </c>
      <c r="O16" s="15">
        <f t="shared" si="3"/>
        <v>4</v>
      </c>
      <c r="P16" s="18">
        <f t="shared" si="6"/>
        <v>819</v>
      </c>
      <c r="Q16" s="18">
        <f t="shared" si="4"/>
        <v>877.5</v>
      </c>
      <c r="R16" s="18">
        <f t="shared" si="4"/>
        <v>819</v>
      </c>
      <c r="S16" s="18">
        <f t="shared" si="4"/>
        <v>838.5</v>
      </c>
      <c r="T16" s="18">
        <f t="shared" si="4"/>
        <v>858</v>
      </c>
      <c r="V16" s="21">
        <f t="shared" si="7"/>
        <v>4212</v>
      </c>
    </row>
    <row r="17" spans="1:22" x14ac:dyDescent="0.25">
      <c r="A17" t="s">
        <v>23</v>
      </c>
      <c r="B17" t="s">
        <v>66</v>
      </c>
      <c r="C17" t="s">
        <v>115</v>
      </c>
      <c r="D17" t="str">
        <f>CONCATENATE(A:A,"@inworld.ai")</f>
        <v>Cale@inworld.ai</v>
      </c>
      <c r="E17" s="5">
        <v>39</v>
      </c>
      <c r="F17" s="24">
        <v>43</v>
      </c>
      <c r="G17" s="24">
        <f>IF(F17&gt;39,F17+3,IF(F17&gt;29,F17+7,IF(F17&lt;30,F17+10,invalid)))</f>
        <v>46</v>
      </c>
      <c r="H17" s="24">
        <f>IF(F17&gt;39,F17+0,IF(F17&gt;29,F17+5,IF(F17&lt;30,F17+8,invalid)))</f>
        <v>43</v>
      </c>
      <c r="I17" s="24">
        <f>IF(F17&gt;39,F17+1,IF(F17&gt;29,F17+4,IF(F17&lt;30,F17+12,invalid)))</f>
        <v>44</v>
      </c>
      <c r="J17" s="24">
        <f>IF(F17&gt;39,F17+2,IF(F17&gt;29,F17+6,IF(F17&lt;30,F17+15,invalid)))</f>
        <v>45</v>
      </c>
      <c r="K17" s="15">
        <f t="shared" si="5"/>
        <v>3</v>
      </c>
      <c r="L17" s="15">
        <f t="shared" si="5"/>
        <v>6</v>
      </c>
      <c r="M17" s="15">
        <f t="shared" si="3"/>
        <v>3</v>
      </c>
      <c r="N17" s="15">
        <f t="shared" si="3"/>
        <v>4</v>
      </c>
      <c r="O17" s="15">
        <f t="shared" si="3"/>
        <v>5</v>
      </c>
      <c r="P17" s="18">
        <f t="shared" si="6"/>
        <v>1677</v>
      </c>
      <c r="Q17" s="18">
        <f t="shared" si="4"/>
        <v>1794</v>
      </c>
      <c r="R17" s="18">
        <f t="shared" si="4"/>
        <v>1677</v>
      </c>
      <c r="S17" s="18">
        <f t="shared" si="4"/>
        <v>1716</v>
      </c>
      <c r="T17" s="18">
        <f t="shared" si="4"/>
        <v>1755</v>
      </c>
      <c r="V17" s="21">
        <f t="shared" si="7"/>
        <v>8619</v>
      </c>
    </row>
    <row r="18" spans="1:22" x14ac:dyDescent="0.25">
      <c r="A18" t="s">
        <v>24</v>
      </c>
      <c r="B18" t="s">
        <v>67</v>
      </c>
      <c r="C18" t="s">
        <v>116</v>
      </c>
      <c r="D18" t="str">
        <f>CONCATENATE(A:A,"@inworld.ai")</f>
        <v>Jimmy@inworld.ai</v>
      </c>
      <c r="E18" s="5">
        <v>16.7</v>
      </c>
      <c r="F18" s="24">
        <v>44</v>
      </c>
      <c r="G18" s="24">
        <f>IF(F18&gt;39,F18+3,IF(F18&gt;29,F18+7,IF(F18&lt;30,F18+10,invalid)))</f>
        <v>47</v>
      </c>
      <c r="H18" s="24">
        <f>IF(F18&gt;39,F18+0,IF(F18&gt;29,F18+5,IF(F18&lt;30,F18+8,invalid)))</f>
        <v>44</v>
      </c>
      <c r="I18" s="24">
        <f>IF(F18&gt;39,F18+1,IF(F18&gt;29,F18+4,IF(F18&lt;30,F18+12,invalid)))</f>
        <v>45</v>
      </c>
      <c r="J18" s="24">
        <f>IF(F18&gt;39,F18+2,IF(F18&gt;29,F18+6,IF(F18&lt;30,F18+15,invalid)))</f>
        <v>46</v>
      </c>
      <c r="K18" s="15">
        <f t="shared" si="5"/>
        <v>4</v>
      </c>
      <c r="L18" s="15">
        <f t="shared" si="5"/>
        <v>7</v>
      </c>
      <c r="M18" s="15">
        <f t="shared" si="3"/>
        <v>4</v>
      </c>
      <c r="N18" s="15">
        <f t="shared" si="3"/>
        <v>5</v>
      </c>
      <c r="O18" s="15">
        <f t="shared" si="3"/>
        <v>6</v>
      </c>
      <c r="P18" s="18">
        <f t="shared" si="6"/>
        <v>734.8</v>
      </c>
      <c r="Q18" s="18">
        <f t="shared" si="4"/>
        <v>784.9</v>
      </c>
      <c r="R18" s="18">
        <f t="shared" si="4"/>
        <v>734.8</v>
      </c>
      <c r="S18" s="18">
        <f t="shared" si="4"/>
        <v>751.5</v>
      </c>
      <c r="T18" s="18">
        <f t="shared" si="4"/>
        <v>768.19999999999993</v>
      </c>
      <c r="V18" s="21">
        <f t="shared" si="7"/>
        <v>3774.2</v>
      </c>
    </row>
    <row r="19" spans="1:22" x14ac:dyDescent="0.25">
      <c r="A19" t="s">
        <v>25</v>
      </c>
      <c r="B19" t="s">
        <v>68</v>
      </c>
      <c r="C19" t="s">
        <v>109</v>
      </c>
      <c r="D19" t="str">
        <f>CONCATENATE(A:A,"@inworld.ai")</f>
        <v>Rohan@inworld.ai</v>
      </c>
      <c r="E19" s="5">
        <v>18</v>
      </c>
      <c r="F19" s="24">
        <v>35</v>
      </c>
      <c r="G19" s="24">
        <f>IF(F19&gt;39,F19+3,IF(F19&gt;29,F19+7,IF(F19&lt;30,F19+10,invalid)))</f>
        <v>42</v>
      </c>
      <c r="H19" s="24">
        <f>IF(F19&gt;39,F19+0,IF(F19&gt;29,F19+5,IF(F19&lt;30,F19+8,invalid)))</f>
        <v>40</v>
      </c>
      <c r="I19" s="24">
        <f>IF(F19&gt;39,F19+1,IF(F19&gt;29,F19+4,IF(F19&lt;30,F19+12,invalid)))</f>
        <v>39</v>
      </c>
      <c r="J19" s="24">
        <f>IF(F19&gt;39,F19+2,IF(F19&gt;29,F19+6,IF(F19&lt;30,F19+15,invalid)))</f>
        <v>41</v>
      </c>
      <c r="K19" s="15">
        <f t="shared" si="5"/>
        <v>0</v>
      </c>
      <c r="L19" s="15">
        <f t="shared" si="5"/>
        <v>2</v>
      </c>
      <c r="M19" s="15">
        <f t="shared" si="3"/>
        <v>0</v>
      </c>
      <c r="N19" s="15">
        <f t="shared" si="3"/>
        <v>0</v>
      </c>
      <c r="O19" s="15">
        <f t="shared" si="3"/>
        <v>1</v>
      </c>
      <c r="P19" s="18">
        <f t="shared" si="6"/>
        <v>630</v>
      </c>
      <c r="Q19" s="18">
        <f t="shared" si="4"/>
        <v>756</v>
      </c>
      <c r="R19" s="18">
        <f t="shared" si="4"/>
        <v>720</v>
      </c>
      <c r="S19" s="18">
        <f t="shared" si="4"/>
        <v>702</v>
      </c>
      <c r="T19" s="18">
        <f t="shared" si="4"/>
        <v>738</v>
      </c>
      <c r="V19" s="21">
        <f t="shared" si="7"/>
        <v>3546</v>
      </c>
    </row>
    <row r="20" spans="1:22" x14ac:dyDescent="0.25">
      <c r="A20" t="s">
        <v>26</v>
      </c>
      <c r="B20" t="s">
        <v>69</v>
      </c>
      <c r="C20" t="s">
        <v>110</v>
      </c>
      <c r="D20" t="str">
        <f>CONCATENATE(A:A,"@inworld.ai")</f>
        <v>Rinat@inworld.ai</v>
      </c>
      <c r="E20" s="5">
        <v>11</v>
      </c>
      <c r="F20" s="24">
        <v>31</v>
      </c>
      <c r="G20" s="24">
        <f>IF(F20&gt;39,F20+3,IF(F20&gt;29,F20+7,IF(F20&lt;30,F20+10,invalid)))</f>
        <v>38</v>
      </c>
      <c r="H20" s="24">
        <f>IF(F20&gt;39,F20+0,IF(F20&gt;29,F20+5,IF(F20&lt;30,F20+8,invalid)))</f>
        <v>36</v>
      </c>
      <c r="I20" s="24">
        <f>IF(F20&gt;39,F20+1,IF(F20&gt;29,F20+4,IF(F20&lt;30,F20+12,invalid)))</f>
        <v>35</v>
      </c>
      <c r="J20" s="24">
        <f>IF(F20&gt;39,F20+2,IF(F20&gt;29,F20+6,IF(F20&lt;30,F20+15,invalid)))</f>
        <v>37</v>
      </c>
      <c r="K20" s="15">
        <f t="shared" si="5"/>
        <v>0</v>
      </c>
      <c r="L20" s="15">
        <f t="shared" si="5"/>
        <v>0</v>
      </c>
      <c r="M20" s="15">
        <f t="shared" si="3"/>
        <v>0</v>
      </c>
      <c r="N20" s="15">
        <f t="shared" si="3"/>
        <v>0</v>
      </c>
      <c r="O20" s="15">
        <f t="shared" si="3"/>
        <v>0</v>
      </c>
      <c r="P20" s="18">
        <f t="shared" si="6"/>
        <v>341</v>
      </c>
      <c r="Q20" s="18">
        <f t="shared" si="4"/>
        <v>418</v>
      </c>
      <c r="R20" s="18">
        <f t="shared" si="4"/>
        <v>396</v>
      </c>
      <c r="S20" s="18">
        <f t="shared" si="4"/>
        <v>385</v>
      </c>
      <c r="T20" s="18">
        <f t="shared" si="4"/>
        <v>407</v>
      </c>
      <c r="V20" s="21">
        <f t="shared" si="7"/>
        <v>1947</v>
      </c>
    </row>
    <row r="21" spans="1:22" x14ac:dyDescent="0.25">
      <c r="A21" t="s">
        <v>27</v>
      </c>
      <c r="B21" t="s">
        <v>70</v>
      </c>
      <c r="C21" t="s">
        <v>125</v>
      </c>
      <c r="D21" t="str">
        <f>CONCATENATE(A:A,"@inworld.ai")</f>
        <v>Chloe@inworld.ai</v>
      </c>
      <c r="E21" s="5">
        <v>36.1</v>
      </c>
      <c r="F21" s="24">
        <v>28</v>
      </c>
      <c r="G21" s="24">
        <f>IF(F21&gt;39,F21+3,IF(F21&gt;29,F21+7,IF(F21&lt;30,F21+10,invalid)))</f>
        <v>38</v>
      </c>
      <c r="H21" s="24">
        <f>IF(F21&gt;39,F21+0,IF(F21&gt;29,F21+5,IF(F21&lt;30,F21+8,invalid)))</f>
        <v>36</v>
      </c>
      <c r="I21" s="24">
        <f>IF(F21&gt;39,F21+1,IF(F21&gt;29,F21+4,IF(F21&lt;30,F21+12,invalid)))</f>
        <v>40</v>
      </c>
      <c r="J21" s="24">
        <f>IF(F21&gt;39,F21+2,IF(F21&gt;29,F21+6,IF(F21&lt;30,F21+15,invalid)))</f>
        <v>43</v>
      </c>
      <c r="K21" s="15">
        <f t="shared" si="5"/>
        <v>0</v>
      </c>
      <c r="L21" s="15">
        <f t="shared" si="5"/>
        <v>0</v>
      </c>
      <c r="M21" s="15">
        <f t="shared" si="3"/>
        <v>0</v>
      </c>
      <c r="N21" s="15">
        <f t="shared" si="3"/>
        <v>0</v>
      </c>
      <c r="O21" s="15">
        <f t="shared" si="3"/>
        <v>3</v>
      </c>
      <c r="P21" s="18">
        <f t="shared" si="6"/>
        <v>1010.8000000000001</v>
      </c>
      <c r="Q21" s="18">
        <f t="shared" si="4"/>
        <v>1371.8</v>
      </c>
      <c r="R21" s="18">
        <f t="shared" si="4"/>
        <v>1299.6000000000001</v>
      </c>
      <c r="S21" s="18">
        <f t="shared" si="4"/>
        <v>1444</v>
      </c>
      <c r="T21" s="18">
        <f t="shared" si="4"/>
        <v>1552.3</v>
      </c>
      <c r="V21" s="21">
        <f t="shared" si="7"/>
        <v>6678.5</v>
      </c>
    </row>
    <row r="22" spans="1:22" x14ac:dyDescent="0.25">
      <c r="A22" t="s">
        <v>28</v>
      </c>
      <c r="B22" t="s">
        <v>71</v>
      </c>
      <c r="C22" t="s">
        <v>132</v>
      </c>
      <c r="D22" t="str">
        <f>CONCATENATE(A:A,"@inworld.ai")</f>
        <v>Amanda@inworld.ai</v>
      </c>
      <c r="E22" s="5">
        <v>28.15</v>
      </c>
      <c r="F22" s="24">
        <v>26</v>
      </c>
      <c r="G22" s="24">
        <f>IF(F22&gt;39,F22+3,IF(F22&gt;29,F22+7,IF(F22&lt;30,F22+10,invalid)))</f>
        <v>36</v>
      </c>
      <c r="H22" s="24">
        <f>IF(F22&gt;39,F22+0,IF(F22&gt;29,F22+5,IF(F22&lt;30,F22+8,invalid)))</f>
        <v>34</v>
      </c>
      <c r="I22" s="24">
        <f>IF(F22&gt;39,F22+1,IF(F22&gt;29,F22+4,IF(F22&lt;30,F22+12,invalid)))</f>
        <v>38</v>
      </c>
      <c r="J22" s="24">
        <f>IF(F22&gt;39,F22+2,IF(F22&gt;29,F22+6,IF(F22&lt;30,F22+15,invalid)))</f>
        <v>41</v>
      </c>
      <c r="K22" s="15">
        <f t="shared" si="5"/>
        <v>0</v>
      </c>
      <c r="L22" s="15">
        <f t="shared" si="5"/>
        <v>0</v>
      </c>
      <c r="M22" s="15">
        <f t="shared" si="5"/>
        <v>0</v>
      </c>
      <c r="N22" s="15">
        <f t="shared" si="5"/>
        <v>0</v>
      </c>
      <c r="O22" s="15">
        <f t="shared" si="5"/>
        <v>1</v>
      </c>
      <c r="P22" s="18">
        <f t="shared" si="6"/>
        <v>731.9</v>
      </c>
      <c r="Q22" s="18">
        <f t="shared" ref="Q22:T85" si="8">$E22*G22</f>
        <v>1013.4</v>
      </c>
      <c r="R22" s="18">
        <f t="shared" si="8"/>
        <v>957.09999999999991</v>
      </c>
      <c r="S22" s="18">
        <f t="shared" si="8"/>
        <v>1069.7</v>
      </c>
      <c r="T22" s="18">
        <f t="shared" si="8"/>
        <v>1154.1499999999999</v>
      </c>
      <c r="V22" s="21">
        <f t="shared" si="7"/>
        <v>4926.2499999999991</v>
      </c>
    </row>
    <row r="23" spans="1:22" x14ac:dyDescent="0.25">
      <c r="A23" t="s">
        <v>29</v>
      </c>
      <c r="B23" t="s">
        <v>72</v>
      </c>
      <c r="C23" t="s">
        <v>120</v>
      </c>
      <c r="D23" t="str">
        <f>CONCATENATE(A:A,"@inworld.ai")</f>
        <v>Greg@inworld.ai</v>
      </c>
      <c r="E23" s="5">
        <v>16.8</v>
      </c>
      <c r="F23" s="24">
        <v>21</v>
      </c>
      <c r="G23" s="24">
        <f>IF(F23&gt;39,F23+3,IF(F23&gt;29,F23+7,IF(F23&lt;30,F23+10,invalid)))</f>
        <v>31</v>
      </c>
      <c r="H23" s="24">
        <f>IF(F23&gt;39,F23+0,IF(F23&gt;29,F23+5,IF(F23&lt;30,F23+8,invalid)))</f>
        <v>29</v>
      </c>
      <c r="I23" s="24">
        <f>IF(F23&gt;39,F23+1,IF(F23&gt;29,F23+4,IF(F23&lt;30,F23+12,invalid)))</f>
        <v>33</v>
      </c>
      <c r="J23" s="24">
        <f>IF(F23&gt;39,F23+2,IF(F23&gt;29,F23+6,IF(F23&lt;30,F23+15,invalid)))</f>
        <v>36</v>
      </c>
      <c r="K23" s="15">
        <f t="shared" si="5"/>
        <v>0</v>
      </c>
      <c r="L23" s="15">
        <f t="shared" si="5"/>
        <v>0</v>
      </c>
      <c r="M23" s="15">
        <f t="shared" si="5"/>
        <v>0</v>
      </c>
      <c r="N23" s="15">
        <f t="shared" si="5"/>
        <v>0</v>
      </c>
      <c r="O23" s="15">
        <f t="shared" si="5"/>
        <v>0</v>
      </c>
      <c r="P23" s="18">
        <f t="shared" si="6"/>
        <v>352.8</v>
      </c>
      <c r="Q23" s="18">
        <f t="shared" si="8"/>
        <v>520.80000000000007</v>
      </c>
      <c r="R23" s="18">
        <f t="shared" si="8"/>
        <v>487.20000000000005</v>
      </c>
      <c r="S23" s="18">
        <f t="shared" si="8"/>
        <v>554.4</v>
      </c>
      <c r="T23" s="18">
        <f t="shared" si="8"/>
        <v>604.80000000000007</v>
      </c>
      <c r="V23" s="21">
        <f t="shared" si="7"/>
        <v>2520.0000000000005</v>
      </c>
    </row>
    <row r="24" spans="1:22" x14ac:dyDescent="0.25">
      <c r="A24" t="s">
        <v>30</v>
      </c>
      <c r="B24" t="s">
        <v>73</v>
      </c>
      <c r="C24" t="s">
        <v>121</v>
      </c>
      <c r="D24" t="str">
        <f>CONCATENATE(A:A,"@inworld.ai")</f>
        <v>Stephen@inworld.ai</v>
      </c>
      <c r="E24" s="5">
        <v>28.4</v>
      </c>
      <c r="F24" s="24">
        <v>35</v>
      </c>
      <c r="G24" s="24">
        <f>IF(F24&gt;39,F24+3,IF(F24&gt;29,F24+7,IF(F24&lt;30,F24+10,invalid)))</f>
        <v>42</v>
      </c>
      <c r="H24" s="24">
        <f>IF(F24&gt;39,F24+0,IF(F24&gt;29,F24+5,IF(F24&lt;30,F24+8,invalid)))</f>
        <v>40</v>
      </c>
      <c r="I24" s="24">
        <f>IF(F24&gt;39,F24+1,IF(F24&gt;29,F24+4,IF(F24&lt;30,F24+12,invalid)))</f>
        <v>39</v>
      </c>
      <c r="J24" s="24">
        <f>IF(F24&gt;39,F24+2,IF(F24&gt;29,F24+6,IF(F24&lt;30,F24+15,invalid)))</f>
        <v>41</v>
      </c>
      <c r="K24" s="15">
        <f t="shared" si="5"/>
        <v>0</v>
      </c>
      <c r="L24" s="15">
        <f t="shared" si="5"/>
        <v>2</v>
      </c>
      <c r="M24" s="15">
        <f t="shared" si="5"/>
        <v>0</v>
      </c>
      <c r="N24" s="15">
        <f t="shared" si="5"/>
        <v>0</v>
      </c>
      <c r="O24" s="15">
        <f t="shared" si="5"/>
        <v>1</v>
      </c>
      <c r="P24" s="18">
        <f t="shared" si="6"/>
        <v>994</v>
      </c>
      <c r="Q24" s="18">
        <f t="shared" si="8"/>
        <v>1192.8</v>
      </c>
      <c r="R24" s="18">
        <f t="shared" si="8"/>
        <v>1136</v>
      </c>
      <c r="S24" s="18">
        <f t="shared" si="8"/>
        <v>1107.5999999999999</v>
      </c>
      <c r="T24" s="18">
        <f t="shared" si="8"/>
        <v>1164.3999999999999</v>
      </c>
      <c r="V24" s="21">
        <f t="shared" si="7"/>
        <v>5594.7999999999993</v>
      </c>
    </row>
    <row r="25" spans="1:22" x14ac:dyDescent="0.25">
      <c r="A25" t="s">
        <v>31</v>
      </c>
      <c r="B25" t="s">
        <v>74</v>
      </c>
      <c r="C25" t="s">
        <v>121</v>
      </c>
      <c r="D25" t="str">
        <f>CONCATENATE(A:A,"@inworld.ai")</f>
        <v>Danielle@inworld.ai</v>
      </c>
      <c r="E25" s="5">
        <v>37.200000000000003</v>
      </c>
      <c r="F25" s="24">
        <v>42</v>
      </c>
      <c r="G25" s="24">
        <f>IF(F25&gt;39,F25+3,IF(F25&gt;29,F25+7,IF(F25&lt;30,F25+10,invalid)))</f>
        <v>45</v>
      </c>
      <c r="H25" s="24">
        <f>IF(F25&gt;39,F25+0,IF(F25&gt;29,F25+5,IF(F25&lt;30,F25+8,invalid)))</f>
        <v>42</v>
      </c>
      <c r="I25" s="24">
        <f>IF(F25&gt;39,F25+1,IF(F25&gt;29,F25+4,IF(F25&lt;30,F25+12,invalid)))</f>
        <v>43</v>
      </c>
      <c r="J25" s="24">
        <f>IF(F25&gt;39,F25+2,IF(F25&gt;29,F25+6,IF(F25&lt;30,F25+15,invalid)))</f>
        <v>44</v>
      </c>
      <c r="K25" s="15">
        <f t="shared" si="5"/>
        <v>2</v>
      </c>
      <c r="L25" s="15">
        <f t="shared" si="5"/>
        <v>5</v>
      </c>
      <c r="M25" s="15">
        <f t="shared" si="5"/>
        <v>2</v>
      </c>
      <c r="N25" s="15">
        <f t="shared" si="5"/>
        <v>3</v>
      </c>
      <c r="O25" s="15">
        <f t="shared" si="5"/>
        <v>4</v>
      </c>
      <c r="P25" s="18">
        <f t="shared" si="6"/>
        <v>1562.4</v>
      </c>
      <c r="Q25" s="18">
        <f t="shared" si="8"/>
        <v>1674.0000000000002</v>
      </c>
      <c r="R25" s="18">
        <f t="shared" si="8"/>
        <v>1562.4</v>
      </c>
      <c r="S25" s="18">
        <f t="shared" si="8"/>
        <v>1599.6000000000001</v>
      </c>
      <c r="T25" s="18">
        <f t="shared" si="8"/>
        <v>1636.8000000000002</v>
      </c>
      <c r="V25" s="21">
        <f t="shared" si="7"/>
        <v>8035.2000000000016</v>
      </c>
    </row>
    <row r="26" spans="1:22" x14ac:dyDescent="0.25">
      <c r="A26" t="s">
        <v>32</v>
      </c>
      <c r="B26" t="s">
        <v>75</v>
      </c>
      <c r="D26" t="str">
        <f>CONCATENATE(A:A,"@inworld.ai")</f>
        <v>Hayley@inworld.ai</v>
      </c>
      <c r="E26" s="5">
        <v>34.700000000000003</v>
      </c>
      <c r="F26" s="24">
        <v>19</v>
      </c>
      <c r="G26" s="24">
        <f>IF(F26&gt;39,F26+3,IF(F26&gt;29,F26+7,IF(F26&lt;30,F26+10,invalid)))</f>
        <v>29</v>
      </c>
      <c r="H26" s="24">
        <f>IF(F26&gt;39,F26+0,IF(F26&gt;29,F26+5,IF(F26&lt;30,F26+8,invalid)))</f>
        <v>27</v>
      </c>
      <c r="I26" s="24">
        <f>IF(F26&gt;39,F26+1,IF(F26&gt;29,F26+4,IF(F26&lt;30,F26+12,invalid)))</f>
        <v>31</v>
      </c>
      <c r="J26" s="24">
        <f>IF(F26&gt;39,F26+2,IF(F26&gt;29,F26+6,IF(F26&lt;30,F26+15,invalid)))</f>
        <v>34</v>
      </c>
      <c r="K26" s="15">
        <f t="shared" si="5"/>
        <v>0</v>
      </c>
      <c r="L26" s="15">
        <f t="shared" si="5"/>
        <v>0</v>
      </c>
      <c r="M26" s="15">
        <f t="shared" si="5"/>
        <v>0</v>
      </c>
      <c r="N26" s="15">
        <f t="shared" si="5"/>
        <v>0</v>
      </c>
      <c r="O26" s="15">
        <f t="shared" si="5"/>
        <v>0</v>
      </c>
      <c r="P26" s="18">
        <f t="shared" si="6"/>
        <v>659.30000000000007</v>
      </c>
      <c r="Q26" s="18">
        <f t="shared" si="8"/>
        <v>1006.3000000000001</v>
      </c>
      <c r="R26" s="18">
        <f t="shared" si="8"/>
        <v>936.90000000000009</v>
      </c>
      <c r="S26" s="18">
        <f t="shared" si="8"/>
        <v>1075.7</v>
      </c>
      <c r="T26" s="18">
        <f t="shared" si="8"/>
        <v>1179.8000000000002</v>
      </c>
      <c r="V26" s="21">
        <f t="shared" si="7"/>
        <v>4858</v>
      </c>
    </row>
    <row r="27" spans="1:22" x14ac:dyDescent="0.25">
      <c r="A27" t="s">
        <v>33</v>
      </c>
      <c r="B27" t="s">
        <v>67</v>
      </c>
      <c r="D27" t="str">
        <f>CONCATENATE(A:A,"@inworld.ai")</f>
        <v>Matthew@inworld.ai</v>
      </c>
      <c r="E27" s="5">
        <v>20</v>
      </c>
      <c r="F27" s="24">
        <v>24</v>
      </c>
      <c r="G27" s="24">
        <f>IF(F27&gt;39,F27+3,IF(F27&gt;29,F27+7,IF(F27&lt;30,F27+10,invalid)))</f>
        <v>34</v>
      </c>
      <c r="H27" s="24">
        <f>IF(F27&gt;39,F27+0,IF(F27&gt;29,F27+5,IF(F27&lt;30,F27+8,invalid)))</f>
        <v>32</v>
      </c>
      <c r="I27" s="24">
        <f>IF(F27&gt;39,F27+1,IF(F27&gt;29,F27+4,IF(F27&lt;30,F27+12,invalid)))</f>
        <v>36</v>
      </c>
      <c r="J27" s="24">
        <f>IF(F27&gt;39,F27+2,IF(F27&gt;29,F27+6,IF(F27&lt;30,F27+15,invalid)))</f>
        <v>39</v>
      </c>
      <c r="K27" s="15">
        <f t="shared" si="5"/>
        <v>0</v>
      </c>
      <c r="L27" s="15">
        <f t="shared" si="5"/>
        <v>0</v>
      </c>
      <c r="M27" s="15">
        <f t="shared" si="5"/>
        <v>0</v>
      </c>
      <c r="N27" s="15">
        <f t="shared" si="5"/>
        <v>0</v>
      </c>
      <c r="O27" s="15">
        <f t="shared" si="5"/>
        <v>0</v>
      </c>
      <c r="P27" s="18">
        <f t="shared" si="6"/>
        <v>480</v>
      </c>
      <c r="Q27" s="18">
        <f t="shared" si="8"/>
        <v>680</v>
      </c>
      <c r="R27" s="18">
        <f t="shared" si="8"/>
        <v>640</v>
      </c>
      <c r="S27" s="18">
        <f t="shared" si="8"/>
        <v>720</v>
      </c>
      <c r="T27" s="18">
        <f t="shared" si="8"/>
        <v>780</v>
      </c>
      <c r="V27" s="21">
        <f t="shared" si="7"/>
        <v>3300</v>
      </c>
    </row>
    <row r="28" spans="1:22" x14ac:dyDescent="0.25">
      <c r="A28" t="s">
        <v>12</v>
      </c>
      <c r="B28" t="s">
        <v>12</v>
      </c>
      <c r="C28" t="s">
        <v>128</v>
      </c>
      <c r="D28" t="str">
        <f>CONCATENATE(A:A,"@inworld.ai")</f>
        <v>Layla@inworld.ai</v>
      </c>
      <c r="E28" s="5">
        <v>21</v>
      </c>
      <c r="F28" s="24">
        <v>35</v>
      </c>
      <c r="G28" s="24">
        <f>IF(F28&gt;39,F28+3,IF(F28&gt;29,F28+7,IF(F28&lt;30,F28+10,invalid)))</f>
        <v>42</v>
      </c>
      <c r="H28" s="24">
        <f>IF(F28&gt;39,F28+0,IF(F28&gt;29,F28+5,IF(F28&lt;30,F28+8,invalid)))</f>
        <v>40</v>
      </c>
      <c r="I28" s="24">
        <f>IF(F28&gt;39,F28+1,IF(F28&gt;29,F28+4,IF(F28&lt;30,F28+12,invalid)))</f>
        <v>39</v>
      </c>
      <c r="J28" s="24">
        <f>IF(F28&gt;39,F28+2,IF(F28&gt;29,F28+6,IF(F28&lt;30,F28+15,invalid)))</f>
        <v>41</v>
      </c>
      <c r="K28" s="15">
        <f t="shared" si="5"/>
        <v>0</v>
      </c>
      <c r="L28" s="15">
        <f t="shared" si="5"/>
        <v>2</v>
      </c>
      <c r="M28" s="15">
        <f t="shared" si="5"/>
        <v>0</v>
      </c>
      <c r="N28" s="15">
        <f t="shared" si="5"/>
        <v>0</v>
      </c>
      <c r="O28" s="15">
        <f t="shared" si="5"/>
        <v>1</v>
      </c>
      <c r="P28" s="18">
        <f t="shared" si="6"/>
        <v>735</v>
      </c>
      <c r="Q28" s="18">
        <f t="shared" si="8"/>
        <v>882</v>
      </c>
      <c r="R28" s="18">
        <f t="shared" si="8"/>
        <v>840</v>
      </c>
      <c r="S28" s="18">
        <f t="shared" si="8"/>
        <v>819</v>
      </c>
      <c r="T28" s="18">
        <f t="shared" si="8"/>
        <v>861</v>
      </c>
      <c r="V28" s="21">
        <f t="shared" si="7"/>
        <v>4137</v>
      </c>
    </row>
    <row r="29" spans="1:22" x14ac:dyDescent="0.25">
      <c r="A29" t="s">
        <v>34</v>
      </c>
      <c r="B29" t="s">
        <v>76</v>
      </c>
      <c r="C29" t="s">
        <v>109</v>
      </c>
      <c r="D29" t="str">
        <f>CONCATENATE(A:A,"@inworld.ai")</f>
        <v>Jiho@inworld.ai</v>
      </c>
      <c r="E29" s="5">
        <v>32.1</v>
      </c>
      <c r="F29" s="24">
        <v>28</v>
      </c>
      <c r="G29" s="24">
        <f>IF(F29&gt;39,F29+3,IF(F29&gt;29,F29+7,IF(F29&lt;30,F29+10,invalid)))</f>
        <v>38</v>
      </c>
      <c r="H29" s="24">
        <f>IF(F29&gt;39,F29+0,IF(F29&gt;29,F29+5,IF(F29&lt;30,F29+8,invalid)))</f>
        <v>36</v>
      </c>
      <c r="I29" s="24">
        <f>IF(F29&gt;39,F29+1,IF(F29&gt;29,F29+4,IF(F29&lt;30,F29+12,invalid)))</f>
        <v>40</v>
      </c>
      <c r="J29" s="24">
        <f>IF(F29&gt;39,F29+2,IF(F29&gt;29,F29+6,IF(F29&lt;30,F29+15,invalid)))</f>
        <v>43</v>
      </c>
      <c r="K29" s="15">
        <f t="shared" si="5"/>
        <v>0</v>
      </c>
      <c r="L29" s="15">
        <f t="shared" si="5"/>
        <v>0</v>
      </c>
      <c r="M29" s="15">
        <f t="shared" si="5"/>
        <v>0</v>
      </c>
      <c r="N29" s="15">
        <f t="shared" si="5"/>
        <v>0</v>
      </c>
      <c r="O29" s="15">
        <f t="shared" si="5"/>
        <v>3</v>
      </c>
      <c r="P29" s="18">
        <f t="shared" si="6"/>
        <v>898.80000000000007</v>
      </c>
      <c r="Q29" s="18">
        <f t="shared" si="8"/>
        <v>1219.8</v>
      </c>
      <c r="R29" s="18">
        <f t="shared" si="8"/>
        <v>1155.6000000000001</v>
      </c>
      <c r="S29" s="18">
        <f t="shared" si="8"/>
        <v>1284</v>
      </c>
      <c r="T29" s="18">
        <f t="shared" si="8"/>
        <v>1380.3</v>
      </c>
      <c r="V29" s="21">
        <f t="shared" si="7"/>
        <v>5938.5</v>
      </c>
    </row>
    <row r="30" spans="1:22" x14ac:dyDescent="0.25">
      <c r="A30" t="s">
        <v>35</v>
      </c>
      <c r="B30" t="s">
        <v>77</v>
      </c>
      <c r="C30" t="s">
        <v>111</v>
      </c>
      <c r="D30" t="str">
        <f>CONCATENATE(A:A,"@inworld.ai")</f>
        <v>Roman@inworld.ai</v>
      </c>
      <c r="E30" s="5">
        <v>13.5</v>
      </c>
      <c r="F30" s="24">
        <v>19</v>
      </c>
      <c r="G30" s="24">
        <f>IF(F30&gt;39,F30+3,IF(F30&gt;29,F30+7,IF(F30&lt;30,F30+10,invalid)))</f>
        <v>29</v>
      </c>
      <c r="H30" s="24">
        <f>IF(F30&gt;39,F30+0,IF(F30&gt;29,F30+5,IF(F30&lt;30,F30+8,invalid)))</f>
        <v>27</v>
      </c>
      <c r="I30" s="24">
        <f>IF(F30&gt;39,F30+1,IF(F30&gt;29,F30+4,IF(F30&lt;30,F30+12,invalid)))</f>
        <v>31</v>
      </c>
      <c r="J30" s="24">
        <f>IF(F30&gt;39,F30+2,IF(F30&gt;29,F30+6,IF(F30&lt;30,F30+15,invalid)))</f>
        <v>34</v>
      </c>
      <c r="K30" s="15">
        <f t="shared" si="5"/>
        <v>0</v>
      </c>
      <c r="L30" s="15">
        <f t="shared" si="5"/>
        <v>0</v>
      </c>
      <c r="M30" s="15">
        <f t="shared" si="5"/>
        <v>0</v>
      </c>
      <c r="N30" s="15">
        <f t="shared" si="5"/>
        <v>0</v>
      </c>
      <c r="O30" s="15">
        <f t="shared" si="5"/>
        <v>0</v>
      </c>
      <c r="P30" s="18">
        <f t="shared" si="6"/>
        <v>256.5</v>
      </c>
      <c r="Q30" s="18">
        <f t="shared" si="8"/>
        <v>391.5</v>
      </c>
      <c r="R30" s="18">
        <f t="shared" si="8"/>
        <v>364.5</v>
      </c>
      <c r="S30" s="18">
        <f t="shared" si="8"/>
        <v>418.5</v>
      </c>
      <c r="T30" s="18">
        <f t="shared" si="8"/>
        <v>459</v>
      </c>
      <c r="V30" s="21">
        <f t="shared" si="7"/>
        <v>1890</v>
      </c>
    </row>
    <row r="31" spans="1:22" x14ac:dyDescent="0.25">
      <c r="A31" t="s">
        <v>36</v>
      </c>
      <c r="B31" t="s">
        <v>78</v>
      </c>
      <c r="C31" t="s">
        <v>109</v>
      </c>
      <c r="D31" t="str">
        <f>CONCATENATE(A:A,"@inworld.ai")</f>
        <v>Alexander@inworld.ai</v>
      </c>
      <c r="E31" s="5">
        <v>40.1</v>
      </c>
      <c r="F31" s="24">
        <v>18</v>
      </c>
      <c r="G31" s="24">
        <f>IF(F31&gt;39,F31+3,IF(F31&gt;29,F31+7,IF(F31&lt;30,F31+10,invalid)))</f>
        <v>28</v>
      </c>
      <c r="H31" s="24">
        <f>IF(F31&gt;39,F31+0,IF(F31&gt;29,F31+5,IF(F31&lt;30,F31+8,invalid)))</f>
        <v>26</v>
      </c>
      <c r="I31" s="24">
        <f>IF(F31&gt;39,F31+1,IF(F31&gt;29,F31+4,IF(F31&lt;30,F31+12,invalid)))</f>
        <v>30</v>
      </c>
      <c r="J31" s="24">
        <f>IF(F31&gt;39,F31+2,IF(F31&gt;29,F31+6,IF(F31&lt;30,F31+15,invalid)))</f>
        <v>33</v>
      </c>
      <c r="K31" s="15">
        <f t="shared" si="5"/>
        <v>0</v>
      </c>
      <c r="L31" s="15">
        <f t="shared" si="5"/>
        <v>0</v>
      </c>
      <c r="M31" s="15">
        <f t="shared" si="5"/>
        <v>0</v>
      </c>
      <c r="N31" s="15">
        <f t="shared" si="5"/>
        <v>0</v>
      </c>
      <c r="O31" s="15">
        <f t="shared" si="5"/>
        <v>0</v>
      </c>
      <c r="P31" s="18">
        <f t="shared" si="6"/>
        <v>721.80000000000007</v>
      </c>
      <c r="Q31" s="18">
        <f t="shared" si="8"/>
        <v>1122.8</v>
      </c>
      <c r="R31" s="18">
        <f t="shared" si="8"/>
        <v>1042.6000000000001</v>
      </c>
      <c r="S31" s="18">
        <f t="shared" si="8"/>
        <v>1203</v>
      </c>
      <c r="T31" s="18">
        <f t="shared" si="8"/>
        <v>1323.3</v>
      </c>
      <c r="V31" s="21">
        <f t="shared" si="7"/>
        <v>5413.5</v>
      </c>
    </row>
    <row r="32" spans="1:22" x14ac:dyDescent="0.25">
      <c r="A32" t="s">
        <v>37</v>
      </c>
      <c r="B32" t="s">
        <v>79</v>
      </c>
      <c r="D32" t="str">
        <f>CONCATENATE(A:A,"@inworld.ai")</f>
        <v>Pavel@inworld.ai</v>
      </c>
      <c r="E32" s="5">
        <v>24.2</v>
      </c>
      <c r="F32" s="24">
        <v>28</v>
      </c>
      <c r="G32" s="24">
        <f>IF(F32&gt;39,F32+3,IF(F32&gt;29,F32+7,IF(F32&lt;30,F32+10,invalid)))</f>
        <v>38</v>
      </c>
      <c r="H32" s="24">
        <f>IF(F32&gt;39,F32+0,IF(F32&gt;29,F32+5,IF(F32&lt;30,F32+8,invalid)))</f>
        <v>36</v>
      </c>
      <c r="I32" s="24">
        <f>IF(F32&gt;39,F32+1,IF(F32&gt;29,F32+4,IF(F32&lt;30,F32+12,invalid)))</f>
        <v>40</v>
      </c>
      <c r="J32" s="24">
        <f>IF(F32&gt;39,F32+2,IF(F32&gt;29,F32+6,IF(F32&lt;30,F32+15,invalid)))</f>
        <v>43</v>
      </c>
      <c r="K32" s="15">
        <f t="shared" si="5"/>
        <v>0</v>
      </c>
      <c r="L32" s="15">
        <f t="shared" si="5"/>
        <v>0</v>
      </c>
      <c r="M32" s="15">
        <f t="shared" si="5"/>
        <v>0</v>
      </c>
      <c r="N32" s="15">
        <f t="shared" si="5"/>
        <v>0</v>
      </c>
      <c r="O32" s="15">
        <f t="shared" si="5"/>
        <v>3</v>
      </c>
      <c r="P32" s="18">
        <f t="shared" si="6"/>
        <v>677.6</v>
      </c>
      <c r="Q32" s="18">
        <f t="shared" si="8"/>
        <v>919.6</v>
      </c>
      <c r="R32" s="18">
        <f t="shared" si="8"/>
        <v>871.19999999999993</v>
      </c>
      <c r="S32" s="18">
        <f t="shared" si="8"/>
        <v>968</v>
      </c>
      <c r="T32" s="18">
        <f t="shared" si="8"/>
        <v>1040.5999999999999</v>
      </c>
      <c r="V32" s="21">
        <f t="shared" si="7"/>
        <v>4477</v>
      </c>
    </row>
    <row r="33" spans="1:22" x14ac:dyDescent="0.25">
      <c r="A33" t="s">
        <v>38</v>
      </c>
      <c r="B33" t="s">
        <v>80</v>
      </c>
      <c r="C33" t="s">
        <v>126</v>
      </c>
      <c r="D33" t="str">
        <f>CONCATENATE(A:A,"@inworld.ai")</f>
        <v>Oleg@inworld.ai</v>
      </c>
      <c r="E33" s="5">
        <v>35.799999999999997</v>
      </c>
      <c r="F33" s="24">
        <v>34</v>
      </c>
      <c r="G33" s="24">
        <f>IF(F33&gt;39,F33+3,IF(F33&gt;29,F33+7,IF(F33&lt;30,F33+10,invalid)))</f>
        <v>41</v>
      </c>
      <c r="H33" s="24">
        <f>IF(F33&gt;39,F33+0,IF(F33&gt;29,F33+5,IF(F33&lt;30,F33+8,invalid)))</f>
        <v>39</v>
      </c>
      <c r="I33" s="24">
        <f>IF(F33&gt;39,F33+1,IF(F33&gt;29,F33+4,IF(F33&lt;30,F33+12,invalid)))</f>
        <v>38</v>
      </c>
      <c r="J33" s="24">
        <f>IF(F33&gt;39,F33+2,IF(F33&gt;29,F33+6,IF(F33&lt;30,F33+15,invalid)))</f>
        <v>40</v>
      </c>
      <c r="K33" s="15">
        <f t="shared" si="5"/>
        <v>0</v>
      </c>
      <c r="L33" s="15">
        <f t="shared" si="5"/>
        <v>1</v>
      </c>
      <c r="M33" s="15">
        <f t="shared" si="5"/>
        <v>0</v>
      </c>
      <c r="N33" s="15">
        <f t="shared" si="5"/>
        <v>0</v>
      </c>
      <c r="O33" s="15">
        <f t="shared" si="5"/>
        <v>0</v>
      </c>
      <c r="P33" s="18">
        <f t="shared" si="6"/>
        <v>1217.1999999999998</v>
      </c>
      <c r="Q33" s="18">
        <f t="shared" si="8"/>
        <v>1467.8</v>
      </c>
      <c r="R33" s="18">
        <f t="shared" si="8"/>
        <v>1396.1999999999998</v>
      </c>
      <c r="S33" s="18">
        <f t="shared" si="8"/>
        <v>1360.3999999999999</v>
      </c>
      <c r="T33" s="18">
        <f t="shared" si="8"/>
        <v>1432</v>
      </c>
      <c r="V33" s="21">
        <f t="shared" si="7"/>
        <v>6873.5999999999995</v>
      </c>
    </row>
    <row r="34" spans="1:22" x14ac:dyDescent="0.25">
      <c r="A34" t="s">
        <v>39</v>
      </c>
      <c r="B34" t="s">
        <v>81</v>
      </c>
      <c r="C34" t="s">
        <v>112</v>
      </c>
      <c r="D34" t="str">
        <f>CONCATENATE(A:A,"@inworld.ai")</f>
        <v>Dmitry@inworld.ai</v>
      </c>
      <c r="E34" s="5">
        <v>23.9</v>
      </c>
      <c r="F34" s="24">
        <v>39</v>
      </c>
      <c r="G34" s="24">
        <f>IF(F34&gt;39,F34+3,IF(F34&gt;29,F34+7,IF(F34&lt;30,F34+10,invalid)))</f>
        <v>46</v>
      </c>
      <c r="H34" s="24">
        <f>IF(F34&gt;39,F34+0,IF(F34&gt;29,F34+5,IF(F34&lt;30,F34+8,invalid)))</f>
        <v>44</v>
      </c>
      <c r="I34" s="24">
        <f>IF(F34&gt;39,F34+1,IF(F34&gt;29,F34+4,IF(F34&lt;30,F34+12,invalid)))</f>
        <v>43</v>
      </c>
      <c r="J34" s="24">
        <f>IF(F34&gt;39,F34+2,IF(F34&gt;29,F34+6,IF(F34&lt;30,F34+15,invalid)))</f>
        <v>45</v>
      </c>
      <c r="K34" s="15">
        <f t="shared" si="5"/>
        <v>0</v>
      </c>
      <c r="L34" s="15">
        <f t="shared" si="5"/>
        <v>6</v>
      </c>
      <c r="M34" s="15">
        <f t="shared" si="5"/>
        <v>4</v>
      </c>
      <c r="N34" s="15">
        <f t="shared" si="5"/>
        <v>3</v>
      </c>
      <c r="O34" s="15">
        <f t="shared" si="5"/>
        <v>5</v>
      </c>
      <c r="P34" s="18">
        <f t="shared" si="6"/>
        <v>932.09999999999991</v>
      </c>
      <c r="Q34" s="18">
        <f t="shared" si="8"/>
        <v>1099.3999999999999</v>
      </c>
      <c r="R34" s="18">
        <f t="shared" si="8"/>
        <v>1051.5999999999999</v>
      </c>
      <c r="S34" s="18">
        <f t="shared" si="8"/>
        <v>1027.7</v>
      </c>
      <c r="T34" s="18">
        <f t="shared" si="8"/>
        <v>1075.5</v>
      </c>
      <c r="V34" s="21">
        <f t="shared" si="7"/>
        <v>5186.2999999999993</v>
      </c>
    </row>
    <row r="35" spans="1:22" x14ac:dyDescent="0.25">
      <c r="A35" t="s">
        <v>40</v>
      </c>
      <c r="B35" t="s">
        <v>82</v>
      </c>
      <c r="D35" t="str">
        <f>CONCATENATE(A:A,"@inworld.ai")</f>
        <v>Kirill@inworld.ai</v>
      </c>
      <c r="E35" s="5">
        <v>19.399999999999999</v>
      </c>
      <c r="F35" s="24">
        <v>37</v>
      </c>
      <c r="G35" s="24">
        <f>IF(F35&gt;39,F35+3,IF(F35&gt;29,F35+7,IF(F35&lt;30,F35+10,invalid)))</f>
        <v>44</v>
      </c>
      <c r="H35" s="24">
        <f>IF(F35&gt;39,F35+0,IF(F35&gt;29,F35+5,IF(F35&lt;30,F35+8,invalid)))</f>
        <v>42</v>
      </c>
      <c r="I35" s="24">
        <f>IF(F35&gt;39,F35+1,IF(F35&gt;29,F35+4,IF(F35&lt;30,F35+12,invalid)))</f>
        <v>41</v>
      </c>
      <c r="J35" s="24">
        <f>IF(F35&gt;39,F35+2,IF(F35&gt;29,F35+6,IF(F35&lt;30,F35+15,invalid)))</f>
        <v>43</v>
      </c>
      <c r="K35" s="15">
        <f t="shared" si="5"/>
        <v>0</v>
      </c>
      <c r="L35" s="15">
        <f t="shared" si="5"/>
        <v>4</v>
      </c>
      <c r="M35" s="15">
        <f t="shared" si="5"/>
        <v>2</v>
      </c>
      <c r="N35" s="15">
        <f t="shared" si="5"/>
        <v>1</v>
      </c>
      <c r="O35" s="15">
        <f t="shared" si="5"/>
        <v>3</v>
      </c>
      <c r="P35" s="18">
        <f t="shared" si="6"/>
        <v>717.8</v>
      </c>
      <c r="Q35" s="18">
        <f t="shared" si="8"/>
        <v>853.59999999999991</v>
      </c>
      <c r="R35" s="18">
        <f t="shared" si="8"/>
        <v>814.8</v>
      </c>
      <c r="S35" s="18">
        <f t="shared" si="8"/>
        <v>795.4</v>
      </c>
      <c r="T35" s="18">
        <f t="shared" si="8"/>
        <v>834.19999999999993</v>
      </c>
      <c r="V35" s="21">
        <f t="shared" si="7"/>
        <v>4015.7999999999997</v>
      </c>
    </row>
    <row r="36" spans="1:22" x14ac:dyDescent="0.25">
      <c r="A36" t="s">
        <v>41</v>
      </c>
      <c r="B36" t="s">
        <v>83</v>
      </c>
      <c r="D36" t="str">
        <f>CONCATENATE(A:A,"@inworld.ai")</f>
        <v>Rohit@inworld.ai</v>
      </c>
      <c r="E36" s="5">
        <v>29.4</v>
      </c>
      <c r="F36" s="24">
        <v>27</v>
      </c>
      <c r="G36" s="24">
        <f>IF(F36&gt;39,F36+3,IF(F36&gt;29,F36+7,IF(F36&lt;30,F36+10,invalid)))</f>
        <v>37</v>
      </c>
      <c r="H36" s="24">
        <f>IF(F36&gt;39,F36+0,IF(F36&gt;29,F36+5,IF(F36&lt;30,F36+8,invalid)))</f>
        <v>35</v>
      </c>
      <c r="I36" s="24">
        <f>IF(F36&gt;39,F36+1,IF(F36&gt;29,F36+4,IF(F36&lt;30,F36+12,invalid)))</f>
        <v>39</v>
      </c>
      <c r="J36" s="24">
        <f>IF(F36&gt;39,F36+2,IF(F36&gt;29,F36+6,IF(F36&lt;30,F36+15,invalid)))</f>
        <v>42</v>
      </c>
      <c r="K36" s="15">
        <f t="shared" si="5"/>
        <v>0</v>
      </c>
      <c r="L36" s="15">
        <f t="shared" si="5"/>
        <v>0</v>
      </c>
      <c r="M36" s="15">
        <f t="shared" si="5"/>
        <v>0</v>
      </c>
      <c r="N36" s="15">
        <f t="shared" si="5"/>
        <v>0</v>
      </c>
      <c r="O36" s="15">
        <f t="shared" si="5"/>
        <v>2</v>
      </c>
      <c r="P36" s="18">
        <f t="shared" si="6"/>
        <v>793.8</v>
      </c>
      <c r="Q36" s="18">
        <f t="shared" si="8"/>
        <v>1087.8</v>
      </c>
      <c r="R36" s="18">
        <f t="shared" si="8"/>
        <v>1029</v>
      </c>
      <c r="S36" s="18">
        <f t="shared" si="8"/>
        <v>1146.5999999999999</v>
      </c>
      <c r="T36" s="18">
        <f t="shared" si="8"/>
        <v>1234.8</v>
      </c>
      <c r="V36" s="21">
        <f t="shared" si="7"/>
        <v>5292</v>
      </c>
    </row>
    <row r="37" spans="1:22" x14ac:dyDescent="0.25">
      <c r="A37" t="s">
        <v>14</v>
      </c>
      <c r="B37" t="s">
        <v>84</v>
      </c>
      <c r="D37" t="str">
        <f>CONCATENATE(A:A,"@inworld.ai")</f>
        <v>Ilya@inworld.ai</v>
      </c>
      <c r="E37" s="5">
        <v>19.5</v>
      </c>
      <c r="F37" s="24">
        <v>28</v>
      </c>
      <c r="G37" s="24">
        <f>IF(F37&gt;39,F37+3,IF(F37&gt;29,F37+7,IF(F37&lt;30,F37+10,invalid)))</f>
        <v>38</v>
      </c>
      <c r="H37" s="24">
        <f>IF(F37&gt;39,F37+0,IF(F37&gt;29,F37+5,IF(F37&lt;30,F37+8,invalid)))</f>
        <v>36</v>
      </c>
      <c r="I37" s="24">
        <f>IF(F37&gt;39,F37+1,IF(F37&gt;29,F37+4,IF(F37&lt;30,F37+12,invalid)))</f>
        <v>40</v>
      </c>
      <c r="J37" s="24">
        <f>IF(F37&gt;39,F37+2,IF(F37&gt;29,F37+6,IF(F37&lt;30,F37+15,invalid)))</f>
        <v>43</v>
      </c>
      <c r="K37" s="15">
        <f t="shared" si="5"/>
        <v>0</v>
      </c>
      <c r="L37" s="15">
        <f t="shared" si="5"/>
        <v>0</v>
      </c>
      <c r="M37" s="15">
        <f t="shared" si="5"/>
        <v>0</v>
      </c>
      <c r="N37" s="15">
        <f t="shared" si="5"/>
        <v>0</v>
      </c>
      <c r="O37" s="15">
        <f t="shared" si="5"/>
        <v>3</v>
      </c>
      <c r="P37" s="18">
        <f t="shared" si="6"/>
        <v>546</v>
      </c>
      <c r="Q37" s="18">
        <f t="shared" si="8"/>
        <v>741</v>
      </c>
      <c r="R37" s="18">
        <f t="shared" si="8"/>
        <v>702</v>
      </c>
      <c r="S37" s="18">
        <f t="shared" si="8"/>
        <v>780</v>
      </c>
      <c r="T37" s="18">
        <f t="shared" si="8"/>
        <v>838.5</v>
      </c>
      <c r="V37" s="21">
        <f t="shared" si="7"/>
        <v>3607.5</v>
      </c>
    </row>
    <row r="38" spans="1:22" x14ac:dyDescent="0.25">
      <c r="A38" t="s">
        <v>42</v>
      </c>
      <c r="B38" t="s">
        <v>85</v>
      </c>
      <c r="C38" t="s">
        <v>117</v>
      </c>
      <c r="D38" t="str">
        <f>CONCATENATE(A:A,"@inworld.ai")</f>
        <v>Maxim@inworld.ai</v>
      </c>
      <c r="E38" s="5">
        <v>39</v>
      </c>
      <c r="F38" s="24">
        <v>40</v>
      </c>
      <c r="G38" s="24">
        <f>IF(F38&gt;39,F38+3,IF(F38&gt;29,F38+7,IF(F38&lt;30,F38+10,invalid)))</f>
        <v>43</v>
      </c>
      <c r="H38" s="24">
        <f>IF(F38&gt;39,F38+0,IF(F38&gt;29,F38+5,IF(F38&lt;30,F38+8,invalid)))</f>
        <v>40</v>
      </c>
      <c r="I38" s="24">
        <f>IF(F38&gt;39,F38+1,IF(F38&gt;29,F38+4,IF(F38&lt;30,F38+12,invalid)))</f>
        <v>41</v>
      </c>
      <c r="J38" s="24">
        <f>IF(F38&gt;39,F38+2,IF(F38&gt;29,F38+6,IF(F38&lt;30,F38+15,invalid)))</f>
        <v>42</v>
      </c>
      <c r="K38" s="15">
        <f t="shared" si="5"/>
        <v>0</v>
      </c>
      <c r="L38" s="15">
        <f t="shared" si="5"/>
        <v>3</v>
      </c>
      <c r="M38" s="15">
        <f t="shared" si="5"/>
        <v>0</v>
      </c>
      <c r="N38" s="15">
        <f t="shared" si="5"/>
        <v>1</v>
      </c>
      <c r="O38" s="15">
        <f t="shared" si="5"/>
        <v>2</v>
      </c>
      <c r="P38" s="18">
        <f t="shared" si="6"/>
        <v>1560</v>
      </c>
      <c r="Q38" s="18">
        <f t="shared" si="8"/>
        <v>1677</v>
      </c>
      <c r="R38" s="18">
        <f t="shared" si="8"/>
        <v>1560</v>
      </c>
      <c r="S38" s="18">
        <f t="shared" si="8"/>
        <v>1599</v>
      </c>
      <c r="T38" s="18">
        <f t="shared" si="8"/>
        <v>1638</v>
      </c>
      <c r="V38" s="21">
        <f t="shared" si="7"/>
        <v>8034</v>
      </c>
    </row>
    <row r="39" spans="1:22" x14ac:dyDescent="0.25">
      <c r="A39" t="s">
        <v>43</v>
      </c>
      <c r="B39" t="s">
        <v>86</v>
      </c>
      <c r="C39" t="s">
        <v>122</v>
      </c>
      <c r="D39" t="str">
        <f>CONCATENATE(A:A,"@inworld.ai")</f>
        <v>Anastasia@inworld.ai</v>
      </c>
      <c r="E39" s="5">
        <v>16.7</v>
      </c>
      <c r="F39" s="24">
        <v>42</v>
      </c>
      <c r="G39" s="24">
        <f>IF(F39&gt;39,F39+3,IF(F39&gt;29,F39+7,IF(F39&lt;30,F39+10,invalid)))</f>
        <v>45</v>
      </c>
      <c r="H39" s="24">
        <f>IF(F39&gt;39,F39+0,IF(F39&gt;29,F39+5,IF(F39&lt;30,F39+8,invalid)))</f>
        <v>42</v>
      </c>
      <c r="I39" s="24">
        <f>IF(F39&gt;39,F39+1,IF(F39&gt;29,F39+4,IF(F39&lt;30,F39+12,invalid)))</f>
        <v>43</v>
      </c>
      <c r="J39" s="24">
        <f>IF(F39&gt;39,F39+2,IF(F39&gt;29,F39+6,IF(F39&lt;30,F39+15,invalid)))</f>
        <v>44</v>
      </c>
      <c r="K39" s="15">
        <f t="shared" si="5"/>
        <v>2</v>
      </c>
      <c r="L39" s="15">
        <f t="shared" si="5"/>
        <v>5</v>
      </c>
      <c r="M39" s="15">
        <f t="shared" si="5"/>
        <v>2</v>
      </c>
      <c r="N39" s="15">
        <f t="shared" si="5"/>
        <v>3</v>
      </c>
      <c r="O39" s="15">
        <f t="shared" si="5"/>
        <v>4</v>
      </c>
      <c r="P39" s="18">
        <f t="shared" si="6"/>
        <v>701.4</v>
      </c>
      <c r="Q39" s="18">
        <f t="shared" si="8"/>
        <v>751.5</v>
      </c>
      <c r="R39" s="18">
        <f t="shared" si="8"/>
        <v>701.4</v>
      </c>
      <c r="S39" s="18">
        <f t="shared" si="8"/>
        <v>718.1</v>
      </c>
      <c r="T39" s="18">
        <f t="shared" si="8"/>
        <v>734.8</v>
      </c>
      <c r="V39" s="21">
        <f t="shared" si="7"/>
        <v>3607.2</v>
      </c>
    </row>
    <row r="40" spans="1:22" x14ac:dyDescent="0.25">
      <c r="A40" t="s">
        <v>44</v>
      </c>
      <c r="B40" t="s">
        <v>87</v>
      </c>
      <c r="C40" t="s">
        <v>135</v>
      </c>
      <c r="D40" t="str">
        <f>CONCATENATE(A:A,"@inworld.ai")</f>
        <v>Clint@inworld.ai</v>
      </c>
      <c r="E40" s="5">
        <v>18</v>
      </c>
      <c r="F40" s="24">
        <v>48</v>
      </c>
      <c r="G40" s="24">
        <f>IF(F40&gt;39,F40+3,IF(F40&gt;29,F40+7,IF(F40&lt;30,F40+10,invalid)))</f>
        <v>51</v>
      </c>
      <c r="H40" s="24">
        <f>IF(F40&gt;39,F40+0,IF(F40&gt;29,F40+5,IF(F40&lt;30,F40+8,invalid)))</f>
        <v>48</v>
      </c>
      <c r="I40" s="24">
        <f>IF(F40&gt;39,F40+1,IF(F40&gt;29,F40+4,IF(F40&lt;30,F40+12,invalid)))</f>
        <v>49</v>
      </c>
      <c r="J40" s="24">
        <f>IF(F40&gt;39,F40+2,IF(F40&gt;29,F40+6,IF(F40&lt;30,F40+15,invalid)))</f>
        <v>50</v>
      </c>
      <c r="K40" s="15">
        <f t="shared" si="5"/>
        <v>8</v>
      </c>
      <c r="L40" s="15">
        <f t="shared" si="5"/>
        <v>11</v>
      </c>
      <c r="M40" s="15">
        <f t="shared" si="5"/>
        <v>8</v>
      </c>
      <c r="N40" s="15">
        <f t="shared" si="5"/>
        <v>9</v>
      </c>
      <c r="O40" s="15">
        <f t="shared" si="5"/>
        <v>10</v>
      </c>
      <c r="P40" s="18">
        <f t="shared" si="6"/>
        <v>864</v>
      </c>
      <c r="Q40" s="18">
        <f t="shared" si="8"/>
        <v>918</v>
      </c>
      <c r="R40" s="18">
        <f t="shared" si="8"/>
        <v>864</v>
      </c>
      <c r="S40" s="18">
        <f t="shared" si="8"/>
        <v>882</v>
      </c>
      <c r="T40" s="18">
        <f t="shared" si="8"/>
        <v>900</v>
      </c>
      <c r="V40" s="21">
        <f t="shared" si="7"/>
        <v>4428</v>
      </c>
    </row>
    <row r="41" spans="1:22" x14ac:dyDescent="0.25">
      <c r="A41" t="s">
        <v>45</v>
      </c>
      <c r="B41" t="s">
        <v>88</v>
      </c>
      <c r="D41" t="str">
        <f>CONCATENATE(A:A,"@inworld.ai")</f>
        <v>Alesya@inworld.ai</v>
      </c>
      <c r="E41" s="5">
        <v>11</v>
      </c>
      <c r="F41" s="24">
        <v>41</v>
      </c>
      <c r="G41" s="24">
        <f>IF(F41&gt;39,F41+3,IF(F41&gt;29,F41+7,IF(F41&lt;30,F41+10,invalid)))</f>
        <v>44</v>
      </c>
      <c r="H41" s="24">
        <f>IF(F41&gt;39,F41+0,IF(F41&gt;29,F41+5,IF(F41&lt;30,F41+8,invalid)))</f>
        <v>41</v>
      </c>
      <c r="I41" s="24">
        <f>IF(F41&gt;39,F41+1,IF(F41&gt;29,F41+4,IF(F41&lt;30,F41+12,invalid)))</f>
        <v>42</v>
      </c>
      <c r="J41" s="24">
        <f>IF(F41&gt;39,F41+2,IF(F41&gt;29,F41+6,IF(F41&lt;30,F41+15,invalid)))</f>
        <v>43</v>
      </c>
      <c r="K41" s="15">
        <f t="shared" si="5"/>
        <v>1</v>
      </c>
      <c r="L41" s="15">
        <f t="shared" si="5"/>
        <v>4</v>
      </c>
      <c r="M41" s="15">
        <f t="shared" si="5"/>
        <v>1</v>
      </c>
      <c r="N41" s="15">
        <f t="shared" si="5"/>
        <v>2</v>
      </c>
      <c r="O41" s="15">
        <f t="shared" si="5"/>
        <v>3</v>
      </c>
      <c r="P41" s="18">
        <f t="shared" si="6"/>
        <v>451</v>
      </c>
      <c r="Q41" s="18">
        <f t="shared" si="8"/>
        <v>484</v>
      </c>
      <c r="R41" s="18">
        <f t="shared" si="8"/>
        <v>451</v>
      </c>
      <c r="S41" s="18">
        <f t="shared" si="8"/>
        <v>462</v>
      </c>
      <c r="T41" s="18">
        <f t="shared" si="8"/>
        <v>473</v>
      </c>
      <c r="V41" s="21">
        <f t="shared" si="7"/>
        <v>2321</v>
      </c>
    </row>
    <row r="42" spans="1:22" x14ac:dyDescent="0.25">
      <c r="A42" t="s">
        <v>46</v>
      </c>
      <c r="B42" t="s">
        <v>89</v>
      </c>
      <c r="C42" t="s">
        <v>123</v>
      </c>
      <c r="D42" t="str">
        <f>CONCATENATE(A:A,"@inworld.ai")</f>
        <v>Oliver@inworld.ai</v>
      </c>
      <c r="E42" s="5">
        <v>36.1</v>
      </c>
      <c r="F42" s="24">
        <v>40</v>
      </c>
      <c r="G42" s="24">
        <f>IF(F42&gt;39,F42+3,IF(F42&gt;29,F42+7,IF(F42&lt;30,F42+10,invalid)))</f>
        <v>43</v>
      </c>
      <c r="H42" s="24">
        <f>IF(F42&gt;39,F42+0,IF(F42&gt;29,F42+5,IF(F42&lt;30,F42+8,invalid)))</f>
        <v>40</v>
      </c>
      <c r="I42" s="24">
        <f>IF(F42&gt;39,F42+1,IF(F42&gt;29,F42+4,IF(F42&lt;30,F42+12,invalid)))</f>
        <v>41</v>
      </c>
      <c r="J42" s="24">
        <f>IF(F42&gt;39,F42+2,IF(F42&gt;29,F42+6,IF(F42&lt;30,F42+15,invalid)))</f>
        <v>42</v>
      </c>
      <c r="K42" s="15">
        <f t="shared" si="5"/>
        <v>0</v>
      </c>
      <c r="L42" s="15">
        <f t="shared" si="5"/>
        <v>3</v>
      </c>
      <c r="M42" s="15">
        <f t="shared" si="5"/>
        <v>0</v>
      </c>
      <c r="N42" s="15">
        <f t="shared" si="5"/>
        <v>1</v>
      </c>
      <c r="O42" s="15">
        <f t="shared" si="5"/>
        <v>2</v>
      </c>
      <c r="P42" s="18">
        <f t="shared" si="6"/>
        <v>1444</v>
      </c>
      <c r="Q42" s="18">
        <f t="shared" si="8"/>
        <v>1552.3</v>
      </c>
      <c r="R42" s="18">
        <f t="shared" si="8"/>
        <v>1444</v>
      </c>
      <c r="S42" s="18">
        <f t="shared" si="8"/>
        <v>1480.1000000000001</v>
      </c>
      <c r="T42" s="18">
        <f t="shared" si="8"/>
        <v>1516.2</v>
      </c>
      <c r="V42" s="21">
        <f t="shared" si="7"/>
        <v>7436.6</v>
      </c>
    </row>
    <row r="43" spans="1:22" x14ac:dyDescent="0.25">
      <c r="A43" t="s">
        <v>47</v>
      </c>
      <c r="B43" t="s">
        <v>90</v>
      </c>
      <c r="D43" t="str">
        <f>CONCATENATE(A:A,"@inworld.ai")</f>
        <v>Florin@inworld.ai</v>
      </c>
      <c r="E43" s="5">
        <v>28.15</v>
      </c>
      <c r="F43" s="24">
        <v>40</v>
      </c>
      <c r="G43" s="24">
        <f>IF(F43&gt;39,F43+3,IF(F43&gt;29,F43+7,IF(F43&lt;30,F43+10,invalid)))</f>
        <v>43</v>
      </c>
      <c r="H43" s="24">
        <f>IF(F43&gt;39,F43+0,IF(F43&gt;29,F43+5,IF(F43&lt;30,F43+8,invalid)))</f>
        <v>40</v>
      </c>
      <c r="I43" s="24">
        <f>IF(F43&gt;39,F43+1,IF(F43&gt;29,F43+4,IF(F43&lt;30,F43+12,invalid)))</f>
        <v>41</v>
      </c>
      <c r="J43" s="24">
        <f>IF(F43&gt;39,F43+2,IF(F43&gt;29,F43+6,IF(F43&lt;30,F43+15,invalid)))</f>
        <v>42</v>
      </c>
      <c r="K43" s="15">
        <f t="shared" si="5"/>
        <v>0</v>
      </c>
      <c r="L43" s="15">
        <f t="shared" si="5"/>
        <v>3</v>
      </c>
      <c r="M43" s="15">
        <f t="shared" si="5"/>
        <v>0</v>
      </c>
      <c r="N43" s="15">
        <f t="shared" si="5"/>
        <v>1</v>
      </c>
      <c r="O43" s="15">
        <f t="shared" si="5"/>
        <v>2</v>
      </c>
      <c r="P43" s="18">
        <f t="shared" si="6"/>
        <v>1126</v>
      </c>
      <c r="Q43" s="18">
        <f t="shared" si="8"/>
        <v>1210.45</v>
      </c>
      <c r="R43" s="18">
        <f t="shared" si="8"/>
        <v>1126</v>
      </c>
      <c r="S43" s="18">
        <f t="shared" si="8"/>
        <v>1154.1499999999999</v>
      </c>
      <c r="T43" s="18">
        <f t="shared" si="8"/>
        <v>1182.3</v>
      </c>
      <c r="V43" s="21">
        <f t="shared" si="7"/>
        <v>5798.9</v>
      </c>
    </row>
    <row r="44" spans="1:22" x14ac:dyDescent="0.25">
      <c r="A44" t="s">
        <v>40</v>
      </c>
      <c r="B44" t="s">
        <v>91</v>
      </c>
      <c r="D44" t="str">
        <f>CONCATENATE(A:A,"@inworld.ai")</f>
        <v>Kirill@inworld.ai</v>
      </c>
      <c r="E44" s="5">
        <v>16.8</v>
      </c>
      <c r="F44" s="24">
        <v>38</v>
      </c>
      <c r="G44" s="24">
        <f>IF(F44&gt;39,F44+3,IF(F44&gt;29,F44+7,IF(F44&lt;30,F44+10,invalid)))</f>
        <v>45</v>
      </c>
      <c r="H44" s="24">
        <f>IF(F44&gt;39,F44+0,IF(F44&gt;29,F44+5,IF(F44&lt;30,F44+8,invalid)))</f>
        <v>43</v>
      </c>
      <c r="I44" s="24">
        <f>IF(F44&gt;39,F44+1,IF(F44&gt;29,F44+4,IF(F44&lt;30,F44+12,invalid)))</f>
        <v>42</v>
      </c>
      <c r="J44" s="24">
        <f>IF(F44&gt;39,F44+2,IF(F44&gt;29,F44+6,IF(F44&lt;30,F44+15,invalid)))</f>
        <v>44</v>
      </c>
      <c r="K44" s="15">
        <f t="shared" si="5"/>
        <v>0</v>
      </c>
      <c r="L44" s="15">
        <f t="shared" si="5"/>
        <v>5</v>
      </c>
      <c r="M44" s="15">
        <f t="shared" si="5"/>
        <v>3</v>
      </c>
      <c r="N44" s="15">
        <f t="shared" si="5"/>
        <v>2</v>
      </c>
      <c r="O44" s="15">
        <f t="shared" si="5"/>
        <v>4</v>
      </c>
      <c r="P44" s="18">
        <f t="shared" si="6"/>
        <v>638.4</v>
      </c>
      <c r="Q44" s="18">
        <f t="shared" si="8"/>
        <v>756</v>
      </c>
      <c r="R44" s="18">
        <f t="shared" si="8"/>
        <v>722.4</v>
      </c>
      <c r="S44" s="18">
        <f t="shared" si="8"/>
        <v>705.6</v>
      </c>
      <c r="T44" s="18">
        <f t="shared" si="8"/>
        <v>739.2</v>
      </c>
      <c r="V44" s="21">
        <f t="shared" si="7"/>
        <v>3561.6000000000004</v>
      </c>
    </row>
    <row r="45" spans="1:22" x14ac:dyDescent="0.25">
      <c r="A45" t="s">
        <v>48</v>
      </c>
      <c r="B45" t="s">
        <v>92</v>
      </c>
      <c r="D45" t="str">
        <f>CONCATENATE(A:A,"@inworld.ai")</f>
        <v>Sherrie@inworld.ai</v>
      </c>
      <c r="E45" s="5">
        <v>28.4</v>
      </c>
      <c r="F45" s="24">
        <v>41</v>
      </c>
      <c r="G45" s="24">
        <f>IF(F45&gt;39,F45+3,IF(F45&gt;29,F45+7,IF(F45&lt;30,F45+10,invalid)))</f>
        <v>44</v>
      </c>
      <c r="H45" s="24">
        <f>IF(F45&gt;39,F45+0,IF(F45&gt;29,F45+5,IF(F45&lt;30,F45+8,invalid)))</f>
        <v>41</v>
      </c>
      <c r="I45" s="24">
        <f>IF(F45&gt;39,F45+1,IF(F45&gt;29,F45+4,IF(F45&lt;30,F45+12,invalid)))</f>
        <v>42</v>
      </c>
      <c r="J45" s="24">
        <f>IF(F45&gt;39,F45+2,IF(F45&gt;29,F45+6,IF(F45&lt;30,F45+15,invalid)))</f>
        <v>43</v>
      </c>
      <c r="K45" s="15">
        <f t="shared" si="5"/>
        <v>1</v>
      </c>
      <c r="L45" s="15">
        <f t="shared" si="5"/>
        <v>4</v>
      </c>
      <c r="M45" s="15">
        <f t="shared" si="5"/>
        <v>1</v>
      </c>
      <c r="N45" s="15">
        <f t="shared" si="5"/>
        <v>2</v>
      </c>
      <c r="O45" s="15">
        <f t="shared" si="5"/>
        <v>3</v>
      </c>
      <c r="P45" s="18">
        <f t="shared" si="6"/>
        <v>1164.3999999999999</v>
      </c>
      <c r="Q45" s="18">
        <f t="shared" si="8"/>
        <v>1249.5999999999999</v>
      </c>
      <c r="R45" s="18">
        <f t="shared" si="8"/>
        <v>1164.3999999999999</v>
      </c>
      <c r="S45" s="18">
        <f t="shared" si="8"/>
        <v>1192.8</v>
      </c>
      <c r="T45" s="18">
        <f t="shared" si="8"/>
        <v>1221.2</v>
      </c>
      <c r="V45" s="21">
        <f t="shared" si="7"/>
        <v>5992.4</v>
      </c>
    </row>
    <row r="46" spans="1:22" x14ac:dyDescent="0.25">
      <c r="A46" t="s">
        <v>49</v>
      </c>
      <c r="B46" t="s">
        <v>93</v>
      </c>
      <c r="C46" t="s">
        <v>124</v>
      </c>
      <c r="D46" t="str">
        <f>CONCATENATE(A:A,"@inworld.ai")</f>
        <v>Serry@inworld.ai</v>
      </c>
      <c r="E46" s="5">
        <v>37.200000000000003</v>
      </c>
      <c r="F46" s="24">
        <v>40</v>
      </c>
      <c r="G46" s="24">
        <f>IF(F46&gt;39,F46+3,IF(F46&gt;29,F46+7,IF(F46&lt;30,F46+10,invalid)))</f>
        <v>43</v>
      </c>
      <c r="H46" s="24">
        <f>IF(F46&gt;39,F46+0,IF(F46&gt;29,F46+5,IF(F46&lt;30,F46+8,invalid)))</f>
        <v>40</v>
      </c>
      <c r="I46" s="24">
        <f>IF(F46&gt;39,F46+1,IF(F46&gt;29,F46+4,IF(F46&lt;30,F46+12,invalid)))</f>
        <v>41</v>
      </c>
      <c r="J46" s="24">
        <f>IF(F46&gt;39,F46+2,IF(F46&gt;29,F46+6,IF(F46&lt;30,F46+15,invalid)))</f>
        <v>42</v>
      </c>
      <c r="K46" s="15">
        <f t="shared" si="5"/>
        <v>0</v>
      </c>
      <c r="L46" s="15">
        <f t="shared" si="5"/>
        <v>3</v>
      </c>
      <c r="M46" s="15">
        <f t="shared" si="5"/>
        <v>0</v>
      </c>
      <c r="N46" s="15">
        <f t="shared" si="5"/>
        <v>1</v>
      </c>
      <c r="O46" s="15">
        <f t="shared" si="5"/>
        <v>2</v>
      </c>
      <c r="P46" s="18">
        <f t="shared" si="6"/>
        <v>1488</v>
      </c>
      <c r="Q46" s="18">
        <f t="shared" si="8"/>
        <v>1599.6000000000001</v>
      </c>
      <c r="R46" s="18">
        <f t="shared" si="8"/>
        <v>1488</v>
      </c>
      <c r="S46" s="18">
        <f t="shared" si="8"/>
        <v>1525.2</v>
      </c>
      <c r="T46" s="18">
        <f t="shared" si="8"/>
        <v>1562.4</v>
      </c>
      <c r="V46" s="21">
        <f t="shared" si="7"/>
        <v>7663.2000000000007</v>
      </c>
    </row>
    <row r="47" spans="1:22" x14ac:dyDescent="0.25">
      <c r="A47" t="s">
        <v>31</v>
      </c>
      <c r="B47" t="s">
        <v>74</v>
      </c>
      <c r="D47" t="str">
        <f>CONCATENATE(A:A,"@inworld.ai")</f>
        <v>Danielle@inworld.ai</v>
      </c>
      <c r="E47" s="5">
        <v>34.700000000000003</v>
      </c>
      <c r="F47" s="24">
        <v>37</v>
      </c>
      <c r="G47" s="24">
        <f>IF(F47&gt;39,F47+3,IF(F47&gt;29,F47+7,IF(F47&lt;30,F47+10,invalid)))</f>
        <v>44</v>
      </c>
      <c r="H47" s="24">
        <f>IF(F47&gt;39,F47+0,IF(F47&gt;29,F47+5,IF(F47&lt;30,F47+8,invalid)))</f>
        <v>42</v>
      </c>
      <c r="I47" s="24">
        <f>IF(F47&gt;39,F47+1,IF(F47&gt;29,F47+4,IF(F47&lt;30,F47+12,invalid)))</f>
        <v>41</v>
      </c>
      <c r="J47" s="24">
        <f>IF(F47&gt;39,F47+2,IF(F47&gt;29,F47+6,IF(F47&lt;30,F47+15,invalid)))</f>
        <v>43</v>
      </c>
      <c r="K47" s="15">
        <f t="shared" si="5"/>
        <v>0</v>
      </c>
      <c r="L47" s="15">
        <f t="shared" si="5"/>
        <v>4</v>
      </c>
      <c r="M47" s="15">
        <f t="shared" si="5"/>
        <v>2</v>
      </c>
      <c r="N47" s="15">
        <f t="shared" si="5"/>
        <v>1</v>
      </c>
      <c r="O47" s="15">
        <f t="shared" si="5"/>
        <v>3</v>
      </c>
      <c r="P47" s="18">
        <f t="shared" si="6"/>
        <v>1283.9000000000001</v>
      </c>
      <c r="Q47" s="18">
        <f t="shared" si="8"/>
        <v>1526.8000000000002</v>
      </c>
      <c r="R47" s="18">
        <f t="shared" si="8"/>
        <v>1457.4</v>
      </c>
      <c r="S47" s="18">
        <f t="shared" si="8"/>
        <v>1422.7</v>
      </c>
      <c r="T47" s="18">
        <f t="shared" si="8"/>
        <v>1492.1000000000001</v>
      </c>
      <c r="V47" s="21">
        <f t="shared" si="7"/>
        <v>7182.9000000000005</v>
      </c>
    </row>
    <row r="48" spans="1:22" x14ac:dyDescent="0.25">
      <c r="A48" t="s">
        <v>50</v>
      </c>
      <c r="B48" t="s">
        <v>94</v>
      </c>
      <c r="D48" t="str">
        <f>CONCATENATE(A:A,"@inworld.ai")</f>
        <v>Aleksei@inworld.ai</v>
      </c>
      <c r="E48" s="5">
        <v>19.5</v>
      </c>
      <c r="F48" s="24">
        <v>45</v>
      </c>
      <c r="G48" s="24">
        <f>IF(F48&gt;39,F48+3,IF(F48&gt;29,F48+7,IF(F48&lt;30,F48+10,invalid)))</f>
        <v>48</v>
      </c>
      <c r="H48" s="24">
        <f>IF(F48&gt;39,F48+0,IF(F48&gt;29,F48+5,IF(F48&lt;30,F48+8,invalid)))</f>
        <v>45</v>
      </c>
      <c r="I48" s="24">
        <f>IF(F48&gt;39,F48+1,IF(F48&gt;29,F48+4,IF(F48&lt;30,F48+12,invalid)))</f>
        <v>46</v>
      </c>
      <c r="J48" s="24">
        <f>IF(F48&gt;39,F48+2,IF(F48&gt;29,F48+6,IF(F48&lt;30,F48+15,invalid)))</f>
        <v>47</v>
      </c>
      <c r="K48" s="15">
        <f t="shared" si="5"/>
        <v>5</v>
      </c>
      <c r="L48" s="15">
        <f t="shared" si="5"/>
        <v>8</v>
      </c>
      <c r="M48" s="15">
        <f t="shared" si="5"/>
        <v>5</v>
      </c>
      <c r="N48" s="15">
        <f t="shared" si="5"/>
        <v>6</v>
      </c>
      <c r="O48" s="15">
        <f t="shared" si="5"/>
        <v>7</v>
      </c>
      <c r="P48" s="18">
        <f t="shared" si="6"/>
        <v>877.5</v>
      </c>
      <c r="Q48" s="18">
        <f t="shared" si="8"/>
        <v>936</v>
      </c>
      <c r="R48" s="18">
        <f t="shared" si="8"/>
        <v>877.5</v>
      </c>
      <c r="S48" s="18">
        <f t="shared" si="8"/>
        <v>897</v>
      </c>
      <c r="T48" s="18">
        <f t="shared" si="8"/>
        <v>916.5</v>
      </c>
      <c r="V48" s="21">
        <f t="shared" si="7"/>
        <v>4504.5</v>
      </c>
    </row>
    <row r="49" spans="1:22" x14ac:dyDescent="0.25">
      <c r="A49" t="s">
        <v>51</v>
      </c>
      <c r="B49" t="s">
        <v>95</v>
      </c>
      <c r="D49" t="str">
        <f>CONCATENATE(A:A,"@inworld.ai")</f>
        <v>Evgenii@inworld.ai</v>
      </c>
      <c r="E49" s="5">
        <v>39</v>
      </c>
      <c r="F49" s="24">
        <v>42</v>
      </c>
      <c r="G49" s="24">
        <f>IF(F49&gt;39,F49+3,IF(F49&gt;29,F49+7,IF(F49&lt;30,F49+10,invalid)))</f>
        <v>45</v>
      </c>
      <c r="H49" s="24">
        <f>IF(F49&gt;39,F49+0,IF(F49&gt;29,F49+5,IF(F49&lt;30,F49+8,invalid)))</f>
        <v>42</v>
      </c>
      <c r="I49" s="24">
        <f>IF(F49&gt;39,F49+1,IF(F49&gt;29,F49+4,IF(F49&lt;30,F49+12,invalid)))</f>
        <v>43</v>
      </c>
      <c r="J49" s="24">
        <f>IF(F49&gt;39,F49+2,IF(F49&gt;29,F49+6,IF(F49&lt;30,F49+15,invalid)))</f>
        <v>44</v>
      </c>
      <c r="K49" s="15">
        <f t="shared" si="5"/>
        <v>2</v>
      </c>
      <c r="L49" s="15">
        <f t="shared" si="5"/>
        <v>5</v>
      </c>
      <c r="M49" s="15">
        <f t="shared" si="5"/>
        <v>2</v>
      </c>
      <c r="N49" s="15">
        <f t="shared" si="5"/>
        <v>3</v>
      </c>
      <c r="O49" s="15">
        <f t="shared" si="5"/>
        <v>4</v>
      </c>
      <c r="P49" s="18">
        <f t="shared" si="6"/>
        <v>1638</v>
      </c>
      <c r="Q49" s="18">
        <f t="shared" si="8"/>
        <v>1755</v>
      </c>
      <c r="R49" s="18">
        <f t="shared" si="8"/>
        <v>1638</v>
      </c>
      <c r="S49" s="18">
        <f t="shared" si="8"/>
        <v>1677</v>
      </c>
      <c r="T49" s="18">
        <f t="shared" si="8"/>
        <v>1716</v>
      </c>
      <c r="V49" s="21">
        <f t="shared" si="7"/>
        <v>8424</v>
      </c>
    </row>
    <row r="50" spans="1:22" x14ac:dyDescent="0.25">
      <c r="A50" t="s">
        <v>37</v>
      </c>
      <c r="B50" t="s">
        <v>96</v>
      </c>
      <c r="D50" t="str">
        <f>CONCATENATE(A:A,"@inworld.ai")</f>
        <v>Pavel@inworld.ai</v>
      </c>
      <c r="E50" s="5">
        <v>16.7</v>
      </c>
      <c r="F50" s="24">
        <v>40</v>
      </c>
      <c r="G50" s="24">
        <f>IF(F50&gt;39,F50+3,IF(F50&gt;29,F50+7,IF(F50&lt;30,F50+10,invalid)))</f>
        <v>43</v>
      </c>
      <c r="H50" s="24">
        <f>IF(F50&gt;39,F50+0,IF(F50&gt;29,F50+5,IF(F50&lt;30,F50+8,invalid)))</f>
        <v>40</v>
      </c>
      <c r="I50" s="24">
        <f>IF(F50&gt;39,F50+1,IF(F50&gt;29,F50+4,IF(F50&lt;30,F50+12,invalid)))</f>
        <v>41</v>
      </c>
      <c r="J50" s="24">
        <f>IF(F50&gt;39,F50+2,IF(F50&gt;29,F50+6,IF(F50&lt;30,F50+15,invalid)))</f>
        <v>42</v>
      </c>
      <c r="K50" s="15">
        <f t="shared" si="5"/>
        <v>0</v>
      </c>
      <c r="L50" s="15">
        <f t="shared" si="5"/>
        <v>3</v>
      </c>
      <c r="M50" s="15">
        <f t="shared" si="5"/>
        <v>0</v>
      </c>
      <c r="N50" s="15">
        <f t="shared" si="5"/>
        <v>1</v>
      </c>
      <c r="O50" s="15">
        <f t="shared" si="5"/>
        <v>2</v>
      </c>
      <c r="P50" s="18">
        <f t="shared" si="6"/>
        <v>668</v>
      </c>
      <c r="Q50" s="18">
        <f t="shared" si="8"/>
        <v>718.1</v>
      </c>
      <c r="R50" s="18">
        <f t="shared" si="8"/>
        <v>668</v>
      </c>
      <c r="S50" s="18">
        <f t="shared" si="8"/>
        <v>684.69999999999993</v>
      </c>
      <c r="T50" s="18">
        <f t="shared" si="8"/>
        <v>701.4</v>
      </c>
      <c r="V50" s="21">
        <f t="shared" si="7"/>
        <v>3440.2</v>
      </c>
    </row>
    <row r="51" spans="1:22" x14ac:dyDescent="0.25">
      <c r="A51" t="s">
        <v>52</v>
      </c>
      <c r="B51" t="s">
        <v>97</v>
      </c>
      <c r="C51" t="s">
        <v>129</v>
      </c>
      <c r="D51" t="str">
        <f>CONCATENATE(A:A,"@inworld.ai")</f>
        <v>Anna@inworld.ai</v>
      </c>
      <c r="E51" s="5">
        <v>18</v>
      </c>
      <c r="F51" s="24">
        <v>31</v>
      </c>
      <c r="G51" s="24">
        <f>IF(F51&gt;39,F51+3,IF(F51&gt;29,F51+7,IF(F51&lt;30,F51+10,invalid)))</f>
        <v>38</v>
      </c>
      <c r="H51" s="24">
        <f>IF(F51&gt;39,F51+0,IF(F51&gt;29,F51+5,IF(F51&lt;30,F51+8,invalid)))</f>
        <v>36</v>
      </c>
      <c r="I51" s="24">
        <f>IF(F51&gt;39,F51+1,IF(F51&gt;29,F51+4,IF(F51&lt;30,F51+12,invalid)))</f>
        <v>35</v>
      </c>
      <c r="J51" s="24">
        <f>IF(F51&gt;39,F51+2,IF(F51&gt;29,F51+6,IF(F51&lt;30,F51+15,invalid)))</f>
        <v>37</v>
      </c>
      <c r="K51" s="15">
        <f t="shared" si="5"/>
        <v>0</v>
      </c>
      <c r="L51" s="15">
        <f t="shared" si="5"/>
        <v>0</v>
      </c>
      <c r="M51" s="15">
        <f t="shared" si="5"/>
        <v>0</v>
      </c>
      <c r="N51" s="15">
        <f t="shared" si="5"/>
        <v>0</v>
      </c>
      <c r="O51" s="15">
        <f t="shared" si="5"/>
        <v>0</v>
      </c>
      <c r="P51" s="18">
        <f t="shared" si="6"/>
        <v>558</v>
      </c>
      <c r="Q51" s="18">
        <f t="shared" si="8"/>
        <v>684</v>
      </c>
      <c r="R51" s="18">
        <f t="shared" si="8"/>
        <v>648</v>
      </c>
      <c r="S51" s="18">
        <f t="shared" si="8"/>
        <v>630</v>
      </c>
      <c r="T51" s="18">
        <f t="shared" si="8"/>
        <v>666</v>
      </c>
      <c r="V51" s="21">
        <f t="shared" si="7"/>
        <v>3186</v>
      </c>
    </row>
    <row r="52" spans="1:22" x14ac:dyDescent="0.25">
      <c r="A52" t="s">
        <v>53</v>
      </c>
      <c r="B52" t="s">
        <v>98</v>
      </c>
      <c r="D52" t="str">
        <f>CONCATENATE(A:A,"@inworld.ai")</f>
        <v>Igor@inworld.ai</v>
      </c>
      <c r="E52" s="5">
        <v>11</v>
      </c>
      <c r="F52" s="24">
        <v>38</v>
      </c>
      <c r="G52" s="24">
        <f>IF(F52&gt;39,F52+3,IF(F52&gt;29,F52+7,IF(F52&lt;30,F52+10,invalid)))</f>
        <v>45</v>
      </c>
      <c r="H52" s="24">
        <f>IF(F52&gt;39,F52+0,IF(F52&gt;29,F52+5,IF(F52&lt;30,F52+8,invalid)))</f>
        <v>43</v>
      </c>
      <c r="I52" s="24">
        <f>IF(F52&gt;39,F52+1,IF(F52&gt;29,F52+4,IF(F52&lt;30,F52+12,invalid)))</f>
        <v>42</v>
      </c>
      <c r="J52" s="24">
        <f>IF(F52&gt;39,F52+2,IF(F52&gt;29,F52+6,IF(F52&lt;30,F52+15,invalid)))</f>
        <v>44</v>
      </c>
      <c r="K52" s="15">
        <f t="shared" si="5"/>
        <v>0</v>
      </c>
      <c r="L52" s="15">
        <f t="shared" si="5"/>
        <v>5</v>
      </c>
      <c r="M52" s="15">
        <f t="shared" si="5"/>
        <v>3</v>
      </c>
      <c r="N52" s="15">
        <f t="shared" si="5"/>
        <v>2</v>
      </c>
      <c r="O52" s="15">
        <f t="shared" si="5"/>
        <v>4</v>
      </c>
      <c r="P52" s="18">
        <f t="shared" si="6"/>
        <v>418</v>
      </c>
      <c r="Q52" s="18">
        <f t="shared" si="8"/>
        <v>495</v>
      </c>
      <c r="R52" s="18">
        <f t="shared" si="8"/>
        <v>473</v>
      </c>
      <c r="S52" s="18">
        <f t="shared" si="8"/>
        <v>462</v>
      </c>
      <c r="T52" s="18">
        <f t="shared" si="8"/>
        <v>484</v>
      </c>
      <c r="V52" s="21">
        <f t="shared" si="7"/>
        <v>2332</v>
      </c>
    </row>
    <row r="53" spans="1:22" x14ac:dyDescent="0.25">
      <c r="A53" t="s">
        <v>54</v>
      </c>
      <c r="B53" t="s">
        <v>99</v>
      </c>
      <c r="D53" t="str">
        <f>CONCATENATE(A:A,"@inworld.ai")</f>
        <v>Meeta@inworld.ai</v>
      </c>
      <c r="E53" s="5">
        <v>36.1</v>
      </c>
      <c r="F53" s="24">
        <v>39</v>
      </c>
      <c r="G53" s="24">
        <f>IF(F53&gt;39,F53+3,IF(F53&gt;29,F53+7,IF(F53&lt;30,F53+10,invalid)))</f>
        <v>46</v>
      </c>
      <c r="H53" s="24">
        <f>IF(F53&gt;39,F53+0,IF(F53&gt;29,F53+5,IF(F53&lt;30,F53+8,invalid)))</f>
        <v>44</v>
      </c>
      <c r="I53" s="24">
        <f>IF(F53&gt;39,F53+1,IF(F53&gt;29,F53+4,IF(F53&lt;30,F53+12,invalid)))</f>
        <v>43</v>
      </c>
      <c r="J53" s="24">
        <f>IF(F53&gt;39,F53+2,IF(F53&gt;29,F53+6,IF(F53&lt;30,F53+15,invalid)))</f>
        <v>45</v>
      </c>
      <c r="K53" s="15">
        <f t="shared" si="5"/>
        <v>0</v>
      </c>
      <c r="L53" s="15">
        <f t="shared" si="5"/>
        <v>6</v>
      </c>
      <c r="M53" s="15">
        <f t="shared" si="5"/>
        <v>4</v>
      </c>
      <c r="N53" s="15">
        <f t="shared" si="5"/>
        <v>3</v>
      </c>
      <c r="O53" s="15">
        <f t="shared" ref="O53:O116" si="9">IF(J53&gt;40,J53-40,0)</f>
        <v>5</v>
      </c>
      <c r="P53" s="18">
        <f t="shared" si="6"/>
        <v>1407.9</v>
      </c>
      <c r="Q53" s="18">
        <f t="shared" si="8"/>
        <v>1660.6000000000001</v>
      </c>
      <c r="R53" s="18">
        <f t="shared" si="8"/>
        <v>1588.4</v>
      </c>
      <c r="S53" s="18">
        <f t="shared" si="8"/>
        <v>1552.3</v>
      </c>
      <c r="T53" s="18">
        <f t="shared" si="8"/>
        <v>1624.5</v>
      </c>
      <c r="V53" s="21">
        <f t="shared" si="7"/>
        <v>7833.7</v>
      </c>
    </row>
    <row r="54" spans="1:22" x14ac:dyDescent="0.25">
      <c r="A54" t="s">
        <v>13</v>
      </c>
      <c r="B54" t="s">
        <v>55</v>
      </c>
      <c r="C54" t="s">
        <v>102</v>
      </c>
      <c r="D54" t="str">
        <f>CONCATENATE(A:A,"@inworld.ai")</f>
        <v>John@inworld.ai</v>
      </c>
      <c r="E54" s="5">
        <v>28.15</v>
      </c>
      <c r="F54" s="24">
        <v>29</v>
      </c>
      <c r="G54" s="24">
        <f>IF(F54&gt;39,F54+3,IF(F54&gt;29,F54+7,IF(F54&lt;30,F54+10,invalid)))</f>
        <v>39</v>
      </c>
      <c r="H54" s="24">
        <f>IF(F54&gt;39,F54+0,IF(F54&gt;29,F54+5,IF(F54&lt;30,F54+8,invalid)))</f>
        <v>37</v>
      </c>
      <c r="I54" s="24">
        <f>IF(F54&gt;39,F54+1,IF(F54&gt;29,F54+4,IF(F54&lt;30,F54+12,invalid)))</f>
        <v>41</v>
      </c>
      <c r="J54" s="24">
        <f>IF(F54&gt;39,F54+2,IF(F54&gt;29,F54+6,IF(F54&lt;30,F54+15,invalid)))</f>
        <v>44</v>
      </c>
      <c r="K54" s="15">
        <f t="shared" si="5"/>
        <v>0</v>
      </c>
      <c r="L54" s="15">
        <f t="shared" si="5"/>
        <v>0</v>
      </c>
      <c r="M54" s="15">
        <f t="shared" si="5"/>
        <v>0</v>
      </c>
      <c r="N54" s="15">
        <f t="shared" si="5"/>
        <v>1</v>
      </c>
      <c r="O54" s="15">
        <f t="shared" si="9"/>
        <v>4</v>
      </c>
      <c r="P54" s="18">
        <f t="shared" si="6"/>
        <v>816.34999999999991</v>
      </c>
      <c r="Q54" s="18">
        <f t="shared" si="8"/>
        <v>1097.8499999999999</v>
      </c>
      <c r="R54" s="18">
        <f t="shared" si="8"/>
        <v>1041.55</v>
      </c>
      <c r="S54" s="18">
        <f t="shared" si="8"/>
        <v>1154.1499999999999</v>
      </c>
      <c r="T54" s="18">
        <f t="shared" si="8"/>
        <v>1238.5999999999999</v>
      </c>
      <c r="V54" s="21">
        <f t="shared" si="7"/>
        <v>5348.5</v>
      </c>
    </row>
    <row r="55" spans="1:22" x14ac:dyDescent="0.25">
      <c r="A55" t="s">
        <v>14</v>
      </c>
      <c r="B55" t="s">
        <v>56</v>
      </c>
      <c r="C55" t="s">
        <v>130</v>
      </c>
      <c r="D55" t="str">
        <f>CONCATENATE(A:A,"@inworld.ai")</f>
        <v>Ilya@inworld.ai</v>
      </c>
      <c r="E55" s="5">
        <v>16.8</v>
      </c>
      <c r="F55" s="24">
        <v>40</v>
      </c>
      <c r="G55" s="24">
        <f>IF(F55&gt;39,F55+3,IF(F55&gt;29,F55+7,IF(F55&lt;30,F55+10,invalid)))</f>
        <v>43</v>
      </c>
      <c r="H55" s="24">
        <f>IF(F55&gt;39,F55+0,IF(F55&gt;29,F55+5,IF(F55&lt;30,F55+8,invalid)))</f>
        <v>40</v>
      </c>
      <c r="I55" s="24">
        <f>IF(F55&gt;39,F55+1,IF(F55&gt;29,F55+4,IF(F55&lt;30,F55+12,invalid)))</f>
        <v>41</v>
      </c>
      <c r="J55" s="24">
        <f>IF(F55&gt;39,F55+2,IF(F55&gt;29,F55+6,IF(F55&lt;30,F55+15,invalid)))</f>
        <v>42</v>
      </c>
      <c r="K55" s="15">
        <f t="shared" si="5"/>
        <v>0</v>
      </c>
      <c r="L55" s="15">
        <f t="shared" si="5"/>
        <v>3</v>
      </c>
      <c r="M55" s="15">
        <f t="shared" si="5"/>
        <v>0</v>
      </c>
      <c r="N55" s="15">
        <f t="shared" si="5"/>
        <v>1</v>
      </c>
      <c r="O55" s="15">
        <f t="shared" si="9"/>
        <v>2</v>
      </c>
      <c r="P55" s="18">
        <f t="shared" si="6"/>
        <v>672</v>
      </c>
      <c r="Q55" s="18">
        <f t="shared" si="8"/>
        <v>722.4</v>
      </c>
      <c r="R55" s="18">
        <f t="shared" si="8"/>
        <v>672</v>
      </c>
      <c r="S55" s="18">
        <f t="shared" si="8"/>
        <v>688.80000000000007</v>
      </c>
      <c r="T55" s="18">
        <f t="shared" si="8"/>
        <v>705.6</v>
      </c>
      <c r="V55" s="21">
        <f t="shared" si="7"/>
        <v>3460.8</v>
      </c>
    </row>
    <row r="56" spans="1:22" x14ac:dyDescent="0.25">
      <c r="A56" t="s">
        <v>15</v>
      </c>
      <c r="B56" t="s">
        <v>57</v>
      </c>
      <c r="D56" t="str">
        <f>CONCATENATE(A:A,"@inworld.ai")</f>
        <v>Rex@inworld.ai</v>
      </c>
      <c r="E56" s="5">
        <v>28.4</v>
      </c>
      <c r="F56" s="24">
        <v>41</v>
      </c>
      <c r="G56" s="24">
        <f>IF(F56&gt;39,F56+3,IF(F56&gt;29,F56+7,IF(F56&lt;30,F56+10,invalid)))</f>
        <v>44</v>
      </c>
      <c r="H56" s="24">
        <f>IF(F56&gt;39,F56+0,IF(F56&gt;29,F56+5,IF(F56&lt;30,F56+8,invalid)))</f>
        <v>41</v>
      </c>
      <c r="I56" s="24">
        <f>IF(F56&gt;39,F56+1,IF(F56&gt;29,F56+4,IF(F56&lt;30,F56+12,invalid)))</f>
        <v>42</v>
      </c>
      <c r="J56" s="24">
        <f>IF(F56&gt;39,F56+2,IF(F56&gt;29,F56+6,IF(F56&lt;30,F56+15,invalid)))</f>
        <v>43</v>
      </c>
      <c r="K56" s="15">
        <f t="shared" si="5"/>
        <v>1</v>
      </c>
      <c r="L56" s="15">
        <f t="shared" si="5"/>
        <v>4</v>
      </c>
      <c r="M56" s="15">
        <f t="shared" si="5"/>
        <v>1</v>
      </c>
      <c r="N56" s="15">
        <f t="shared" si="5"/>
        <v>2</v>
      </c>
      <c r="O56" s="15">
        <f t="shared" si="9"/>
        <v>3</v>
      </c>
      <c r="P56" s="18">
        <f t="shared" si="6"/>
        <v>1164.3999999999999</v>
      </c>
      <c r="Q56" s="18">
        <f t="shared" si="8"/>
        <v>1249.5999999999999</v>
      </c>
      <c r="R56" s="18">
        <f t="shared" si="8"/>
        <v>1164.3999999999999</v>
      </c>
      <c r="S56" s="18">
        <f t="shared" si="8"/>
        <v>1192.8</v>
      </c>
      <c r="T56" s="18">
        <f t="shared" si="8"/>
        <v>1221.2</v>
      </c>
      <c r="V56" s="21">
        <f t="shared" si="7"/>
        <v>5992.4</v>
      </c>
    </row>
    <row r="57" spans="1:22" x14ac:dyDescent="0.25">
      <c r="A57" t="s">
        <v>16</v>
      </c>
      <c r="B57" t="s">
        <v>58</v>
      </c>
      <c r="C57" t="s">
        <v>104</v>
      </c>
      <c r="D57" t="str">
        <f>CONCATENATE(A:A,"@inworld.ai")</f>
        <v>Sadia@inworld.ai</v>
      </c>
      <c r="E57" s="5">
        <v>37.200000000000003</v>
      </c>
      <c r="F57" s="24">
        <v>28</v>
      </c>
      <c r="G57" s="24">
        <f>IF(F57&gt;39,F57+3,IF(F57&gt;29,F57+7,IF(F57&lt;30,F57+10,invalid)))</f>
        <v>38</v>
      </c>
      <c r="H57" s="24">
        <f>IF(F57&gt;39,F57+0,IF(F57&gt;29,F57+5,IF(F57&lt;30,F57+8,invalid)))</f>
        <v>36</v>
      </c>
      <c r="I57" s="24">
        <f>IF(F57&gt;39,F57+1,IF(F57&gt;29,F57+4,IF(F57&lt;30,F57+12,invalid)))</f>
        <v>40</v>
      </c>
      <c r="J57" s="24">
        <f>IF(F57&gt;39,F57+2,IF(F57&gt;29,F57+6,IF(F57&lt;30,F57+15,invalid)))</f>
        <v>43</v>
      </c>
      <c r="K57" s="15">
        <f t="shared" si="5"/>
        <v>0</v>
      </c>
      <c r="L57" s="15">
        <f t="shared" si="5"/>
        <v>0</v>
      </c>
      <c r="M57" s="15">
        <f t="shared" si="5"/>
        <v>0</v>
      </c>
      <c r="N57" s="15">
        <f t="shared" si="5"/>
        <v>0</v>
      </c>
      <c r="O57" s="15">
        <f t="shared" si="9"/>
        <v>3</v>
      </c>
      <c r="P57" s="18">
        <f t="shared" si="6"/>
        <v>1041.6000000000001</v>
      </c>
      <c r="Q57" s="18">
        <f t="shared" si="8"/>
        <v>1413.6000000000001</v>
      </c>
      <c r="R57" s="18">
        <f t="shared" si="8"/>
        <v>1339.2</v>
      </c>
      <c r="S57" s="18">
        <f t="shared" si="8"/>
        <v>1488</v>
      </c>
      <c r="T57" s="18">
        <f t="shared" si="8"/>
        <v>1599.6000000000001</v>
      </c>
      <c r="V57" s="21">
        <f t="shared" si="7"/>
        <v>6882.0000000000009</v>
      </c>
    </row>
    <row r="58" spans="1:22" x14ac:dyDescent="0.25">
      <c r="A58" t="s">
        <v>13</v>
      </c>
      <c r="B58" t="s">
        <v>59</v>
      </c>
      <c r="C58" t="s">
        <v>105</v>
      </c>
      <c r="D58" t="str">
        <f>CONCATENATE(A:A,"@inworld.ai")</f>
        <v>John@inworld.ai</v>
      </c>
      <c r="E58" s="5">
        <v>34.700000000000003</v>
      </c>
      <c r="F58" s="24">
        <v>42</v>
      </c>
      <c r="G58" s="24">
        <f>IF(F58&gt;39,F58+3,IF(F58&gt;29,F58+7,IF(F58&lt;30,F58+10,invalid)))</f>
        <v>45</v>
      </c>
      <c r="H58" s="24">
        <f>IF(F58&gt;39,F58+0,IF(F58&gt;29,F58+5,IF(F58&lt;30,F58+8,invalid)))</f>
        <v>42</v>
      </c>
      <c r="I58" s="24">
        <f>IF(F58&gt;39,F58+1,IF(F58&gt;29,F58+4,IF(F58&lt;30,F58+12,invalid)))</f>
        <v>43</v>
      </c>
      <c r="J58" s="24">
        <f>IF(F58&gt;39,F58+2,IF(F58&gt;29,F58+6,IF(F58&lt;30,F58+15,invalid)))</f>
        <v>44</v>
      </c>
      <c r="K58" s="15">
        <f t="shared" si="5"/>
        <v>2</v>
      </c>
      <c r="L58" s="15">
        <f t="shared" si="5"/>
        <v>5</v>
      </c>
      <c r="M58" s="15">
        <f t="shared" si="5"/>
        <v>2</v>
      </c>
      <c r="N58" s="15">
        <f t="shared" si="5"/>
        <v>3</v>
      </c>
      <c r="O58" s="15">
        <f t="shared" si="9"/>
        <v>4</v>
      </c>
      <c r="P58" s="18">
        <f t="shared" si="6"/>
        <v>1457.4</v>
      </c>
      <c r="Q58" s="18">
        <f t="shared" si="8"/>
        <v>1561.5000000000002</v>
      </c>
      <c r="R58" s="18">
        <f t="shared" si="8"/>
        <v>1457.4</v>
      </c>
      <c r="S58" s="18">
        <f t="shared" si="8"/>
        <v>1492.1000000000001</v>
      </c>
      <c r="T58" s="18">
        <f t="shared" si="8"/>
        <v>1526.8000000000002</v>
      </c>
      <c r="V58" s="21">
        <f t="shared" si="7"/>
        <v>7495.2000000000016</v>
      </c>
    </row>
    <row r="59" spans="1:22" x14ac:dyDescent="0.25">
      <c r="A59" t="s">
        <v>17</v>
      </c>
      <c r="B59" t="s">
        <v>60</v>
      </c>
      <c r="C59" t="s">
        <v>106</v>
      </c>
      <c r="D59" t="str">
        <f>CONCATENATE(A:A,"@inworld.ai")</f>
        <v>Russell@inworld.ai</v>
      </c>
      <c r="E59" s="5">
        <v>20</v>
      </c>
      <c r="F59" s="24">
        <v>48</v>
      </c>
      <c r="G59" s="24">
        <f>IF(F59&gt;39,F59+3,IF(F59&gt;29,F59+7,IF(F59&lt;30,F59+10,invalid)))</f>
        <v>51</v>
      </c>
      <c r="H59" s="24">
        <f>IF(F59&gt;39,F59+0,IF(F59&gt;29,F59+5,IF(F59&lt;30,F59+8,invalid)))</f>
        <v>48</v>
      </c>
      <c r="I59" s="24">
        <f>IF(F59&gt;39,F59+1,IF(F59&gt;29,F59+4,IF(F59&lt;30,F59+12,invalid)))</f>
        <v>49</v>
      </c>
      <c r="J59" s="24">
        <f>IF(F59&gt;39,F59+2,IF(F59&gt;29,F59+6,IF(F59&lt;30,F59+15,invalid)))</f>
        <v>50</v>
      </c>
      <c r="K59" s="15">
        <f t="shared" si="5"/>
        <v>8</v>
      </c>
      <c r="L59" s="15">
        <f t="shared" si="5"/>
        <v>11</v>
      </c>
      <c r="M59" s="15">
        <f t="shared" si="5"/>
        <v>8</v>
      </c>
      <c r="N59" s="15">
        <f t="shared" si="5"/>
        <v>9</v>
      </c>
      <c r="O59" s="15">
        <f t="shared" si="9"/>
        <v>10</v>
      </c>
      <c r="P59" s="18">
        <f t="shared" si="6"/>
        <v>960</v>
      </c>
      <c r="Q59" s="18">
        <f t="shared" si="8"/>
        <v>1020</v>
      </c>
      <c r="R59" s="18">
        <f t="shared" si="8"/>
        <v>960</v>
      </c>
      <c r="S59" s="18">
        <f t="shared" si="8"/>
        <v>980</v>
      </c>
      <c r="T59" s="18">
        <f t="shared" si="8"/>
        <v>1000</v>
      </c>
      <c r="V59" s="21">
        <f t="shared" si="7"/>
        <v>4920</v>
      </c>
    </row>
    <row r="60" spans="1:22" x14ac:dyDescent="0.25">
      <c r="A60" t="s">
        <v>18</v>
      </c>
      <c r="B60" t="s">
        <v>61</v>
      </c>
      <c r="C60" t="s">
        <v>119</v>
      </c>
      <c r="D60" t="str">
        <f>CONCATENATE(A:A,"@inworld.ai")</f>
        <v>Louis@inworld.ai</v>
      </c>
      <c r="E60" s="5">
        <v>21</v>
      </c>
      <c r="F60" s="24">
        <v>41</v>
      </c>
      <c r="G60" s="24">
        <f>IF(F60&gt;39,F60+3,IF(F60&gt;29,F60+7,IF(F60&lt;30,F60+10,invalid)))</f>
        <v>44</v>
      </c>
      <c r="H60" s="24">
        <f>IF(F60&gt;39,F60+0,IF(F60&gt;29,F60+5,IF(F60&lt;30,F60+8,invalid)))</f>
        <v>41</v>
      </c>
      <c r="I60" s="24">
        <f>IF(F60&gt;39,F60+1,IF(F60&gt;29,F60+4,IF(F60&lt;30,F60+12,invalid)))</f>
        <v>42</v>
      </c>
      <c r="J60" s="24">
        <f>IF(F60&gt;39,F60+2,IF(F60&gt;29,F60+6,IF(F60&lt;30,F60+15,invalid)))</f>
        <v>43</v>
      </c>
      <c r="K60" s="15">
        <f t="shared" si="5"/>
        <v>1</v>
      </c>
      <c r="L60" s="15">
        <f t="shared" si="5"/>
        <v>4</v>
      </c>
      <c r="M60" s="15">
        <f t="shared" si="5"/>
        <v>1</v>
      </c>
      <c r="N60" s="15">
        <f t="shared" si="5"/>
        <v>2</v>
      </c>
      <c r="O60" s="15">
        <f t="shared" si="9"/>
        <v>3</v>
      </c>
      <c r="P60" s="18">
        <f t="shared" si="6"/>
        <v>861</v>
      </c>
      <c r="Q60" s="18">
        <f t="shared" si="8"/>
        <v>924</v>
      </c>
      <c r="R60" s="18">
        <f t="shared" si="8"/>
        <v>861</v>
      </c>
      <c r="S60" s="18">
        <f t="shared" si="8"/>
        <v>882</v>
      </c>
      <c r="T60" s="18">
        <f t="shared" si="8"/>
        <v>903</v>
      </c>
      <c r="V60" s="21">
        <f t="shared" si="7"/>
        <v>4431</v>
      </c>
    </row>
    <row r="61" spans="1:22" x14ac:dyDescent="0.25">
      <c r="A61" t="s">
        <v>19</v>
      </c>
      <c r="B61" t="s">
        <v>62</v>
      </c>
      <c r="C61" t="s">
        <v>131</v>
      </c>
      <c r="D61" t="str">
        <f>CONCATENATE(A:A,"@inworld.ai")</f>
        <v>Colin@inworld.ai</v>
      </c>
      <c r="E61" s="5">
        <v>32.1</v>
      </c>
      <c r="F61" s="24">
        <v>40</v>
      </c>
      <c r="G61" s="24">
        <f>IF(F61&gt;39,F61+3,IF(F61&gt;29,F61+7,IF(F61&lt;30,F61+10,invalid)))</f>
        <v>43</v>
      </c>
      <c r="H61" s="24">
        <f>IF(F61&gt;39,F61+0,IF(F61&gt;29,F61+5,IF(F61&lt;30,F61+8,invalid)))</f>
        <v>40</v>
      </c>
      <c r="I61" s="24">
        <f>IF(F61&gt;39,F61+1,IF(F61&gt;29,F61+4,IF(F61&lt;30,F61+12,invalid)))</f>
        <v>41</v>
      </c>
      <c r="J61" s="24">
        <f>IF(F61&gt;39,F61+2,IF(F61&gt;29,F61+6,IF(F61&lt;30,F61+15,invalid)))</f>
        <v>42</v>
      </c>
      <c r="K61" s="15">
        <f t="shared" si="5"/>
        <v>0</v>
      </c>
      <c r="L61" s="15">
        <f t="shared" si="5"/>
        <v>3</v>
      </c>
      <c r="M61" s="15">
        <f t="shared" si="5"/>
        <v>0</v>
      </c>
      <c r="N61" s="15">
        <f t="shared" si="5"/>
        <v>1</v>
      </c>
      <c r="O61" s="15">
        <f t="shared" si="9"/>
        <v>2</v>
      </c>
      <c r="P61" s="18">
        <f t="shared" si="6"/>
        <v>1284</v>
      </c>
      <c r="Q61" s="18">
        <f t="shared" si="8"/>
        <v>1380.3</v>
      </c>
      <c r="R61" s="18">
        <f t="shared" si="8"/>
        <v>1284</v>
      </c>
      <c r="S61" s="18">
        <f t="shared" si="8"/>
        <v>1316.1000000000001</v>
      </c>
      <c r="T61" s="18">
        <f t="shared" si="8"/>
        <v>1348.2</v>
      </c>
      <c r="V61" s="21">
        <f t="shared" si="7"/>
        <v>6612.6</v>
      </c>
    </row>
    <row r="62" spans="1:22" x14ac:dyDescent="0.25">
      <c r="A62" t="s">
        <v>20</v>
      </c>
      <c r="B62" t="s">
        <v>63</v>
      </c>
      <c r="C62" t="s">
        <v>108</v>
      </c>
      <c r="D62" t="str">
        <f>CONCATENATE(A:A,"@inworld.ai")</f>
        <v>Nathan@inworld.ai</v>
      </c>
      <c r="E62" s="5">
        <v>13.5</v>
      </c>
      <c r="F62" s="24">
        <v>40</v>
      </c>
      <c r="G62" s="24">
        <f>IF(F62&gt;39,F62+3,IF(F62&gt;29,F62+7,IF(F62&lt;30,F62+10,invalid)))</f>
        <v>43</v>
      </c>
      <c r="H62" s="24">
        <f>IF(F62&gt;39,F62+0,IF(F62&gt;29,F62+5,IF(F62&lt;30,F62+8,invalid)))</f>
        <v>40</v>
      </c>
      <c r="I62" s="24">
        <f>IF(F62&gt;39,F62+1,IF(F62&gt;29,F62+4,IF(F62&lt;30,F62+12,invalid)))</f>
        <v>41</v>
      </c>
      <c r="J62" s="24">
        <f>IF(F62&gt;39,F62+2,IF(F62&gt;29,F62+6,IF(F62&lt;30,F62+15,invalid)))</f>
        <v>42</v>
      </c>
      <c r="K62" s="15">
        <f t="shared" si="5"/>
        <v>0</v>
      </c>
      <c r="L62" s="15">
        <f t="shared" si="5"/>
        <v>3</v>
      </c>
      <c r="M62" s="15">
        <f t="shared" si="5"/>
        <v>0</v>
      </c>
      <c r="N62" s="15">
        <f t="shared" si="5"/>
        <v>1</v>
      </c>
      <c r="O62" s="15">
        <f t="shared" si="9"/>
        <v>2</v>
      </c>
      <c r="P62" s="18">
        <f t="shared" si="6"/>
        <v>540</v>
      </c>
      <c r="Q62" s="18">
        <f t="shared" si="8"/>
        <v>580.5</v>
      </c>
      <c r="R62" s="18">
        <f t="shared" si="8"/>
        <v>540</v>
      </c>
      <c r="S62" s="18">
        <f t="shared" si="8"/>
        <v>553.5</v>
      </c>
      <c r="T62" s="18">
        <f t="shared" si="8"/>
        <v>567</v>
      </c>
      <c r="V62" s="21">
        <f t="shared" si="7"/>
        <v>2781</v>
      </c>
    </row>
    <row r="63" spans="1:22" x14ac:dyDescent="0.25">
      <c r="A63" t="s">
        <v>21</v>
      </c>
      <c r="B63" t="s">
        <v>64</v>
      </c>
      <c r="C63" t="s">
        <v>114</v>
      </c>
      <c r="D63" t="str">
        <f>CONCATENATE(A:A,"@inworld.ai")</f>
        <v>Michael@inworld.ai</v>
      </c>
      <c r="E63" s="5">
        <v>40.1</v>
      </c>
      <c r="F63" s="24">
        <v>38</v>
      </c>
      <c r="G63" s="24">
        <f>IF(F63&gt;39,F63+3,IF(F63&gt;29,F63+7,IF(F63&lt;30,F63+10,invalid)))</f>
        <v>45</v>
      </c>
      <c r="H63" s="24">
        <f>IF(F63&gt;39,F63+0,IF(F63&gt;29,F63+5,IF(F63&lt;30,F63+8,invalid)))</f>
        <v>43</v>
      </c>
      <c r="I63" s="24">
        <f>IF(F63&gt;39,F63+1,IF(F63&gt;29,F63+4,IF(F63&lt;30,F63+12,invalid)))</f>
        <v>42</v>
      </c>
      <c r="J63" s="24">
        <f>IF(F63&gt;39,F63+2,IF(F63&gt;29,F63+6,IF(F63&lt;30,F63+15,invalid)))</f>
        <v>44</v>
      </c>
      <c r="K63" s="15">
        <f t="shared" si="5"/>
        <v>0</v>
      </c>
      <c r="L63" s="15">
        <f t="shared" si="5"/>
        <v>5</v>
      </c>
      <c r="M63" s="15">
        <f t="shared" si="5"/>
        <v>3</v>
      </c>
      <c r="N63" s="15">
        <f t="shared" si="5"/>
        <v>2</v>
      </c>
      <c r="O63" s="15">
        <f t="shared" si="9"/>
        <v>4</v>
      </c>
      <c r="P63" s="18">
        <f t="shared" si="6"/>
        <v>1523.8</v>
      </c>
      <c r="Q63" s="18">
        <f t="shared" si="8"/>
        <v>1804.5</v>
      </c>
      <c r="R63" s="18">
        <f t="shared" si="8"/>
        <v>1724.3</v>
      </c>
      <c r="S63" s="18">
        <f t="shared" si="8"/>
        <v>1684.2</v>
      </c>
      <c r="T63" s="18">
        <f t="shared" si="8"/>
        <v>1764.4</v>
      </c>
      <c r="V63" s="21">
        <f t="shared" si="7"/>
        <v>8501.2000000000007</v>
      </c>
    </row>
    <row r="64" spans="1:22" x14ac:dyDescent="0.25">
      <c r="A64" t="s">
        <v>22</v>
      </c>
      <c r="B64" t="s">
        <v>65</v>
      </c>
      <c r="C64" t="s">
        <v>118</v>
      </c>
      <c r="D64" t="str">
        <f>CONCATENATE(A:A,"@inworld.ai")</f>
        <v>Joana@inworld.ai</v>
      </c>
      <c r="E64" s="5">
        <v>24.2</v>
      </c>
      <c r="F64" s="24">
        <v>41</v>
      </c>
      <c r="G64" s="24">
        <f>IF(F64&gt;39,F64+3,IF(F64&gt;29,F64+7,IF(F64&lt;30,F64+10,invalid)))</f>
        <v>44</v>
      </c>
      <c r="H64" s="24">
        <f>IF(F64&gt;39,F64+0,IF(F64&gt;29,F64+5,IF(F64&lt;30,F64+8,invalid)))</f>
        <v>41</v>
      </c>
      <c r="I64" s="24">
        <f>IF(F64&gt;39,F64+1,IF(F64&gt;29,F64+4,IF(F64&lt;30,F64+12,invalid)))</f>
        <v>42</v>
      </c>
      <c r="J64" s="24">
        <f>IF(F64&gt;39,F64+2,IF(F64&gt;29,F64+6,IF(F64&lt;30,F64+15,invalid)))</f>
        <v>43</v>
      </c>
      <c r="K64" s="15">
        <f t="shared" si="5"/>
        <v>1</v>
      </c>
      <c r="L64" s="15">
        <f t="shared" si="5"/>
        <v>4</v>
      </c>
      <c r="M64" s="15">
        <f t="shared" si="5"/>
        <v>1</v>
      </c>
      <c r="N64" s="15">
        <f t="shared" si="5"/>
        <v>2</v>
      </c>
      <c r="O64" s="15">
        <f t="shared" si="9"/>
        <v>3</v>
      </c>
      <c r="P64" s="18">
        <f t="shared" si="6"/>
        <v>992.19999999999993</v>
      </c>
      <c r="Q64" s="18">
        <f t="shared" si="8"/>
        <v>1064.8</v>
      </c>
      <c r="R64" s="18">
        <f t="shared" si="8"/>
        <v>992.19999999999993</v>
      </c>
      <c r="S64" s="18">
        <f t="shared" si="8"/>
        <v>1016.4</v>
      </c>
      <c r="T64" s="18">
        <f t="shared" si="8"/>
        <v>1040.5999999999999</v>
      </c>
      <c r="V64" s="21">
        <f t="shared" si="7"/>
        <v>5106.2</v>
      </c>
    </row>
    <row r="65" spans="1:22" x14ac:dyDescent="0.25">
      <c r="A65" t="s">
        <v>23</v>
      </c>
      <c r="B65" t="s">
        <v>66</v>
      </c>
      <c r="C65" t="s">
        <v>115</v>
      </c>
      <c r="D65" t="str">
        <f>CONCATENATE(A:A,"@inworld.ai")</f>
        <v>Cale@inworld.ai</v>
      </c>
      <c r="E65" s="5">
        <v>35.799999999999997</v>
      </c>
      <c r="F65" s="24">
        <v>40</v>
      </c>
      <c r="G65" s="24">
        <f>IF(F65&gt;39,F65+3,IF(F65&gt;29,F65+7,IF(F65&lt;30,F65+10,invalid)))</f>
        <v>43</v>
      </c>
      <c r="H65" s="24">
        <f>IF(F65&gt;39,F65+0,IF(F65&gt;29,F65+5,IF(F65&lt;30,F65+8,invalid)))</f>
        <v>40</v>
      </c>
      <c r="I65" s="24">
        <f>IF(F65&gt;39,F65+1,IF(F65&gt;29,F65+4,IF(F65&lt;30,F65+12,invalid)))</f>
        <v>41</v>
      </c>
      <c r="J65" s="24">
        <f>IF(F65&gt;39,F65+2,IF(F65&gt;29,F65+6,IF(F65&lt;30,F65+15,invalid)))</f>
        <v>42</v>
      </c>
      <c r="K65" s="15">
        <f t="shared" si="5"/>
        <v>0</v>
      </c>
      <c r="L65" s="15">
        <f t="shared" si="5"/>
        <v>3</v>
      </c>
      <c r="M65" s="15">
        <f t="shared" si="5"/>
        <v>0</v>
      </c>
      <c r="N65" s="15">
        <f t="shared" si="5"/>
        <v>1</v>
      </c>
      <c r="O65" s="15">
        <f t="shared" si="9"/>
        <v>2</v>
      </c>
      <c r="P65" s="18">
        <f t="shared" si="6"/>
        <v>1432</v>
      </c>
      <c r="Q65" s="18">
        <f t="shared" si="8"/>
        <v>1539.3999999999999</v>
      </c>
      <c r="R65" s="18">
        <f t="shared" si="8"/>
        <v>1432</v>
      </c>
      <c r="S65" s="18">
        <f t="shared" si="8"/>
        <v>1467.8</v>
      </c>
      <c r="T65" s="18">
        <f t="shared" si="8"/>
        <v>1503.6</v>
      </c>
      <c r="V65" s="21">
        <f t="shared" si="7"/>
        <v>7374.7999999999993</v>
      </c>
    </row>
    <row r="66" spans="1:22" x14ac:dyDescent="0.25">
      <c r="A66" t="s">
        <v>24</v>
      </c>
      <c r="B66" t="s">
        <v>67</v>
      </c>
      <c r="C66" t="s">
        <v>116</v>
      </c>
      <c r="D66" t="str">
        <f>CONCATENATE(A:A,"@inworld.ai")</f>
        <v>Jimmy@inworld.ai</v>
      </c>
      <c r="E66" s="5">
        <v>23.9</v>
      </c>
      <c r="F66" s="24">
        <v>37</v>
      </c>
      <c r="G66" s="24">
        <f>IF(F66&gt;39,F66+3,IF(F66&gt;29,F66+7,IF(F66&lt;30,F66+10,invalid)))</f>
        <v>44</v>
      </c>
      <c r="H66" s="24">
        <f>IF(F66&gt;39,F66+0,IF(F66&gt;29,F66+5,IF(F66&lt;30,F66+8,invalid)))</f>
        <v>42</v>
      </c>
      <c r="I66" s="24">
        <f>IF(F66&gt;39,F66+1,IF(F66&gt;29,F66+4,IF(F66&lt;30,F66+12,invalid)))</f>
        <v>41</v>
      </c>
      <c r="J66" s="24">
        <f>IF(F66&gt;39,F66+2,IF(F66&gt;29,F66+6,IF(F66&lt;30,F66+15,invalid)))</f>
        <v>43</v>
      </c>
      <c r="K66" s="15">
        <f t="shared" si="5"/>
        <v>0</v>
      </c>
      <c r="L66" s="15">
        <f t="shared" si="5"/>
        <v>4</v>
      </c>
      <c r="M66" s="15">
        <f t="shared" si="5"/>
        <v>2</v>
      </c>
      <c r="N66" s="15">
        <f t="shared" si="5"/>
        <v>1</v>
      </c>
      <c r="O66" s="15">
        <f t="shared" si="9"/>
        <v>3</v>
      </c>
      <c r="P66" s="18">
        <f t="shared" si="6"/>
        <v>884.3</v>
      </c>
      <c r="Q66" s="18">
        <f t="shared" si="8"/>
        <v>1051.5999999999999</v>
      </c>
      <c r="R66" s="18">
        <f t="shared" si="8"/>
        <v>1003.8</v>
      </c>
      <c r="S66" s="18">
        <f t="shared" si="8"/>
        <v>979.9</v>
      </c>
      <c r="T66" s="18">
        <f t="shared" si="8"/>
        <v>1027.7</v>
      </c>
      <c r="V66" s="21">
        <f t="shared" si="7"/>
        <v>4947.3</v>
      </c>
    </row>
    <row r="67" spans="1:22" x14ac:dyDescent="0.25">
      <c r="A67" t="s">
        <v>25</v>
      </c>
      <c r="B67" t="s">
        <v>68</v>
      </c>
      <c r="C67" t="s">
        <v>109</v>
      </c>
      <c r="D67" t="str">
        <f>CONCATENATE(A:A,"@inworld.ai")</f>
        <v>Rohan@inworld.ai</v>
      </c>
      <c r="E67" s="5">
        <v>19.399999999999999</v>
      </c>
      <c r="F67" s="24">
        <v>45</v>
      </c>
      <c r="G67" s="24">
        <f>IF(F67&gt;39,F67+3,IF(F67&gt;29,F67+7,IF(F67&lt;30,F67+10,invalid)))</f>
        <v>48</v>
      </c>
      <c r="H67" s="24">
        <f>IF(F67&gt;39,F67+0,IF(F67&gt;29,F67+5,IF(F67&lt;30,F67+8,invalid)))</f>
        <v>45</v>
      </c>
      <c r="I67" s="24">
        <f>IF(F67&gt;39,F67+1,IF(F67&gt;29,F67+4,IF(F67&lt;30,F67+12,invalid)))</f>
        <v>46</v>
      </c>
      <c r="J67" s="24">
        <f>IF(F67&gt;39,F67+2,IF(F67&gt;29,F67+6,IF(F67&lt;30,F67+15,invalid)))</f>
        <v>47</v>
      </c>
      <c r="K67" s="15">
        <f t="shared" si="5"/>
        <v>5</v>
      </c>
      <c r="L67" s="15">
        <f t="shared" si="5"/>
        <v>8</v>
      </c>
      <c r="M67" s="15">
        <f t="shared" si="5"/>
        <v>5</v>
      </c>
      <c r="N67" s="15">
        <f t="shared" si="5"/>
        <v>6</v>
      </c>
      <c r="O67" s="15">
        <f t="shared" si="9"/>
        <v>7</v>
      </c>
      <c r="P67" s="18">
        <f t="shared" si="6"/>
        <v>872.99999999999989</v>
      </c>
      <c r="Q67" s="18">
        <f t="shared" si="8"/>
        <v>931.19999999999993</v>
      </c>
      <c r="R67" s="18">
        <f t="shared" si="8"/>
        <v>872.99999999999989</v>
      </c>
      <c r="S67" s="18">
        <f t="shared" si="8"/>
        <v>892.4</v>
      </c>
      <c r="T67" s="18">
        <f t="shared" si="8"/>
        <v>911.8</v>
      </c>
      <c r="V67" s="21">
        <f t="shared" si="7"/>
        <v>4481.3999999999996</v>
      </c>
    </row>
    <row r="68" spans="1:22" x14ac:dyDescent="0.25">
      <c r="A68" t="s">
        <v>26</v>
      </c>
      <c r="B68" t="s">
        <v>69</v>
      </c>
      <c r="C68" t="s">
        <v>110</v>
      </c>
      <c r="D68" t="str">
        <f>CONCATENATE(A:A,"@inworld.ai")</f>
        <v>Rinat@inworld.ai</v>
      </c>
      <c r="E68" s="5">
        <v>29.4</v>
      </c>
      <c r="F68" s="24">
        <v>42</v>
      </c>
      <c r="G68" s="24">
        <f>IF(F68&gt;39,F68+3,IF(F68&gt;29,F68+7,IF(F68&lt;30,F68+10,invalid)))</f>
        <v>45</v>
      </c>
      <c r="H68" s="24">
        <f>IF(F68&gt;39,F68+0,IF(F68&gt;29,F68+5,IF(F68&lt;30,F68+8,invalid)))</f>
        <v>42</v>
      </c>
      <c r="I68" s="24">
        <f>IF(F68&gt;39,F68+1,IF(F68&gt;29,F68+4,IF(F68&lt;30,F68+12,invalid)))</f>
        <v>43</v>
      </c>
      <c r="J68" s="24">
        <f>IF(F68&gt;39,F68+2,IF(F68&gt;29,F68+6,IF(F68&lt;30,F68+15,invalid)))</f>
        <v>44</v>
      </c>
      <c r="K68" s="15">
        <f t="shared" si="5"/>
        <v>2</v>
      </c>
      <c r="L68" s="15">
        <f t="shared" si="5"/>
        <v>5</v>
      </c>
      <c r="M68" s="15">
        <f t="shared" si="5"/>
        <v>2</v>
      </c>
      <c r="N68" s="15">
        <f t="shared" si="5"/>
        <v>3</v>
      </c>
      <c r="O68" s="15">
        <f t="shared" si="9"/>
        <v>4</v>
      </c>
      <c r="P68" s="18">
        <f t="shared" si="6"/>
        <v>1234.8</v>
      </c>
      <c r="Q68" s="18">
        <f t="shared" si="8"/>
        <v>1323</v>
      </c>
      <c r="R68" s="18">
        <f t="shared" si="8"/>
        <v>1234.8</v>
      </c>
      <c r="S68" s="18">
        <f t="shared" si="8"/>
        <v>1264.2</v>
      </c>
      <c r="T68" s="18">
        <f t="shared" si="8"/>
        <v>1293.5999999999999</v>
      </c>
      <c r="V68" s="21">
        <f t="shared" si="7"/>
        <v>6350.4</v>
      </c>
    </row>
    <row r="69" spans="1:22" x14ac:dyDescent="0.25">
      <c r="A69" t="s">
        <v>27</v>
      </c>
      <c r="B69" t="s">
        <v>70</v>
      </c>
      <c r="C69" t="s">
        <v>127</v>
      </c>
      <c r="D69" t="str">
        <f>CONCATENATE(A:A,"@inworld.ai")</f>
        <v>Chloe@inworld.ai</v>
      </c>
      <c r="E69" s="5">
        <v>19.5</v>
      </c>
      <c r="F69" s="24">
        <v>40</v>
      </c>
      <c r="G69" s="24">
        <f>IF(F69&gt;39,F69+3,IF(F69&gt;29,F69+7,IF(F69&lt;30,F69+10,invalid)))</f>
        <v>43</v>
      </c>
      <c r="H69" s="24">
        <f>IF(F69&gt;39,F69+0,IF(F69&gt;29,F69+5,IF(F69&lt;30,F69+8,invalid)))</f>
        <v>40</v>
      </c>
      <c r="I69" s="24">
        <f>IF(F69&gt;39,F69+1,IF(F69&gt;29,F69+4,IF(F69&lt;30,F69+12,invalid)))</f>
        <v>41</v>
      </c>
      <c r="J69" s="24">
        <f>IF(F69&gt;39,F69+2,IF(F69&gt;29,F69+6,IF(F69&lt;30,F69+15,invalid)))</f>
        <v>42</v>
      </c>
      <c r="K69" s="15">
        <f t="shared" si="5"/>
        <v>0</v>
      </c>
      <c r="L69" s="15">
        <f t="shared" si="5"/>
        <v>3</v>
      </c>
      <c r="M69" s="15">
        <f t="shared" si="5"/>
        <v>0</v>
      </c>
      <c r="N69" s="15">
        <f t="shared" si="5"/>
        <v>1</v>
      </c>
      <c r="O69" s="15">
        <f t="shared" si="9"/>
        <v>2</v>
      </c>
      <c r="P69" s="18">
        <f t="shared" si="6"/>
        <v>780</v>
      </c>
      <c r="Q69" s="18">
        <f t="shared" si="8"/>
        <v>838.5</v>
      </c>
      <c r="R69" s="18">
        <f t="shared" si="8"/>
        <v>780</v>
      </c>
      <c r="S69" s="18">
        <f t="shared" si="8"/>
        <v>799.5</v>
      </c>
      <c r="T69" s="18">
        <f t="shared" si="8"/>
        <v>819</v>
      </c>
      <c r="V69" s="21">
        <f t="shared" si="7"/>
        <v>4017</v>
      </c>
    </row>
    <row r="70" spans="1:22" x14ac:dyDescent="0.25">
      <c r="A70" t="s">
        <v>28</v>
      </c>
      <c r="B70" t="s">
        <v>71</v>
      </c>
      <c r="C70" t="s">
        <v>132</v>
      </c>
      <c r="D70" t="str">
        <f>CONCATENATE(A:A,"@inworld.ai")</f>
        <v>Amanda@inworld.ai</v>
      </c>
      <c r="E70" s="5">
        <v>36.1</v>
      </c>
      <c r="F70" s="24">
        <v>31</v>
      </c>
      <c r="G70" s="24">
        <f>IF(F70&gt;39,F70+3,IF(F70&gt;29,F70+7,IF(F70&lt;30,F70+10,invalid)))</f>
        <v>38</v>
      </c>
      <c r="H70" s="24">
        <f>IF(F70&gt;39,F70+0,IF(F70&gt;29,F70+5,IF(F70&lt;30,F70+8,invalid)))</f>
        <v>36</v>
      </c>
      <c r="I70" s="24">
        <f>IF(F70&gt;39,F70+1,IF(F70&gt;29,F70+4,IF(F70&lt;30,F70+12,invalid)))</f>
        <v>35</v>
      </c>
      <c r="J70" s="24">
        <f>IF(F70&gt;39,F70+2,IF(F70&gt;29,F70+6,IF(F70&lt;30,F70+15,invalid)))</f>
        <v>37</v>
      </c>
      <c r="K70" s="15">
        <f t="shared" si="5"/>
        <v>0</v>
      </c>
      <c r="L70" s="15">
        <f t="shared" si="5"/>
        <v>0</v>
      </c>
      <c r="M70" s="15">
        <f t="shared" si="5"/>
        <v>0</v>
      </c>
      <c r="N70" s="15">
        <f t="shared" si="5"/>
        <v>0</v>
      </c>
      <c r="O70" s="15">
        <f t="shared" si="9"/>
        <v>0</v>
      </c>
      <c r="P70" s="18">
        <f t="shared" si="6"/>
        <v>1119.1000000000001</v>
      </c>
      <c r="Q70" s="18">
        <f t="shared" si="8"/>
        <v>1371.8</v>
      </c>
      <c r="R70" s="18">
        <f t="shared" si="8"/>
        <v>1299.6000000000001</v>
      </c>
      <c r="S70" s="18">
        <f t="shared" si="8"/>
        <v>1263.5</v>
      </c>
      <c r="T70" s="18">
        <f t="shared" si="8"/>
        <v>1335.7</v>
      </c>
      <c r="V70" s="21">
        <f t="shared" si="7"/>
        <v>6389.7</v>
      </c>
    </row>
    <row r="71" spans="1:22" x14ac:dyDescent="0.25">
      <c r="A71" t="s">
        <v>29</v>
      </c>
      <c r="B71" t="s">
        <v>72</v>
      </c>
      <c r="C71" t="s">
        <v>120</v>
      </c>
      <c r="D71" t="str">
        <f>CONCATENATE(A:A,"@inworld.ai")</f>
        <v>Greg@inworld.ai</v>
      </c>
      <c r="E71" s="5">
        <v>28.15</v>
      </c>
      <c r="F71" s="24">
        <v>38</v>
      </c>
      <c r="G71" s="24">
        <f>IF(F71&gt;39,F71+3,IF(F71&gt;29,F71+7,IF(F71&lt;30,F71+10,invalid)))</f>
        <v>45</v>
      </c>
      <c r="H71" s="24">
        <f>IF(F71&gt;39,F71+0,IF(F71&gt;29,F71+5,IF(F71&lt;30,F71+8,invalid)))</f>
        <v>43</v>
      </c>
      <c r="I71" s="24">
        <f>IF(F71&gt;39,F71+1,IF(F71&gt;29,F71+4,IF(F71&lt;30,F71+12,invalid)))</f>
        <v>42</v>
      </c>
      <c r="J71" s="24">
        <f>IF(F71&gt;39,F71+2,IF(F71&gt;29,F71+6,IF(F71&lt;30,F71+15,invalid)))</f>
        <v>44</v>
      </c>
      <c r="K71" s="15">
        <f t="shared" ref="K71:N134" si="10">IF(F71&gt;40,F71-40,0)</f>
        <v>0</v>
      </c>
      <c r="L71" s="15">
        <f t="shared" si="10"/>
        <v>5</v>
      </c>
      <c r="M71" s="15">
        <f t="shared" si="10"/>
        <v>3</v>
      </c>
      <c r="N71" s="15">
        <f t="shared" si="10"/>
        <v>2</v>
      </c>
      <c r="O71" s="15">
        <f t="shared" si="9"/>
        <v>4</v>
      </c>
      <c r="P71" s="18">
        <f t="shared" ref="P71:P134" si="11">E71*F71</f>
        <v>1069.7</v>
      </c>
      <c r="Q71" s="18">
        <f t="shared" si="8"/>
        <v>1266.75</v>
      </c>
      <c r="R71" s="18">
        <f t="shared" si="8"/>
        <v>1210.45</v>
      </c>
      <c r="S71" s="18">
        <f t="shared" si="8"/>
        <v>1182.3</v>
      </c>
      <c r="T71" s="18">
        <f t="shared" si="8"/>
        <v>1238.5999999999999</v>
      </c>
      <c r="V71" s="21">
        <f t="shared" si="7"/>
        <v>5967.7999999999993</v>
      </c>
    </row>
    <row r="72" spans="1:22" x14ac:dyDescent="0.25">
      <c r="A72" t="s">
        <v>30</v>
      </c>
      <c r="B72" t="s">
        <v>73</v>
      </c>
      <c r="C72" t="s">
        <v>121</v>
      </c>
      <c r="D72" t="str">
        <f>CONCATENATE(A:A,"@inworld.ai")</f>
        <v>Stephen@inworld.ai</v>
      </c>
      <c r="E72" s="5">
        <v>16.8</v>
      </c>
      <c r="F72" s="24">
        <v>39</v>
      </c>
      <c r="G72" s="24">
        <f>IF(F72&gt;39,F72+3,IF(F72&gt;29,F72+7,IF(F72&lt;30,F72+10,invalid)))</f>
        <v>46</v>
      </c>
      <c r="H72" s="24">
        <f>IF(F72&gt;39,F72+0,IF(F72&gt;29,F72+5,IF(F72&lt;30,F72+8,invalid)))</f>
        <v>44</v>
      </c>
      <c r="I72" s="24">
        <f>IF(F72&gt;39,F72+1,IF(F72&gt;29,F72+4,IF(F72&lt;30,F72+12,invalid)))</f>
        <v>43</v>
      </c>
      <c r="J72" s="24">
        <f>IF(F72&gt;39,F72+2,IF(F72&gt;29,F72+6,IF(F72&lt;30,F72+15,invalid)))</f>
        <v>45</v>
      </c>
      <c r="K72" s="15">
        <f t="shared" si="10"/>
        <v>0</v>
      </c>
      <c r="L72" s="15">
        <f t="shared" si="10"/>
        <v>6</v>
      </c>
      <c r="M72" s="15">
        <f t="shared" si="10"/>
        <v>4</v>
      </c>
      <c r="N72" s="15">
        <f t="shared" si="10"/>
        <v>3</v>
      </c>
      <c r="O72" s="15">
        <f t="shared" si="9"/>
        <v>5</v>
      </c>
      <c r="P72" s="18">
        <f t="shared" si="11"/>
        <v>655.20000000000005</v>
      </c>
      <c r="Q72" s="18">
        <f t="shared" si="8"/>
        <v>772.80000000000007</v>
      </c>
      <c r="R72" s="18">
        <f t="shared" si="8"/>
        <v>739.2</v>
      </c>
      <c r="S72" s="18">
        <f t="shared" si="8"/>
        <v>722.4</v>
      </c>
      <c r="T72" s="18">
        <f t="shared" si="8"/>
        <v>756</v>
      </c>
      <c r="V72" s="21">
        <f t="shared" ref="V72:V135" si="12">SUM(P72:T72)</f>
        <v>3645.6</v>
      </c>
    </row>
    <row r="73" spans="1:22" x14ac:dyDescent="0.25">
      <c r="A73" t="s">
        <v>31</v>
      </c>
      <c r="B73" t="s">
        <v>74</v>
      </c>
      <c r="C73" t="s">
        <v>121</v>
      </c>
      <c r="D73" t="str">
        <f>CONCATENATE(A:A,"@inworld.ai")</f>
        <v>Danielle@inworld.ai</v>
      </c>
      <c r="E73" s="5">
        <v>28.4</v>
      </c>
      <c r="F73" s="24">
        <v>29</v>
      </c>
      <c r="G73" s="24">
        <f>IF(F73&gt;39,F73+3,IF(F73&gt;29,F73+7,IF(F73&lt;30,F73+10,invalid)))</f>
        <v>39</v>
      </c>
      <c r="H73" s="24">
        <f>IF(F73&gt;39,F73+0,IF(F73&gt;29,F73+5,IF(F73&lt;30,F73+8,invalid)))</f>
        <v>37</v>
      </c>
      <c r="I73" s="24">
        <f>IF(F73&gt;39,F73+1,IF(F73&gt;29,F73+4,IF(F73&lt;30,F73+12,invalid)))</f>
        <v>41</v>
      </c>
      <c r="J73" s="24">
        <f>IF(F73&gt;39,F73+2,IF(F73&gt;29,F73+6,IF(F73&lt;30,F73+15,invalid)))</f>
        <v>44</v>
      </c>
      <c r="K73" s="15">
        <f t="shared" si="10"/>
        <v>0</v>
      </c>
      <c r="L73" s="15">
        <f t="shared" si="10"/>
        <v>0</v>
      </c>
      <c r="M73" s="15">
        <f t="shared" si="10"/>
        <v>0</v>
      </c>
      <c r="N73" s="15">
        <f t="shared" si="10"/>
        <v>1</v>
      </c>
      <c r="O73" s="15">
        <f t="shared" si="9"/>
        <v>4</v>
      </c>
      <c r="P73" s="18">
        <f t="shared" si="11"/>
        <v>823.59999999999991</v>
      </c>
      <c r="Q73" s="18">
        <f t="shared" si="8"/>
        <v>1107.5999999999999</v>
      </c>
      <c r="R73" s="18">
        <f t="shared" si="8"/>
        <v>1050.8</v>
      </c>
      <c r="S73" s="18">
        <f t="shared" si="8"/>
        <v>1164.3999999999999</v>
      </c>
      <c r="T73" s="18">
        <f t="shared" si="8"/>
        <v>1249.5999999999999</v>
      </c>
      <c r="V73" s="21">
        <f t="shared" si="12"/>
        <v>5396</v>
      </c>
    </row>
    <row r="74" spans="1:22" x14ac:dyDescent="0.25">
      <c r="A74" t="s">
        <v>32</v>
      </c>
      <c r="B74" t="s">
        <v>75</v>
      </c>
      <c r="D74" t="str">
        <f>CONCATENATE(A:A,"@inworld.ai")</f>
        <v>Hayley@inworld.ai</v>
      </c>
      <c r="E74" s="5">
        <v>37.200000000000003</v>
      </c>
      <c r="F74" s="24">
        <v>40</v>
      </c>
      <c r="G74" s="24">
        <f>IF(F74&gt;39,F74+3,IF(F74&gt;29,F74+7,IF(F74&lt;30,F74+10,invalid)))</f>
        <v>43</v>
      </c>
      <c r="H74" s="24">
        <f>IF(F74&gt;39,F74+0,IF(F74&gt;29,F74+5,IF(F74&lt;30,F74+8,invalid)))</f>
        <v>40</v>
      </c>
      <c r="I74" s="24">
        <f>IF(F74&gt;39,F74+1,IF(F74&gt;29,F74+4,IF(F74&lt;30,F74+12,invalid)))</f>
        <v>41</v>
      </c>
      <c r="J74" s="24">
        <f>IF(F74&gt;39,F74+2,IF(F74&gt;29,F74+6,IF(F74&lt;30,F74+15,invalid)))</f>
        <v>42</v>
      </c>
      <c r="K74" s="15">
        <f t="shared" si="10"/>
        <v>0</v>
      </c>
      <c r="L74" s="15">
        <f t="shared" si="10"/>
        <v>3</v>
      </c>
      <c r="M74" s="15">
        <f t="shared" si="10"/>
        <v>0</v>
      </c>
      <c r="N74" s="15">
        <f t="shared" si="10"/>
        <v>1</v>
      </c>
      <c r="O74" s="15">
        <f t="shared" si="9"/>
        <v>2</v>
      </c>
      <c r="P74" s="18">
        <f t="shared" si="11"/>
        <v>1488</v>
      </c>
      <c r="Q74" s="18">
        <f t="shared" si="8"/>
        <v>1599.6000000000001</v>
      </c>
      <c r="R74" s="18">
        <f t="shared" si="8"/>
        <v>1488</v>
      </c>
      <c r="S74" s="18">
        <f t="shared" si="8"/>
        <v>1525.2</v>
      </c>
      <c r="T74" s="18">
        <f t="shared" si="8"/>
        <v>1562.4</v>
      </c>
      <c r="V74" s="21">
        <f t="shared" si="12"/>
        <v>7663.2000000000007</v>
      </c>
    </row>
    <row r="75" spans="1:22" x14ac:dyDescent="0.25">
      <c r="A75" t="s">
        <v>33</v>
      </c>
      <c r="B75" t="s">
        <v>67</v>
      </c>
      <c r="D75" t="str">
        <f>CONCATENATE(A:A,"@inworld.ai")</f>
        <v>Matthew@inworld.ai</v>
      </c>
      <c r="E75" s="5">
        <v>34.700000000000003</v>
      </c>
      <c r="F75" s="24">
        <v>41</v>
      </c>
      <c r="G75" s="24">
        <f>IF(F75&gt;39,F75+3,IF(F75&gt;29,F75+7,IF(F75&lt;30,F75+10,invalid)))</f>
        <v>44</v>
      </c>
      <c r="H75" s="24">
        <f>IF(F75&gt;39,F75+0,IF(F75&gt;29,F75+5,IF(F75&lt;30,F75+8,invalid)))</f>
        <v>41</v>
      </c>
      <c r="I75" s="24">
        <f>IF(F75&gt;39,F75+1,IF(F75&gt;29,F75+4,IF(F75&lt;30,F75+12,invalid)))</f>
        <v>42</v>
      </c>
      <c r="J75" s="24">
        <f>IF(F75&gt;39,F75+2,IF(F75&gt;29,F75+6,IF(F75&lt;30,F75+15,invalid)))</f>
        <v>43</v>
      </c>
      <c r="K75" s="15">
        <f t="shared" si="10"/>
        <v>1</v>
      </c>
      <c r="L75" s="15">
        <f t="shared" si="10"/>
        <v>4</v>
      </c>
      <c r="M75" s="15">
        <f t="shared" si="10"/>
        <v>1</v>
      </c>
      <c r="N75" s="15">
        <f t="shared" si="10"/>
        <v>2</v>
      </c>
      <c r="O75" s="15">
        <f t="shared" si="9"/>
        <v>3</v>
      </c>
      <c r="P75" s="18">
        <f t="shared" si="11"/>
        <v>1422.7</v>
      </c>
      <c r="Q75" s="18">
        <f t="shared" si="8"/>
        <v>1526.8000000000002</v>
      </c>
      <c r="R75" s="18">
        <f t="shared" si="8"/>
        <v>1422.7</v>
      </c>
      <c r="S75" s="18">
        <f t="shared" si="8"/>
        <v>1457.4</v>
      </c>
      <c r="T75" s="18">
        <f t="shared" si="8"/>
        <v>1492.1000000000001</v>
      </c>
      <c r="V75" s="21">
        <f t="shared" si="12"/>
        <v>7321.7000000000007</v>
      </c>
    </row>
    <row r="76" spans="1:22" x14ac:dyDescent="0.25">
      <c r="A76" t="s">
        <v>12</v>
      </c>
      <c r="B76" t="s">
        <v>12</v>
      </c>
      <c r="C76" t="s">
        <v>128</v>
      </c>
      <c r="D76" t="str">
        <f>CONCATENATE(A:A,"@inworld.ai")</f>
        <v>Layla@inworld.ai</v>
      </c>
      <c r="E76" s="5">
        <v>20</v>
      </c>
      <c r="F76" s="24">
        <v>28</v>
      </c>
      <c r="G76" s="24">
        <f>IF(F76&gt;39,F76+3,IF(F76&gt;29,F76+7,IF(F76&lt;30,F76+10,invalid)))</f>
        <v>38</v>
      </c>
      <c r="H76" s="24">
        <f>IF(F76&gt;39,F76+0,IF(F76&gt;29,F76+5,IF(F76&lt;30,F76+8,invalid)))</f>
        <v>36</v>
      </c>
      <c r="I76" s="24">
        <f>IF(F76&gt;39,F76+1,IF(F76&gt;29,F76+4,IF(F76&lt;30,F76+12,invalid)))</f>
        <v>40</v>
      </c>
      <c r="J76" s="24">
        <f>IF(F76&gt;39,F76+2,IF(F76&gt;29,F76+6,IF(F76&lt;30,F76+15,invalid)))</f>
        <v>43</v>
      </c>
      <c r="K76" s="15">
        <f t="shared" si="10"/>
        <v>0</v>
      </c>
      <c r="L76" s="15">
        <f t="shared" si="10"/>
        <v>0</v>
      </c>
      <c r="M76" s="15">
        <f t="shared" si="10"/>
        <v>0</v>
      </c>
      <c r="N76" s="15">
        <f t="shared" si="10"/>
        <v>0</v>
      </c>
      <c r="O76" s="15">
        <f t="shared" si="9"/>
        <v>3</v>
      </c>
      <c r="P76" s="18">
        <f t="shared" si="11"/>
        <v>560</v>
      </c>
      <c r="Q76" s="18">
        <f t="shared" si="8"/>
        <v>760</v>
      </c>
      <c r="R76" s="18">
        <f t="shared" si="8"/>
        <v>720</v>
      </c>
      <c r="S76" s="18">
        <f t="shared" si="8"/>
        <v>800</v>
      </c>
      <c r="T76" s="18">
        <f t="shared" si="8"/>
        <v>860</v>
      </c>
      <c r="V76" s="21">
        <f t="shared" si="12"/>
        <v>3700</v>
      </c>
    </row>
    <row r="77" spans="1:22" x14ac:dyDescent="0.25">
      <c r="A77" t="s">
        <v>34</v>
      </c>
      <c r="B77" t="s">
        <v>76</v>
      </c>
      <c r="C77" t="s">
        <v>109</v>
      </c>
      <c r="D77" t="str">
        <f>CONCATENATE(A:A,"@inworld.ai")</f>
        <v>Jiho@inworld.ai</v>
      </c>
      <c r="E77" s="5">
        <v>21</v>
      </c>
      <c r="F77" s="24">
        <v>21</v>
      </c>
      <c r="G77" s="24">
        <f>IF(F77&gt;39,F77+3,IF(F77&gt;29,F77+7,IF(F77&lt;30,F77+10,invalid)))</f>
        <v>31</v>
      </c>
      <c r="H77" s="24">
        <f>IF(F77&gt;39,F77+0,IF(F77&gt;29,F77+5,IF(F77&lt;30,F77+8,invalid)))</f>
        <v>29</v>
      </c>
      <c r="I77" s="24">
        <f>IF(F77&gt;39,F77+1,IF(F77&gt;29,F77+4,IF(F77&lt;30,F77+12,invalid)))</f>
        <v>33</v>
      </c>
      <c r="J77" s="24">
        <f>IF(F77&gt;39,F77+2,IF(F77&gt;29,F77+6,IF(F77&lt;30,F77+15,invalid)))</f>
        <v>36</v>
      </c>
      <c r="K77" s="15">
        <f t="shared" si="10"/>
        <v>0</v>
      </c>
      <c r="L77" s="15">
        <f t="shared" si="10"/>
        <v>0</v>
      </c>
      <c r="M77" s="15">
        <f t="shared" si="10"/>
        <v>0</v>
      </c>
      <c r="N77" s="15">
        <f t="shared" si="10"/>
        <v>0</v>
      </c>
      <c r="O77" s="15">
        <f t="shared" si="9"/>
        <v>0</v>
      </c>
      <c r="P77" s="18">
        <f t="shared" si="11"/>
        <v>441</v>
      </c>
      <c r="Q77" s="18">
        <f t="shared" si="8"/>
        <v>651</v>
      </c>
      <c r="R77" s="18">
        <f t="shared" si="8"/>
        <v>609</v>
      </c>
      <c r="S77" s="18">
        <f t="shared" si="8"/>
        <v>693</v>
      </c>
      <c r="T77" s="18">
        <f t="shared" si="8"/>
        <v>756</v>
      </c>
      <c r="V77" s="21">
        <f t="shared" si="12"/>
        <v>3150</v>
      </c>
    </row>
    <row r="78" spans="1:22" x14ac:dyDescent="0.25">
      <c r="A78" t="s">
        <v>35</v>
      </c>
      <c r="B78" t="s">
        <v>77</v>
      </c>
      <c r="C78" t="s">
        <v>111</v>
      </c>
      <c r="D78" t="str">
        <f>CONCATENATE(A:A,"@inworld.ai")</f>
        <v>Roman@inworld.ai</v>
      </c>
      <c r="E78" s="5">
        <v>32.1</v>
      </c>
      <c r="F78" s="24">
        <v>42</v>
      </c>
      <c r="G78" s="24">
        <f>IF(F78&gt;39,F78+3,IF(F78&gt;29,F78+7,IF(F78&lt;30,F78+10,invalid)))</f>
        <v>45</v>
      </c>
      <c r="H78" s="24">
        <f>IF(F78&gt;39,F78+0,IF(F78&gt;29,F78+5,IF(F78&lt;30,F78+8,invalid)))</f>
        <v>42</v>
      </c>
      <c r="I78" s="24">
        <f>IF(F78&gt;39,F78+1,IF(F78&gt;29,F78+4,IF(F78&lt;30,F78+12,invalid)))</f>
        <v>43</v>
      </c>
      <c r="J78" s="24">
        <f>IF(F78&gt;39,F78+2,IF(F78&gt;29,F78+6,IF(F78&lt;30,F78+15,invalid)))</f>
        <v>44</v>
      </c>
      <c r="K78" s="15">
        <f t="shared" si="10"/>
        <v>2</v>
      </c>
      <c r="L78" s="15">
        <f t="shared" si="10"/>
        <v>5</v>
      </c>
      <c r="M78" s="15">
        <f t="shared" si="10"/>
        <v>2</v>
      </c>
      <c r="N78" s="15">
        <f t="shared" si="10"/>
        <v>3</v>
      </c>
      <c r="O78" s="15">
        <f t="shared" si="9"/>
        <v>4</v>
      </c>
      <c r="P78" s="18">
        <f t="shared" si="11"/>
        <v>1348.2</v>
      </c>
      <c r="Q78" s="18">
        <f t="shared" si="8"/>
        <v>1444.5</v>
      </c>
      <c r="R78" s="18">
        <f t="shared" si="8"/>
        <v>1348.2</v>
      </c>
      <c r="S78" s="18">
        <f t="shared" si="8"/>
        <v>1380.3</v>
      </c>
      <c r="T78" s="18">
        <f t="shared" si="8"/>
        <v>1412.4</v>
      </c>
      <c r="V78" s="21">
        <f t="shared" si="12"/>
        <v>6933.6</v>
      </c>
    </row>
    <row r="79" spans="1:22" x14ac:dyDescent="0.25">
      <c r="A79" t="s">
        <v>36</v>
      </c>
      <c r="B79" t="s">
        <v>78</v>
      </c>
      <c r="C79" t="s">
        <v>109</v>
      </c>
      <c r="D79" t="str">
        <f>CONCATENATE(A:A,"@inworld.ai")</f>
        <v>Alexander@inworld.ai</v>
      </c>
      <c r="E79" s="5">
        <v>13.5</v>
      </c>
      <c r="F79" s="24">
        <v>36</v>
      </c>
      <c r="G79" s="24">
        <f>IF(F79&gt;39,F79+3,IF(F79&gt;29,F79+7,IF(F79&lt;30,F79+10,invalid)))</f>
        <v>43</v>
      </c>
      <c r="H79" s="24">
        <f>IF(F79&gt;39,F79+0,IF(F79&gt;29,F79+5,IF(F79&lt;30,F79+8,invalid)))</f>
        <v>41</v>
      </c>
      <c r="I79" s="24">
        <f>IF(F79&gt;39,F79+1,IF(F79&gt;29,F79+4,IF(F79&lt;30,F79+12,invalid)))</f>
        <v>40</v>
      </c>
      <c r="J79" s="24">
        <f>IF(F79&gt;39,F79+2,IF(F79&gt;29,F79+6,IF(F79&lt;30,F79+15,invalid)))</f>
        <v>42</v>
      </c>
      <c r="K79" s="15">
        <f t="shared" si="10"/>
        <v>0</v>
      </c>
      <c r="L79" s="15">
        <f t="shared" si="10"/>
        <v>3</v>
      </c>
      <c r="M79" s="15">
        <f t="shared" si="10"/>
        <v>1</v>
      </c>
      <c r="N79" s="15">
        <f t="shared" si="10"/>
        <v>0</v>
      </c>
      <c r="O79" s="15">
        <f t="shared" si="9"/>
        <v>2</v>
      </c>
      <c r="P79" s="18">
        <f t="shared" si="11"/>
        <v>486</v>
      </c>
      <c r="Q79" s="18">
        <f t="shared" si="8"/>
        <v>580.5</v>
      </c>
      <c r="R79" s="18">
        <f t="shared" si="8"/>
        <v>553.5</v>
      </c>
      <c r="S79" s="18">
        <f t="shared" si="8"/>
        <v>540</v>
      </c>
      <c r="T79" s="18">
        <f t="shared" si="8"/>
        <v>567</v>
      </c>
      <c r="V79" s="21">
        <f t="shared" si="12"/>
        <v>2727</v>
      </c>
    </row>
    <row r="80" spans="1:22" x14ac:dyDescent="0.25">
      <c r="A80" t="s">
        <v>37</v>
      </c>
      <c r="B80" t="s">
        <v>79</v>
      </c>
      <c r="D80" t="str">
        <f>CONCATENATE(A:A,"@inworld.ai")</f>
        <v>Pavel@inworld.ai</v>
      </c>
      <c r="E80" s="5">
        <v>40.1</v>
      </c>
      <c r="F80" s="24">
        <v>51</v>
      </c>
      <c r="G80" s="24">
        <f>IF(F80&gt;39,F80+3,IF(F80&gt;29,F80+7,IF(F80&lt;30,F80+10,invalid)))</f>
        <v>54</v>
      </c>
      <c r="H80" s="24">
        <f>IF(F80&gt;39,F80+0,IF(F80&gt;29,F80+5,IF(F80&lt;30,F80+8,invalid)))</f>
        <v>51</v>
      </c>
      <c r="I80" s="24">
        <f>IF(F80&gt;39,F80+1,IF(F80&gt;29,F80+4,IF(F80&lt;30,F80+12,invalid)))</f>
        <v>52</v>
      </c>
      <c r="J80" s="24">
        <f>IF(F80&gt;39,F80+2,IF(F80&gt;29,F80+6,IF(F80&lt;30,F80+15,invalid)))</f>
        <v>53</v>
      </c>
      <c r="K80" s="15">
        <f t="shared" si="10"/>
        <v>11</v>
      </c>
      <c r="L80" s="15">
        <f t="shared" si="10"/>
        <v>14</v>
      </c>
      <c r="M80" s="15">
        <f t="shared" si="10"/>
        <v>11</v>
      </c>
      <c r="N80" s="15">
        <f t="shared" si="10"/>
        <v>12</v>
      </c>
      <c r="O80" s="15">
        <f t="shared" si="9"/>
        <v>13</v>
      </c>
      <c r="P80" s="18">
        <f t="shared" si="11"/>
        <v>2045.1000000000001</v>
      </c>
      <c r="Q80" s="18">
        <f t="shared" si="8"/>
        <v>2165.4</v>
      </c>
      <c r="R80" s="18">
        <f t="shared" si="8"/>
        <v>2045.1000000000001</v>
      </c>
      <c r="S80" s="18">
        <f t="shared" si="8"/>
        <v>2085.2000000000003</v>
      </c>
      <c r="T80" s="18">
        <f t="shared" si="8"/>
        <v>2125.3000000000002</v>
      </c>
      <c r="V80" s="21">
        <f t="shared" si="12"/>
        <v>10466.100000000002</v>
      </c>
    </row>
    <row r="81" spans="1:22" x14ac:dyDescent="0.25">
      <c r="A81" t="s">
        <v>38</v>
      </c>
      <c r="B81" t="s">
        <v>80</v>
      </c>
      <c r="C81" t="s">
        <v>126</v>
      </c>
      <c r="D81" t="str">
        <f>CONCATENATE(A:A,"@inworld.ai")</f>
        <v>Oleg@inworld.ai</v>
      </c>
      <c r="E81" s="5">
        <v>24.2</v>
      </c>
      <c r="F81" s="24">
        <v>48</v>
      </c>
      <c r="G81" s="24">
        <f>IF(F81&gt;39,F81+3,IF(F81&gt;29,F81+7,IF(F81&lt;30,F81+10,invalid)))</f>
        <v>51</v>
      </c>
      <c r="H81" s="24">
        <f>IF(F81&gt;39,F81+0,IF(F81&gt;29,F81+5,IF(F81&lt;30,F81+8,invalid)))</f>
        <v>48</v>
      </c>
      <c r="I81" s="24">
        <f>IF(F81&gt;39,F81+1,IF(F81&gt;29,F81+4,IF(F81&lt;30,F81+12,invalid)))</f>
        <v>49</v>
      </c>
      <c r="J81" s="24">
        <f>IF(F81&gt;39,F81+2,IF(F81&gt;29,F81+6,IF(F81&lt;30,F81+15,invalid)))</f>
        <v>50</v>
      </c>
      <c r="K81" s="15">
        <f t="shared" si="10"/>
        <v>8</v>
      </c>
      <c r="L81" s="15">
        <f t="shared" si="10"/>
        <v>11</v>
      </c>
      <c r="M81" s="15">
        <f t="shared" si="10"/>
        <v>8</v>
      </c>
      <c r="N81" s="15">
        <f t="shared" si="10"/>
        <v>9</v>
      </c>
      <c r="O81" s="15">
        <f t="shared" si="9"/>
        <v>10</v>
      </c>
      <c r="P81" s="18">
        <f t="shared" si="11"/>
        <v>1161.5999999999999</v>
      </c>
      <c r="Q81" s="18">
        <f t="shared" si="8"/>
        <v>1234.2</v>
      </c>
      <c r="R81" s="18">
        <f t="shared" si="8"/>
        <v>1161.5999999999999</v>
      </c>
      <c r="S81" s="18">
        <f t="shared" si="8"/>
        <v>1185.8</v>
      </c>
      <c r="T81" s="18">
        <f t="shared" si="8"/>
        <v>1210</v>
      </c>
      <c r="V81" s="21">
        <f t="shared" si="12"/>
        <v>5953.2</v>
      </c>
    </row>
    <row r="82" spans="1:22" x14ac:dyDescent="0.25">
      <c r="A82" t="s">
        <v>39</v>
      </c>
      <c r="B82" t="s">
        <v>81</v>
      </c>
      <c r="C82" t="s">
        <v>112</v>
      </c>
      <c r="D82" t="str">
        <f>CONCATENATE(A:A,"@inworld.ai")</f>
        <v>Dmitry@inworld.ai</v>
      </c>
      <c r="E82" s="5">
        <v>35.799999999999997</v>
      </c>
      <c r="F82" s="24">
        <v>29</v>
      </c>
      <c r="G82" s="24">
        <f>IF(F82&gt;39,F82+3,IF(F82&gt;29,F82+7,IF(F82&lt;30,F82+10,invalid)))</f>
        <v>39</v>
      </c>
      <c r="H82" s="24">
        <f>IF(F82&gt;39,F82+0,IF(F82&gt;29,F82+5,IF(F82&lt;30,F82+8,invalid)))</f>
        <v>37</v>
      </c>
      <c r="I82" s="24">
        <f>IF(F82&gt;39,F82+1,IF(F82&gt;29,F82+4,IF(F82&lt;30,F82+12,invalid)))</f>
        <v>41</v>
      </c>
      <c r="J82" s="24">
        <f>IF(F82&gt;39,F82+2,IF(F82&gt;29,F82+6,IF(F82&lt;30,F82+15,invalid)))</f>
        <v>44</v>
      </c>
      <c r="K82" s="15">
        <f t="shared" si="10"/>
        <v>0</v>
      </c>
      <c r="L82" s="15">
        <f t="shared" si="10"/>
        <v>0</v>
      </c>
      <c r="M82" s="15">
        <f t="shared" si="10"/>
        <v>0</v>
      </c>
      <c r="N82" s="15">
        <f t="shared" si="10"/>
        <v>1</v>
      </c>
      <c r="O82" s="15">
        <f t="shared" si="9"/>
        <v>4</v>
      </c>
      <c r="P82" s="18">
        <f t="shared" si="11"/>
        <v>1038.1999999999998</v>
      </c>
      <c r="Q82" s="18">
        <f t="shared" si="8"/>
        <v>1396.1999999999998</v>
      </c>
      <c r="R82" s="18">
        <f t="shared" si="8"/>
        <v>1324.6</v>
      </c>
      <c r="S82" s="18">
        <f t="shared" si="8"/>
        <v>1467.8</v>
      </c>
      <c r="T82" s="18">
        <f t="shared" si="8"/>
        <v>1575.1999999999998</v>
      </c>
      <c r="V82" s="21">
        <f t="shared" si="12"/>
        <v>6801.9999999999991</v>
      </c>
    </row>
    <row r="83" spans="1:22" x14ac:dyDescent="0.25">
      <c r="A83" t="s">
        <v>40</v>
      </c>
      <c r="B83" t="s">
        <v>82</v>
      </c>
      <c r="D83" t="str">
        <f>CONCATENATE(A:A,"@inworld.ai")</f>
        <v>Kirill@inworld.ai</v>
      </c>
      <c r="E83" s="5">
        <v>23.9</v>
      </c>
      <c r="F83" s="24">
        <v>39</v>
      </c>
      <c r="G83" s="24">
        <f>IF(F83&gt;39,F83+3,IF(F83&gt;29,F83+7,IF(F83&lt;30,F83+10,invalid)))</f>
        <v>46</v>
      </c>
      <c r="H83" s="24">
        <f>IF(F83&gt;39,F83+0,IF(F83&gt;29,F83+5,IF(F83&lt;30,F83+8,invalid)))</f>
        <v>44</v>
      </c>
      <c r="I83" s="24">
        <f>IF(F83&gt;39,F83+1,IF(F83&gt;29,F83+4,IF(F83&lt;30,F83+12,invalid)))</f>
        <v>43</v>
      </c>
      <c r="J83" s="24">
        <f>IF(F83&gt;39,F83+2,IF(F83&gt;29,F83+6,IF(F83&lt;30,F83+15,invalid)))</f>
        <v>45</v>
      </c>
      <c r="K83" s="15">
        <f t="shared" si="10"/>
        <v>0</v>
      </c>
      <c r="L83" s="15">
        <f t="shared" si="10"/>
        <v>6</v>
      </c>
      <c r="M83" s="15">
        <f t="shared" si="10"/>
        <v>4</v>
      </c>
      <c r="N83" s="15">
        <f t="shared" si="10"/>
        <v>3</v>
      </c>
      <c r="O83" s="15">
        <f t="shared" si="9"/>
        <v>5</v>
      </c>
      <c r="P83" s="18">
        <f t="shared" si="11"/>
        <v>932.09999999999991</v>
      </c>
      <c r="Q83" s="18">
        <f t="shared" si="8"/>
        <v>1099.3999999999999</v>
      </c>
      <c r="R83" s="18">
        <f t="shared" si="8"/>
        <v>1051.5999999999999</v>
      </c>
      <c r="S83" s="18">
        <f t="shared" si="8"/>
        <v>1027.7</v>
      </c>
      <c r="T83" s="18">
        <f t="shared" si="8"/>
        <v>1075.5</v>
      </c>
      <c r="V83" s="21">
        <f t="shared" si="12"/>
        <v>5186.2999999999993</v>
      </c>
    </row>
    <row r="84" spans="1:22" x14ac:dyDescent="0.25">
      <c r="A84" t="s">
        <v>41</v>
      </c>
      <c r="B84" t="s">
        <v>83</v>
      </c>
      <c r="D84" t="str">
        <f>CONCATENATE(A:A,"@inworld.ai")</f>
        <v>Rohit@inworld.ai</v>
      </c>
      <c r="E84" s="5">
        <v>19.399999999999999</v>
      </c>
      <c r="F84" s="24">
        <v>42</v>
      </c>
      <c r="G84" s="24">
        <f>IF(F84&gt;39,F84+3,IF(F84&gt;29,F84+7,IF(F84&lt;30,F84+10,invalid)))</f>
        <v>45</v>
      </c>
      <c r="H84" s="24">
        <f>IF(F84&gt;39,F84+0,IF(F84&gt;29,F84+5,IF(F84&lt;30,F84+8,invalid)))</f>
        <v>42</v>
      </c>
      <c r="I84" s="24">
        <f>IF(F84&gt;39,F84+1,IF(F84&gt;29,F84+4,IF(F84&lt;30,F84+12,invalid)))</f>
        <v>43</v>
      </c>
      <c r="J84" s="24">
        <f>IF(F84&gt;39,F84+2,IF(F84&gt;29,F84+6,IF(F84&lt;30,F84+15,invalid)))</f>
        <v>44</v>
      </c>
      <c r="K84" s="15">
        <f t="shared" si="10"/>
        <v>2</v>
      </c>
      <c r="L84" s="15">
        <f t="shared" si="10"/>
        <v>5</v>
      </c>
      <c r="M84" s="15">
        <f t="shared" si="10"/>
        <v>2</v>
      </c>
      <c r="N84" s="15">
        <f t="shared" si="10"/>
        <v>3</v>
      </c>
      <c r="O84" s="15">
        <f t="shared" si="9"/>
        <v>4</v>
      </c>
      <c r="P84" s="18">
        <f t="shared" si="11"/>
        <v>814.8</v>
      </c>
      <c r="Q84" s="18">
        <f t="shared" si="8"/>
        <v>872.99999999999989</v>
      </c>
      <c r="R84" s="18">
        <f t="shared" si="8"/>
        <v>814.8</v>
      </c>
      <c r="S84" s="18">
        <f t="shared" si="8"/>
        <v>834.19999999999993</v>
      </c>
      <c r="T84" s="18">
        <f t="shared" si="8"/>
        <v>853.59999999999991</v>
      </c>
      <c r="V84" s="21">
        <f t="shared" si="12"/>
        <v>4190.3999999999996</v>
      </c>
    </row>
    <row r="85" spans="1:22" x14ac:dyDescent="0.25">
      <c r="A85" t="s">
        <v>14</v>
      </c>
      <c r="B85" t="s">
        <v>84</v>
      </c>
      <c r="D85" t="str">
        <f>CONCATENATE(A:A,"@inworld.ai")</f>
        <v>Ilya@inworld.ai</v>
      </c>
      <c r="E85" s="5">
        <v>29.4</v>
      </c>
      <c r="F85" s="24">
        <v>40</v>
      </c>
      <c r="G85" s="24">
        <f>IF(F85&gt;39,F85+3,IF(F85&gt;29,F85+7,IF(F85&lt;30,F85+10,invalid)))</f>
        <v>43</v>
      </c>
      <c r="H85" s="24">
        <f>IF(F85&gt;39,F85+0,IF(F85&gt;29,F85+5,IF(F85&lt;30,F85+8,invalid)))</f>
        <v>40</v>
      </c>
      <c r="I85" s="24">
        <f>IF(F85&gt;39,F85+1,IF(F85&gt;29,F85+4,IF(F85&lt;30,F85+12,invalid)))</f>
        <v>41</v>
      </c>
      <c r="J85" s="24">
        <f>IF(F85&gt;39,F85+2,IF(F85&gt;29,F85+6,IF(F85&lt;30,F85+15,invalid)))</f>
        <v>42</v>
      </c>
      <c r="K85" s="15">
        <f t="shared" si="10"/>
        <v>0</v>
      </c>
      <c r="L85" s="15">
        <f t="shared" si="10"/>
        <v>3</v>
      </c>
      <c r="M85" s="15">
        <f t="shared" si="10"/>
        <v>0</v>
      </c>
      <c r="N85" s="15">
        <f t="shared" si="10"/>
        <v>1</v>
      </c>
      <c r="O85" s="15">
        <f t="shared" si="9"/>
        <v>2</v>
      </c>
      <c r="P85" s="18">
        <f t="shared" si="11"/>
        <v>1176</v>
      </c>
      <c r="Q85" s="18">
        <f t="shared" si="8"/>
        <v>1264.2</v>
      </c>
      <c r="R85" s="18">
        <f t="shared" si="8"/>
        <v>1176</v>
      </c>
      <c r="S85" s="18">
        <f t="shared" si="8"/>
        <v>1205.3999999999999</v>
      </c>
      <c r="T85" s="18">
        <f t="shared" ref="T85:T148" si="13">$E85*J85</f>
        <v>1234.8</v>
      </c>
      <c r="V85" s="21">
        <f t="shared" si="12"/>
        <v>6056.4</v>
      </c>
    </row>
    <row r="86" spans="1:22" x14ac:dyDescent="0.25">
      <c r="A86" t="s">
        <v>42</v>
      </c>
      <c r="B86" t="s">
        <v>85</v>
      </c>
      <c r="C86" t="s">
        <v>117</v>
      </c>
      <c r="D86" t="str">
        <f>CONCATENATE(A:A,"@inworld.ai")</f>
        <v>Maxim@inworld.ai</v>
      </c>
      <c r="E86" s="5">
        <v>19.5</v>
      </c>
      <c r="F86" s="24">
        <v>40</v>
      </c>
      <c r="G86" s="24">
        <f>IF(F86&gt;39,F86+3,IF(F86&gt;29,F86+7,IF(F86&lt;30,F86+10,invalid)))</f>
        <v>43</v>
      </c>
      <c r="H86" s="24">
        <f>IF(F86&gt;39,F86+0,IF(F86&gt;29,F86+5,IF(F86&lt;30,F86+8,invalid)))</f>
        <v>40</v>
      </c>
      <c r="I86" s="24">
        <f>IF(F86&gt;39,F86+1,IF(F86&gt;29,F86+4,IF(F86&lt;30,F86+12,invalid)))</f>
        <v>41</v>
      </c>
      <c r="J86" s="24">
        <f>IF(F86&gt;39,F86+2,IF(F86&gt;29,F86+6,IF(F86&lt;30,F86+15,invalid)))</f>
        <v>42</v>
      </c>
      <c r="K86" s="15">
        <f t="shared" si="10"/>
        <v>0</v>
      </c>
      <c r="L86" s="15">
        <f t="shared" si="10"/>
        <v>3</v>
      </c>
      <c r="M86" s="15">
        <f t="shared" si="10"/>
        <v>0</v>
      </c>
      <c r="N86" s="15">
        <f t="shared" si="10"/>
        <v>1</v>
      </c>
      <c r="O86" s="15">
        <f t="shared" si="9"/>
        <v>2</v>
      </c>
      <c r="P86" s="18">
        <f t="shared" si="11"/>
        <v>780</v>
      </c>
      <c r="Q86" s="18">
        <f t="shared" ref="Q86:T149" si="14">$E86*G86</f>
        <v>838.5</v>
      </c>
      <c r="R86" s="18">
        <f t="shared" si="14"/>
        <v>780</v>
      </c>
      <c r="S86" s="18">
        <f t="shared" si="14"/>
        <v>799.5</v>
      </c>
      <c r="T86" s="18">
        <f t="shared" si="13"/>
        <v>819</v>
      </c>
      <c r="V86" s="21">
        <f t="shared" si="12"/>
        <v>4017</v>
      </c>
    </row>
    <row r="87" spans="1:22" x14ac:dyDescent="0.25">
      <c r="A87" t="s">
        <v>43</v>
      </c>
      <c r="B87" t="s">
        <v>86</v>
      </c>
      <c r="C87" t="s">
        <v>122</v>
      </c>
      <c r="D87" t="str">
        <f>CONCATENATE(A:A,"@inworld.ai")</f>
        <v>Anastasia@inworld.ai</v>
      </c>
      <c r="E87" s="5">
        <v>39</v>
      </c>
      <c r="F87" s="24">
        <v>42</v>
      </c>
      <c r="G87" s="24">
        <f>IF(F87&gt;39,F87+3,IF(F87&gt;29,F87+7,IF(F87&lt;30,F87+10,invalid)))</f>
        <v>45</v>
      </c>
      <c r="H87" s="24">
        <f>IF(F87&gt;39,F87+0,IF(F87&gt;29,F87+5,IF(F87&lt;30,F87+8,invalid)))</f>
        <v>42</v>
      </c>
      <c r="I87" s="24">
        <f>IF(F87&gt;39,F87+1,IF(F87&gt;29,F87+4,IF(F87&lt;30,F87+12,invalid)))</f>
        <v>43</v>
      </c>
      <c r="J87" s="24">
        <f>IF(F87&gt;39,F87+2,IF(F87&gt;29,F87+6,IF(F87&lt;30,F87+15,invalid)))</f>
        <v>44</v>
      </c>
      <c r="K87" s="15">
        <f t="shared" si="10"/>
        <v>2</v>
      </c>
      <c r="L87" s="15">
        <f t="shared" si="10"/>
        <v>5</v>
      </c>
      <c r="M87" s="15">
        <f t="shared" si="10"/>
        <v>2</v>
      </c>
      <c r="N87" s="15">
        <f t="shared" si="10"/>
        <v>3</v>
      </c>
      <c r="O87" s="15">
        <f t="shared" si="9"/>
        <v>4</v>
      </c>
      <c r="P87" s="18">
        <f t="shared" si="11"/>
        <v>1638</v>
      </c>
      <c r="Q87" s="18">
        <f t="shared" si="14"/>
        <v>1755</v>
      </c>
      <c r="R87" s="18">
        <f t="shared" si="14"/>
        <v>1638</v>
      </c>
      <c r="S87" s="18">
        <f t="shared" si="14"/>
        <v>1677</v>
      </c>
      <c r="T87" s="18">
        <f t="shared" si="13"/>
        <v>1716</v>
      </c>
      <c r="V87" s="21">
        <f t="shared" si="12"/>
        <v>8424</v>
      </c>
    </row>
    <row r="88" spans="1:22" x14ac:dyDescent="0.25">
      <c r="A88" t="s">
        <v>44</v>
      </c>
      <c r="B88" t="s">
        <v>87</v>
      </c>
      <c r="C88" t="s">
        <v>135</v>
      </c>
      <c r="D88" t="str">
        <f>CONCATENATE(A:A,"@inworld.ai")</f>
        <v>Clint@inworld.ai</v>
      </c>
      <c r="E88" s="5">
        <v>16.7</v>
      </c>
      <c r="F88" s="24">
        <v>43</v>
      </c>
      <c r="G88" s="24">
        <f>IF(F88&gt;39,F88+3,IF(F88&gt;29,F88+7,IF(F88&lt;30,F88+10,invalid)))</f>
        <v>46</v>
      </c>
      <c r="H88" s="24">
        <f>IF(F88&gt;39,F88+0,IF(F88&gt;29,F88+5,IF(F88&lt;30,F88+8,invalid)))</f>
        <v>43</v>
      </c>
      <c r="I88" s="24">
        <f>IF(F88&gt;39,F88+1,IF(F88&gt;29,F88+4,IF(F88&lt;30,F88+12,invalid)))</f>
        <v>44</v>
      </c>
      <c r="J88" s="24">
        <f>IF(F88&gt;39,F88+2,IF(F88&gt;29,F88+6,IF(F88&lt;30,F88+15,invalid)))</f>
        <v>45</v>
      </c>
      <c r="K88" s="15">
        <f t="shared" si="10"/>
        <v>3</v>
      </c>
      <c r="L88" s="15">
        <f t="shared" si="10"/>
        <v>6</v>
      </c>
      <c r="M88" s="15">
        <f t="shared" si="10"/>
        <v>3</v>
      </c>
      <c r="N88" s="15">
        <f t="shared" si="10"/>
        <v>4</v>
      </c>
      <c r="O88" s="15">
        <f t="shared" si="9"/>
        <v>5</v>
      </c>
      <c r="P88" s="18">
        <f t="shared" si="11"/>
        <v>718.1</v>
      </c>
      <c r="Q88" s="18">
        <f t="shared" si="14"/>
        <v>768.19999999999993</v>
      </c>
      <c r="R88" s="18">
        <f t="shared" si="14"/>
        <v>718.1</v>
      </c>
      <c r="S88" s="18">
        <f t="shared" si="14"/>
        <v>734.8</v>
      </c>
      <c r="T88" s="18">
        <f t="shared" si="13"/>
        <v>751.5</v>
      </c>
      <c r="V88" s="21">
        <f t="shared" si="12"/>
        <v>3690.7</v>
      </c>
    </row>
    <row r="89" spans="1:22" x14ac:dyDescent="0.25">
      <c r="A89" t="s">
        <v>45</v>
      </c>
      <c r="B89" t="s">
        <v>88</v>
      </c>
      <c r="D89" t="str">
        <f>CONCATENATE(A:A,"@inworld.ai")</f>
        <v>Alesya@inworld.ai</v>
      </c>
      <c r="E89" s="5">
        <v>18</v>
      </c>
      <c r="F89" s="24">
        <v>44</v>
      </c>
      <c r="G89" s="24">
        <f>IF(F89&gt;39,F89+3,IF(F89&gt;29,F89+7,IF(F89&lt;30,F89+10,invalid)))</f>
        <v>47</v>
      </c>
      <c r="H89" s="24">
        <f>IF(F89&gt;39,F89+0,IF(F89&gt;29,F89+5,IF(F89&lt;30,F89+8,invalid)))</f>
        <v>44</v>
      </c>
      <c r="I89" s="24">
        <f>IF(F89&gt;39,F89+1,IF(F89&gt;29,F89+4,IF(F89&lt;30,F89+12,invalid)))</f>
        <v>45</v>
      </c>
      <c r="J89" s="24">
        <f>IF(F89&gt;39,F89+2,IF(F89&gt;29,F89+6,IF(F89&lt;30,F89+15,invalid)))</f>
        <v>46</v>
      </c>
      <c r="K89" s="15">
        <f t="shared" si="10"/>
        <v>4</v>
      </c>
      <c r="L89" s="15">
        <f t="shared" si="10"/>
        <v>7</v>
      </c>
      <c r="M89" s="15">
        <f t="shared" si="10"/>
        <v>4</v>
      </c>
      <c r="N89" s="15">
        <f t="shared" si="10"/>
        <v>5</v>
      </c>
      <c r="O89" s="15">
        <f t="shared" si="9"/>
        <v>6</v>
      </c>
      <c r="P89" s="18">
        <f t="shared" si="11"/>
        <v>792</v>
      </c>
      <c r="Q89" s="18">
        <f t="shared" si="14"/>
        <v>846</v>
      </c>
      <c r="R89" s="18">
        <f t="shared" si="14"/>
        <v>792</v>
      </c>
      <c r="S89" s="18">
        <f t="shared" si="14"/>
        <v>810</v>
      </c>
      <c r="T89" s="18">
        <f t="shared" si="13"/>
        <v>828</v>
      </c>
      <c r="V89" s="21">
        <f t="shared" si="12"/>
        <v>4068</v>
      </c>
    </row>
    <row r="90" spans="1:22" x14ac:dyDescent="0.25">
      <c r="A90" t="s">
        <v>46</v>
      </c>
      <c r="B90" t="s">
        <v>89</v>
      </c>
      <c r="C90" t="s">
        <v>123</v>
      </c>
      <c r="D90" t="str">
        <f>CONCATENATE(A:A,"@inworld.ai")</f>
        <v>Oliver@inworld.ai</v>
      </c>
      <c r="E90" s="5">
        <v>11</v>
      </c>
      <c r="F90" s="24">
        <v>35</v>
      </c>
      <c r="G90" s="24">
        <f>IF(F90&gt;39,F90+3,IF(F90&gt;29,F90+7,IF(F90&lt;30,F90+10,invalid)))</f>
        <v>42</v>
      </c>
      <c r="H90" s="24">
        <f>IF(F90&gt;39,F90+0,IF(F90&gt;29,F90+5,IF(F90&lt;30,F90+8,invalid)))</f>
        <v>40</v>
      </c>
      <c r="I90" s="24">
        <f>IF(F90&gt;39,F90+1,IF(F90&gt;29,F90+4,IF(F90&lt;30,F90+12,invalid)))</f>
        <v>39</v>
      </c>
      <c r="J90" s="24">
        <f>IF(F90&gt;39,F90+2,IF(F90&gt;29,F90+6,IF(F90&lt;30,F90+15,invalid)))</f>
        <v>41</v>
      </c>
      <c r="K90" s="15">
        <f t="shared" si="10"/>
        <v>0</v>
      </c>
      <c r="L90" s="15">
        <f t="shared" si="10"/>
        <v>2</v>
      </c>
      <c r="M90" s="15">
        <f t="shared" si="10"/>
        <v>0</v>
      </c>
      <c r="N90" s="15">
        <f t="shared" si="10"/>
        <v>0</v>
      </c>
      <c r="O90" s="15">
        <f t="shared" si="9"/>
        <v>1</v>
      </c>
      <c r="P90" s="18">
        <f t="shared" si="11"/>
        <v>385</v>
      </c>
      <c r="Q90" s="18">
        <f t="shared" si="14"/>
        <v>462</v>
      </c>
      <c r="R90" s="18">
        <f t="shared" si="14"/>
        <v>440</v>
      </c>
      <c r="S90" s="18">
        <f t="shared" si="14"/>
        <v>429</v>
      </c>
      <c r="T90" s="18">
        <f t="shared" si="13"/>
        <v>451</v>
      </c>
      <c r="V90" s="21">
        <f t="shared" si="12"/>
        <v>2167</v>
      </c>
    </row>
    <row r="91" spans="1:22" x14ac:dyDescent="0.25">
      <c r="A91" t="s">
        <v>47</v>
      </c>
      <c r="B91" t="s">
        <v>90</v>
      </c>
      <c r="D91" t="str">
        <f>CONCATENATE(A:A,"@inworld.ai")</f>
        <v>Florin@inworld.ai</v>
      </c>
      <c r="E91" s="5">
        <v>36.1</v>
      </c>
      <c r="F91" s="24">
        <v>31</v>
      </c>
      <c r="G91" s="24">
        <f>IF(F91&gt;39,F91+3,IF(F91&gt;29,F91+7,IF(F91&lt;30,F91+10,invalid)))</f>
        <v>38</v>
      </c>
      <c r="H91" s="24">
        <f>IF(F91&gt;39,F91+0,IF(F91&gt;29,F91+5,IF(F91&lt;30,F91+8,invalid)))</f>
        <v>36</v>
      </c>
      <c r="I91" s="24">
        <f>IF(F91&gt;39,F91+1,IF(F91&gt;29,F91+4,IF(F91&lt;30,F91+12,invalid)))</f>
        <v>35</v>
      </c>
      <c r="J91" s="24">
        <f>IF(F91&gt;39,F91+2,IF(F91&gt;29,F91+6,IF(F91&lt;30,F91+15,invalid)))</f>
        <v>37</v>
      </c>
      <c r="K91" s="15">
        <f t="shared" si="10"/>
        <v>0</v>
      </c>
      <c r="L91" s="15">
        <f t="shared" si="10"/>
        <v>0</v>
      </c>
      <c r="M91" s="15">
        <f t="shared" si="10"/>
        <v>0</v>
      </c>
      <c r="N91" s="15">
        <f t="shared" si="10"/>
        <v>0</v>
      </c>
      <c r="O91" s="15">
        <f t="shared" si="9"/>
        <v>0</v>
      </c>
      <c r="P91" s="18">
        <f t="shared" si="11"/>
        <v>1119.1000000000001</v>
      </c>
      <c r="Q91" s="18">
        <f t="shared" si="14"/>
        <v>1371.8</v>
      </c>
      <c r="R91" s="18">
        <f t="shared" si="14"/>
        <v>1299.6000000000001</v>
      </c>
      <c r="S91" s="18">
        <f t="shared" si="14"/>
        <v>1263.5</v>
      </c>
      <c r="T91" s="18">
        <f t="shared" si="13"/>
        <v>1335.7</v>
      </c>
      <c r="V91" s="21">
        <f t="shared" si="12"/>
        <v>6389.7</v>
      </c>
    </row>
    <row r="92" spans="1:22" x14ac:dyDescent="0.25">
      <c r="A92" t="s">
        <v>40</v>
      </c>
      <c r="B92" t="s">
        <v>91</v>
      </c>
      <c r="D92" t="str">
        <f>CONCATENATE(A:A,"@inworld.ai")</f>
        <v>Kirill@inworld.ai</v>
      </c>
      <c r="E92" s="5">
        <v>28.15</v>
      </c>
      <c r="F92" s="24">
        <v>28</v>
      </c>
      <c r="G92" s="24">
        <f>IF(F92&gt;39,F92+3,IF(F92&gt;29,F92+7,IF(F92&lt;30,F92+10,invalid)))</f>
        <v>38</v>
      </c>
      <c r="H92" s="24">
        <f>IF(F92&gt;39,F92+0,IF(F92&gt;29,F92+5,IF(F92&lt;30,F92+8,invalid)))</f>
        <v>36</v>
      </c>
      <c r="I92" s="24">
        <f>IF(F92&gt;39,F92+1,IF(F92&gt;29,F92+4,IF(F92&lt;30,F92+12,invalid)))</f>
        <v>40</v>
      </c>
      <c r="J92" s="24">
        <f>IF(F92&gt;39,F92+2,IF(F92&gt;29,F92+6,IF(F92&lt;30,F92+15,invalid)))</f>
        <v>43</v>
      </c>
      <c r="K92" s="15">
        <f t="shared" si="10"/>
        <v>0</v>
      </c>
      <c r="L92" s="15">
        <f t="shared" si="10"/>
        <v>0</v>
      </c>
      <c r="M92" s="15">
        <f t="shared" si="10"/>
        <v>0</v>
      </c>
      <c r="N92" s="15">
        <f t="shared" si="10"/>
        <v>0</v>
      </c>
      <c r="O92" s="15">
        <f t="shared" si="9"/>
        <v>3</v>
      </c>
      <c r="P92" s="18">
        <f t="shared" si="11"/>
        <v>788.19999999999993</v>
      </c>
      <c r="Q92" s="18">
        <f t="shared" si="14"/>
        <v>1069.7</v>
      </c>
      <c r="R92" s="18">
        <f t="shared" si="14"/>
        <v>1013.4</v>
      </c>
      <c r="S92" s="18">
        <f t="shared" si="14"/>
        <v>1126</v>
      </c>
      <c r="T92" s="18">
        <f t="shared" si="13"/>
        <v>1210.45</v>
      </c>
      <c r="V92" s="21">
        <f t="shared" si="12"/>
        <v>5207.75</v>
      </c>
    </row>
    <row r="93" spans="1:22" x14ac:dyDescent="0.25">
      <c r="A93" t="s">
        <v>48</v>
      </c>
      <c r="B93" t="s">
        <v>92</v>
      </c>
      <c r="D93" t="str">
        <f>CONCATENATE(A:A,"@inworld.ai")</f>
        <v>Sherrie@inworld.ai</v>
      </c>
      <c r="E93" s="5">
        <v>16.8</v>
      </c>
      <c r="F93" s="24">
        <v>26</v>
      </c>
      <c r="G93" s="24">
        <f>IF(F93&gt;39,F93+3,IF(F93&gt;29,F93+7,IF(F93&lt;30,F93+10,invalid)))</f>
        <v>36</v>
      </c>
      <c r="H93" s="24">
        <f>IF(F93&gt;39,F93+0,IF(F93&gt;29,F93+5,IF(F93&lt;30,F93+8,invalid)))</f>
        <v>34</v>
      </c>
      <c r="I93" s="24">
        <f>IF(F93&gt;39,F93+1,IF(F93&gt;29,F93+4,IF(F93&lt;30,F93+12,invalid)))</f>
        <v>38</v>
      </c>
      <c r="J93" s="24">
        <f>IF(F93&gt;39,F93+2,IF(F93&gt;29,F93+6,IF(F93&lt;30,F93+15,invalid)))</f>
        <v>41</v>
      </c>
      <c r="K93" s="15">
        <f t="shared" si="10"/>
        <v>0</v>
      </c>
      <c r="L93" s="15">
        <f t="shared" si="10"/>
        <v>0</v>
      </c>
      <c r="M93" s="15">
        <f t="shared" si="10"/>
        <v>0</v>
      </c>
      <c r="N93" s="15">
        <f t="shared" si="10"/>
        <v>0</v>
      </c>
      <c r="O93" s="15">
        <f t="shared" si="9"/>
        <v>1</v>
      </c>
      <c r="P93" s="18">
        <f t="shared" si="11"/>
        <v>436.8</v>
      </c>
      <c r="Q93" s="18">
        <f t="shared" si="14"/>
        <v>604.80000000000007</v>
      </c>
      <c r="R93" s="18">
        <f t="shared" si="14"/>
        <v>571.20000000000005</v>
      </c>
      <c r="S93" s="18">
        <f t="shared" si="14"/>
        <v>638.4</v>
      </c>
      <c r="T93" s="18">
        <f t="shared" si="13"/>
        <v>688.80000000000007</v>
      </c>
      <c r="V93" s="21">
        <f t="shared" si="12"/>
        <v>2940.0000000000005</v>
      </c>
    </row>
    <row r="94" spans="1:22" x14ac:dyDescent="0.25">
      <c r="A94" t="s">
        <v>49</v>
      </c>
      <c r="B94" t="s">
        <v>93</v>
      </c>
      <c r="C94" t="s">
        <v>124</v>
      </c>
      <c r="D94" t="str">
        <f>CONCATENATE(A:A,"@inworld.ai")</f>
        <v>Serry@inworld.ai</v>
      </c>
      <c r="E94" s="5">
        <v>28.4</v>
      </c>
      <c r="F94" s="24">
        <v>21</v>
      </c>
      <c r="G94" s="24">
        <f>IF(F94&gt;39,F94+3,IF(F94&gt;29,F94+7,IF(F94&lt;30,F94+10,invalid)))</f>
        <v>31</v>
      </c>
      <c r="H94" s="24">
        <f>IF(F94&gt;39,F94+0,IF(F94&gt;29,F94+5,IF(F94&lt;30,F94+8,invalid)))</f>
        <v>29</v>
      </c>
      <c r="I94" s="24">
        <f>IF(F94&gt;39,F94+1,IF(F94&gt;29,F94+4,IF(F94&lt;30,F94+12,invalid)))</f>
        <v>33</v>
      </c>
      <c r="J94" s="24">
        <f>IF(F94&gt;39,F94+2,IF(F94&gt;29,F94+6,IF(F94&lt;30,F94+15,invalid)))</f>
        <v>36</v>
      </c>
      <c r="K94" s="15">
        <f t="shared" si="10"/>
        <v>0</v>
      </c>
      <c r="L94" s="15">
        <f t="shared" si="10"/>
        <v>0</v>
      </c>
      <c r="M94" s="15">
        <f t="shared" si="10"/>
        <v>0</v>
      </c>
      <c r="N94" s="15">
        <f t="shared" si="10"/>
        <v>0</v>
      </c>
      <c r="O94" s="15">
        <f t="shared" si="9"/>
        <v>0</v>
      </c>
      <c r="P94" s="18">
        <f t="shared" si="11"/>
        <v>596.4</v>
      </c>
      <c r="Q94" s="18">
        <f t="shared" si="14"/>
        <v>880.4</v>
      </c>
      <c r="R94" s="18">
        <f t="shared" si="14"/>
        <v>823.59999999999991</v>
      </c>
      <c r="S94" s="18">
        <f t="shared" si="14"/>
        <v>937.19999999999993</v>
      </c>
      <c r="T94" s="18">
        <f t="shared" si="13"/>
        <v>1022.4</v>
      </c>
      <c r="V94" s="21">
        <f t="shared" si="12"/>
        <v>4259.9999999999991</v>
      </c>
    </row>
    <row r="95" spans="1:22" x14ac:dyDescent="0.25">
      <c r="A95" t="s">
        <v>31</v>
      </c>
      <c r="B95" t="s">
        <v>74</v>
      </c>
      <c r="D95" t="str">
        <f>CONCATENATE(A:A,"@inworld.ai")</f>
        <v>Danielle@inworld.ai</v>
      </c>
      <c r="E95" s="5">
        <v>37.200000000000003</v>
      </c>
      <c r="F95" s="24">
        <v>35</v>
      </c>
      <c r="G95" s="24">
        <f>IF(F95&gt;39,F95+3,IF(F95&gt;29,F95+7,IF(F95&lt;30,F95+10,invalid)))</f>
        <v>42</v>
      </c>
      <c r="H95" s="24">
        <f>IF(F95&gt;39,F95+0,IF(F95&gt;29,F95+5,IF(F95&lt;30,F95+8,invalid)))</f>
        <v>40</v>
      </c>
      <c r="I95" s="24">
        <f>IF(F95&gt;39,F95+1,IF(F95&gt;29,F95+4,IF(F95&lt;30,F95+12,invalid)))</f>
        <v>39</v>
      </c>
      <c r="J95" s="24">
        <f>IF(F95&gt;39,F95+2,IF(F95&gt;29,F95+6,IF(F95&lt;30,F95+15,invalid)))</f>
        <v>41</v>
      </c>
      <c r="K95" s="15">
        <f t="shared" si="10"/>
        <v>0</v>
      </c>
      <c r="L95" s="15">
        <f t="shared" si="10"/>
        <v>2</v>
      </c>
      <c r="M95" s="15">
        <f t="shared" si="10"/>
        <v>0</v>
      </c>
      <c r="N95" s="15">
        <f t="shared" si="10"/>
        <v>0</v>
      </c>
      <c r="O95" s="15">
        <f t="shared" si="9"/>
        <v>1</v>
      </c>
      <c r="P95" s="18">
        <f t="shared" si="11"/>
        <v>1302</v>
      </c>
      <c r="Q95" s="18">
        <f t="shared" si="14"/>
        <v>1562.4</v>
      </c>
      <c r="R95" s="18">
        <f t="shared" si="14"/>
        <v>1488</v>
      </c>
      <c r="S95" s="18">
        <f t="shared" si="14"/>
        <v>1450.8000000000002</v>
      </c>
      <c r="T95" s="18">
        <f t="shared" si="13"/>
        <v>1525.2</v>
      </c>
      <c r="V95" s="21">
        <f t="shared" si="12"/>
        <v>7328.4</v>
      </c>
    </row>
    <row r="96" spans="1:22" x14ac:dyDescent="0.25">
      <c r="A96" t="s">
        <v>50</v>
      </c>
      <c r="B96" t="s">
        <v>94</v>
      </c>
      <c r="D96" t="str">
        <f>CONCATENATE(A:A,"@inworld.ai")</f>
        <v>Aleksei@inworld.ai</v>
      </c>
      <c r="E96" s="5">
        <v>34.700000000000003</v>
      </c>
      <c r="F96" s="24">
        <v>42</v>
      </c>
      <c r="G96" s="24">
        <f>IF(F96&gt;39,F96+3,IF(F96&gt;29,F96+7,IF(F96&lt;30,F96+10,invalid)))</f>
        <v>45</v>
      </c>
      <c r="H96" s="24">
        <f>IF(F96&gt;39,F96+0,IF(F96&gt;29,F96+5,IF(F96&lt;30,F96+8,invalid)))</f>
        <v>42</v>
      </c>
      <c r="I96" s="24">
        <f>IF(F96&gt;39,F96+1,IF(F96&gt;29,F96+4,IF(F96&lt;30,F96+12,invalid)))</f>
        <v>43</v>
      </c>
      <c r="J96" s="24">
        <f>IF(F96&gt;39,F96+2,IF(F96&gt;29,F96+6,IF(F96&lt;30,F96+15,invalid)))</f>
        <v>44</v>
      </c>
      <c r="K96" s="15">
        <f t="shared" si="10"/>
        <v>2</v>
      </c>
      <c r="L96" s="15">
        <f t="shared" si="10"/>
        <v>5</v>
      </c>
      <c r="M96" s="15">
        <f t="shared" si="10"/>
        <v>2</v>
      </c>
      <c r="N96" s="15">
        <f t="shared" si="10"/>
        <v>3</v>
      </c>
      <c r="O96" s="15">
        <f t="shared" si="9"/>
        <v>4</v>
      </c>
      <c r="P96" s="18">
        <f t="shared" si="11"/>
        <v>1457.4</v>
      </c>
      <c r="Q96" s="18">
        <f t="shared" si="14"/>
        <v>1561.5000000000002</v>
      </c>
      <c r="R96" s="18">
        <f t="shared" si="14"/>
        <v>1457.4</v>
      </c>
      <c r="S96" s="18">
        <f t="shared" si="14"/>
        <v>1492.1000000000001</v>
      </c>
      <c r="T96" s="18">
        <f t="shared" si="13"/>
        <v>1526.8000000000002</v>
      </c>
      <c r="V96" s="21">
        <f t="shared" si="12"/>
        <v>7495.2000000000016</v>
      </c>
    </row>
    <row r="97" spans="1:22" x14ac:dyDescent="0.25">
      <c r="A97" t="s">
        <v>51</v>
      </c>
      <c r="B97" t="s">
        <v>95</v>
      </c>
      <c r="D97" t="str">
        <f>CONCATENATE(A:A,"@inworld.ai")</f>
        <v>Evgenii@inworld.ai</v>
      </c>
      <c r="E97" s="5">
        <v>19.5</v>
      </c>
      <c r="F97" s="24">
        <v>19</v>
      </c>
      <c r="G97" s="24">
        <f>IF(F97&gt;39,F97+3,IF(F97&gt;29,F97+7,IF(F97&lt;30,F97+10,invalid)))</f>
        <v>29</v>
      </c>
      <c r="H97" s="24">
        <f>IF(F97&gt;39,F97+0,IF(F97&gt;29,F97+5,IF(F97&lt;30,F97+8,invalid)))</f>
        <v>27</v>
      </c>
      <c r="I97" s="24">
        <f>IF(F97&gt;39,F97+1,IF(F97&gt;29,F97+4,IF(F97&lt;30,F97+12,invalid)))</f>
        <v>31</v>
      </c>
      <c r="J97" s="24">
        <f>IF(F97&gt;39,F97+2,IF(F97&gt;29,F97+6,IF(F97&lt;30,F97+15,invalid)))</f>
        <v>34</v>
      </c>
      <c r="K97" s="15">
        <f t="shared" si="10"/>
        <v>0</v>
      </c>
      <c r="L97" s="15">
        <f t="shared" si="10"/>
        <v>0</v>
      </c>
      <c r="M97" s="15">
        <f t="shared" si="10"/>
        <v>0</v>
      </c>
      <c r="N97" s="15">
        <f t="shared" si="10"/>
        <v>0</v>
      </c>
      <c r="O97" s="15">
        <f t="shared" si="9"/>
        <v>0</v>
      </c>
      <c r="P97" s="18">
        <f t="shared" si="11"/>
        <v>370.5</v>
      </c>
      <c r="Q97" s="18">
        <f t="shared" si="14"/>
        <v>565.5</v>
      </c>
      <c r="R97" s="18">
        <f t="shared" si="14"/>
        <v>526.5</v>
      </c>
      <c r="S97" s="18">
        <f t="shared" si="14"/>
        <v>604.5</v>
      </c>
      <c r="T97" s="18">
        <f t="shared" si="13"/>
        <v>663</v>
      </c>
      <c r="V97" s="21">
        <f t="shared" si="12"/>
        <v>2730</v>
      </c>
    </row>
    <row r="98" spans="1:22" x14ac:dyDescent="0.25">
      <c r="A98" t="s">
        <v>37</v>
      </c>
      <c r="B98" t="s">
        <v>96</v>
      </c>
      <c r="D98" t="str">
        <f>CONCATENATE(A:A,"@inworld.ai")</f>
        <v>Pavel@inworld.ai</v>
      </c>
      <c r="E98" s="5">
        <v>39</v>
      </c>
      <c r="F98" s="24">
        <v>24</v>
      </c>
      <c r="G98" s="24">
        <f>IF(F98&gt;39,F98+3,IF(F98&gt;29,F98+7,IF(F98&lt;30,F98+10,invalid)))</f>
        <v>34</v>
      </c>
      <c r="H98" s="24">
        <f>IF(F98&gt;39,F98+0,IF(F98&gt;29,F98+5,IF(F98&lt;30,F98+8,invalid)))</f>
        <v>32</v>
      </c>
      <c r="I98" s="24">
        <f>IF(F98&gt;39,F98+1,IF(F98&gt;29,F98+4,IF(F98&lt;30,F98+12,invalid)))</f>
        <v>36</v>
      </c>
      <c r="J98" s="24">
        <f>IF(F98&gt;39,F98+2,IF(F98&gt;29,F98+6,IF(F98&lt;30,F98+15,invalid)))</f>
        <v>39</v>
      </c>
      <c r="K98" s="15">
        <f t="shared" si="10"/>
        <v>0</v>
      </c>
      <c r="L98" s="15">
        <f t="shared" si="10"/>
        <v>0</v>
      </c>
      <c r="M98" s="15">
        <f t="shared" si="10"/>
        <v>0</v>
      </c>
      <c r="N98" s="15">
        <f t="shared" si="10"/>
        <v>0</v>
      </c>
      <c r="O98" s="15">
        <f t="shared" si="9"/>
        <v>0</v>
      </c>
      <c r="P98" s="18">
        <f t="shared" si="11"/>
        <v>936</v>
      </c>
      <c r="Q98" s="18">
        <f t="shared" si="14"/>
        <v>1326</v>
      </c>
      <c r="R98" s="18">
        <f t="shared" si="14"/>
        <v>1248</v>
      </c>
      <c r="S98" s="18">
        <f t="shared" si="14"/>
        <v>1404</v>
      </c>
      <c r="T98" s="18">
        <f t="shared" si="13"/>
        <v>1521</v>
      </c>
      <c r="V98" s="21">
        <f t="shared" si="12"/>
        <v>6435</v>
      </c>
    </row>
    <row r="99" spans="1:22" x14ac:dyDescent="0.25">
      <c r="A99" t="s">
        <v>52</v>
      </c>
      <c r="B99" t="s">
        <v>97</v>
      </c>
      <c r="C99" t="s">
        <v>129</v>
      </c>
      <c r="D99" t="str">
        <f>CONCATENATE(A:A,"@inworld.ai")</f>
        <v>Anna@inworld.ai</v>
      </c>
      <c r="E99" s="5">
        <v>16.7</v>
      </c>
      <c r="F99" s="24">
        <v>35</v>
      </c>
      <c r="G99" s="24">
        <f>IF(F99&gt;39,F99+3,IF(F99&gt;29,F99+7,IF(F99&lt;30,F99+10,invalid)))</f>
        <v>42</v>
      </c>
      <c r="H99" s="24">
        <f>IF(F99&gt;39,F99+0,IF(F99&gt;29,F99+5,IF(F99&lt;30,F99+8,invalid)))</f>
        <v>40</v>
      </c>
      <c r="I99" s="24">
        <f>IF(F99&gt;39,F99+1,IF(F99&gt;29,F99+4,IF(F99&lt;30,F99+12,invalid)))</f>
        <v>39</v>
      </c>
      <c r="J99" s="24">
        <f>IF(F99&gt;39,F99+2,IF(F99&gt;29,F99+6,IF(F99&lt;30,F99+15,invalid)))</f>
        <v>41</v>
      </c>
      <c r="K99" s="15">
        <f t="shared" si="10"/>
        <v>0</v>
      </c>
      <c r="L99" s="15">
        <f t="shared" si="10"/>
        <v>2</v>
      </c>
      <c r="M99" s="15">
        <f t="shared" si="10"/>
        <v>0</v>
      </c>
      <c r="N99" s="15">
        <f t="shared" si="10"/>
        <v>0</v>
      </c>
      <c r="O99" s="15">
        <f t="shared" si="9"/>
        <v>1</v>
      </c>
      <c r="P99" s="18">
        <f t="shared" si="11"/>
        <v>584.5</v>
      </c>
      <c r="Q99" s="18">
        <f t="shared" si="14"/>
        <v>701.4</v>
      </c>
      <c r="R99" s="18">
        <f t="shared" si="14"/>
        <v>668</v>
      </c>
      <c r="S99" s="18">
        <f t="shared" si="14"/>
        <v>651.29999999999995</v>
      </c>
      <c r="T99" s="18">
        <f t="shared" si="13"/>
        <v>684.69999999999993</v>
      </c>
      <c r="V99" s="21">
        <f t="shared" si="12"/>
        <v>3289.8999999999996</v>
      </c>
    </row>
    <row r="100" spans="1:22" x14ac:dyDescent="0.25">
      <c r="A100" t="s">
        <v>53</v>
      </c>
      <c r="B100" t="s">
        <v>98</v>
      </c>
      <c r="D100" t="str">
        <f>CONCATENATE(A:A,"@inworld.ai")</f>
        <v>Igor@inworld.ai</v>
      </c>
      <c r="E100" s="5">
        <v>18</v>
      </c>
      <c r="F100" s="24">
        <v>28</v>
      </c>
      <c r="G100" s="24">
        <f>IF(F100&gt;39,F100+3,IF(F100&gt;29,F100+7,IF(F100&lt;30,F100+10,invalid)))</f>
        <v>38</v>
      </c>
      <c r="H100" s="24">
        <f>IF(F100&gt;39,F100+0,IF(F100&gt;29,F100+5,IF(F100&lt;30,F100+8,invalid)))</f>
        <v>36</v>
      </c>
      <c r="I100" s="24">
        <f>IF(F100&gt;39,F100+1,IF(F100&gt;29,F100+4,IF(F100&lt;30,F100+12,invalid)))</f>
        <v>40</v>
      </c>
      <c r="J100" s="24">
        <f>IF(F100&gt;39,F100+2,IF(F100&gt;29,F100+6,IF(F100&lt;30,F100+15,invalid)))</f>
        <v>43</v>
      </c>
      <c r="K100" s="15">
        <f t="shared" si="10"/>
        <v>0</v>
      </c>
      <c r="L100" s="15">
        <f t="shared" si="10"/>
        <v>0</v>
      </c>
      <c r="M100" s="15">
        <f t="shared" si="10"/>
        <v>0</v>
      </c>
      <c r="N100" s="15">
        <f t="shared" si="10"/>
        <v>0</v>
      </c>
      <c r="O100" s="15">
        <f t="shared" si="9"/>
        <v>3</v>
      </c>
      <c r="P100" s="18">
        <f t="shared" si="11"/>
        <v>504</v>
      </c>
      <c r="Q100" s="18">
        <f t="shared" si="14"/>
        <v>684</v>
      </c>
      <c r="R100" s="18">
        <f t="shared" si="14"/>
        <v>648</v>
      </c>
      <c r="S100" s="18">
        <f t="shared" si="14"/>
        <v>720</v>
      </c>
      <c r="T100" s="18">
        <f t="shared" si="13"/>
        <v>774</v>
      </c>
      <c r="V100" s="21">
        <f t="shared" si="12"/>
        <v>3330</v>
      </c>
    </row>
    <row r="101" spans="1:22" x14ac:dyDescent="0.25">
      <c r="A101" t="s">
        <v>54</v>
      </c>
      <c r="B101" t="s">
        <v>99</v>
      </c>
      <c r="D101" t="str">
        <f>CONCATENATE(A:A,"@inworld.ai")</f>
        <v>Meeta@inworld.ai</v>
      </c>
      <c r="E101" s="5">
        <v>11</v>
      </c>
      <c r="F101" s="24">
        <v>19</v>
      </c>
      <c r="G101" s="24">
        <f>IF(F101&gt;39,F101+3,IF(F101&gt;29,F101+7,IF(F101&lt;30,F101+10,invalid)))</f>
        <v>29</v>
      </c>
      <c r="H101" s="24">
        <f>IF(F101&gt;39,F101+0,IF(F101&gt;29,F101+5,IF(F101&lt;30,F101+8,invalid)))</f>
        <v>27</v>
      </c>
      <c r="I101" s="24">
        <f>IF(F101&gt;39,F101+1,IF(F101&gt;29,F101+4,IF(F101&lt;30,F101+12,invalid)))</f>
        <v>31</v>
      </c>
      <c r="J101" s="24">
        <f>IF(F101&gt;39,F101+2,IF(F101&gt;29,F101+6,IF(F101&lt;30,F101+15,invalid)))</f>
        <v>34</v>
      </c>
      <c r="K101" s="15">
        <f t="shared" si="10"/>
        <v>0</v>
      </c>
      <c r="L101" s="15">
        <f t="shared" si="10"/>
        <v>0</v>
      </c>
      <c r="M101" s="15">
        <f t="shared" si="10"/>
        <v>0</v>
      </c>
      <c r="N101" s="15">
        <f t="shared" si="10"/>
        <v>0</v>
      </c>
      <c r="O101" s="15">
        <f t="shared" si="9"/>
        <v>0</v>
      </c>
      <c r="P101" s="18">
        <f t="shared" si="11"/>
        <v>209</v>
      </c>
      <c r="Q101" s="18">
        <f t="shared" si="14"/>
        <v>319</v>
      </c>
      <c r="R101" s="18">
        <f t="shared" si="14"/>
        <v>297</v>
      </c>
      <c r="S101" s="18">
        <f t="shared" si="14"/>
        <v>341</v>
      </c>
      <c r="T101" s="18">
        <f t="shared" si="13"/>
        <v>374</v>
      </c>
      <c r="V101" s="21">
        <f t="shared" si="12"/>
        <v>1540</v>
      </c>
    </row>
    <row r="102" spans="1:22" x14ac:dyDescent="0.25">
      <c r="A102" t="s">
        <v>13</v>
      </c>
      <c r="B102" t="s">
        <v>55</v>
      </c>
      <c r="C102" t="s">
        <v>102</v>
      </c>
      <c r="D102" t="str">
        <f>CONCATENATE(A:A,"@inworld.ai")</f>
        <v>John@inworld.ai</v>
      </c>
      <c r="E102" s="5">
        <v>36.1</v>
      </c>
      <c r="F102" s="24">
        <v>18</v>
      </c>
      <c r="G102" s="24">
        <f>IF(F102&gt;39,F102+3,IF(F102&gt;29,F102+7,IF(F102&lt;30,F102+10,invalid)))</f>
        <v>28</v>
      </c>
      <c r="H102" s="24">
        <f>IF(F102&gt;39,F102+0,IF(F102&gt;29,F102+5,IF(F102&lt;30,F102+8,invalid)))</f>
        <v>26</v>
      </c>
      <c r="I102" s="24">
        <f>IF(F102&gt;39,F102+1,IF(F102&gt;29,F102+4,IF(F102&lt;30,F102+12,invalid)))</f>
        <v>30</v>
      </c>
      <c r="J102" s="24">
        <f>IF(F102&gt;39,F102+2,IF(F102&gt;29,F102+6,IF(F102&lt;30,F102+15,invalid)))</f>
        <v>33</v>
      </c>
      <c r="K102" s="15">
        <f t="shared" si="10"/>
        <v>0</v>
      </c>
      <c r="L102" s="15">
        <f t="shared" si="10"/>
        <v>0</v>
      </c>
      <c r="M102" s="15">
        <f t="shared" si="10"/>
        <v>0</v>
      </c>
      <c r="N102" s="15">
        <f t="shared" si="10"/>
        <v>0</v>
      </c>
      <c r="O102" s="15">
        <f t="shared" si="9"/>
        <v>0</v>
      </c>
      <c r="P102" s="18">
        <f t="shared" si="11"/>
        <v>649.80000000000007</v>
      </c>
      <c r="Q102" s="18">
        <f t="shared" si="14"/>
        <v>1010.8000000000001</v>
      </c>
      <c r="R102" s="18">
        <f t="shared" si="14"/>
        <v>938.6</v>
      </c>
      <c r="S102" s="18">
        <f t="shared" si="14"/>
        <v>1083</v>
      </c>
      <c r="T102" s="18">
        <f t="shared" si="13"/>
        <v>1191.3</v>
      </c>
      <c r="V102" s="21">
        <f t="shared" si="12"/>
        <v>4873.5</v>
      </c>
    </row>
    <row r="103" spans="1:22" x14ac:dyDescent="0.25">
      <c r="A103" t="s">
        <v>14</v>
      </c>
      <c r="B103" t="s">
        <v>56</v>
      </c>
      <c r="C103" t="s">
        <v>103</v>
      </c>
      <c r="D103" t="str">
        <f>CONCATENATE(A:A,"@inworld.ai")</f>
        <v>Ilya@inworld.ai</v>
      </c>
      <c r="E103" s="5">
        <v>28.15</v>
      </c>
      <c r="F103" s="24">
        <v>28</v>
      </c>
      <c r="G103" s="24">
        <f>IF(F103&gt;39,F103+3,IF(F103&gt;29,F103+7,IF(F103&lt;30,F103+10,invalid)))</f>
        <v>38</v>
      </c>
      <c r="H103" s="24">
        <f>IF(F103&gt;39,F103+0,IF(F103&gt;29,F103+5,IF(F103&lt;30,F103+8,invalid)))</f>
        <v>36</v>
      </c>
      <c r="I103" s="24">
        <f>IF(F103&gt;39,F103+1,IF(F103&gt;29,F103+4,IF(F103&lt;30,F103+12,invalid)))</f>
        <v>40</v>
      </c>
      <c r="J103" s="24">
        <f>IF(F103&gt;39,F103+2,IF(F103&gt;29,F103+6,IF(F103&lt;30,F103+15,invalid)))</f>
        <v>43</v>
      </c>
      <c r="K103" s="15">
        <f t="shared" si="10"/>
        <v>0</v>
      </c>
      <c r="L103" s="15">
        <f t="shared" si="10"/>
        <v>0</v>
      </c>
      <c r="M103" s="15">
        <f t="shared" si="10"/>
        <v>0</v>
      </c>
      <c r="N103" s="15">
        <f t="shared" si="10"/>
        <v>0</v>
      </c>
      <c r="O103" s="15">
        <f t="shared" si="9"/>
        <v>3</v>
      </c>
      <c r="P103" s="18">
        <f t="shared" si="11"/>
        <v>788.19999999999993</v>
      </c>
      <c r="Q103" s="18">
        <f t="shared" si="14"/>
        <v>1069.7</v>
      </c>
      <c r="R103" s="18">
        <f t="shared" si="14"/>
        <v>1013.4</v>
      </c>
      <c r="S103" s="18">
        <f t="shared" si="14"/>
        <v>1126</v>
      </c>
      <c r="T103" s="18">
        <f t="shared" si="13"/>
        <v>1210.45</v>
      </c>
      <c r="V103" s="21">
        <f t="shared" si="12"/>
        <v>5207.75</v>
      </c>
    </row>
    <row r="104" spans="1:22" x14ac:dyDescent="0.25">
      <c r="A104" t="s">
        <v>15</v>
      </c>
      <c r="B104" t="s">
        <v>57</v>
      </c>
      <c r="D104" t="str">
        <f>CONCATENATE(A:A,"@inworld.ai")</f>
        <v>Rex@inworld.ai</v>
      </c>
      <c r="E104" s="5">
        <v>16.8</v>
      </c>
      <c r="F104" s="24">
        <v>34</v>
      </c>
      <c r="G104" s="24">
        <f>IF(F104&gt;39,F104+3,IF(F104&gt;29,F104+7,IF(F104&lt;30,F104+10,invalid)))</f>
        <v>41</v>
      </c>
      <c r="H104" s="24">
        <f>IF(F104&gt;39,F104+0,IF(F104&gt;29,F104+5,IF(F104&lt;30,F104+8,invalid)))</f>
        <v>39</v>
      </c>
      <c r="I104" s="24">
        <f>IF(F104&gt;39,F104+1,IF(F104&gt;29,F104+4,IF(F104&lt;30,F104+12,invalid)))</f>
        <v>38</v>
      </c>
      <c r="J104" s="24">
        <f>IF(F104&gt;39,F104+2,IF(F104&gt;29,F104+6,IF(F104&lt;30,F104+15,invalid)))</f>
        <v>40</v>
      </c>
      <c r="K104" s="15">
        <f t="shared" si="10"/>
        <v>0</v>
      </c>
      <c r="L104" s="15">
        <f t="shared" si="10"/>
        <v>1</v>
      </c>
      <c r="M104" s="15">
        <f t="shared" si="10"/>
        <v>0</v>
      </c>
      <c r="N104" s="15">
        <f t="shared" si="10"/>
        <v>0</v>
      </c>
      <c r="O104" s="15">
        <f t="shared" si="9"/>
        <v>0</v>
      </c>
      <c r="P104" s="18">
        <f t="shared" si="11"/>
        <v>571.20000000000005</v>
      </c>
      <c r="Q104" s="18">
        <f t="shared" si="14"/>
        <v>688.80000000000007</v>
      </c>
      <c r="R104" s="18">
        <f t="shared" si="14"/>
        <v>655.20000000000005</v>
      </c>
      <c r="S104" s="18">
        <f t="shared" si="14"/>
        <v>638.4</v>
      </c>
      <c r="T104" s="18">
        <f t="shared" si="13"/>
        <v>672</v>
      </c>
      <c r="V104" s="21">
        <f t="shared" si="12"/>
        <v>3225.6</v>
      </c>
    </row>
    <row r="105" spans="1:22" x14ac:dyDescent="0.25">
      <c r="A105" t="s">
        <v>16</v>
      </c>
      <c r="B105" t="s">
        <v>58</v>
      </c>
      <c r="C105" t="s">
        <v>104</v>
      </c>
      <c r="D105" t="str">
        <f>CONCATENATE(A:A,"@inworld.ai")</f>
        <v>Sadia@inworld.ai</v>
      </c>
      <c r="E105" s="5">
        <v>28.4</v>
      </c>
      <c r="F105" s="24">
        <v>39</v>
      </c>
      <c r="G105" s="24">
        <f>IF(F105&gt;39,F105+3,IF(F105&gt;29,F105+7,IF(F105&lt;30,F105+10,invalid)))</f>
        <v>46</v>
      </c>
      <c r="H105" s="24">
        <f>IF(F105&gt;39,F105+0,IF(F105&gt;29,F105+5,IF(F105&lt;30,F105+8,invalid)))</f>
        <v>44</v>
      </c>
      <c r="I105" s="24">
        <f>IF(F105&gt;39,F105+1,IF(F105&gt;29,F105+4,IF(F105&lt;30,F105+12,invalid)))</f>
        <v>43</v>
      </c>
      <c r="J105" s="24">
        <f>IF(F105&gt;39,F105+2,IF(F105&gt;29,F105+6,IF(F105&lt;30,F105+15,invalid)))</f>
        <v>45</v>
      </c>
      <c r="K105" s="15">
        <f t="shared" si="10"/>
        <v>0</v>
      </c>
      <c r="L105" s="15">
        <f t="shared" si="10"/>
        <v>6</v>
      </c>
      <c r="M105" s="15">
        <f t="shared" si="10"/>
        <v>4</v>
      </c>
      <c r="N105" s="15">
        <f t="shared" si="10"/>
        <v>3</v>
      </c>
      <c r="O105" s="15">
        <f t="shared" si="9"/>
        <v>5</v>
      </c>
      <c r="P105" s="18">
        <f t="shared" si="11"/>
        <v>1107.5999999999999</v>
      </c>
      <c r="Q105" s="18">
        <f t="shared" si="14"/>
        <v>1306.3999999999999</v>
      </c>
      <c r="R105" s="18">
        <f t="shared" si="14"/>
        <v>1249.5999999999999</v>
      </c>
      <c r="S105" s="18">
        <f t="shared" si="14"/>
        <v>1221.2</v>
      </c>
      <c r="T105" s="18">
        <f t="shared" si="13"/>
        <v>1278</v>
      </c>
      <c r="V105" s="21">
        <f t="shared" si="12"/>
        <v>6162.8</v>
      </c>
    </row>
    <row r="106" spans="1:22" x14ac:dyDescent="0.25">
      <c r="A106" t="s">
        <v>13</v>
      </c>
      <c r="B106" t="s">
        <v>59</v>
      </c>
      <c r="C106" t="s">
        <v>105</v>
      </c>
      <c r="D106" t="str">
        <f>CONCATENATE(A:A,"@inworld.ai")</f>
        <v>John@inworld.ai</v>
      </c>
      <c r="E106" s="5">
        <v>37.200000000000003</v>
      </c>
      <c r="F106" s="24">
        <v>37</v>
      </c>
      <c r="G106" s="24">
        <f>IF(F106&gt;39,F106+3,IF(F106&gt;29,F106+7,IF(F106&lt;30,F106+10,invalid)))</f>
        <v>44</v>
      </c>
      <c r="H106" s="24">
        <f>IF(F106&gt;39,F106+0,IF(F106&gt;29,F106+5,IF(F106&lt;30,F106+8,invalid)))</f>
        <v>42</v>
      </c>
      <c r="I106" s="24">
        <f>IF(F106&gt;39,F106+1,IF(F106&gt;29,F106+4,IF(F106&lt;30,F106+12,invalid)))</f>
        <v>41</v>
      </c>
      <c r="J106" s="24">
        <f>IF(F106&gt;39,F106+2,IF(F106&gt;29,F106+6,IF(F106&lt;30,F106+15,invalid)))</f>
        <v>43</v>
      </c>
      <c r="K106" s="15">
        <f t="shared" si="10"/>
        <v>0</v>
      </c>
      <c r="L106" s="15">
        <f t="shared" si="10"/>
        <v>4</v>
      </c>
      <c r="M106" s="15">
        <f t="shared" si="10"/>
        <v>2</v>
      </c>
      <c r="N106" s="15">
        <f t="shared" si="10"/>
        <v>1</v>
      </c>
      <c r="O106" s="15">
        <f t="shared" si="9"/>
        <v>3</v>
      </c>
      <c r="P106" s="18">
        <f t="shared" si="11"/>
        <v>1376.4</v>
      </c>
      <c r="Q106" s="18">
        <f t="shared" si="14"/>
        <v>1636.8000000000002</v>
      </c>
      <c r="R106" s="18">
        <f t="shared" si="14"/>
        <v>1562.4</v>
      </c>
      <c r="S106" s="18">
        <f t="shared" si="14"/>
        <v>1525.2</v>
      </c>
      <c r="T106" s="18">
        <f t="shared" si="13"/>
        <v>1599.6000000000001</v>
      </c>
      <c r="V106" s="21">
        <f t="shared" si="12"/>
        <v>7700.4000000000005</v>
      </c>
    </row>
    <row r="107" spans="1:22" x14ac:dyDescent="0.25">
      <c r="A107" t="s">
        <v>17</v>
      </c>
      <c r="B107" t="s">
        <v>60</v>
      </c>
      <c r="C107" t="s">
        <v>106</v>
      </c>
      <c r="D107" t="str">
        <f>CONCATENATE(A:A,"@inworld.ai")</f>
        <v>Russell@inworld.ai</v>
      </c>
      <c r="E107" s="5">
        <v>34.700000000000003</v>
      </c>
      <c r="F107" s="24">
        <v>27</v>
      </c>
      <c r="G107" s="24">
        <f>IF(F107&gt;39,F107+3,IF(F107&gt;29,F107+7,IF(F107&lt;30,F107+10,invalid)))</f>
        <v>37</v>
      </c>
      <c r="H107" s="24">
        <f>IF(F107&gt;39,F107+0,IF(F107&gt;29,F107+5,IF(F107&lt;30,F107+8,invalid)))</f>
        <v>35</v>
      </c>
      <c r="I107" s="24">
        <f>IF(F107&gt;39,F107+1,IF(F107&gt;29,F107+4,IF(F107&lt;30,F107+12,invalid)))</f>
        <v>39</v>
      </c>
      <c r="J107" s="24">
        <f>IF(F107&gt;39,F107+2,IF(F107&gt;29,F107+6,IF(F107&lt;30,F107+15,invalid)))</f>
        <v>42</v>
      </c>
      <c r="K107" s="15">
        <f t="shared" si="10"/>
        <v>0</v>
      </c>
      <c r="L107" s="15">
        <f t="shared" si="10"/>
        <v>0</v>
      </c>
      <c r="M107" s="15">
        <f t="shared" si="10"/>
        <v>0</v>
      </c>
      <c r="N107" s="15">
        <f t="shared" si="10"/>
        <v>0</v>
      </c>
      <c r="O107" s="15">
        <f t="shared" si="9"/>
        <v>2</v>
      </c>
      <c r="P107" s="18">
        <f t="shared" si="11"/>
        <v>936.90000000000009</v>
      </c>
      <c r="Q107" s="18">
        <f t="shared" si="14"/>
        <v>1283.9000000000001</v>
      </c>
      <c r="R107" s="18">
        <f t="shared" si="14"/>
        <v>1214.5</v>
      </c>
      <c r="S107" s="18">
        <f t="shared" si="14"/>
        <v>1353.3000000000002</v>
      </c>
      <c r="T107" s="18">
        <f t="shared" si="13"/>
        <v>1457.4</v>
      </c>
      <c r="V107" s="21">
        <f t="shared" si="12"/>
        <v>6246</v>
      </c>
    </row>
    <row r="108" spans="1:22" x14ac:dyDescent="0.25">
      <c r="A108" t="s">
        <v>18</v>
      </c>
      <c r="B108" t="s">
        <v>61</v>
      </c>
      <c r="C108" t="s">
        <v>119</v>
      </c>
      <c r="D108" t="str">
        <f>CONCATENATE(A:A,"@inworld.ai")</f>
        <v>Louis@inworld.ai</v>
      </c>
      <c r="E108" s="5">
        <v>20</v>
      </c>
      <c r="F108" s="24">
        <v>28</v>
      </c>
      <c r="G108" s="24">
        <f>IF(F108&gt;39,F108+3,IF(F108&gt;29,F108+7,IF(F108&lt;30,F108+10,invalid)))</f>
        <v>38</v>
      </c>
      <c r="H108" s="24">
        <f>IF(F108&gt;39,F108+0,IF(F108&gt;29,F108+5,IF(F108&lt;30,F108+8,invalid)))</f>
        <v>36</v>
      </c>
      <c r="I108" s="24">
        <f>IF(F108&gt;39,F108+1,IF(F108&gt;29,F108+4,IF(F108&lt;30,F108+12,invalid)))</f>
        <v>40</v>
      </c>
      <c r="J108" s="24">
        <f>IF(F108&gt;39,F108+2,IF(F108&gt;29,F108+6,IF(F108&lt;30,F108+15,invalid)))</f>
        <v>43</v>
      </c>
      <c r="K108" s="15">
        <f t="shared" si="10"/>
        <v>0</v>
      </c>
      <c r="L108" s="15">
        <f t="shared" si="10"/>
        <v>0</v>
      </c>
      <c r="M108" s="15">
        <f t="shared" si="10"/>
        <v>0</v>
      </c>
      <c r="N108" s="15">
        <f t="shared" si="10"/>
        <v>0</v>
      </c>
      <c r="O108" s="15">
        <f t="shared" si="9"/>
        <v>3</v>
      </c>
      <c r="P108" s="18">
        <f t="shared" si="11"/>
        <v>560</v>
      </c>
      <c r="Q108" s="18">
        <f t="shared" si="14"/>
        <v>760</v>
      </c>
      <c r="R108" s="18">
        <f t="shared" si="14"/>
        <v>720</v>
      </c>
      <c r="S108" s="18">
        <f t="shared" si="14"/>
        <v>800</v>
      </c>
      <c r="T108" s="18">
        <f t="shared" si="13"/>
        <v>860</v>
      </c>
      <c r="V108" s="21">
        <f t="shared" si="12"/>
        <v>3700</v>
      </c>
    </row>
    <row r="109" spans="1:22" x14ac:dyDescent="0.25">
      <c r="A109" t="s">
        <v>19</v>
      </c>
      <c r="B109" t="s">
        <v>62</v>
      </c>
      <c r="C109" t="s">
        <v>107</v>
      </c>
      <c r="D109" t="str">
        <f>CONCATENATE(A:A,"@inworld.ai")</f>
        <v>Colin@inworld.ai</v>
      </c>
      <c r="E109" s="5">
        <v>21</v>
      </c>
      <c r="F109" s="24">
        <v>40</v>
      </c>
      <c r="G109" s="24">
        <f>IF(F109&gt;39,F109+3,IF(F109&gt;29,F109+7,IF(F109&lt;30,F109+10,invalid)))</f>
        <v>43</v>
      </c>
      <c r="H109" s="24">
        <f>IF(F109&gt;39,F109+0,IF(F109&gt;29,F109+5,IF(F109&lt;30,F109+8,invalid)))</f>
        <v>40</v>
      </c>
      <c r="I109" s="24">
        <f>IF(F109&gt;39,F109+1,IF(F109&gt;29,F109+4,IF(F109&lt;30,F109+12,invalid)))</f>
        <v>41</v>
      </c>
      <c r="J109" s="24">
        <f>IF(F109&gt;39,F109+2,IF(F109&gt;29,F109+6,IF(F109&lt;30,F109+15,invalid)))</f>
        <v>42</v>
      </c>
      <c r="K109" s="15">
        <f t="shared" si="10"/>
        <v>0</v>
      </c>
      <c r="L109" s="15">
        <f t="shared" si="10"/>
        <v>3</v>
      </c>
      <c r="M109" s="15">
        <f t="shared" si="10"/>
        <v>0</v>
      </c>
      <c r="N109" s="15">
        <f t="shared" si="10"/>
        <v>1</v>
      </c>
      <c r="O109" s="15">
        <f t="shared" si="9"/>
        <v>2</v>
      </c>
      <c r="P109" s="18">
        <f t="shared" si="11"/>
        <v>840</v>
      </c>
      <c r="Q109" s="18">
        <f t="shared" si="14"/>
        <v>903</v>
      </c>
      <c r="R109" s="18">
        <f t="shared" si="14"/>
        <v>840</v>
      </c>
      <c r="S109" s="18">
        <f t="shared" si="14"/>
        <v>861</v>
      </c>
      <c r="T109" s="18">
        <f t="shared" si="13"/>
        <v>882</v>
      </c>
      <c r="V109" s="21">
        <f t="shared" si="12"/>
        <v>4326</v>
      </c>
    </row>
    <row r="110" spans="1:22" x14ac:dyDescent="0.25">
      <c r="A110" t="s">
        <v>20</v>
      </c>
      <c r="B110" t="s">
        <v>63</v>
      </c>
      <c r="C110" t="s">
        <v>108</v>
      </c>
      <c r="D110" t="str">
        <f>CONCATENATE(A:A,"@inworld.ai")</f>
        <v>Nathan@inworld.ai</v>
      </c>
      <c r="E110" s="5">
        <v>32.1</v>
      </c>
      <c r="F110" s="24">
        <v>42</v>
      </c>
      <c r="G110" s="24">
        <f>IF(F110&gt;39,F110+3,IF(F110&gt;29,F110+7,IF(F110&lt;30,F110+10,invalid)))</f>
        <v>45</v>
      </c>
      <c r="H110" s="24">
        <f>IF(F110&gt;39,F110+0,IF(F110&gt;29,F110+5,IF(F110&lt;30,F110+8,invalid)))</f>
        <v>42</v>
      </c>
      <c r="I110" s="24">
        <f>IF(F110&gt;39,F110+1,IF(F110&gt;29,F110+4,IF(F110&lt;30,F110+12,invalid)))</f>
        <v>43</v>
      </c>
      <c r="J110" s="24">
        <f>IF(F110&gt;39,F110+2,IF(F110&gt;29,F110+6,IF(F110&lt;30,F110+15,invalid)))</f>
        <v>44</v>
      </c>
      <c r="K110" s="15">
        <f t="shared" si="10"/>
        <v>2</v>
      </c>
      <c r="L110" s="15">
        <f t="shared" si="10"/>
        <v>5</v>
      </c>
      <c r="M110" s="15">
        <f t="shared" si="10"/>
        <v>2</v>
      </c>
      <c r="N110" s="15">
        <f t="shared" si="10"/>
        <v>3</v>
      </c>
      <c r="O110" s="15">
        <f t="shared" si="9"/>
        <v>4</v>
      </c>
      <c r="P110" s="18">
        <f t="shared" si="11"/>
        <v>1348.2</v>
      </c>
      <c r="Q110" s="18">
        <f t="shared" si="14"/>
        <v>1444.5</v>
      </c>
      <c r="R110" s="18">
        <f t="shared" si="14"/>
        <v>1348.2</v>
      </c>
      <c r="S110" s="18">
        <f t="shared" si="14"/>
        <v>1380.3</v>
      </c>
      <c r="T110" s="18">
        <f t="shared" si="13"/>
        <v>1412.4</v>
      </c>
      <c r="V110" s="21">
        <f t="shared" si="12"/>
        <v>6933.6</v>
      </c>
    </row>
    <row r="111" spans="1:22" x14ac:dyDescent="0.25">
      <c r="A111" t="s">
        <v>21</v>
      </c>
      <c r="B111" t="s">
        <v>64</v>
      </c>
      <c r="C111" t="s">
        <v>114</v>
      </c>
      <c r="D111" t="str">
        <f>CONCATENATE(A:A,"@inworld.ai")</f>
        <v>Michael@inworld.ai</v>
      </c>
      <c r="E111" s="5">
        <v>13.5</v>
      </c>
      <c r="F111" s="24">
        <v>48</v>
      </c>
      <c r="G111" s="24">
        <f>IF(F111&gt;39,F111+3,IF(F111&gt;29,F111+7,IF(F111&lt;30,F111+10,invalid)))</f>
        <v>51</v>
      </c>
      <c r="H111" s="24">
        <f>IF(F111&gt;39,F111+0,IF(F111&gt;29,F111+5,IF(F111&lt;30,F111+8,invalid)))</f>
        <v>48</v>
      </c>
      <c r="I111" s="24">
        <f>IF(F111&gt;39,F111+1,IF(F111&gt;29,F111+4,IF(F111&lt;30,F111+12,invalid)))</f>
        <v>49</v>
      </c>
      <c r="J111" s="24">
        <f>IF(F111&gt;39,F111+2,IF(F111&gt;29,F111+6,IF(F111&lt;30,F111+15,invalid)))</f>
        <v>50</v>
      </c>
      <c r="K111" s="15">
        <f t="shared" si="10"/>
        <v>8</v>
      </c>
      <c r="L111" s="15">
        <f t="shared" si="10"/>
        <v>11</v>
      </c>
      <c r="M111" s="15">
        <f t="shared" si="10"/>
        <v>8</v>
      </c>
      <c r="N111" s="15">
        <f t="shared" si="10"/>
        <v>9</v>
      </c>
      <c r="O111" s="15">
        <f t="shared" si="9"/>
        <v>10</v>
      </c>
      <c r="P111" s="18">
        <f t="shared" si="11"/>
        <v>648</v>
      </c>
      <c r="Q111" s="18">
        <f t="shared" si="14"/>
        <v>688.5</v>
      </c>
      <c r="R111" s="18">
        <f t="shared" si="14"/>
        <v>648</v>
      </c>
      <c r="S111" s="18">
        <f t="shared" si="14"/>
        <v>661.5</v>
      </c>
      <c r="T111" s="18">
        <f t="shared" si="13"/>
        <v>675</v>
      </c>
      <c r="V111" s="21">
        <f t="shared" si="12"/>
        <v>3321</v>
      </c>
    </row>
    <row r="112" spans="1:22" x14ac:dyDescent="0.25">
      <c r="A112" t="s">
        <v>22</v>
      </c>
      <c r="B112" t="s">
        <v>65</v>
      </c>
      <c r="C112" t="s">
        <v>118</v>
      </c>
      <c r="D112" t="str">
        <f>CONCATENATE(A:A,"@inworld.ai")</f>
        <v>Joana@inworld.ai</v>
      </c>
      <c r="E112" s="5">
        <v>40.1</v>
      </c>
      <c r="F112" s="24">
        <v>41</v>
      </c>
      <c r="G112" s="24">
        <f>IF(F112&gt;39,F112+3,IF(F112&gt;29,F112+7,IF(F112&lt;30,F112+10,invalid)))</f>
        <v>44</v>
      </c>
      <c r="H112" s="24">
        <f>IF(F112&gt;39,F112+0,IF(F112&gt;29,F112+5,IF(F112&lt;30,F112+8,invalid)))</f>
        <v>41</v>
      </c>
      <c r="I112" s="24">
        <f>IF(F112&gt;39,F112+1,IF(F112&gt;29,F112+4,IF(F112&lt;30,F112+12,invalid)))</f>
        <v>42</v>
      </c>
      <c r="J112" s="24">
        <f>IF(F112&gt;39,F112+2,IF(F112&gt;29,F112+6,IF(F112&lt;30,F112+15,invalid)))</f>
        <v>43</v>
      </c>
      <c r="K112" s="15">
        <f t="shared" si="10"/>
        <v>1</v>
      </c>
      <c r="L112" s="15">
        <f t="shared" si="10"/>
        <v>4</v>
      </c>
      <c r="M112" s="15">
        <f t="shared" si="10"/>
        <v>1</v>
      </c>
      <c r="N112" s="15">
        <f t="shared" si="10"/>
        <v>2</v>
      </c>
      <c r="O112" s="15">
        <f t="shared" si="9"/>
        <v>3</v>
      </c>
      <c r="P112" s="18">
        <f t="shared" si="11"/>
        <v>1644.1000000000001</v>
      </c>
      <c r="Q112" s="18">
        <f t="shared" si="14"/>
        <v>1764.4</v>
      </c>
      <c r="R112" s="18">
        <f t="shared" si="14"/>
        <v>1644.1000000000001</v>
      </c>
      <c r="S112" s="18">
        <f t="shared" si="14"/>
        <v>1684.2</v>
      </c>
      <c r="T112" s="18">
        <f t="shared" si="13"/>
        <v>1724.3</v>
      </c>
      <c r="V112" s="21">
        <f t="shared" si="12"/>
        <v>8461.1</v>
      </c>
    </row>
    <row r="113" spans="1:22" x14ac:dyDescent="0.25">
      <c r="A113" t="s">
        <v>23</v>
      </c>
      <c r="B113" t="s">
        <v>66</v>
      </c>
      <c r="C113" t="s">
        <v>115</v>
      </c>
      <c r="D113" t="str">
        <f>CONCATENATE(A:A,"@inworld.ai")</f>
        <v>Cale@inworld.ai</v>
      </c>
      <c r="E113" s="5">
        <v>24.2</v>
      </c>
      <c r="F113" s="24">
        <v>40</v>
      </c>
      <c r="G113" s="24">
        <f>IF(F113&gt;39,F113+3,IF(F113&gt;29,F113+7,IF(F113&lt;30,F113+10,invalid)))</f>
        <v>43</v>
      </c>
      <c r="H113" s="24">
        <f>IF(F113&gt;39,F113+0,IF(F113&gt;29,F113+5,IF(F113&lt;30,F113+8,invalid)))</f>
        <v>40</v>
      </c>
      <c r="I113" s="24">
        <f>IF(F113&gt;39,F113+1,IF(F113&gt;29,F113+4,IF(F113&lt;30,F113+12,invalid)))</f>
        <v>41</v>
      </c>
      <c r="J113" s="24">
        <f>IF(F113&gt;39,F113+2,IF(F113&gt;29,F113+6,IF(F113&lt;30,F113+15,invalid)))</f>
        <v>42</v>
      </c>
      <c r="K113" s="15">
        <f t="shared" si="10"/>
        <v>0</v>
      </c>
      <c r="L113" s="15">
        <f t="shared" si="10"/>
        <v>3</v>
      </c>
      <c r="M113" s="15">
        <f t="shared" si="10"/>
        <v>0</v>
      </c>
      <c r="N113" s="15">
        <f t="shared" si="10"/>
        <v>1</v>
      </c>
      <c r="O113" s="15">
        <f t="shared" si="9"/>
        <v>2</v>
      </c>
      <c r="P113" s="18">
        <f t="shared" si="11"/>
        <v>968</v>
      </c>
      <c r="Q113" s="18">
        <f t="shared" si="14"/>
        <v>1040.5999999999999</v>
      </c>
      <c r="R113" s="18">
        <f t="shared" si="14"/>
        <v>968</v>
      </c>
      <c r="S113" s="18">
        <f t="shared" si="14"/>
        <v>992.19999999999993</v>
      </c>
      <c r="T113" s="18">
        <f t="shared" si="13"/>
        <v>1016.4</v>
      </c>
      <c r="V113" s="21">
        <f t="shared" si="12"/>
        <v>4985.2</v>
      </c>
    </row>
    <row r="114" spans="1:22" x14ac:dyDescent="0.25">
      <c r="A114" t="s">
        <v>24</v>
      </c>
      <c r="B114" t="s">
        <v>67</v>
      </c>
      <c r="C114" t="s">
        <v>116</v>
      </c>
      <c r="D114" t="str">
        <f>CONCATENATE(A:A,"@inworld.ai")</f>
        <v>Jimmy@inworld.ai</v>
      </c>
      <c r="E114" s="5">
        <v>35.799999999999997</v>
      </c>
      <c r="F114" s="24">
        <v>40</v>
      </c>
      <c r="G114" s="24">
        <f>IF(F114&gt;39,F114+3,IF(F114&gt;29,F114+7,IF(F114&lt;30,F114+10,invalid)))</f>
        <v>43</v>
      </c>
      <c r="H114" s="24">
        <f>IF(F114&gt;39,F114+0,IF(F114&gt;29,F114+5,IF(F114&lt;30,F114+8,invalid)))</f>
        <v>40</v>
      </c>
      <c r="I114" s="24">
        <f>IF(F114&gt;39,F114+1,IF(F114&gt;29,F114+4,IF(F114&lt;30,F114+12,invalid)))</f>
        <v>41</v>
      </c>
      <c r="J114" s="24">
        <f>IF(F114&gt;39,F114+2,IF(F114&gt;29,F114+6,IF(F114&lt;30,F114+15,invalid)))</f>
        <v>42</v>
      </c>
      <c r="K114" s="15">
        <f t="shared" si="10"/>
        <v>0</v>
      </c>
      <c r="L114" s="15">
        <f t="shared" si="10"/>
        <v>3</v>
      </c>
      <c r="M114" s="15">
        <f t="shared" si="10"/>
        <v>0</v>
      </c>
      <c r="N114" s="15">
        <f t="shared" si="10"/>
        <v>1</v>
      </c>
      <c r="O114" s="15">
        <f t="shared" si="9"/>
        <v>2</v>
      </c>
      <c r="P114" s="18">
        <f t="shared" si="11"/>
        <v>1432</v>
      </c>
      <c r="Q114" s="18">
        <f t="shared" si="14"/>
        <v>1539.3999999999999</v>
      </c>
      <c r="R114" s="18">
        <f t="shared" si="14"/>
        <v>1432</v>
      </c>
      <c r="S114" s="18">
        <f t="shared" si="14"/>
        <v>1467.8</v>
      </c>
      <c r="T114" s="18">
        <f t="shared" si="13"/>
        <v>1503.6</v>
      </c>
      <c r="V114" s="21">
        <f t="shared" si="12"/>
        <v>7374.7999999999993</v>
      </c>
    </row>
    <row r="115" spans="1:22" x14ac:dyDescent="0.25">
      <c r="A115" t="s">
        <v>25</v>
      </c>
      <c r="B115" t="s">
        <v>68</v>
      </c>
      <c r="C115" t="s">
        <v>109</v>
      </c>
      <c r="D115" t="str">
        <f>CONCATENATE(A:A,"@inworld.ai")</f>
        <v>Rohan@inworld.ai</v>
      </c>
      <c r="E115" s="5">
        <v>23.9</v>
      </c>
      <c r="F115" s="24">
        <v>38</v>
      </c>
      <c r="G115" s="24">
        <f>IF(F115&gt;39,F115+3,IF(F115&gt;29,F115+7,IF(F115&lt;30,F115+10,invalid)))</f>
        <v>45</v>
      </c>
      <c r="H115" s="24">
        <f>IF(F115&gt;39,F115+0,IF(F115&gt;29,F115+5,IF(F115&lt;30,F115+8,invalid)))</f>
        <v>43</v>
      </c>
      <c r="I115" s="24">
        <f>IF(F115&gt;39,F115+1,IF(F115&gt;29,F115+4,IF(F115&lt;30,F115+12,invalid)))</f>
        <v>42</v>
      </c>
      <c r="J115" s="24">
        <f>IF(F115&gt;39,F115+2,IF(F115&gt;29,F115+6,IF(F115&lt;30,F115+15,invalid)))</f>
        <v>44</v>
      </c>
      <c r="K115" s="15">
        <f t="shared" si="10"/>
        <v>0</v>
      </c>
      <c r="L115" s="15">
        <f t="shared" si="10"/>
        <v>5</v>
      </c>
      <c r="M115" s="15">
        <f t="shared" si="10"/>
        <v>3</v>
      </c>
      <c r="N115" s="15">
        <f t="shared" si="10"/>
        <v>2</v>
      </c>
      <c r="O115" s="15">
        <f t="shared" si="9"/>
        <v>4</v>
      </c>
      <c r="P115" s="18">
        <f t="shared" si="11"/>
        <v>908.19999999999993</v>
      </c>
      <c r="Q115" s="18">
        <f t="shared" si="14"/>
        <v>1075.5</v>
      </c>
      <c r="R115" s="18">
        <f t="shared" si="14"/>
        <v>1027.7</v>
      </c>
      <c r="S115" s="18">
        <f t="shared" si="14"/>
        <v>1003.8</v>
      </c>
      <c r="T115" s="18">
        <f t="shared" si="13"/>
        <v>1051.5999999999999</v>
      </c>
      <c r="V115" s="21">
        <f t="shared" si="12"/>
        <v>5066.7999999999993</v>
      </c>
    </row>
    <row r="116" spans="1:22" x14ac:dyDescent="0.25">
      <c r="A116" t="s">
        <v>26</v>
      </c>
      <c r="B116" t="s">
        <v>69</v>
      </c>
      <c r="C116" t="s">
        <v>110</v>
      </c>
      <c r="D116" t="str">
        <f>CONCATENATE(A:A,"@inworld.ai")</f>
        <v>Rinat@inworld.ai</v>
      </c>
      <c r="E116" s="5">
        <v>19.399999999999999</v>
      </c>
      <c r="F116" s="24">
        <v>41</v>
      </c>
      <c r="G116" s="24">
        <f>IF(F116&gt;39,F116+3,IF(F116&gt;29,F116+7,IF(F116&lt;30,F116+10,invalid)))</f>
        <v>44</v>
      </c>
      <c r="H116" s="24">
        <f>IF(F116&gt;39,F116+0,IF(F116&gt;29,F116+5,IF(F116&lt;30,F116+8,invalid)))</f>
        <v>41</v>
      </c>
      <c r="I116" s="24">
        <f>IF(F116&gt;39,F116+1,IF(F116&gt;29,F116+4,IF(F116&lt;30,F116+12,invalid)))</f>
        <v>42</v>
      </c>
      <c r="J116" s="24">
        <f>IF(F116&gt;39,F116+2,IF(F116&gt;29,F116+6,IF(F116&lt;30,F116+15,invalid)))</f>
        <v>43</v>
      </c>
      <c r="K116" s="15">
        <f t="shared" si="10"/>
        <v>1</v>
      </c>
      <c r="L116" s="15">
        <f t="shared" si="10"/>
        <v>4</v>
      </c>
      <c r="M116" s="15">
        <f t="shared" si="10"/>
        <v>1</v>
      </c>
      <c r="N116" s="15">
        <f t="shared" si="10"/>
        <v>2</v>
      </c>
      <c r="O116" s="15">
        <f t="shared" si="9"/>
        <v>3</v>
      </c>
      <c r="P116" s="18">
        <f t="shared" si="11"/>
        <v>795.4</v>
      </c>
      <c r="Q116" s="18">
        <f t="shared" si="14"/>
        <v>853.59999999999991</v>
      </c>
      <c r="R116" s="18">
        <f t="shared" si="14"/>
        <v>795.4</v>
      </c>
      <c r="S116" s="18">
        <f t="shared" si="14"/>
        <v>814.8</v>
      </c>
      <c r="T116" s="18">
        <f t="shared" si="13"/>
        <v>834.19999999999993</v>
      </c>
      <c r="V116" s="21">
        <f t="shared" si="12"/>
        <v>4093.3999999999996</v>
      </c>
    </row>
    <row r="117" spans="1:22" x14ac:dyDescent="0.25">
      <c r="A117" t="s">
        <v>27</v>
      </c>
      <c r="B117" t="s">
        <v>70</v>
      </c>
      <c r="C117" t="s">
        <v>127</v>
      </c>
      <c r="D117" t="str">
        <f>CONCATENATE(A:A,"@inworld.ai")</f>
        <v>Chloe@inworld.ai</v>
      </c>
      <c r="E117" s="5">
        <v>29.4</v>
      </c>
      <c r="F117" s="24">
        <v>40</v>
      </c>
      <c r="G117" s="24">
        <f>IF(F117&gt;39,F117+3,IF(F117&gt;29,F117+7,IF(F117&lt;30,F117+10,invalid)))</f>
        <v>43</v>
      </c>
      <c r="H117" s="24">
        <f>IF(F117&gt;39,F117+0,IF(F117&gt;29,F117+5,IF(F117&lt;30,F117+8,invalid)))</f>
        <v>40</v>
      </c>
      <c r="I117" s="24">
        <f>IF(F117&gt;39,F117+1,IF(F117&gt;29,F117+4,IF(F117&lt;30,F117+12,invalid)))</f>
        <v>41</v>
      </c>
      <c r="J117" s="24">
        <f>IF(F117&gt;39,F117+2,IF(F117&gt;29,F117+6,IF(F117&lt;30,F117+15,invalid)))</f>
        <v>42</v>
      </c>
      <c r="K117" s="15">
        <f t="shared" si="10"/>
        <v>0</v>
      </c>
      <c r="L117" s="15">
        <f t="shared" si="10"/>
        <v>3</v>
      </c>
      <c r="M117" s="15">
        <f t="shared" si="10"/>
        <v>0</v>
      </c>
      <c r="N117" s="15">
        <f t="shared" si="10"/>
        <v>1</v>
      </c>
      <c r="O117" s="15">
        <f t="shared" ref="O117:O180" si="15">IF(J117&gt;40,J117-40,0)</f>
        <v>2</v>
      </c>
      <c r="P117" s="18">
        <f t="shared" si="11"/>
        <v>1176</v>
      </c>
      <c r="Q117" s="18">
        <f t="shared" si="14"/>
        <v>1264.2</v>
      </c>
      <c r="R117" s="18">
        <f t="shared" si="14"/>
        <v>1176</v>
      </c>
      <c r="S117" s="18">
        <f t="shared" si="14"/>
        <v>1205.3999999999999</v>
      </c>
      <c r="T117" s="18">
        <f t="shared" si="13"/>
        <v>1234.8</v>
      </c>
      <c r="V117" s="21">
        <f t="shared" si="12"/>
        <v>6056.4</v>
      </c>
    </row>
    <row r="118" spans="1:22" x14ac:dyDescent="0.25">
      <c r="A118" t="s">
        <v>28</v>
      </c>
      <c r="B118" t="s">
        <v>71</v>
      </c>
      <c r="C118" t="s">
        <v>132</v>
      </c>
      <c r="D118" t="str">
        <f>CONCATENATE(A:A,"@inworld.ai")</f>
        <v>Amanda@inworld.ai</v>
      </c>
      <c r="E118" s="5">
        <v>19.5</v>
      </c>
      <c r="F118" s="24">
        <v>37</v>
      </c>
      <c r="G118" s="24">
        <f>IF(F118&gt;39,F118+3,IF(F118&gt;29,F118+7,IF(F118&lt;30,F118+10,invalid)))</f>
        <v>44</v>
      </c>
      <c r="H118" s="24">
        <f>IF(F118&gt;39,F118+0,IF(F118&gt;29,F118+5,IF(F118&lt;30,F118+8,invalid)))</f>
        <v>42</v>
      </c>
      <c r="I118" s="24">
        <f>IF(F118&gt;39,F118+1,IF(F118&gt;29,F118+4,IF(F118&lt;30,F118+12,invalid)))</f>
        <v>41</v>
      </c>
      <c r="J118" s="24">
        <f>IF(F118&gt;39,F118+2,IF(F118&gt;29,F118+6,IF(F118&lt;30,F118+15,invalid)))</f>
        <v>43</v>
      </c>
      <c r="K118" s="15">
        <f t="shared" si="10"/>
        <v>0</v>
      </c>
      <c r="L118" s="15">
        <f t="shared" si="10"/>
        <v>4</v>
      </c>
      <c r="M118" s="15">
        <f t="shared" si="10"/>
        <v>2</v>
      </c>
      <c r="N118" s="15">
        <f t="shared" si="10"/>
        <v>1</v>
      </c>
      <c r="O118" s="15">
        <f t="shared" si="15"/>
        <v>3</v>
      </c>
      <c r="P118" s="18">
        <f t="shared" si="11"/>
        <v>721.5</v>
      </c>
      <c r="Q118" s="18">
        <f t="shared" si="14"/>
        <v>858</v>
      </c>
      <c r="R118" s="18">
        <f t="shared" si="14"/>
        <v>819</v>
      </c>
      <c r="S118" s="18">
        <f t="shared" si="14"/>
        <v>799.5</v>
      </c>
      <c r="T118" s="18">
        <f t="shared" si="13"/>
        <v>838.5</v>
      </c>
      <c r="V118" s="21">
        <f t="shared" si="12"/>
        <v>4036.5</v>
      </c>
    </row>
    <row r="119" spans="1:22" x14ac:dyDescent="0.25">
      <c r="A119" t="s">
        <v>29</v>
      </c>
      <c r="B119" t="s">
        <v>72</v>
      </c>
      <c r="C119" t="s">
        <v>120</v>
      </c>
      <c r="D119" t="str">
        <f>CONCATENATE(A:A,"@inworld.ai")</f>
        <v>Greg@inworld.ai</v>
      </c>
      <c r="E119" s="5">
        <v>24.2</v>
      </c>
      <c r="F119" s="24">
        <v>45</v>
      </c>
      <c r="G119" s="24">
        <f>IF(F119&gt;39,F119+3,IF(F119&gt;29,F119+7,IF(F119&lt;30,F119+10,invalid)))</f>
        <v>48</v>
      </c>
      <c r="H119" s="24">
        <f>IF(F119&gt;39,F119+0,IF(F119&gt;29,F119+5,IF(F119&lt;30,F119+8,invalid)))</f>
        <v>45</v>
      </c>
      <c r="I119" s="24">
        <f>IF(F119&gt;39,F119+1,IF(F119&gt;29,F119+4,IF(F119&lt;30,F119+12,invalid)))</f>
        <v>46</v>
      </c>
      <c r="J119" s="24">
        <f>IF(F119&gt;39,F119+2,IF(F119&gt;29,F119+6,IF(F119&lt;30,F119+15,invalid)))</f>
        <v>47</v>
      </c>
      <c r="K119" s="15">
        <f t="shared" si="10"/>
        <v>5</v>
      </c>
      <c r="L119" s="15">
        <f t="shared" si="10"/>
        <v>8</v>
      </c>
      <c r="M119" s="15">
        <f t="shared" si="10"/>
        <v>5</v>
      </c>
      <c r="N119" s="15">
        <f t="shared" si="10"/>
        <v>6</v>
      </c>
      <c r="O119" s="15">
        <f t="shared" si="15"/>
        <v>7</v>
      </c>
      <c r="P119" s="18">
        <f t="shared" si="11"/>
        <v>1089</v>
      </c>
      <c r="Q119" s="18">
        <f t="shared" si="14"/>
        <v>1161.5999999999999</v>
      </c>
      <c r="R119" s="18">
        <f t="shared" si="14"/>
        <v>1089</v>
      </c>
      <c r="S119" s="18">
        <f t="shared" si="14"/>
        <v>1113.2</v>
      </c>
      <c r="T119" s="18">
        <f t="shared" si="13"/>
        <v>1137.3999999999999</v>
      </c>
      <c r="V119" s="21">
        <f t="shared" si="12"/>
        <v>5590.2</v>
      </c>
    </row>
    <row r="120" spans="1:22" x14ac:dyDescent="0.25">
      <c r="A120" t="s">
        <v>30</v>
      </c>
      <c r="B120" t="s">
        <v>73</v>
      </c>
      <c r="C120" t="s">
        <v>121</v>
      </c>
      <c r="D120" t="str">
        <f>CONCATENATE(A:A,"@inworld.ai")</f>
        <v>Stephen@inworld.ai</v>
      </c>
      <c r="E120" s="5">
        <v>35.799999999999997</v>
      </c>
      <c r="F120" s="24">
        <v>42</v>
      </c>
      <c r="G120" s="24">
        <f>IF(F120&gt;39,F120+3,IF(F120&gt;29,F120+7,IF(F120&lt;30,F120+10,invalid)))</f>
        <v>45</v>
      </c>
      <c r="H120" s="24">
        <f>IF(F120&gt;39,F120+0,IF(F120&gt;29,F120+5,IF(F120&lt;30,F120+8,invalid)))</f>
        <v>42</v>
      </c>
      <c r="I120" s="24">
        <f>IF(F120&gt;39,F120+1,IF(F120&gt;29,F120+4,IF(F120&lt;30,F120+12,invalid)))</f>
        <v>43</v>
      </c>
      <c r="J120" s="24">
        <f>IF(F120&gt;39,F120+2,IF(F120&gt;29,F120+6,IF(F120&lt;30,F120+15,invalid)))</f>
        <v>44</v>
      </c>
      <c r="K120" s="15">
        <f t="shared" si="10"/>
        <v>2</v>
      </c>
      <c r="L120" s="15">
        <f t="shared" si="10"/>
        <v>5</v>
      </c>
      <c r="M120" s="15">
        <f t="shared" si="10"/>
        <v>2</v>
      </c>
      <c r="N120" s="15">
        <f t="shared" si="10"/>
        <v>3</v>
      </c>
      <c r="O120" s="15">
        <f t="shared" si="15"/>
        <v>4</v>
      </c>
      <c r="P120" s="18">
        <f t="shared" si="11"/>
        <v>1503.6</v>
      </c>
      <c r="Q120" s="18">
        <f t="shared" si="14"/>
        <v>1610.9999999999998</v>
      </c>
      <c r="R120" s="18">
        <f t="shared" si="14"/>
        <v>1503.6</v>
      </c>
      <c r="S120" s="18">
        <f t="shared" si="14"/>
        <v>1539.3999999999999</v>
      </c>
      <c r="T120" s="18">
        <f t="shared" si="13"/>
        <v>1575.1999999999998</v>
      </c>
      <c r="V120" s="21">
        <f t="shared" si="12"/>
        <v>7732.7999999999984</v>
      </c>
    </row>
    <row r="121" spans="1:22" x14ac:dyDescent="0.25">
      <c r="A121" t="s">
        <v>31</v>
      </c>
      <c r="B121" t="s">
        <v>74</v>
      </c>
      <c r="C121" t="s">
        <v>121</v>
      </c>
      <c r="D121" t="str">
        <f>CONCATENATE(A:A,"@inworld.ai")</f>
        <v>Danielle@inworld.ai</v>
      </c>
      <c r="E121" s="5">
        <v>23.9</v>
      </c>
      <c r="F121" s="24">
        <v>40</v>
      </c>
      <c r="G121" s="24">
        <f>IF(F121&gt;39,F121+3,IF(F121&gt;29,F121+7,IF(F121&lt;30,F121+10,invalid)))</f>
        <v>43</v>
      </c>
      <c r="H121" s="24">
        <f>IF(F121&gt;39,F121+0,IF(F121&gt;29,F121+5,IF(F121&lt;30,F121+8,invalid)))</f>
        <v>40</v>
      </c>
      <c r="I121" s="24">
        <f>IF(F121&gt;39,F121+1,IF(F121&gt;29,F121+4,IF(F121&lt;30,F121+12,invalid)))</f>
        <v>41</v>
      </c>
      <c r="J121" s="24">
        <f>IF(F121&gt;39,F121+2,IF(F121&gt;29,F121+6,IF(F121&lt;30,F121+15,invalid)))</f>
        <v>42</v>
      </c>
      <c r="K121" s="15">
        <f t="shared" si="10"/>
        <v>0</v>
      </c>
      <c r="L121" s="15">
        <f t="shared" si="10"/>
        <v>3</v>
      </c>
      <c r="M121" s="15">
        <f t="shared" si="10"/>
        <v>0</v>
      </c>
      <c r="N121" s="15">
        <f t="shared" si="10"/>
        <v>1</v>
      </c>
      <c r="O121" s="15">
        <f t="shared" si="15"/>
        <v>2</v>
      </c>
      <c r="P121" s="18">
        <f t="shared" si="11"/>
        <v>956</v>
      </c>
      <c r="Q121" s="18">
        <f t="shared" si="14"/>
        <v>1027.7</v>
      </c>
      <c r="R121" s="18">
        <f t="shared" si="14"/>
        <v>956</v>
      </c>
      <c r="S121" s="18">
        <f t="shared" si="14"/>
        <v>979.9</v>
      </c>
      <c r="T121" s="18">
        <f t="shared" si="13"/>
        <v>1003.8</v>
      </c>
      <c r="V121" s="21">
        <f t="shared" si="12"/>
        <v>4923.3999999999996</v>
      </c>
    </row>
    <row r="122" spans="1:22" x14ac:dyDescent="0.25">
      <c r="A122" t="s">
        <v>32</v>
      </c>
      <c r="B122" t="s">
        <v>75</v>
      </c>
      <c r="D122" t="str">
        <f>CONCATENATE(A:A,"@inworld.ai")</f>
        <v>Hayley@inworld.ai</v>
      </c>
      <c r="E122" s="5">
        <v>19.399999999999999</v>
      </c>
      <c r="F122" s="24">
        <v>31</v>
      </c>
      <c r="G122" s="24">
        <f>IF(F122&gt;39,F122+3,IF(F122&gt;29,F122+7,IF(F122&lt;30,F122+10,invalid)))</f>
        <v>38</v>
      </c>
      <c r="H122" s="24">
        <f>IF(F122&gt;39,F122+0,IF(F122&gt;29,F122+5,IF(F122&lt;30,F122+8,invalid)))</f>
        <v>36</v>
      </c>
      <c r="I122" s="24">
        <f>IF(F122&gt;39,F122+1,IF(F122&gt;29,F122+4,IF(F122&lt;30,F122+12,invalid)))</f>
        <v>35</v>
      </c>
      <c r="J122" s="24">
        <f>IF(F122&gt;39,F122+2,IF(F122&gt;29,F122+6,IF(F122&lt;30,F122+15,invalid)))</f>
        <v>37</v>
      </c>
      <c r="K122" s="15">
        <f t="shared" si="10"/>
        <v>0</v>
      </c>
      <c r="L122" s="15">
        <f t="shared" si="10"/>
        <v>0</v>
      </c>
      <c r="M122" s="15">
        <f t="shared" si="10"/>
        <v>0</v>
      </c>
      <c r="N122" s="15">
        <f t="shared" si="10"/>
        <v>0</v>
      </c>
      <c r="O122" s="15">
        <f t="shared" si="15"/>
        <v>0</v>
      </c>
      <c r="P122" s="18">
        <f t="shared" si="11"/>
        <v>601.4</v>
      </c>
      <c r="Q122" s="18">
        <f t="shared" si="14"/>
        <v>737.19999999999993</v>
      </c>
      <c r="R122" s="18">
        <f t="shared" si="14"/>
        <v>698.4</v>
      </c>
      <c r="S122" s="18">
        <f t="shared" si="14"/>
        <v>679</v>
      </c>
      <c r="T122" s="18">
        <f t="shared" si="13"/>
        <v>717.8</v>
      </c>
      <c r="V122" s="21">
        <f t="shared" si="12"/>
        <v>3433.8</v>
      </c>
    </row>
    <row r="123" spans="1:22" x14ac:dyDescent="0.25">
      <c r="A123" t="s">
        <v>33</v>
      </c>
      <c r="B123" t="s">
        <v>67</v>
      </c>
      <c r="D123" t="str">
        <f>CONCATENATE(A:A,"@inworld.ai")</f>
        <v>Matthew@inworld.ai</v>
      </c>
      <c r="E123" s="5">
        <v>29.4</v>
      </c>
      <c r="F123" s="24">
        <v>38</v>
      </c>
      <c r="G123" s="24">
        <f>IF(F123&gt;39,F123+3,IF(F123&gt;29,F123+7,IF(F123&lt;30,F123+10,invalid)))</f>
        <v>45</v>
      </c>
      <c r="H123" s="24">
        <f>IF(F123&gt;39,F123+0,IF(F123&gt;29,F123+5,IF(F123&lt;30,F123+8,invalid)))</f>
        <v>43</v>
      </c>
      <c r="I123" s="24">
        <f>IF(F123&gt;39,F123+1,IF(F123&gt;29,F123+4,IF(F123&lt;30,F123+12,invalid)))</f>
        <v>42</v>
      </c>
      <c r="J123" s="24">
        <f>IF(F123&gt;39,F123+2,IF(F123&gt;29,F123+6,IF(F123&lt;30,F123+15,invalid)))</f>
        <v>44</v>
      </c>
      <c r="K123" s="15">
        <f t="shared" si="10"/>
        <v>0</v>
      </c>
      <c r="L123" s="15">
        <f t="shared" si="10"/>
        <v>5</v>
      </c>
      <c r="M123" s="15">
        <f t="shared" si="10"/>
        <v>3</v>
      </c>
      <c r="N123" s="15">
        <f t="shared" si="10"/>
        <v>2</v>
      </c>
      <c r="O123" s="15">
        <f t="shared" si="15"/>
        <v>4</v>
      </c>
      <c r="P123" s="18">
        <f t="shared" si="11"/>
        <v>1117.2</v>
      </c>
      <c r="Q123" s="18">
        <f t="shared" si="14"/>
        <v>1323</v>
      </c>
      <c r="R123" s="18">
        <f t="shared" si="14"/>
        <v>1264.2</v>
      </c>
      <c r="S123" s="18">
        <f t="shared" si="14"/>
        <v>1234.8</v>
      </c>
      <c r="T123" s="18">
        <f t="shared" si="13"/>
        <v>1293.5999999999999</v>
      </c>
      <c r="V123" s="21">
        <f t="shared" si="12"/>
        <v>6232.7999999999993</v>
      </c>
    </row>
    <row r="124" spans="1:22" x14ac:dyDescent="0.25">
      <c r="A124" t="s">
        <v>12</v>
      </c>
      <c r="B124" t="s">
        <v>12</v>
      </c>
      <c r="C124" t="s">
        <v>128</v>
      </c>
      <c r="D124" t="str">
        <f>CONCATENATE(A:A,"@inworld.ai")</f>
        <v>Layla@inworld.ai</v>
      </c>
      <c r="E124" s="5">
        <v>19.5</v>
      </c>
      <c r="F124" s="24">
        <v>39</v>
      </c>
      <c r="G124" s="24">
        <f>IF(F124&gt;39,F124+3,IF(F124&gt;29,F124+7,IF(F124&lt;30,F124+10,invalid)))</f>
        <v>46</v>
      </c>
      <c r="H124" s="24">
        <f>IF(F124&gt;39,F124+0,IF(F124&gt;29,F124+5,IF(F124&lt;30,F124+8,invalid)))</f>
        <v>44</v>
      </c>
      <c r="I124" s="24">
        <f>IF(F124&gt;39,F124+1,IF(F124&gt;29,F124+4,IF(F124&lt;30,F124+12,invalid)))</f>
        <v>43</v>
      </c>
      <c r="J124" s="24">
        <f>IF(F124&gt;39,F124+2,IF(F124&gt;29,F124+6,IF(F124&lt;30,F124+15,invalid)))</f>
        <v>45</v>
      </c>
      <c r="K124" s="15">
        <f t="shared" si="10"/>
        <v>0</v>
      </c>
      <c r="L124" s="15">
        <f t="shared" si="10"/>
        <v>6</v>
      </c>
      <c r="M124" s="15">
        <f t="shared" si="10"/>
        <v>4</v>
      </c>
      <c r="N124" s="15">
        <f t="shared" si="10"/>
        <v>3</v>
      </c>
      <c r="O124" s="15">
        <f t="shared" si="15"/>
        <v>5</v>
      </c>
      <c r="P124" s="18">
        <f t="shared" si="11"/>
        <v>760.5</v>
      </c>
      <c r="Q124" s="18">
        <f t="shared" si="14"/>
        <v>897</v>
      </c>
      <c r="R124" s="18">
        <f t="shared" si="14"/>
        <v>858</v>
      </c>
      <c r="S124" s="18">
        <f t="shared" si="14"/>
        <v>838.5</v>
      </c>
      <c r="T124" s="18">
        <f t="shared" si="13"/>
        <v>877.5</v>
      </c>
      <c r="V124" s="21">
        <f t="shared" si="12"/>
        <v>4231.5</v>
      </c>
    </row>
    <row r="125" spans="1:22" x14ac:dyDescent="0.25">
      <c r="A125" t="s">
        <v>34</v>
      </c>
      <c r="B125" t="s">
        <v>76</v>
      </c>
      <c r="C125" t="s">
        <v>109</v>
      </c>
      <c r="D125" t="str">
        <f>CONCATENATE(A:A,"@inworld.ai")</f>
        <v>Jiho@inworld.ai</v>
      </c>
      <c r="E125" s="5">
        <v>39</v>
      </c>
      <c r="F125" s="24">
        <v>29</v>
      </c>
      <c r="G125" s="24">
        <f>IF(F125&gt;39,F125+3,IF(F125&gt;29,F125+7,IF(F125&lt;30,F125+10,invalid)))</f>
        <v>39</v>
      </c>
      <c r="H125" s="24">
        <f>IF(F125&gt;39,F125+0,IF(F125&gt;29,F125+5,IF(F125&lt;30,F125+8,invalid)))</f>
        <v>37</v>
      </c>
      <c r="I125" s="24">
        <f>IF(F125&gt;39,F125+1,IF(F125&gt;29,F125+4,IF(F125&lt;30,F125+12,invalid)))</f>
        <v>41</v>
      </c>
      <c r="J125" s="24">
        <f>IF(F125&gt;39,F125+2,IF(F125&gt;29,F125+6,IF(F125&lt;30,F125+15,invalid)))</f>
        <v>44</v>
      </c>
      <c r="K125" s="15">
        <f t="shared" si="10"/>
        <v>0</v>
      </c>
      <c r="L125" s="15">
        <f t="shared" si="10"/>
        <v>0</v>
      </c>
      <c r="M125" s="15">
        <f t="shared" si="10"/>
        <v>0</v>
      </c>
      <c r="N125" s="15">
        <f t="shared" si="10"/>
        <v>1</v>
      </c>
      <c r="O125" s="15">
        <f t="shared" si="15"/>
        <v>4</v>
      </c>
      <c r="P125" s="18">
        <f t="shared" si="11"/>
        <v>1131</v>
      </c>
      <c r="Q125" s="18">
        <f t="shared" si="14"/>
        <v>1521</v>
      </c>
      <c r="R125" s="18">
        <f t="shared" si="14"/>
        <v>1443</v>
      </c>
      <c r="S125" s="18">
        <f t="shared" si="14"/>
        <v>1599</v>
      </c>
      <c r="T125" s="18">
        <f t="shared" si="13"/>
        <v>1716</v>
      </c>
      <c r="V125" s="21">
        <f t="shared" si="12"/>
        <v>7410</v>
      </c>
    </row>
    <row r="126" spans="1:22" x14ac:dyDescent="0.25">
      <c r="A126" t="s">
        <v>35</v>
      </c>
      <c r="B126" t="s">
        <v>77</v>
      </c>
      <c r="C126" t="s">
        <v>111</v>
      </c>
      <c r="D126" t="str">
        <f>CONCATENATE(A:A,"@inworld.ai")</f>
        <v>Roman@inworld.ai</v>
      </c>
      <c r="E126" s="5">
        <v>16.7</v>
      </c>
      <c r="F126" s="24">
        <v>40</v>
      </c>
      <c r="G126" s="24">
        <f>IF(F126&gt;39,F126+3,IF(F126&gt;29,F126+7,IF(F126&lt;30,F126+10,invalid)))</f>
        <v>43</v>
      </c>
      <c r="H126" s="24">
        <f>IF(F126&gt;39,F126+0,IF(F126&gt;29,F126+5,IF(F126&lt;30,F126+8,invalid)))</f>
        <v>40</v>
      </c>
      <c r="I126" s="24">
        <f>IF(F126&gt;39,F126+1,IF(F126&gt;29,F126+4,IF(F126&lt;30,F126+12,invalid)))</f>
        <v>41</v>
      </c>
      <c r="J126" s="24">
        <f>IF(F126&gt;39,F126+2,IF(F126&gt;29,F126+6,IF(F126&lt;30,F126+15,invalid)))</f>
        <v>42</v>
      </c>
      <c r="K126" s="15">
        <f t="shared" si="10"/>
        <v>0</v>
      </c>
      <c r="L126" s="15">
        <f t="shared" si="10"/>
        <v>3</v>
      </c>
      <c r="M126" s="15">
        <f t="shared" si="10"/>
        <v>0</v>
      </c>
      <c r="N126" s="15">
        <f t="shared" si="10"/>
        <v>1</v>
      </c>
      <c r="O126" s="15">
        <f t="shared" si="15"/>
        <v>2</v>
      </c>
      <c r="P126" s="18">
        <f t="shared" si="11"/>
        <v>668</v>
      </c>
      <c r="Q126" s="18">
        <f t="shared" si="14"/>
        <v>718.1</v>
      </c>
      <c r="R126" s="18">
        <f t="shared" si="14"/>
        <v>668</v>
      </c>
      <c r="S126" s="18">
        <f t="shared" si="14"/>
        <v>684.69999999999993</v>
      </c>
      <c r="T126" s="18">
        <f t="shared" si="13"/>
        <v>701.4</v>
      </c>
      <c r="V126" s="21">
        <f t="shared" si="12"/>
        <v>3440.2</v>
      </c>
    </row>
    <row r="127" spans="1:22" x14ac:dyDescent="0.25">
      <c r="A127" t="s">
        <v>36</v>
      </c>
      <c r="B127" t="s">
        <v>78</v>
      </c>
      <c r="C127" t="s">
        <v>109</v>
      </c>
      <c r="D127" t="str">
        <f>CONCATENATE(A:A,"@inworld.ai")</f>
        <v>Alexander@inworld.ai</v>
      </c>
      <c r="E127" s="5">
        <v>18</v>
      </c>
      <c r="F127" s="24">
        <v>41</v>
      </c>
      <c r="G127" s="24">
        <f>IF(F127&gt;39,F127+3,IF(F127&gt;29,F127+7,IF(F127&lt;30,F127+10,invalid)))</f>
        <v>44</v>
      </c>
      <c r="H127" s="24">
        <f>IF(F127&gt;39,F127+0,IF(F127&gt;29,F127+5,IF(F127&lt;30,F127+8,invalid)))</f>
        <v>41</v>
      </c>
      <c r="I127" s="24">
        <f>IF(F127&gt;39,F127+1,IF(F127&gt;29,F127+4,IF(F127&lt;30,F127+12,invalid)))</f>
        <v>42</v>
      </c>
      <c r="J127" s="24">
        <f>IF(F127&gt;39,F127+2,IF(F127&gt;29,F127+6,IF(F127&lt;30,F127+15,invalid)))</f>
        <v>43</v>
      </c>
      <c r="K127" s="15">
        <f t="shared" si="10"/>
        <v>1</v>
      </c>
      <c r="L127" s="15">
        <f t="shared" si="10"/>
        <v>4</v>
      </c>
      <c r="M127" s="15">
        <f t="shared" si="10"/>
        <v>1</v>
      </c>
      <c r="N127" s="15">
        <f t="shared" si="10"/>
        <v>2</v>
      </c>
      <c r="O127" s="15">
        <f t="shared" si="15"/>
        <v>3</v>
      </c>
      <c r="P127" s="18">
        <f t="shared" si="11"/>
        <v>738</v>
      </c>
      <c r="Q127" s="18">
        <f t="shared" si="14"/>
        <v>792</v>
      </c>
      <c r="R127" s="18">
        <f t="shared" si="14"/>
        <v>738</v>
      </c>
      <c r="S127" s="18">
        <f t="shared" si="14"/>
        <v>756</v>
      </c>
      <c r="T127" s="18">
        <f t="shared" si="13"/>
        <v>774</v>
      </c>
      <c r="V127" s="21">
        <f t="shared" si="12"/>
        <v>3798</v>
      </c>
    </row>
    <row r="128" spans="1:22" x14ac:dyDescent="0.25">
      <c r="A128" t="s">
        <v>37</v>
      </c>
      <c r="B128" t="s">
        <v>79</v>
      </c>
      <c r="D128" t="str">
        <f>CONCATENATE(A:A,"@inworld.ai")</f>
        <v>Pavel@inworld.ai</v>
      </c>
      <c r="E128" s="5">
        <v>11</v>
      </c>
      <c r="F128" s="24">
        <v>28</v>
      </c>
      <c r="G128" s="24">
        <f>IF(F128&gt;39,F128+3,IF(F128&gt;29,F128+7,IF(F128&lt;30,F128+10,invalid)))</f>
        <v>38</v>
      </c>
      <c r="H128" s="24">
        <f>IF(F128&gt;39,F128+0,IF(F128&gt;29,F128+5,IF(F128&lt;30,F128+8,invalid)))</f>
        <v>36</v>
      </c>
      <c r="I128" s="24">
        <f>IF(F128&gt;39,F128+1,IF(F128&gt;29,F128+4,IF(F128&lt;30,F128+12,invalid)))</f>
        <v>40</v>
      </c>
      <c r="J128" s="24">
        <f>IF(F128&gt;39,F128+2,IF(F128&gt;29,F128+6,IF(F128&lt;30,F128+15,invalid)))</f>
        <v>43</v>
      </c>
      <c r="K128" s="15">
        <f t="shared" si="10"/>
        <v>0</v>
      </c>
      <c r="L128" s="15">
        <f t="shared" si="10"/>
        <v>0</v>
      </c>
      <c r="M128" s="15">
        <f t="shared" si="10"/>
        <v>0</v>
      </c>
      <c r="N128" s="15">
        <f t="shared" si="10"/>
        <v>0</v>
      </c>
      <c r="O128" s="15">
        <f t="shared" si="15"/>
        <v>3</v>
      </c>
      <c r="P128" s="18">
        <f t="shared" si="11"/>
        <v>308</v>
      </c>
      <c r="Q128" s="18">
        <f t="shared" si="14"/>
        <v>418</v>
      </c>
      <c r="R128" s="18">
        <f t="shared" si="14"/>
        <v>396</v>
      </c>
      <c r="S128" s="18">
        <f t="shared" si="14"/>
        <v>440</v>
      </c>
      <c r="T128" s="18">
        <f t="shared" si="13"/>
        <v>473</v>
      </c>
      <c r="V128" s="21">
        <f t="shared" si="12"/>
        <v>2035</v>
      </c>
    </row>
    <row r="129" spans="1:22" x14ac:dyDescent="0.25">
      <c r="A129" t="s">
        <v>38</v>
      </c>
      <c r="B129" t="s">
        <v>80</v>
      </c>
      <c r="C129" t="s">
        <v>126</v>
      </c>
      <c r="D129" t="str">
        <f>CONCATENATE(A:A,"@inworld.ai")</f>
        <v>Oleg@inworld.ai</v>
      </c>
      <c r="E129" s="5">
        <v>36.1</v>
      </c>
      <c r="F129" s="24">
        <v>42</v>
      </c>
      <c r="G129" s="24">
        <f>IF(F129&gt;39,F129+3,IF(F129&gt;29,F129+7,IF(F129&lt;30,F129+10,invalid)))</f>
        <v>45</v>
      </c>
      <c r="H129" s="24">
        <f>IF(F129&gt;39,F129+0,IF(F129&gt;29,F129+5,IF(F129&lt;30,F129+8,invalid)))</f>
        <v>42</v>
      </c>
      <c r="I129" s="24">
        <f>IF(F129&gt;39,F129+1,IF(F129&gt;29,F129+4,IF(F129&lt;30,F129+12,invalid)))</f>
        <v>43</v>
      </c>
      <c r="J129" s="24">
        <f>IF(F129&gt;39,F129+2,IF(F129&gt;29,F129+6,IF(F129&lt;30,F129+15,invalid)))</f>
        <v>44</v>
      </c>
      <c r="K129" s="15">
        <f t="shared" si="10"/>
        <v>2</v>
      </c>
      <c r="L129" s="15">
        <f t="shared" si="10"/>
        <v>5</v>
      </c>
      <c r="M129" s="15">
        <f t="shared" si="10"/>
        <v>2</v>
      </c>
      <c r="N129" s="15">
        <f t="shared" si="10"/>
        <v>3</v>
      </c>
      <c r="O129" s="15">
        <f t="shared" si="15"/>
        <v>4</v>
      </c>
      <c r="P129" s="18">
        <f t="shared" si="11"/>
        <v>1516.2</v>
      </c>
      <c r="Q129" s="18">
        <f t="shared" si="14"/>
        <v>1624.5</v>
      </c>
      <c r="R129" s="18">
        <f t="shared" si="14"/>
        <v>1516.2</v>
      </c>
      <c r="S129" s="18">
        <f t="shared" si="14"/>
        <v>1552.3</v>
      </c>
      <c r="T129" s="18">
        <f t="shared" si="13"/>
        <v>1588.4</v>
      </c>
      <c r="V129" s="21">
        <f t="shared" si="12"/>
        <v>7797.6</v>
      </c>
    </row>
    <row r="130" spans="1:22" x14ac:dyDescent="0.25">
      <c r="A130" t="s">
        <v>39</v>
      </c>
      <c r="B130" t="s">
        <v>81</v>
      </c>
      <c r="C130" t="s">
        <v>112</v>
      </c>
      <c r="D130" t="str">
        <f>CONCATENATE(A:A,"@inworld.ai")</f>
        <v>Dmitry@inworld.ai</v>
      </c>
      <c r="E130" s="5">
        <v>28.15</v>
      </c>
      <c r="F130" s="24">
        <v>48</v>
      </c>
      <c r="G130" s="24">
        <f>IF(F130&gt;39,F130+3,IF(F130&gt;29,F130+7,IF(F130&lt;30,F130+10,invalid)))</f>
        <v>51</v>
      </c>
      <c r="H130" s="24">
        <f>IF(F130&gt;39,F130+0,IF(F130&gt;29,F130+5,IF(F130&lt;30,F130+8,invalid)))</f>
        <v>48</v>
      </c>
      <c r="I130" s="24">
        <f>IF(F130&gt;39,F130+1,IF(F130&gt;29,F130+4,IF(F130&lt;30,F130+12,invalid)))</f>
        <v>49</v>
      </c>
      <c r="J130" s="24">
        <f>IF(F130&gt;39,F130+2,IF(F130&gt;29,F130+6,IF(F130&lt;30,F130+15,invalid)))</f>
        <v>50</v>
      </c>
      <c r="K130" s="15">
        <f t="shared" si="10"/>
        <v>8</v>
      </c>
      <c r="L130" s="15">
        <f t="shared" si="10"/>
        <v>11</v>
      </c>
      <c r="M130" s="15">
        <f t="shared" si="10"/>
        <v>8</v>
      </c>
      <c r="N130" s="15">
        <f t="shared" si="10"/>
        <v>9</v>
      </c>
      <c r="O130" s="15">
        <f t="shared" si="15"/>
        <v>10</v>
      </c>
      <c r="P130" s="18">
        <f t="shared" si="11"/>
        <v>1351.1999999999998</v>
      </c>
      <c r="Q130" s="18">
        <f t="shared" si="14"/>
        <v>1435.6499999999999</v>
      </c>
      <c r="R130" s="18">
        <f t="shared" si="14"/>
        <v>1351.1999999999998</v>
      </c>
      <c r="S130" s="18">
        <f t="shared" si="14"/>
        <v>1379.35</v>
      </c>
      <c r="T130" s="18">
        <f t="shared" si="13"/>
        <v>1407.5</v>
      </c>
      <c r="V130" s="21">
        <f t="shared" si="12"/>
        <v>6924.9</v>
      </c>
    </row>
    <row r="131" spans="1:22" x14ac:dyDescent="0.25">
      <c r="A131" t="s">
        <v>40</v>
      </c>
      <c r="B131" t="s">
        <v>82</v>
      </c>
      <c r="D131" t="str">
        <f>CONCATENATE(A:A,"@inworld.ai")</f>
        <v>Kirill@inworld.ai</v>
      </c>
      <c r="E131" s="5">
        <v>16.8</v>
      </c>
      <c r="F131" s="24">
        <v>41</v>
      </c>
      <c r="G131" s="24">
        <f>IF(F131&gt;39,F131+3,IF(F131&gt;29,F131+7,IF(F131&lt;30,F131+10,invalid)))</f>
        <v>44</v>
      </c>
      <c r="H131" s="24">
        <f>IF(F131&gt;39,F131+0,IF(F131&gt;29,F131+5,IF(F131&lt;30,F131+8,invalid)))</f>
        <v>41</v>
      </c>
      <c r="I131" s="24">
        <f>IF(F131&gt;39,F131+1,IF(F131&gt;29,F131+4,IF(F131&lt;30,F131+12,invalid)))</f>
        <v>42</v>
      </c>
      <c r="J131" s="24">
        <f>IF(F131&gt;39,F131+2,IF(F131&gt;29,F131+6,IF(F131&lt;30,F131+15,invalid)))</f>
        <v>43</v>
      </c>
      <c r="K131" s="15">
        <f t="shared" si="10"/>
        <v>1</v>
      </c>
      <c r="L131" s="15">
        <f t="shared" si="10"/>
        <v>4</v>
      </c>
      <c r="M131" s="15">
        <f t="shared" si="10"/>
        <v>1</v>
      </c>
      <c r="N131" s="15">
        <f t="shared" si="10"/>
        <v>2</v>
      </c>
      <c r="O131" s="15">
        <f t="shared" si="15"/>
        <v>3</v>
      </c>
      <c r="P131" s="18">
        <f t="shared" si="11"/>
        <v>688.80000000000007</v>
      </c>
      <c r="Q131" s="18">
        <f t="shared" si="14"/>
        <v>739.2</v>
      </c>
      <c r="R131" s="18">
        <f t="shared" si="14"/>
        <v>688.80000000000007</v>
      </c>
      <c r="S131" s="18">
        <f t="shared" si="14"/>
        <v>705.6</v>
      </c>
      <c r="T131" s="18">
        <f t="shared" si="13"/>
        <v>722.4</v>
      </c>
      <c r="V131" s="21">
        <f t="shared" si="12"/>
        <v>3544.8</v>
      </c>
    </row>
    <row r="132" spans="1:22" x14ac:dyDescent="0.25">
      <c r="A132" t="s">
        <v>41</v>
      </c>
      <c r="B132" t="s">
        <v>83</v>
      </c>
      <c r="D132" t="str">
        <f>CONCATENATE(A:A,"@inworld.ai")</f>
        <v>Rohit@inworld.ai</v>
      </c>
      <c r="E132" s="5">
        <v>28.4</v>
      </c>
      <c r="F132" s="24">
        <v>40</v>
      </c>
      <c r="G132" s="24">
        <f>IF(F132&gt;39,F132+3,IF(F132&gt;29,F132+7,IF(F132&lt;30,F132+10,invalid)))</f>
        <v>43</v>
      </c>
      <c r="H132" s="24">
        <f>IF(F132&gt;39,F132+0,IF(F132&gt;29,F132+5,IF(F132&lt;30,F132+8,invalid)))</f>
        <v>40</v>
      </c>
      <c r="I132" s="24">
        <f>IF(F132&gt;39,F132+1,IF(F132&gt;29,F132+4,IF(F132&lt;30,F132+12,invalid)))</f>
        <v>41</v>
      </c>
      <c r="J132" s="24">
        <f>IF(F132&gt;39,F132+2,IF(F132&gt;29,F132+6,IF(F132&lt;30,F132+15,invalid)))</f>
        <v>42</v>
      </c>
      <c r="K132" s="15">
        <f t="shared" si="10"/>
        <v>0</v>
      </c>
      <c r="L132" s="15">
        <f t="shared" si="10"/>
        <v>3</v>
      </c>
      <c r="M132" s="15">
        <f t="shared" si="10"/>
        <v>0</v>
      </c>
      <c r="N132" s="15">
        <f t="shared" si="10"/>
        <v>1</v>
      </c>
      <c r="O132" s="15">
        <f t="shared" si="15"/>
        <v>2</v>
      </c>
      <c r="P132" s="18">
        <f t="shared" si="11"/>
        <v>1136</v>
      </c>
      <c r="Q132" s="18">
        <f t="shared" si="14"/>
        <v>1221.2</v>
      </c>
      <c r="R132" s="18">
        <f t="shared" si="14"/>
        <v>1136</v>
      </c>
      <c r="S132" s="18">
        <f t="shared" si="14"/>
        <v>1164.3999999999999</v>
      </c>
      <c r="T132" s="18">
        <f t="shared" si="13"/>
        <v>1192.8</v>
      </c>
      <c r="V132" s="21">
        <f t="shared" si="12"/>
        <v>5850.4</v>
      </c>
    </row>
    <row r="133" spans="1:22" x14ac:dyDescent="0.25">
      <c r="A133" t="s">
        <v>14</v>
      </c>
      <c r="B133" t="s">
        <v>84</v>
      </c>
      <c r="D133" t="str">
        <f>CONCATENATE(A:A,"@inworld.ai")</f>
        <v>Ilya@inworld.ai</v>
      </c>
      <c r="E133" s="5">
        <v>37.200000000000003</v>
      </c>
      <c r="F133" s="24">
        <v>40</v>
      </c>
      <c r="G133" s="24">
        <f>IF(F133&gt;39,F133+3,IF(F133&gt;29,F133+7,IF(F133&lt;30,F133+10,invalid)))</f>
        <v>43</v>
      </c>
      <c r="H133" s="24">
        <f>IF(F133&gt;39,F133+0,IF(F133&gt;29,F133+5,IF(F133&lt;30,F133+8,invalid)))</f>
        <v>40</v>
      </c>
      <c r="I133" s="24">
        <f>IF(F133&gt;39,F133+1,IF(F133&gt;29,F133+4,IF(F133&lt;30,F133+12,invalid)))</f>
        <v>41</v>
      </c>
      <c r="J133" s="24">
        <f>IF(F133&gt;39,F133+2,IF(F133&gt;29,F133+6,IF(F133&lt;30,F133+15,invalid)))</f>
        <v>42</v>
      </c>
      <c r="K133" s="15">
        <f t="shared" si="10"/>
        <v>0</v>
      </c>
      <c r="L133" s="15">
        <f t="shared" si="10"/>
        <v>3</v>
      </c>
      <c r="M133" s="15">
        <f t="shared" si="10"/>
        <v>0</v>
      </c>
      <c r="N133" s="15">
        <f t="shared" si="10"/>
        <v>1</v>
      </c>
      <c r="O133" s="15">
        <f t="shared" si="15"/>
        <v>2</v>
      </c>
      <c r="P133" s="18">
        <f t="shared" si="11"/>
        <v>1488</v>
      </c>
      <c r="Q133" s="18">
        <f t="shared" si="14"/>
        <v>1599.6000000000001</v>
      </c>
      <c r="R133" s="18">
        <f t="shared" si="14"/>
        <v>1488</v>
      </c>
      <c r="S133" s="18">
        <f t="shared" si="14"/>
        <v>1525.2</v>
      </c>
      <c r="T133" s="18">
        <f t="shared" si="13"/>
        <v>1562.4</v>
      </c>
      <c r="V133" s="21">
        <f t="shared" si="12"/>
        <v>7663.2000000000007</v>
      </c>
    </row>
    <row r="134" spans="1:22" x14ac:dyDescent="0.25">
      <c r="A134" t="s">
        <v>42</v>
      </c>
      <c r="B134" t="s">
        <v>85</v>
      </c>
      <c r="C134" t="s">
        <v>117</v>
      </c>
      <c r="D134" t="str">
        <f>CONCATENATE(A:A,"@inworld.ai")</f>
        <v>Maxim@inworld.ai</v>
      </c>
      <c r="E134" s="5">
        <v>34.700000000000003</v>
      </c>
      <c r="F134" s="24">
        <v>38</v>
      </c>
      <c r="G134" s="24">
        <f>IF(F134&gt;39,F134+3,IF(F134&gt;29,F134+7,IF(F134&lt;30,F134+10,invalid)))</f>
        <v>45</v>
      </c>
      <c r="H134" s="24">
        <f>IF(F134&gt;39,F134+0,IF(F134&gt;29,F134+5,IF(F134&lt;30,F134+8,invalid)))</f>
        <v>43</v>
      </c>
      <c r="I134" s="24">
        <f>IF(F134&gt;39,F134+1,IF(F134&gt;29,F134+4,IF(F134&lt;30,F134+12,invalid)))</f>
        <v>42</v>
      </c>
      <c r="J134" s="24">
        <f>IF(F134&gt;39,F134+2,IF(F134&gt;29,F134+6,IF(F134&lt;30,F134+15,invalid)))</f>
        <v>44</v>
      </c>
      <c r="K134" s="15">
        <f t="shared" si="10"/>
        <v>0</v>
      </c>
      <c r="L134" s="15">
        <f t="shared" si="10"/>
        <v>5</v>
      </c>
      <c r="M134" s="15">
        <f t="shared" si="10"/>
        <v>3</v>
      </c>
      <c r="N134" s="15">
        <f t="shared" ref="N134:O197" si="16">IF(I134&gt;40,I134-40,0)</f>
        <v>2</v>
      </c>
      <c r="O134" s="15">
        <f t="shared" si="15"/>
        <v>4</v>
      </c>
      <c r="P134" s="18">
        <f t="shared" si="11"/>
        <v>1318.6000000000001</v>
      </c>
      <c r="Q134" s="18">
        <f t="shared" si="14"/>
        <v>1561.5000000000002</v>
      </c>
      <c r="R134" s="18">
        <f t="shared" si="14"/>
        <v>1492.1000000000001</v>
      </c>
      <c r="S134" s="18">
        <f t="shared" si="14"/>
        <v>1457.4</v>
      </c>
      <c r="T134" s="18">
        <f t="shared" si="13"/>
        <v>1526.8000000000002</v>
      </c>
      <c r="V134" s="21">
        <f t="shared" si="12"/>
        <v>7356.4000000000005</v>
      </c>
    </row>
    <row r="135" spans="1:22" x14ac:dyDescent="0.25">
      <c r="A135" t="s">
        <v>43</v>
      </c>
      <c r="B135" t="s">
        <v>86</v>
      </c>
      <c r="C135" t="s">
        <v>122</v>
      </c>
      <c r="D135" t="str">
        <f>CONCATENATE(A:A,"@inworld.ai")</f>
        <v>Anastasia@inworld.ai</v>
      </c>
      <c r="E135" s="5">
        <v>19.5</v>
      </c>
      <c r="F135" s="24">
        <v>41</v>
      </c>
      <c r="G135" s="24">
        <f>IF(F135&gt;39,F135+3,IF(F135&gt;29,F135+7,IF(F135&lt;30,F135+10,invalid)))</f>
        <v>44</v>
      </c>
      <c r="H135" s="24">
        <f>IF(F135&gt;39,F135+0,IF(F135&gt;29,F135+5,IF(F135&lt;30,F135+8,invalid)))</f>
        <v>41</v>
      </c>
      <c r="I135" s="24">
        <f>IF(F135&gt;39,F135+1,IF(F135&gt;29,F135+4,IF(F135&lt;30,F135+12,invalid)))</f>
        <v>42</v>
      </c>
      <c r="J135" s="24">
        <f>IF(F135&gt;39,F135+2,IF(F135&gt;29,F135+6,IF(F135&lt;30,F135+15,invalid)))</f>
        <v>43</v>
      </c>
      <c r="K135" s="15">
        <f t="shared" ref="K135:O198" si="17">IF(F135&gt;40,F135-40,0)</f>
        <v>1</v>
      </c>
      <c r="L135" s="15">
        <f t="shared" si="17"/>
        <v>4</v>
      </c>
      <c r="M135" s="15">
        <f t="shared" si="17"/>
        <v>1</v>
      </c>
      <c r="N135" s="15">
        <f t="shared" si="16"/>
        <v>2</v>
      </c>
      <c r="O135" s="15">
        <f t="shared" si="15"/>
        <v>3</v>
      </c>
      <c r="P135" s="18">
        <f t="shared" ref="P135:P198" si="18">E135*F135</f>
        <v>799.5</v>
      </c>
      <c r="Q135" s="18">
        <f t="shared" si="14"/>
        <v>858</v>
      </c>
      <c r="R135" s="18">
        <f t="shared" si="14"/>
        <v>799.5</v>
      </c>
      <c r="S135" s="18">
        <f t="shared" si="14"/>
        <v>819</v>
      </c>
      <c r="T135" s="18">
        <f t="shared" si="13"/>
        <v>838.5</v>
      </c>
      <c r="V135" s="21">
        <f t="shared" si="12"/>
        <v>4114.5</v>
      </c>
    </row>
    <row r="136" spans="1:22" x14ac:dyDescent="0.25">
      <c r="A136" t="s">
        <v>44</v>
      </c>
      <c r="B136" t="s">
        <v>87</v>
      </c>
      <c r="C136" t="s">
        <v>133</v>
      </c>
      <c r="D136" t="str">
        <f>CONCATENATE(A:A,"@inworld.ai")</f>
        <v>Clint@inworld.ai</v>
      </c>
      <c r="E136" s="5">
        <v>39</v>
      </c>
      <c r="F136" s="24">
        <v>40</v>
      </c>
      <c r="G136" s="24">
        <f>IF(F136&gt;39,F136+3,IF(F136&gt;29,F136+7,IF(F136&lt;30,F136+10,invalid)))</f>
        <v>43</v>
      </c>
      <c r="H136" s="24">
        <f>IF(F136&gt;39,F136+0,IF(F136&gt;29,F136+5,IF(F136&lt;30,F136+8,invalid)))</f>
        <v>40</v>
      </c>
      <c r="I136" s="24">
        <f>IF(F136&gt;39,F136+1,IF(F136&gt;29,F136+4,IF(F136&lt;30,F136+12,invalid)))</f>
        <v>41</v>
      </c>
      <c r="J136" s="24">
        <f>IF(F136&gt;39,F136+2,IF(F136&gt;29,F136+6,IF(F136&lt;30,F136+15,invalid)))</f>
        <v>42</v>
      </c>
      <c r="K136" s="15">
        <f t="shared" si="17"/>
        <v>0</v>
      </c>
      <c r="L136" s="15">
        <f t="shared" si="17"/>
        <v>3</v>
      </c>
      <c r="M136" s="15">
        <f t="shared" si="17"/>
        <v>0</v>
      </c>
      <c r="N136" s="15">
        <f t="shared" si="16"/>
        <v>1</v>
      </c>
      <c r="O136" s="15">
        <f t="shared" si="15"/>
        <v>2</v>
      </c>
      <c r="P136" s="18">
        <f t="shared" si="18"/>
        <v>1560</v>
      </c>
      <c r="Q136" s="18">
        <f t="shared" si="14"/>
        <v>1677</v>
      </c>
      <c r="R136" s="18">
        <f t="shared" si="14"/>
        <v>1560</v>
      </c>
      <c r="S136" s="18">
        <f t="shared" si="14"/>
        <v>1599</v>
      </c>
      <c r="T136" s="18">
        <f t="shared" si="13"/>
        <v>1638</v>
      </c>
      <c r="V136" s="21">
        <f t="shared" ref="V136:V199" si="19">SUM(P136:T136)</f>
        <v>8034</v>
      </c>
    </row>
    <row r="137" spans="1:22" x14ac:dyDescent="0.25">
      <c r="A137" t="s">
        <v>45</v>
      </c>
      <c r="B137" t="s">
        <v>88</v>
      </c>
      <c r="D137" t="str">
        <f>CONCATENATE(A:A,"@inworld.ai")</f>
        <v>Alesya@inworld.ai</v>
      </c>
      <c r="E137" s="5">
        <v>16.7</v>
      </c>
      <c r="F137" s="24">
        <v>37</v>
      </c>
      <c r="G137" s="24">
        <f>IF(F137&gt;39,F137+3,IF(F137&gt;29,F137+7,IF(F137&lt;30,F137+10,invalid)))</f>
        <v>44</v>
      </c>
      <c r="H137" s="24">
        <f>IF(F137&gt;39,F137+0,IF(F137&gt;29,F137+5,IF(F137&lt;30,F137+8,invalid)))</f>
        <v>42</v>
      </c>
      <c r="I137" s="24">
        <f>IF(F137&gt;39,F137+1,IF(F137&gt;29,F137+4,IF(F137&lt;30,F137+12,invalid)))</f>
        <v>41</v>
      </c>
      <c r="J137" s="24">
        <f>IF(F137&gt;39,F137+2,IF(F137&gt;29,F137+6,IF(F137&lt;30,F137+15,invalid)))</f>
        <v>43</v>
      </c>
      <c r="K137" s="15">
        <f t="shared" si="17"/>
        <v>0</v>
      </c>
      <c r="L137" s="15">
        <f t="shared" si="17"/>
        <v>4</v>
      </c>
      <c r="M137" s="15">
        <f t="shared" si="17"/>
        <v>2</v>
      </c>
      <c r="N137" s="15">
        <f t="shared" si="16"/>
        <v>1</v>
      </c>
      <c r="O137" s="15">
        <f t="shared" si="15"/>
        <v>3</v>
      </c>
      <c r="P137" s="18">
        <f t="shared" si="18"/>
        <v>617.9</v>
      </c>
      <c r="Q137" s="18">
        <f t="shared" si="14"/>
        <v>734.8</v>
      </c>
      <c r="R137" s="18">
        <f t="shared" si="14"/>
        <v>701.4</v>
      </c>
      <c r="S137" s="18">
        <f t="shared" si="14"/>
        <v>684.69999999999993</v>
      </c>
      <c r="T137" s="18">
        <f t="shared" si="13"/>
        <v>718.1</v>
      </c>
      <c r="V137" s="21">
        <f t="shared" si="19"/>
        <v>3456.8999999999996</v>
      </c>
    </row>
    <row r="138" spans="1:22" x14ac:dyDescent="0.25">
      <c r="A138" t="s">
        <v>46</v>
      </c>
      <c r="B138" t="s">
        <v>89</v>
      </c>
      <c r="C138" t="s">
        <v>113</v>
      </c>
      <c r="D138" t="str">
        <f>CONCATENATE(A:A,"@inworld.ai")</f>
        <v>Oliver@inworld.ai</v>
      </c>
      <c r="E138" s="5">
        <v>18</v>
      </c>
      <c r="F138" s="24">
        <v>45</v>
      </c>
      <c r="G138" s="24">
        <f>IF(F138&gt;39,F138+3,IF(F138&gt;29,F138+7,IF(F138&lt;30,F138+10,invalid)))</f>
        <v>48</v>
      </c>
      <c r="H138" s="24">
        <f>IF(F138&gt;39,F138+0,IF(F138&gt;29,F138+5,IF(F138&lt;30,F138+8,invalid)))</f>
        <v>45</v>
      </c>
      <c r="I138" s="24">
        <f>IF(F138&gt;39,F138+1,IF(F138&gt;29,F138+4,IF(F138&lt;30,F138+12,invalid)))</f>
        <v>46</v>
      </c>
      <c r="J138" s="24">
        <f>IF(F138&gt;39,F138+2,IF(F138&gt;29,F138+6,IF(F138&lt;30,F138+15,invalid)))</f>
        <v>47</v>
      </c>
      <c r="K138" s="15">
        <f t="shared" si="17"/>
        <v>5</v>
      </c>
      <c r="L138" s="15">
        <f t="shared" si="17"/>
        <v>8</v>
      </c>
      <c r="M138" s="15">
        <f t="shared" si="17"/>
        <v>5</v>
      </c>
      <c r="N138" s="15">
        <f t="shared" si="16"/>
        <v>6</v>
      </c>
      <c r="O138" s="15">
        <f t="shared" si="15"/>
        <v>7</v>
      </c>
      <c r="P138" s="18">
        <f t="shared" si="18"/>
        <v>810</v>
      </c>
      <c r="Q138" s="18">
        <f t="shared" si="14"/>
        <v>864</v>
      </c>
      <c r="R138" s="18">
        <f t="shared" si="14"/>
        <v>810</v>
      </c>
      <c r="S138" s="18">
        <f t="shared" si="14"/>
        <v>828</v>
      </c>
      <c r="T138" s="18">
        <f t="shared" si="13"/>
        <v>846</v>
      </c>
      <c r="V138" s="21">
        <f t="shared" si="19"/>
        <v>4158</v>
      </c>
    </row>
    <row r="139" spans="1:22" x14ac:dyDescent="0.25">
      <c r="A139" t="s">
        <v>47</v>
      </c>
      <c r="B139" t="s">
        <v>90</v>
      </c>
      <c r="D139" t="str">
        <f>CONCATENATE(A:A,"@inworld.ai")</f>
        <v>Florin@inworld.ai</v>
      </c>
      <c r="E139" s="5">
        <v>11</v>
      </c>
      <c r="F139" s="24">
        <v>42</v>
      </c>
      <c r="G139" s="24">
        <f>IF(F139&gt;39,F139+3,IF(F139&gt;29,F139+7,IF(F139&lt;30,F139+10,invalid)))</f>
        <v>45</v>
      </c>
      <c r="H139" s="24">
        <f>IF(F139&gt;39,F139+0,IF(F139&gt;29,F139+5,IF(F139&lt;30,F139+8,invalid)))</f>
        <v>42</v>
      </c>
      <c r="I139" s="24">
        <f>IF(F139&gt;39,F139+1,IF(F139&gt;29,F139+4,IF(F139&lt;30,F139+12,invalid)))</f>
        <v>43</v>
      </c>
      <c r="J139" s="24">
        <f>IF(F139&gt;39,F139+2,IF(F139&gt;29,F139+6,IF(F139&lt;30,F139+15,invalid)))</f>
        <v>44</v>
      </c>
      <c r="K139" s="15">
        <f t="shared" si="17"/>
        <v>2</v>
      </c>
      <c r="L139" s="15">
        <f t="shared" si="17"/>
        <v>5</v>
      </c>
      <c r="M139" s="15">
        <f t="shared" si="17"/>
        <v>2</v>
      </c>
      <c r="N139" s="15">
        <f t="shared" si="16"/>
        <v>3</v>
      </c>
      <c r="O139" s="15">
        <f t="shared" si="15"/>
        <v>4</v>
      </c>
      <c r="P139" s="18">
        <f t="shared" si="18"/>
        <v>462</v>
      </c>
      <c r="Q139" s="18">
        <f t="shared" si="14"/>
        <v>495</v>
      </c>
      <c r="R139" s="18">
        <f t="shared" si="14"/>
        <v>462</v>
      </c>
      <c r="S139" s="18">
        <f t="shared" si="14"/>
        <v>473</v>
      </c>
      <c r="T139" s="18">
        <f t="shared" si="13"/>
        <v>484</v>
      </c>
      <c r="V139" s="21">
        <f t="shared" si="19"/>
        <v>2376</v>
      </c>
    </row>
    <row r="140" spans="1:22" x14ac:dyDescent="0.25">
      <c r="A140" t="s">
        <v>40</v>
      </c>
      <c r="B140" t="s">
        <v>91</v>
      </c>
      <c r="D140" t="str">
        <f>CONCATENATE(A:A,"@inworld.ai")</f>
        <v>Kirill@inworld.ai</v>
      </c>
      <c r="E140" s="5">
        <v>36.1</v>
      </c>
      <c r="F140" s="24">
        <v>40</v>
      </c>
      <c r="G140" s="24">
        <f>IF(F140&gt;39,F140+3,IF(F140&gt;29,F140+7,IF(F140&lt;30,F140+10,invalid)))</f>
        <v>43</v>
      </c>
      <c r="H140" s="24">
        <f>IF(F140&gt;39,F140+0,IF(F140&gt;29,F140+5,IF(F140&lt;30,F140+8,invalid)))</f>
        <v>40</v>
      </c>
      <c r="I140" s="24">
        <f>IF(F140&gt;39,F140+1,IF(F140&gt;29,F140+4,IF(F140&lt;30,F140+12,invalid)))</f>
        <v>41</v>
      </c>
      <c r="J140" s="24">
        <f>IF(F140&gt;39,F140+2,IF(F140&gt;29,F140+6,IF(F140&lt;30,F140+15,invalid)))</f>
        <v>42</v>
      </c>
      <c r="K140" s="15">
        <f t="shared" si="17"/>
        <v>0</v>
      </c>
      <c r="L140" s="15">
        <f t="shared" si="17"/>
        <v>3</v>
      </c>
      <c r="M140" s="15">
        <f t="shared" si="17"/>
        <v>0</v>
      </c>
      <c r="N140" s="15">
        <f t="shared" si="16"/>
        <v>1</v>
      </c>
      <c r="O140" s="15">
        <f t="shared" si="15"/>
        <v>2</v>
      </c>
      <c r="P140" s="18">
        <f t="shared" si="18"/>
        <v>1444</v>
      </c>
      <c r="Q140" s="18">
        <f t="shared" si="14"/>
        <v>1552.3</v>
      </c>
      <c r="R140" s="18">
        <f t="shared" si="14"/>
        <v>1444</v>
      </c>
      <c r="S140" s="18">
        <f t="shared" si="14"/>
        <v>1480.1000000000001</v>
      </c>
      <c r="T140" s="18">
        <f t="shared" si="13"/>
        <v>1516.2</v>
      </c>
      <c r="V140" s="21">
        <f t="shared" si="19"/>
        <v>7436.6</v>
      </c>
    </row>
    <row r="141" spans="1:22" x14ac:dyDescent="0.25">
      <c r="A141" t="s">
        <v>48</v>
      </c>
      <c r="B141" t="s">
        <v>92</v>
      </c>
      <c r="D141" t="str">
        <f>CONCATENATE(A:A,"@inworld.ai")</f>
        <v>Sherrie@inworld.ai</v>
      </c>
      <c r="E141" s="5">
        <v>28.15</v>
      </c>
      <c r="F141" s="24">
        <v>31</v>
      </c>
      <c r="G141" s="24">
        <f>IF(F141&gt;39,F141+3,IF(F141&gt;29,F141+7,IF(F141&lt;30,F141+10,invalid)))</f>
        <v>38</v>
      </c>
      <c r="H141" s="24">
        <f>IF(F141&gt;39,F141+0,IF(F141&gt;29,F141+5,IF(F141&lt;30,F141+8,invalid)))</f>
        <v>36</v>
      </c>
      <c r="I141" s="24">
        <f>IF(F141&gt;39,F141+1,IF(F141&gt;29,F141+4,IF(F141&lt;30,F141+12,invalid)))</f>
        <v>35</v>
      </c>
      <c r="J141" s="24">
        <f>IF(F141&gt;39,F141+2,IF(F141&gt;29,F141+6,IF(F141&lt;30,F141+15,invalid)))</f>
        <v>37</v>
      </c>
      <c r="K141" s="15">
        <f t="shared" si="17"/>
        <v>0</v>
      </c>
      <c r="L141" s="15">
        <f t="shared" si="17"/>
        <v>0</v>
      </c>
      <c r="M141" s="15">
        <f t="shared" si="17"/>
        <v>0</v>
      </c>
      <c r="N141" s="15">
        <f t="shared" si="16"/>
        <v>0</v>
      </c>
      <c r="O141" s="15">
        <f t="shared" si="15"/>
        <v>0</v>
      </c>
      <c r="P141" s="18">
        <f t="shared" si="18"/>
        <v>872.65</v>
      </c>
      <c r="Q141" s="18">
        <f t="shared" si="14"/>
        <v>1069.7</v>
      </c>
      <c r="R141" s="18">
        <f t="shared" si="14"/>
        <v>1013.4</v>
      </c>
      <c r="S141" s="18">
        <f t="shared" si="14"/>
        <v>985.25</v>
      </c>
      <c r="T141" s="18">
        <f t="shared" si="13"/>
        <v>1041.55</v>
      </c>
      <c r="V141" s="21">
        <f t="shared" si="19"/>
        <v>4982.55</v>
      </c>
    </row>
    <row r="142" spans="1:22" x14ac:dyDescent="0.25">
      <c r="A142" t="s">
        <v>49</v>
      </c>
      <c r="B142" t="s">
        <v>93</v>
      </c>
      <c r="C142" t="s">
        <v>124</v>
      </c>
      <c r="D142" t="str">
        <f>CONCATENATE(A:A,"@inworld.ai")</f>
        <v>Serry@inworld.ai</v>
      </c>
      <c r="E142" s="5">
        <v>16.8</v>
      </c>
      <c r="F142" s="24">
        <v>38</v>
      </c>
      <c r="G142" s="24">
        <f>IF(F142&gt;39,F142+3,IF(F142&gt;29,F142+7,IF(F142&lt;30,F142+10,invalid)))</f>
        <v>45</v>
      </c>
      <c r="H142" s="24">
        <f>IF(F142&gt;39,F142+0,IF(F142&gt;29,F142+5,IF(F142&lt;30,F142+8,invalid)))</f>
        <v>43</v>
      </c>
      <c r="I142" s="24">
        <f>IF(F142&gt;39,F142+1,IF(F142&gt;29,F142+4,IF(F142&lt;30,F142+12,invalid)))</f>
        <v>42</v>
      </c>
      <c r="J142" s="24">
        <f>IF(F142&gt;39,F142+2,IF(F142&gt;29,F142+6,IF(F142&lt;30,F142+15,invalid)))</f>
        <v>44</v>
      </c>
      <c r="K142" s="15">
        <f t="shared" si="17"/>
        <v>0</v>
      </c>
      <c r="L142" s="15">
        <f t="shared" si="17"/>
        <v>5</v>
      </c>
      <c r="M142" s="15">
        <f t="shared" si="17"/>
        <v>3</v>
      </c>
      <c r="N142" s="15">
        <f t="shared" si="16"/>
        <v>2</v>
      </c>
      <c r="O142" s="15">
        <f t="shared" si="15"/>
        <v>4</v>
      </c>
      <c r="P142" s="18">
        <f t="shared" si="18"/>
        <v>638.4</v>
      </c>
      <c r="Q142" s="18">
        <f t="shared" si="14"/>
        <v>756</v>
      </c>
      <c r="R142" s="18">
        <f t="shared" si="14"/>
        <v>722.4</v>
      </c>
      <c r="S142" s="18">
        <f t="shared" si="14"/>
        <v>705.6</v>
      </c>
      <c r="T142" s="18">
        <f t="shared" si="13"/>
        <v>739.2</v>
      </c>
      <c r="V142" s="21">
        <f t="shared" si="19"/>
        <v>3561.6000000000004</v>
      </c>
    </row>
    <row r="143" spans="1:22" x14ac:dyDescent="0.25">
      <c r="A143" t="s">
        <v>31</v>
      </c>
      <c r="B143" t="s">
        <v>74</v>
      </c>
      <c r="D143" t="str">
        <f>CONCATENATE(A:A,"@inworld.ai")</f>
        <v>Danielle@inworld.ai</v>
      </c>
      <c r="E143" s="5">
        <v>28.4</v>
      </c>
      <c r="F143" s="24">
        <v>39</v>
      </c>
      <c r="G143" s="24">
        <f>IF(F143&gt;39,F143+3,IF(F143&gt;29,F143+7,IF(F143&lt;30,F143+10,invalid)))</f>
        <v>46</v>
      </c>
      <c r="H143" s="24">
        <f>IF(F143&gt;39,F143+0,IF(F143&gt;29,F143+5,IF(F143&lt;30,F143+8,invalid)))</f>
        <v>44</v>
      </c>
      <c r="I143" s="24">
        <f>IF(F143&gt;39,F143+1,IF(F143&gt;29,F143+4,IF(F143&lt;30,F143+12,invalid)))</f>
        <v>43</v>
      </c>
      <c r="J143" s="24">
        <f>IF(F143&gt;39,F143+2,IF(F143&gt;29,F143+6,IF(F143&lt;30,F143+15,invalid)))</f>
        <v>45</v>
      </c>
      <c r="K143" s="15">
        <f t="shared" si="17"/>
        <v>0</v>
      </c>
      <c r="L143" s="15">
        <f t="shared" si="17"/>
        <v>6</v>
      </c>
      <c r="M143" s="15">
        <f t="shared" si="17"/>
        <v>4</v>
      </c>
      <c r="N143" s="15">
        <f t="shared" si="16"/>
        <v>3</v>
      </c>
      <c r="O143" s="15">
        <f t="shared" si="15"/>
        <v>5</v>
      </c>
      <c r="P143" s="18">
        <f t="shared" si="18"/>
        <v>1107.5999999999999</v>
      </c>
      <c r="Q143" s="18">
        <f t="shared" si="14"/>
        <v>1306.3999999999999</v>
      </c>
      <c r="R143" s="18">
        <f t="shared" si="14"/>
        <v>1249.5999999999999</v>
      </c>
      <c r="S143" s="18">
        <f t="shared" si="14"/>
        <v>1221.2</v>
      </c>
      <c r="T143" s="18">
        <f t="shared" si="13"/>
        <v>1278</v>
      </c>
      <c r="V143" s="21">
        <f t="shared" si="19"/>
        <v>6162.8</v>
      </c>
    </row>
    <row r="144" spans="1:22" x14ac:dyDescent="0.25">
      <c r="A144" t="s">
        <v>50</v>
      </c>
      <c r="B144" t="s">
        <v>94</v>
      </c>
      <c r="D144" t="str">
        <f>CONCATENATE(A:A,"@inworld.ai")</f>
        <v>Aleksei@inworld.ai</v>
      </c>
      <c r="E144" s="5">
        <v>37.200000000000003</v>
      </c>
      <c r="F144" s="24">
        <v>29</v>
      </c>
      <c r="G144" s="24">
        <f>IF(F144&gt;39,F144+3,IF(F144&gt;29,F144+7,IF(F144&lt;30,F144+10,invalid)))</f>
        <v>39</v>
      </c>
      <c r="H144" s="24">
        <f>IF(F144&gt;39,F144+0,IF(F144&gt;29,F144+5,IF(F144&lt;30,F144+8,invalid)))</f>
        <v>37</v>
      </c>
      <c r="I144" s="24">
        <f>IF(F144&gt;39,F144+1,IF(F144&gt;29,F144+4,IF(F144&lt;30,F144+12,invalid)))</f>
        <v>41</v>
      </c>
      <c r="J144" s="24">
        <f>IF(F144&gt;39,F144+2,IF(F144&gt;29,F144+6,IF(F144&lt;30,F144+15,invalid)))</f>
        <v>44</v>
      </c>
      <c r="K144" s="15">
        <f t="shared" si="17"/>
        <v>0</v>
      </c>
      <c r="L144" s="15">
        <f t="shared" si="17"/>
        <v>0</v>
      </c>
      <c r="M144" s="15">
        <f t="shared" si="17"/>
        <v>0</v>
      </c>
      <c r="N144" s="15">
        <f t="shared" si="16"/>
        <v>1</v>
      </c>
      <c r="O144" s="15">
        <f t="shared" si="15"/>
        <v>4</v>
      </c>
      <c r="P144" s="18">
        <f t="shared" si="18"/>
        <v>1078.8000000000002</v>
      </c>
      <c r="Q144" s="18">
        <f t="shared" si="14"/>
        <v>1450.8000000000002</v>
      </c>
      <c r="R144" s="18">
        <f t="shared" si="14"/>
        <v>1376.4</v>
      </c>
      <c r="S144" s="18">
        <f t="shared" si="14"/>
        <v>1525.2</v>
      </c>
      <c r="T144" s="18">
        <f t="shared" si="13"/>
        <v>1636.8000000000002</v>
      </c>
      <c r="V144" s="21">
        <f t="shared" si="19"/>
        <v>7068.0000000000009</v>
      </c>
    </row>
    <row r="145" spans="1:22" x14ac:dyDescent="0.25">
      <c r="A145" t="s">
        <v>51</v>
      </c>
      <c r="B145" t="s">
        <v>95</v>
      </c>
      <c r="D145" t="str">
        <f>CONCATENATE(A:A,"@inworld.ai")</f>
        <v>Evgenii@inworld.ai</v>
      </c>
      <c r="E145" s="5">
        <v>34.700000000000003</v>
      </c>
      <c r="F145" s="24">
        <v>40</v>
      </c>
      <c r="G145" s="24">
        <f>IF(F145&gt;39,F145+3,IF(F145&gt;29,F145+7,IF(F145&lt;30,F145+10,invalid)))</f>
        <v>43</v>
      </c>
      <c r="H145" s="24">
        <f>IF(F145&gt;39,F145+0,IF(F145&gt;29,F145+5,IF(F145&lt;30,F145+8,invalid)))</f>
        <v>40</v>
      </c>
      <c r="I145" s="24">
        <f>IF(F145&gt;39,F145+1,IF(F145&gt;29,F145+4,IF(F145&lt;30,F145+12,invalid)))</f>
        <v>41</v>
      </c>
      <c r="J145" s="24">
        <f>IF(F145&gt;39,F145+2,IF(F145&gt;29,F145+6,IF(F145&lt;30,F145+15,invalid)))</f>
        <v>42</v>
      </c>
      <c r="K145" s="15">
        <f t="shared" si="17"/>
        <v>0</v>
      </c>
      <c r="L145" s="15">
        <f t="shared" si="17"/>
        <v>3</v>
      </c>
      <c r="M145" s="15">
        <f t="shared" si="17"/>
        <v>0</v>
      </c>
      <c r="N145" s="15">
        <f t="shared" si="16"/>
        <v>1</v>
      </c>
      <c r="O145" s="15">
        <f t="shared" si="15"/>
        <v>2</v>
      </c>
      <c r="P145" s="18">
        <f t="shared" si="18"/>
        <v>1388</v>
      </c>
      <c r="Q145" s="18">
        <f t="shared" si="14"/>
        <v>1492.1000000000001</v>
      </c>
      <c r="R145" s="18">
        <f t="shared" si="14"/>
        <v>1388</v>
      </c>
      <c r="S145" s="18">
        <f t="shared" si="14"/>
        <v>1422.7</v>
      </c>
      <c r="T145" s="18">
        <f t="shared" si="13"/>
        <v>1457.4</v>
      </c>
      <c r="V145" s="21">
        <f t="shared" si="19"/>
        <v>7148.2000000000007</v>
      </c>
    </row>
    <row r="146" spans="1:22" x14ac:dyDescent="0.25">
      <c r="A146" t="s">
        <v>37</v>
      </c>
      <c r="B146" t="s">
        <v>96</v>
      </c>
      <c r="D146" t="str">
        <f>CONCATENATE(A:A,"@inworld.ai")</f>
        <v>Pavel@inworld.ai</v>
      </c>
      <c r="E146" s="5">
        <v>20</v>
      </c>
      <c r="F146" s="24">
        <v>41</v>
      </c>
      <c r="G146" s="24">
        <f>IF(F146&gt;39,F146+3,IF(F146&gt;29,F146+7,IF(F146&lt;30,F146+10,invalid)))</f>
        <v>44</v>
      </c>
      <c r="H146" s="24">
        <f>IF(F146&gt;39,F146+0,IF(F146&gt;29,F146+5,IF(F146&lt;30,F146+8,invalid)))</f>
        <v>41</v>
      </c>
      <c r="I146" s="24">
        <f>IF(F146&gt;39,F146+1,IF(F146&gt;29,F146+4,IF(F146&lt;30,F146+12,invalid)))</f>
        <v>42</v>
      </c>
      <c r="J146" s="24">
        <f>IF(F146&gt;39,F146+2,IF(F146&gt;29,F146+6,IF(F146&lt;30,F146+15,invalid)))</f>
        <v>43</v>
      </c>
      <c r="K146" s="15">
        <f t="shared" si="17"/>
        <v>1</v>
      </c>
      <c r="L146" s="15">
        <f t="shared" si="17"/>
        <v>4</v>
      </c>
      <c r="M146" s="15">
        <f t="shared" si="17"/>
        <v>1</v>
      </c>
      <c r="N146" s="15">
        <f t="shared" si="16"/>
        <v>2</v>
      </c>
      <c r="O146" s="15">
        <f t="shared" si="15"/>
        <v>3</v>
      </c>
      <c r="P146" s="18">
        <f t="shared" si="18"/>
        <v>820</v>
      </c>
      <c r="Q146" s="18">
        <f t="shared" si="14"/>
        <v>880</v>
      </c>
      <c r="R146" s="18">
        <f t="shared" si="14"/>
        <v>820</v>
      </c>
      <c r="S146" s="18">
        <f t="shared" si="14"/>
        <v>840</v>
      </c>
      <c r="T146" s="18">
        <f t="shared" si="13"/>
        <v>860</v>
      </c>
      <c r="V146" s="21">
        <f t="shared" si="19"/>
        <v>4220</v>
      </c>
    </row>
    <row r="147" spans="1:22" x14ac:dyDescent="0.25">
      <c r="A147" t="s">
        <v>52</v>
      </c>
      <c r="B147" t="s">
        <v>97</v>
      </c>
      <c r="C147" t="s">
        <v>129</v>
      </c>
      <c r="D147" t="str">
        <f>CONCATENATE(A:A,"@inworld.ai")</f>
        <v>Anna@inworld.ai</v>
      </c>
      <c r="E147" s="5">
        <v>21</v>
      </c>
      <c r="F147" s="24">
        <v>28</v>
      </c>
      <c r="G147" s="24">
        <f>IF(F147&gt;39,F147+3,IF(F147&gt;29,F147+7,IF(F147&lt;30,F147+10,invalid)))</f>
        <v>38</v>
      </c>
      <c r="H147" s="24">
        <f>IF(F147&gt;39,F147+0,IF(F147&gt;29,F147+5,IF(F147&lt;30,F147+8,invalid)))</f>
        <v>36</v>
      </c>
      <c r="I147" s="24">
        <f>IF(F147&gt;39,F147+1,IF(F147&gt;29,F147+4,IF(F147&lt;30,F147+12,invalid)))</f>
        <v>40</v>
      </c>
      <c r="J147" s="24">
        <f>IF(F147&gt;39,F147+2,IF(F147&gt;29,F147+6,IF(F147&lt;30,F147+15,invalid)))</f>
        <v>43</v>
      </c>
      <c r="K147" s="15">
        <f t="shared" si="17"/>
        <v>0</v>
      </c>
      <c r="L147" s="15">
        <f t="shared" si="17"/>
        <v>0</v>
      </c>
      <c r="M147" s="15">
        <f t="shared" si="17"/>
        <v>0</v>
      </c>
      <c r="N147" s="15">
        <f t="shared" si="16"/>
        <v>0</v>
      </c>
      <c r="O147" s="15">
        <f t="shared" si="15"/>
        <v>3</v>
      </c>
      <c r="P147" s="18">
        <f t="shared" si="18"/>
        <v>588</v>
      </c>
      <c r="Q147" s="18">
        <f t="shared" si="14"/>
        <v>798</v>
      </c>
      <c r="R147" s="18">
        <f t="shared" si="14"/>
        <v>756</v>
      </c>
      <c r="S147" s="18">
        <f t="shared" si="14"/>
        <v>840</v>
      </c>
      <c r="T147" s="18">
        <f t="shared" si="13"/>
        <v>903</v>
      </c>
      <c r="V147" s="21">
        <f t="shared" si="19"/>
        <v>3885</v>
      </c>
    </row>
    <row r="148" spans="1:22" x14ac:dyDescent="0.25">
      <c r="A148" t="s">
        <v>53</v>
      </c>
      <c r="B148" t="s">
        <v>98</v>
      </c>
      <c r="D148" t="str">
        <f>CONCATENATE(A:A,"@inworld.ai")</f>
        <v>Igor@inworld.ai</v>
      </c>
      <c r="E148" s="5">
        <v>32.1</v>
      </c>
      <c r="F148" s="24">
        <v>45</v>
      </c>
      <c r="G148" s="24">
        <f>IF(F148&gt;39,F148+3,IF(F148&gt;29,F148+7,IF(F148&lt;30,F148+10,invalid)))</f>
        <v>48</v>
      </c>
      <c r="H148" s="24">
        <f>IF(F148&gt;39,F148+0,IF(F148&gt;29,F148+5,IF(F148&lt;30,F148+8,invalid)))</f>
        <v>45</v>
      </c>
      <c r="I148" s="24">
        <f>IF(F148&gt;39,F148+1,IF(F148&gt;29,F148+4,IF(F148&lt;30,F148+12,invalid)))</f>
        <v>46</v>
      </c>
      <c r="J148" s="24">
        <f>IF(F148&gt;39,F148+2,IF(F148&gt;29,F148+6,IF(F148&lt;30,F148+15,invalid)))</f>
        <v>47</v>
      </c>
      <c r="K148" s="15">
        <f t="shared" si="17"/>
        <v>5</v>
      </c>
      <c r="L148" s="15">
        <f t="shared" si="17"/>
        <v>8</v>
      </c>
      <c r="M148" s="15">
        <f t="shared" si="17"/>
        <v>5</v>
      </c>
      <c r="N148" s="15">
        <f t="shared" si="16"/>
        <v>6</v>
      </c>
      <c r="O148" s="15">
        <f t="shared" si="15"/>
        <v>7</v>
      </c>
      <c r="P148" s="18">
        <f t="shared" si="18"/>
        <v>1444.5</v>
      </c>
      <c r="Q148" s="18">
        <f t="shared" si="14"/>
        <v>1540.8000000000002</v>
      </c>
      <c r="R148" s="18">
        <f t="shared" si="14"/>
        <v>1444.5</v>
      </c>
      <c r="S148" s="18">
        <f t="shared" si="14"/>
        <v>1476.6000000000001</v>
      </c>
      <c r="T148" s="18">
        <f t="shared" si="13"/>
        <v>1508.7</v>
      </c>
      <c r="V148" s="21">
        <f t="shared" si="19"/>
        <v>7415.1</v>
      </c>
    </row>
    <row r="149" spans="1:22" x14ac:dyDescent="0.25">
      <c r="A149" t="s">
        <v>54</v>
      </c>
      <c r="B149" t="s">
        <v>99</v>
      </c>
      <c r="D149" t="str">
        <f>CONCATENATE(A:A,"@inworld.ai")</f>
        <v>Meeta@inworld.ai</v>
      </c>
      <c r="E149" s="5">
        <v>13.5</v>
      </c>
      <c r="F149" s="24">
        <v>42</v>
      </c>
      <c r="G149" s="24">
        <f>IF(F149&gt;39,F149+3,IF(F149&gt;29,F149+7,IF(F149&lt;30,F149+10,invalid)))</f>
        <v>45</v>
      </c>
      <c r="H149" s="24">
        <f>IF(F149&gt;39,F149+0,IF(F149&gt;29,F149+5,IF(F149&lt;30,F149+8,invalid)))</f>
        <v>42</v>
      </c>
      <c r="I149" s="24">
        <f>IF(F149&gt;39,F149+1,IF(F149&gt;29,F149+4,IF(F149&lt;30,F149+12,invalid)))</f>
        <v>43</v>
      </c>
      <c r="J149" s="24">
        <f>IF(F149&gt;39,F149+2,IF(F149&gt;29,F149+6,IF(F149&lt;30,F149+15,invalid)))</f>
        <v>44</v>
      </c>
      <c r="K149" s="15">
        <f t="shared" si="17"/>
        <v>2</v>
      </c>
      <c r="L149" s="15">
        <f t="shared" si="17"/>
        <v>5</v>
      </c>
      <c r="M149" s="15">
        <f t="shared" si="17"/>
        <v>2</v>
      </c>
      <c r="N149" s="15">
        <f t="shared" si="16"/>
        <v>3</v>
      </c>
      <c r="O149" s="15">
        <f t="shared" si="15"/>
        <v>4</v>
      </c>
      <c r="P149" s="18">
        <f t="shared" si="18"/>
        <v>567</v>
      </c>
      <c r="Q149" s="18">
        <f t="shared" si="14"/>
        <v>607.5</v>
      </c>
      <c r="R149" s="18">
        <f t="shared" si="14"/>
        <v>567</v>
      </c>
      <c r="S149" s="18">
        <f t="shared" si="14"/>
        <v>580.5</v>
      </c>
      <c r="T149" s="18">
        <f t="shared" si="14"/>
        <v>594</v>
      </c>
      <c r="V149" s="21">
        <f t="shared" si="19"/>
        <v>2916</v>
      </c>
    </row>
    <row r="150" spans="1:22" x14ac:dyDescent="0.25">
      <c r="A150" t="s">
        <v>13</v>
      </c>
      <c r="B150" t="s">
        <v>55</v>
      </c>
      <c r="C150" t="s">
        <v>102</v>
      </c>
      <c r="D150" t="str">
        <f>CONCATENATE(A:A,"@inworld.ai")</f>
        <v>John@inworld.ai</v>
      </c>
      <c r="E150" s="5">
        <v>40.1</v>
      </c>
      <c r="F150" s="24">
        <v>40</v>
      </c>
      <c r="G150" s="24">
        <f>IF(F150&gt;39,F150+3,IF(F150&gt;29,F150+7,IF(F150&lt;30,F150+10,invalid)))</f>
        <v>43</v>
      </c>
      <c r="H150" s="24">
        <f>IF(F150&gt;39,F150+0,IF(F150&gt;29,F150+5,IF(F150&lt;30,F150+8,invalid)))</f>
        <v>40</v>
      </c>
      <c r="I150" s="24">
        <f>IF(F150&gt;39,F150+1,IF(F150&gt;29,F150+4,IF(F150&lt;30,F150+12,invalid)))</f>
        <v>41</v>
      </c>
      <c r="J150" s="24">
        <f>IF(F150&gt;39,F150+2,IF(F150&gt;29,F150+6,IF(F150&lt;30,F150+15,invalid)))</f>
        <v>42</v>
      </c>
      <c r="K150" s="15">
        <f t="shared" si="17"/>
        <v>0</v>
      </c>
      <c r="L150" s="15">
        <f t="shared" si="17"/>
        <v>3</v>
      </c>
      <c r="M150" s="15">
        <f t="shared" si="17"/>
        <v>0</v>
      </c>
      <c r="N150" s="15">
        <f t="shared" si="16"/>
        <v>1</v>
      </c>
      <c r="O150" s="15">
        <f t="shared" si="15"/>
        <v>2</v>
      </c>
      <c r="P150" s="18">
        <f t="shared" si="18"/>
        <v>1604</v>
      </c>
      <c r="Q150" s="18">
        <f t="shared" ref="Q150:T213" si="20">$E150*G150</f>
        <v>1724.3</v>
      </c>
      <c r="R150" s="18">
        <f t="shared" si="20"/>
        <v>1604</v>
      </c>
      <c r="S150" s="18">
        <f t="shared" si="20"/>
        <v>1644.1000000000001</v>
      </c>
      <c r="T150" s="18">
        <f t="shared" si="20"/>
        <v>1684.2</v>
      </c>
      <c r="V150" s="21">
        <f t="shared" si="19"/>
        <v>8260.6</v>
      </c>
    </row>
    <row r="151" spans="1:22" x14ac:dyDescent="0.25">
      <c r="A151" t="s">
        <v>14</v>
      </c>
      <c r="B151" t="s">
        <v>56</v>
      </c>
      <c r="C151" t="s">
        <v>130</v>
      </c>
      <c r="D151" t="str">
        <f>CONCATENATE(A:A,"@inworld.ai")</f>
        <v>Ilya@inworld.ai</v>
      </c>
      <c r="E151" s="5">
        <v>24.2</v>
      </c>
      <c r="F151" s="24">
        <v>31</v>
      </c>
      <c r="G151" s="24">
        <f>IF(F151&gt;39,F151+3,IF(F151&gt;29,F151+7,IF(F151&lt;30,F151+10,invalid)))</f>
        <v>38</v>
      </c>
      <c r="H151" s="24">
        <f>IF(F151&gt;39,F151+0,IF(F151&gt;29,F151+5,IF(F151&lt;30,F151+8,invalid)))</f>
        <v>36</v>
      </c>
      <c r="I151" s="24">
        <f>IF(F151&gt;39,F151+1,IF(F151&gt;29,F151+4,IF(F151&lt;30,F151+12,invalid)))</f>
        <v>35</v>
      </c>
      <c r="J151" s="24">
        <f>IF(F151&gt;39,F151+2,IF(F151&gt;29,F151+6,IF(F151&lt;30,F151+15,invalid)))</f>
        <v>37</v>
      </c>
      <c r="K151" s="15">
        <f t="shared" si="17"/>
        <v>0</v>
      </c>
      <c r="L151" s="15">
        <f t="shared" si="17"/>
        <v>0</v>
      </c>
      <c r="M151" s="15">
        <f t="shared" si="17"/>
        <v>0</v>
      </c>
      <c r="N151" s="15">
        <f t="shared" si="16"/>
        <v>0</v>
      </c>
      <c r="O151" s="15">
        <f t="shared" si="15"/>
        <v>0</v>
      </c>
      <c r="P151" s="18">
        <f t="shared" si="18"/>
        <v>750.19999999999993</v>
      </c>
      <c r="Q151" s="18">
        <f t="shared" si="20"/>
        <v>919.6</v>
      </c>
      <c r="R151" s="18">
        <f t="shared" si="20"/>
        <v>871.19999999999993</v>
      </c>
      <c r="S151" s="18">
        <f t="shared" si="20"/>
        <v>847</v>
      </c>
      <c r="T151" s="18">
        <f t="shared" si="20"/>
        <v>895.4</v>
      </c>
      <c r="V151" s="21">
        <f t="shared" si="19"/>
        <v>4283.3999999999996</v>
      </c>
    </row>
    <row r="152" spans="1:22" x14ac:dyDescent="0.25">
      <c r="A152" t="s">
        <v>15</v>
      </c>
      <c r="B152" t="s">
        <v>57</v>
      </c>
      <c r="D152" t="str">
        <f>CONCATENATE(A:A,"@inworld.ai")</f>
        <v>Rex@inworld.ai</v>
      </c>
      <c r="E152" s="5">
        <v>35.799999999999997</v>
      </c>
      <c r="F152" s="24">
        <v>38</v>
      </c>
      <c r="G152" s="24">
        <f>IF(F152&gt;39,F152+3,IF(F152&gt;29,F152+7,IF(F152&lt;30,F152+10,invalid)))</f>
        <v>45</v>
      </c>
      <c r="H152" s="24">
        <f>IF(F152&gt;39,F152+0,IF(F152&gt;29,F152+5,IF(F152&lt;30,F152+8,invalid)))</f>
        <v>43</v>
      </c>
      <c r="I152" s="24">
        <f>IF(F152&gt;39,F152+1,IF(F152&gt;29,F152+4,IF(F152&lt;30,F152+12,invalid)))</f>
        <v>42</v>
      </c>
      <c r="J152" s="24">
        <f>IF(F152&gt;39,F152+2,IF(F152&gt;29,F152+6,IF(F152&lt;30,F152+15,invalid)))</f>
        <v>44</v>
      </c>
      <c r="K152" s="15">
        <f t="shared" si="17"/>
        <v>0</v>
      </c>
      <c r="L152" s="15">
        <f t="shared" si="17"/>
        <v>5</v>
      </c>
      <c r="M152" s="15">
        <f t="shared" si="17"/>
        <v>3</v>
      </c>
      <c r="N152" s="15">
        <f t="shared" si="16"/>
        <v>2</v>
      </c>
      <c r="O152" s="15">
        <f t="shared" si="15"/>
        <v>4</v>
      </c>
      <c r="P152" s="18">
        <f t="shared" si="18"/>
        <v>1360.3999999999999</v>
      </c>
      <c r="Q152" s="18">
        <f t="shared" si="20"/>
        <v>1610.9999999999998</v>
      </c>
      <c r="R152" s="18">
        <f t="shared" si="20"/>
        <v>1539.3999999999999</v>
      </c>
      <c r="S152" s="18">
        <f t="shared" si="20"/>
        <v>1503.6</v>
      </c>
      <c r="T152" s="18">
        <f t="shared" si="20"/>
        <v>1575.1999999999998</v>
      </c>
      <c r="V152" s="21">
        <f t="shared" si="19"/>
        <v>7589.5999999999995</v>
      </c>
    </row>
    <row r="153" spans="1:22" x14ac:dyDescent="0.25">
      <c r="A153" t="s">
        <v>16</v>
      </c>
      <c r="B153" t="s">
        <v>58</v>
      </c>
      <c r="C153" t="s">
        <v>104</v>
      </c>
      <c r="D153" t="str">
        <f>CONCATENATE(A:A,"@inworld.ai")</f>
        <v>Sadia@inworld.ai</v>
      </c>
      <c r="E153" s="5">
        <v>23.9</v>
      </c>
      <c r="F153" s="24">
        <v>39</v>
      </c>
      <c r="G153" s="24">
        <f>IF(F153&gt;39,F153+3,IF(F153&gt;29,F153+7,IF(F153&lt;30,F153+10,invalid)))</f>
        <v>46</v>
      </c>
      <c r="H153" s="24">
        <f>IF(F153&gt;39,F153+0,IF(F153&gt;29,F153+5,IF(F153&lt;30,F153+8,invalid)))</f>
        <v>44</v>
      </c>
      <c r="I153" s="24">
        <f>IF(F153&gt;39,F153+1,IF(F153&gt;29,F153+4,IF(F153&lt;30,F153+12,invalid)))</f>
        <v>43</v>
      </c>
      <c r="J153" s="24">
        <f>IF(F153&gt;39,F153+2,IF(F153&gt;29,F153+6,IF(F153&lt;30,F153+15,invalid)))</f>
        <v>45</v>
      </c>
      <c r="K153" s="15">
        <f t="shared" si="17"/>
        <v>0</v>
      </c>
      <c r="L153" s="15">
        <f t="shared" si="17"/>
        <v>6</v>
      </c>
      <c r="M153" s="15">
        <f t="shared" si="17"/>
        <v>4</v>
      </c>
      <c r="N153" s="15">
        <f t="shared" si="16"/>
        <v>3</v>
      </c>
      <c r="O153" s="15">
        <f t="shared" si="15"/>
        <v>5</v>
      </c>
      <c r="P153" s="18">
        <f t="shared" si="18"/>
        <v>932.09999999999991</v>
      </c>
      <c r="Q153" s="18">
        <f t="shared" si="20"/>
        <v>1099.3999999999999</v>
      </c>
      <c r="R153" s="18">
        <f t="shared" si="20"/>
        <v>1051.5999999999999</v>
      </c>
      <c r="S153" s="18">
        <f t="shared" si="20"/>
        <v>1027.7</v>
      </c>
      <c r="T153" s="18">
        <f t="shared" si="20"/>
        <v>1075.5</v>
      </c>
      <c r="V153" s="21">
        <f t="shared" si="19"/>
        <v>5186.2999999999993</v>
      </c>
    </row>
    <row r="154" spans="1:22" x14ac:dyDescent="0.25">
      <c r="A154" t="s">
        <v>13</v>
      </c>
      <c r="B154" t="s">
        <v>59</v>
      </c>
      <c r="C154" t="s">
        <v>105</v>
      </c>
      <c r="D154" t="str">
        <f>CONCATENATE(A:A,"@inworld.ai")</f>
        <v>John@inworld.ai</v>
      </c>
      <c r="E154" s="5">
        <v>19.399999999999999</v>
      </c>
      <c r="F154" s="24">
        <v>29</v>
      </c>
      <c r="G154" s="24">
        <f>IF(F154&gt;39,F154+3,IF(F154&gt;29,F154+7,IF(F154&lt;30,F154+10,invalid)))</f>
        <v>39</v>
      </c>
      <c r="H154" s="24">
        <f>IF(F154&gt;39,F154+0,IF(F154&gt;29,F154+5,IF(F154&lt;30,F154+8,invalid)))</f>
        <v>37</v>
      </c>
      <c r="I154" s="24">
        <f>IF(F154&gt;39,F154+1,IF(F154&gt;29,F154+4,IF(F154&lt;30,F154+12,invalid)))</f>
        <v>41</v>
      </c>
      <c r="J154" s="24">
        <f>IF(F154&gt;39,F154+2,IF(F154&gt;29,F154+6,IF(F154&lt;30,F154+15,invalid)))</f>
        <v>44</v>
      </c>
      <c r="K154" s="15">
        <f t="shared" si="17"/>
        <v>0</v>
      </c>
      <c r="L154" s="15">
        <f t="shared" si="17"/>
        <v>0</v>
      </c>
      <c r="M154" s="15">
        <f t="shared" si="17"/>
        <v>0</v>
      </c>
      <c r="N154" s="15">
        <f t="shared" si="16"/>
        <v>1</v>
      </c>
      <c r="O154" s="15">
        <f t="shared" si="15"/>
        <v>4</v>
      </c>
      <c r="P154" s="18">
        <f t="shared" si="18"/>
        <v>562.59999999999991</v>
      </c>
      <c r="Q154" s="18">
        <f t="shared" si="20"/>
        <v>756.59999999999991</v>
      </c>
      <c r="R154" s="18">
        <f t="shared" si="20"/>
        <v>717.8</v>
      </c>
      <c r="S154" s="18">
        <f t="shared" si="20"/>
        <v>795.4</v>
      </c>
      <c r="T154" s="18">
        <f t="shared" si="20"/>
        <v>853.59999999999991</v>
      </c>
      <c r="V154" s="21">
        <f t="shared" si="19"/>
        <v>3685.9999999999995</v>
      </c>
    </row>
    <row r="155" spans="1:22" x14ac:dyDescent="0.25">
      <c r="A155" t="s">
        <v>17</v>
      </c>
      <c r="B155" t="s">
        <v>60</v>
      </c>
      <c r="C155" t="s">
        <v>106</v>
      </c>
      <c r="D155" t="str">
        <f>CONCATENATE(A:A,"@inworld.ai")</f>
        <v>Russell@inworld.ai</v>
      </c>
      <c r="E155" s="5">
        <v>29.4</v>
      </c>
      <c r="F155" s="24">
        <v>40</v>
      </c>
      <c r="G155" s="24">
        <f>IF(F155&gt;39,F155+3,IF(F155&gt;29,F155+7,IF(F155&lt;30,F155+10,invalid)))</f>
        <v>43</v>
      </c>
      <c r="H155" s="24">
        <f>IF(F155&gt;39,F155+0,IF(F155&gt;29,F155+5,IF(F155&lt;30,F155+8,invalid)))</f>
        <v>40</v>
      </c>
      <c r="I155" s="24">
        <f>IF(F155&gt;39,F155+1,IF(F155&gt;29,F155+4,IF(F155&lt;30,F155+12,invalid)))</f>
        <v>41</v>
      </c>
      <c r="J155" s="24">
        <f>IF(F155&gt;39,F155+2,IF(F155&gt;29,F155+6,IF(F155&lt;30,F155+15,invalid)))</f>
        <v>42</v>
      </c>
      <c r="K155" s="15">
        <f t="shared" si="17"/>
        <v>0</v>
      </c>
      <c r="L155" s="15">
        <f t="shared" si="17"/>
        <v>3</v>
      </c>
      <c r="M155" s="15">
        <f t="shared" si="17"/>
        <v>0</v>
      </c>
      <c r="N155" s="15">
        <f t="shared" si="16"/>
        <v>1</v>
      </c>
      <c r="O155" s="15">
        <f t="shared" si="15"/>
        <v>2</v>
      </c>
      <c r="P155" s="18">
        <f t="shared" si="18"/>
        <v>1176</v>
      </c>
      <c r="Q155" s="18">
        <f t="shared" si="20"/>
        <v>1264.2</v>
      </c>
      <c r="R155" s="18">
        <f t="shared" si="20"/>
        <v>1176</v>
      </c>
      <c r="S155" s="18">
        <f t="shared" si="20"/>
        <v>1205.3999999999999</v>
      </c>
      <c r="T155" s="18">
        <f t="shared" si="20"/>
        <v>1234.8</v>
      </c>
      <c r="V155" s="21">
        <f t="shared" si="19"/>
        <v>6056.4</v>
      </c>
    </row>
    <row r="156" spans="1:22" x14ac:dyDescent="0.25">
      <c r="A156" t="s">
        <v>18</v>
      </c>
      <c r="B156" t="s">
        <v>61</v>
      </c>
      <c r="C156" t="s">
        <v>119</v>
      </c>
      <c r="D156" t="str">
        <f>CONCATENATE(A:A,"@inworld.ai")</f>
        <v>Louis@inworld.ai</v>
      </c>
      <c r="E156" s="5">
        <v>19.5</v>
      </c>
      <c r="F156" s="24">
        <v>41</v>
      </c>
      <c r="G156" s="24">
        <f>IF(F156&gt;39,F156+3,IF(F156&gt;29,F156+7,IF(F156&lt;30,F156+10,invalid)))</f>
        <v>44</v>
      </c>
      <c r="H156" s="24">
        <f>IF(F156&gt;39,F156+0,IF(F156&gt;29,F156+5,IF(F156&lt;30,F156+8,invalid)))</f>
        <v>41</v>
      </c>
      <c r="I156" s="24">
        <f>IF(F156&gt;39,F156+1,IF(F156&gt;29,F156+4,IF(F156&lt;30,F156+12,invalid)))</f>
        <v>42</v>
      </c>
      <c r="J156" s="24">
        <f>IF(F156&gt;39,F156+2,IF(F156&gt;29,F156+6,IF(F156&lt;30,F156+15,invalid)))</f>
        <v>43</v>
      </c>
      <c r="K156" s="15">
        <f t="shared" si="17"/>
        <v>1</v>
      </c>
      <c r="L156" s="15">
        <f t="shared" si="17"/>
        <v>4</v>
      </c>
      <c r="M156" s="15">
        <f t="shared" si="17"/>
        <v>1</v>
      </c>
      <c r="N156" s="15">
        <f t="shared" si="16"/>
        <v>2</v>
      </c>
      <c r="O156" s="15">
        <f t="shared" si="15"/>
        <v>3</v>
      </c>
      <c r="P156" s="18">
        <f t="shared" si="18"/>
        <v>799.5</v>
      </c>
      <c r="Q156" s="18">
        <f t="shared" si="20"/>
        <v>858</v>
      </c>
      <c r="R156" s="18">
        <f t="shared" si="20"/>
        <v>799.5</v>
      </c>
      <c r="S156" s="18">
        <f t="shared" si="20"/>
        <v>819</v>
      </c>
      <c r="T156" s="18">
        <f t="shared" si="20"/>
        <v>838.5</v>
      </c>
      <c r="V156" s="21">
        <f t="shared" si="19"/>
        <v>4114.5</v>
      </c>
    </row>
    <row r="157" spans="1:22" x14ac:dyDescent="0.25">
      <c r="A157" t="s">
        <v>19</v>
      </c>
      <c r="B157" t="s">
        <v>62</v>
      </c>
      <c r="C157" t="s">
        <v>131</v>
      </c>
      <c r="D157" t="str">
        <f>CONCATENATE(A:A,"@inworld.ai")</f>
        <v>Colin@inworld.ai</v>
      </c>
      <c r="E157" s="5">
        <v>36.1</v>
      </c>
      <c r="F157" s="24">
        <v>28</v>
      </c>
      <c r="G157" s="24">
        <f>IF(F157&gt;39,F157+3,IF(F157&gt;29,F157+7,IF(F157&lt;30,F157+10,invalid)))</f>
        <v>38</v>
      </c>
      <c r="H157" s="24">
        <f>IF(F157&gt;39,F157+0,IF(F157&gt;29,F157+5,IF(F157&lt;30,F157+8,invalid)))</f>
        <v>36</v>
      </c>
      <c r="I157" s="24">
        <f>IF(F157&gt;39,F157+1,IF(F157&gt;29,F157+4,IF(F157&lt;30,F157+12,invalid)))</f>
        <v>40</v>
      </c>
      <c r="J157" s="24">
        <f>IF(F157&gt;39,F157+2,IF(F157&gt;29,F157+6,IF(F157&lt;30,F157+15,invalid)))</f>
        <v>43</v>
      </c>
      <c r="K157" s="15">
        <f t="shared" si="17"/>
        <v>0</v>
      </c>
      <c r="L157" s="15">
        <f t="shared" si="17"/>
        <v>0</v>
      </c>
      <c r="M157" s="15">
        <f t="shared" si="17"/>
        <v>0</v>
      </c>
      <c r="N157" s="15">
        <f t="shared" si="16"/>
        <v>0</v>
      </c>
      <c r="O157" s="15">
        <f t="shared" si="15"/>
        <v>3</v>
      </c>
      <c r="P157" s="18">
        <f t="shared" si="18"/>
        <v>1010.8000000000001</v>
      </c>
      <c r="Q157" s="18">
        <f t="shared" si="20"/>
        <v>1371.8</v>
      </c>
      <c r="R157" s="18">
        <f t="shared" si="20"/>
        <v>1299.6000000000001</v>
      </c>
      <c r="S157" s="18">
        <f t="shared" si="20"/>
        <v>1444</v>
      </c>
      <c r="T157" s="18">
        <f t="shared" si="20"/>
        <v>1552.3</v>
      </c>
      <c r="V157" s="21">
        <f t="shared" si="19"/>
        <v>6678.5</v>
      </c>
    </row>
    <row r="158" spans="1:22" x14ac:dyDescent="0.25">
      <c r="A158" t="s">
        <v>20</v>
      </c>
      <c r="B158" t="s">
        <v>63</v>
      </c>
      <c r="C158" t="s">
        <v>108</v>
      </c>
      <c r="D158" t="str">
        <f>CONCATENATE(A:A,"@inworld.ai")</f>
        <v>Nathan@inworld.ai</v>
      </c>
      <c r="E158" s="5">
        <v>28.15</v>
      </c>
      <c r="F158" s="24">
        <v>42</v>
      </c>
      <c r="G158" s="24">
        <f>IF(F158&gt;39,F158+3,IF(F158&gt;29,F158+7,IF(F158&lt;30,F158+10,invalid)))</f>
        <v>45</v>
      </c>
      <c r="H158" s="24">
        <f>IF(F158&gt;39,F158+0,IF(F158&gt;29,F158+5,IF(F158&lt;30,F158+8,invalid)))</f>
        <v>42</v>
      </c>
      <c r="I158" s="24">
        <f>IF(F158&gt;39,F158+1,IF(F158&gt;29,F158+4,IF(F158&lt;30,F158+12,invalid)))</f>
        <v>43</v>
      </c>
      <c r="J158" s="24">
        <f>IF(F158&gt;39,F158+2,IF(F158&gt;29,F158+6,IF(F158&lt;30,F158+15,invalid)))</f>
        <v>44</v>
      </c>
      <c r="K158" s="15">
        <f t="shared" si="17"/>
        <v>2</v>
      </c>
      <c r="L158" s="15">
        <f t="shared" si="17"/>
        <v>5</v>
      </c>
      <c r="M158" s="15">
        <f t="shared" si="17"/>
        <v>2</v>
      </c>
      <c r="N158" s="15">
        <f t="shared" si="16"/>
        <v>3</v>
      </c>
      <c r="O158" s="15">
        <f t="shared" si="15"/>
        <v>4</v>
      </c>
      <c r="P158" s="18">
        <f t="shared" si="18"/>
        <v>1182.3</v>
      </c>
      <c r="Q158" s="18">
        <f t="shared" si="20"/>
        <v>1266.75</v>
      </c>
      <c r="R158" s="18">
        <f t="shared" si="20"/>
        <v>1182.3</v>
      </c>
      <c r="S158" s="18">
        <f t="shared" si="20"/>
        <v>1210.45</v>
      </c>
      <c r="T158" s="18">
        <f t="shared" si="20"/>
        <v>1238.5999999999999</v>
      </c>
      <c r="V158" s="21">
        <f t="shared" si="19"/>
        <v>6080.4</v>
      </c>
    </row>
    <row r="159" spans="1:22" x14ac:dyDescent="0.25">
      <c r="A159" t="s">
        <v>21</v>
      </c>
      <c r="B159" t="s">
        <v>64</v>
      </c>
      <c r="C159" t="s">
        <v>114</v>
      </c>
      <c r="D159" t="str">
        <f>CONCATENATE(A:A,"@inworld.ai")</f>
        <v>Michael@inworld.ai</v>
      </c>
      <c r="E159" s="5">
        <v>16.8</v>
      </c>
      <c r="F159" s="24">
        <v>48</v>
      </c>
      <c r="G159" s="24">
        <f>IF(F159&gt;39,F159+3,IF(F159&gt;29,F159+7,IF(F159&lt;30,F159+10,invalid)))</f>
        <v>51</v>
      </c>
      <c r="H159" s="24">
        <f>IF(F159&gt;39,F159+0,IF(F159&gt;29,F159+5,IF(F159&lt;30,F159+8,invalid)))</f>
        <v>48</v>
      </c>
      <c r="I159" s="24">
        <f>IF(F159&gt;39,F159+1,IF(F159&gt;29,F159+4,IF(F159&lt;30,F159+12,invalid)))</f>
        <v>49</v>
      </c>
      <c r="J159" s="24">
        <f>IF(F159&gt;39,F159+2,IF(F159&gt;29,F159+6,IF(F159&lt;30,F159+15,invalid)))</f>
        <v>50</v>
      </c>
      <c r="K159" s="15">
        <f t="shared" si="17"/>
        <v>8</v>
      </c>
      <c r="L159" s="15">
        <f t="shared" si="17"/>
        <v>11</v>
      </c>
      <c r="M159" s="15">
        <f t="shared" si="17"/>
        <v>8</v>
      </c>
      <c r="N159" s="15">
        <f t="shared" si="16"/>
        <v>9</v>
      </c>
      <c r="O159" s="15">
        <f t="shared" si="15"/>
        <v>10</v>
      </c>
      <c r="P159" s="18">
        <f t="shared" si="18"/>
        <v>806.40000000000009</v>
      </c>
      <c r="Q159" s="18">
        <f t="shared" si="20"/>
        <v>856.80000000000007</v>
      </c>
      <c r="R159" s="18">
        <f t="shared" si="20"/>
        <v>806.40000000000009</v>
      </c>
      <c r="S159" s="18">
        <f t="shared" si="20"/>
        <v>823.2</v>
      </c>
      <c r="T159" s="18">
        <f t="shared" si="20"/>
        <v>840</v>
      </c>
      <c r="V159" s="21">
        <f t="shared" si="19"/>
        <v>4132.8</v>
      </c>
    </row>
    <row r="160" spans="1:22" x14ac:dyDescent="0.25">
      <c r="A160" t="s">
        <v>22</v>
      </c>
      <c r="B160" t="s">
        <v>65</v>
      </c>
      <c r="C160" t="s">
        <v>118</v>
      </c>
      <c r="D160" t="str">
        <f>CONCATENATE(A:A,"@inworld.ai")</f>
        <v>Joana@inworld.ai</v>
      </c>
      <c r="E160" s="5">
        <v>28.4</v>
      </c>
      <c r="F160" s="24">
        <v>41</v>
      </c>
      <c r="G160" s="24">
        <f>IF(F160&gt;39,F160+3,IF(F160&gt;29,F160+7,IF(F160&lt;30,F160+10,invalid)))</f>
        <v>44</v>
      </c>
      <c r="H160" s="24">
        <f>IF(F160&gt;39,F160+0,IF(F160&gt;29,F160+5,IF(F160&lt;30,F160+8,invalid)))</f>
        <v>41</v>
      </c>
      <c r="I160" s="24">
        <f>IF(F160&gt;39,F160+1,IF(F160&gt;29,F160+4,IF(F160&lt;30,F160+12,invalid)))</f>
        <v>42</v>
      </c>
      <c r="J160" s="24">
        <f>IF(F160&gt;39,F160+2,IF(F160&gt;29,F160+6,IF(F160&lt;30,F160+15,invalid)))</f>
        <v>43</v>
      </c>
      <c r="K160" s="15">
        <f t="shared" si="17"/>
        <v>1</v>
      </c>
      <c r="L160" s="15">
        <f t="shared" si="17"/>
        <v>4</v>
      </c>
      <c r="M160" s="15">
        <f t="shared" si="17"/>
        <v>1</v>
      </c>
      <c r="N160" s="15">
        <f t="shared" si="16"/>
        <v>2</v>
      </c>
      <c r="O160" s="15">
        <f t="shared" si="15"/>
        <v>3</v>
      </c>
      <c r="P160" s="18">
        <f t="shared" si="18"/>
        <v>1164.3999999999999</v>
      </c>
      <c r="Q160" s="18">
        <f t="shared" si="20"/>
        <v>1249.5999999999999</v>
      </c>
      <c r="R160" s="18">
        <f t="shared" si="20"/>
        <v>1164.3999999999999</v>
      </c>
      <c r="S160" s="18">
        <f t="shared" si="20"/>
        <v>1192.8</v>
      </c>
      <c r="T160" s="18">
        <f t="shared" si="20"/>
        <v>1221.2</v>
      </c>
      <c r="V160" s="21">
        <f t="shared" si="19"/>
        <v>5992.4</v>
      </c>
    </row>
    <row r="161" spans="1:22" x14ac:dyDescent="0.25">
      <c r="A161" t="s">
        <v>23</v>
      </c>
      <c r="B161" t="s">
        <v>66</v>
      </c>
      <c r="C161" t="s">
        <v>115</v>
      </c>
      <c r="D161" t="str">
        <f>CONCATENATE(A:A,"@inworld.ai")</f>
        <v>Cale@inworld.ai</v>
      </c>
      <c r="E161" s="5">
        <v>37.200000000000003</v>
      </c>
      <c r="F161" s="24">
        <v>40</v>
      </c>
      <c r="G161" s="24">
        <f>IF(F161&gt;39,F161+3,IF(F161&gt;29,F161+7,IF(F161&lt;30,F161+10,invalid)))</f>
        <v>43</v>
      </c>
      <c r="H161" s="24">
        <f>IF(F161&gt;39,F161+0,IF(F161&gt;29,F161+5,IF(F161&lt;30,F161+8,invalid)))</f>
        <v>40</v>
      </c>
      <c r="I161" s="24">
        <f>IF(F161&gt;39,F161+1,IF(F161&gt;29,F161+4,IF(F161&lt;30,F161+12,invalid)))</f>
        <v>41</v>
      </c>
      <c r="J161" s="24">
        <f>IF(F161&gt;39,F161+2,IF(F161&gt;29,F161+6,IF(F161&lt;30,F161+15,invalid)))</f>
        <v>42</v>
      </c>
      <c r="K161" s="15">
        <f t="shared" si="17"/>
        <v>0</v>
      </c>
      <c r="L161" s="15">
        <f t="shared" si="17"/>
        <v>3</v>
      </c>
      <c r="M161" s="15">
        <f t="shared" si="17"/>
        <v>0</v>
      </c>
      <c r="N161" s="15">
        <f t="shared" si="16"/>
        <v>1</v>
      </c>
      <c r="O161" s="15">
        <f t="shared" si="15"/>
        <v>2</v>
      </c>
      <c r="P161" s="18">
        <f t="shared" si="18"/>
        <v>1488</v>
      </c>
      <c r="Q161" s="18">
        <f t="shared" si="20"/>
        <v>1599.6000000000001</v>
      </c>
      <c r="R161" s="18">
        <f t="shared" si="20"/>
        <v>1488</v>
      </c>
      <c r="S161" s="18">
        <f t="shared" si="20"/>
        <v>1525.2</v>
      </c>
      <c r="T161" s="18">
        <f t="shared" si="20"/>
        <v>1562.4</v>
      </c>
      <c r="V161" s="21">
        <f t="shared" si="19"/>
        <v>7663.2000000000007</v>
      </c>
    </row>
    <row r="162" spans="1:22" x14ac:dyDescent="0.25">
      <c r="A162" t="s">
        <v>24</v>
      </c>
      <c r="B162" t="s">
        <v>67</v>
      </c>
      <c r="C162" t="s">
        <v>116</v>
      </c>
      <c r="D162" t="str">
        <f>CONCATENATE(A:A,"@inworld.ai")</f>
        <v>Jimmy@inworld.ai</v>
      </c>
      <c r="E162" s="5">
        <v>34.700000000000003</v>
      </c>
      <c r="F162" s="24">
        <v>40</v>
      </c>
      <c r="G162" s="24">
        <f>IF(F162&gt;39,F162+3,IF(F162&gt;29,F162+7,IF(F162&lt;30,F162+10,invalid)))</f>
        <v>43</v>
      </c>
      <c r="H162" s="24">
        <f>IF(F162&gt;39,F162+0,IF(F162&gt;29,F162+5,IF(F162&lt;30,F162+8,invalid)))</f>
        <v>40</v>
      </c>
      <c r="I162" s="24">
        <f>IF(F162&gt;39,F162+1,IF(F162&gt;29,F162+4,IF(F162&lt;30,F162+12,invalid)))</f>
        <v>41</v>
      </c>
      <c r="J162" s="24">
        <f>IF(F162&gt;39,F162+2,IF(F162&gt;29,F162+6,IF(F162&lt;30,F162+15,invalid)))</f>
        <v>42</v>
      </c>
      <c r="K162" s="15">
        <f t="shared" si="17"/>
        <v>0</v>
      </c>
      <c r="L162" s="15">
        <f t="shared" si="17"/>
        <v>3</v>
      </c>
      <c r="M162" s="15">
        <f t="shared" si="17"/>
        <v>0</v>
      </c>
      <c r="N162" s="15">
        <f t="shared" si="16"/>
        <v>1</v>
      </c>
      <c r="O162" s="15">
        <f t="shared" si="15"/>
        <v>2</v>
      </c>
      <c r="P162" s="18">
        <f t="shared" si="18"/>
        <v>1388</v>
      </c>
      <c r="Q162" s="18">
        <f t="shared" si="20"/>
        <v>1492.1000000000001</v>
      </c>
      <c r="R162" s="18">
        <f t="shared" si="20"/>
        <v>1388</v>
      </c>
      <c r="S162" s="18">
        <f t="shared" si="20"/>
        <v>1422.7</v>
      </c>
      <c r="T162" s="18">
        <f t="shared" si="20"/>
        <v>1457.4</v>
      </c>
      <c r="V162" s="21">
        <f t="shared" si="19"/>
        <v>7148.2000000000007</v>
      </c>
    </row>
    <row r="163" spans="1:22" x14ac:dyDescent="0.25">
      <c r="A163" t="s">
        <v>25</v>
      </c>
      <c r="B163" t="s">
        <v>68</v>
      </c>
      <c r="C163" t="s">
        <v>109</v>
      </c>
      <c r="D163" t="str">
        <f>CONCATENATE(A:A,"@inworld.ai")</f>
        <v>Rohan@inworld.ai</v>
      </c>
      <c r="E163" s="5">
        <v>20</v>
      </c>
      <c r="F163" s="24">
        <v>38</v>
      </c>
      <c r="G163" s="24">
        <f>IF(F163&gt;39,F163+3,IF(F163&gt;29,F163+7,IF(F163&lt;30,F163+10,invalid)))</f>
        <v>45</v>
      </c>
      <c r="H163" s="24">
        <f>IF(F163&gt;39,F163+0,IF(F163&gt;29,F163+5,IF(F163&lt;30,F163+8,invalid)))</f>
        <v>43</v>
      </c>
      <c r="I163" s="24">
        <f>IF(F163&gt;39,F163+1,IF(F163&gt;29,F163+4,IF(F163&lt;30,F163+12,invalid)))</f>
        <v>42</v>
      </c>
      <c r="J163" s="24">
        <f>IF(F163&gt;39,F163+2,IF(F163&gt;29,F163+6,IF(F163&lt;30,F163+15,invalid)))</f>
        <v>44</v>
      </c>
      <c r="K163" s="15">
        <f t="shared" si="17"/>
        <v>0</v>
      </c>
      <c r="L163" s="15">
        <f t="shared" si="17"/>
        <v>5</v>
      </c>
      <c r="M163" s="15">
        <f t="shared" si="17"/>
        <v>3</v>
      </c>
      <c r="N163" s="15">
        <f t="shared" si="16"/>
        <v>2</v>
      </c>
      <c r="O163" s="15">
        <f t="shared" si="15"/>
        <v>4</v>
      </c>
      <c r="P163" s="18">
        <f t="shared" si="18"/>
        <v>760</v>
      </c>
      <c r="Q163" s="18">
        <f t="shared" si="20"/>
        <v>900</v>
      </c>
      <c r="R163" s="18">
        <f t="shared" si="20"/>
        <v>860</v>
      </c>
      <c r="S163" s="18">
        <f t="shared" si="20"/>
        <v>840</v>
      </c>
      <c r="T163" s="18">
        <f t="shared" si="20"/>
        <v>880</v>
      </c>
      <c r="V163" s="21">
        <f t="shared" si="19"/>
        <v>4240</v>
      </c>
    </row>
    <row r="164" spans="1:22" x14ac:dyDescent="0.25">
      <c r="A164" t="s">
        <v>26</v>
      </c>
      <c r="B164" t="s">
        <v>69</v>
      </c>
      <c r="C164" t="s">
        <v>110</v>
      </c>
      <c r="D164" t="str">
        <f>CONCATENATE(A:A,"@inworld.ai")</f>
        <v>Rinat@inworld.ai</v>
      </c>
      <c r="E164" s="5">
        <v>21</v>
      </c>
      <c r="F164" s="24">
        <v>41</v>
      </c>
      <c r="G164" s="24">
        <f>IF(F164&gt;39,F164+3,IF(F164&gt;29,F164+7,IF(F164&lt;30,F164+10,invalid)))</f>
        <v>44</v>
      </c>
      <c r="H164" s="24">
        <f>IF(F164&gt;39,F164+0,IF(F164&gt;29,F164+5,IF(F164&lt;30,F164+8,invalid)))</f>
        <v>41</v>
      </c>
      <c r="I164" s="24">
        <f>IF(F164&gt;39,F164+1,IF(F164&gt;29,F164+4,IF(F164&lt;30,F164+12,invalid)))</f>
        <v>42</v>
      </c>
      <c r="J164" s="24">
        <f>IF(F164&gt;39,F164+2,IF(F164&gt;29,F164+6,IF(F164&lt;30,F164+15,invalid)))</f>
        <v>43</v>
      </c>
      <c r="K164" s="15">
        <f t="shared" si="17"/>
        <v>1</v>
      </c>
      <c r="L164" s="15">
        <f t="shared" si="17"/>
        <v>4</v>
      </c>
      <c r="M164" s="15">
        <f t="shared" si="17"/>
        <v>1</v>
      </c>
      <c r="N164" s="15">
        <f t="shared" si="16"/>
        <v>2</v>
      </c>
      <c r="O164" s="15">
        <f t="shared" si="15"/>
        <v>3</v>
      </c>
      <c r="P164" s="18">
        <f t="shared" si="18"/>
        <v>861</v>
      </c>
      <c r="Q164" s="18">
        <f t="shared" si="20"/>
        <v>924</v>
      </c>
      <c r="R164" s="18">
        <f t="shared" si="20"/>
        <v>861</v>
      </c>
      <c r="S164" s="18">
        <f t="shared" si="20"/>
        <v>882</v>
      </c>
      <c r="T164" s="18">
        <f t="shared" si="20"/>
        <v>903</v>
      </c>
      <c r="V164" s="21">
        <f t="shared" si="19"/>
        <v>4431</v>
      </c>
    </row>
    <row r="165" spans="1:22" x14ac:dyDescent="0.25">
      <c r="A165" t="s">
        <v>27</v>
      </c>
      <c r="B165" t="s">
        <v>70</v>
      </c>
      <c r="C165" t="s">
        <v>127</v>
      </c>
      <c r="D165" t="str">
        <f>CONCATENATE(A:A,"@inworld.ai")</f>
        <v>Chloe@inworld.ai</v>
      </c>
      <c r="E165" s="5">
        <v>32.1</v>
      </c>
      <c r="F165" s="24">
        <v>40</v>
      </c>
      <c r="G165" s="24">
        <f>IF(F165&gt;39,F165+3,IF(F165&gt;29,F165+7,IF(F165&lt;30,F165+10,invalid)))</f>
        <v>43</v>
      </c>
      <c r="H165" s="24">
        <f>IF(F165&gt;39,F165+0,IF(F165&gt;29,F165+5,IF(F165&lt;30,F165+8,invalid)))</f>
        <v>40</v>
      </c>
      <c r="I165" s="24">
        <f>IF(F165&gt;39,F165+1,IF(F165&gt;29,F165+4,IF(F165&lt;30,F165+12,invalid)))</f>
        <v>41</v>
      </c>
      <c r="J165" s="24">
        <f>IF(F165&gt;39,F165+2,IF(F165&gt;29,F165+6,IF(F165&lt;30,F165+15,invalid)))</f>
        <v>42</v>
      </c>
      <c r="K165" s="15">
        <f t="shared" si="17"/>
        <v>0</v>
      </c>
      <c r="L165" s="15">
        <f t="shared" si="17"/>
        <v>3</v>
      </c>
      <c r="M165" s="15">
        <f t="shared" si="17"/>
        <v>0</v>
      </c>
      <c r="N165" s="15">
        <f t="shared" si="16"/>
        <v>1</v>
      </c>
      <c r="O165" s="15">
        <f t="shared" si="15"/>
        <v>2</v>
      </c>
      <c r="P165" s="18">
        <f t="shared" si="18"/>
        <v>1284</v>
      </c>
      <c r="Q165" s="18">
        <f t="shared" si="20"/>
        <v>1380.3</v>
      </c>
      <c r="R165" s="18">
        <f t="shared" si="20"/>
        <v>1284</v>
      </c>
      <c r="S165" s="18">
        <f t="shared" si="20"/>
        <v>1316.1000000000001</v>
      </c>
      <c r="T165" s="18">
        <f t="shared" si="20"/>
        <v>1348.2</v>
      </c>
      <c r="V165" s="21">
        <f t="shared" si="19"/>
        <v>6612.6</v>
      </c>
    </row>
    <row r="166" spans="1:22" x14ac:dyDescent="0.25">
      <c r="A166" t="s">
        <v>28</v>
      </c>
      <c r="B166" t="s">
        <v>71</v>
      </c>
      <c r="C166" t="s">
        <v>132</v>
      </c>
      <c r="D166" t="str">
        <f>CONCATENATE(A:A,"@inworld.ai")</f>
        <v>Amanda@inworld.ai</v>
      </c>
      <c r="E166" s="5">
        <v>13.5</v>
      </c>
      <c r="F166" s="24">
        <v>37</v>
      </c>
      <c r="G166" s="24">
        <f>IF(F166&gt;39,F166+3,IF(F166&gt;29,F166+7,IF(F166&lt;30,F166+10,invalid)))</f>
        <v>44</v>
      </c>
      <c r="H166" s="24">
        <f>IF(F166&gt;39,F166+0,IF(F166&gt;29,F166+5,IF(F166&lt;30,F166+8,invalid)))</f>
        <v>42</v>
      </c>
      <c r="I166" s="24">
        <f>IF(F166&gt;39,F166+1,IF(F166&gt;29,F166+4,IF(F166&lt;30,F166+12,invalid)))</f>
        <v>41</v>
      </c>
      <c r="J166" s="24">
        <f>IF(F166&gt;39,F166+2,IF(F166&gt;29,F166+6,IF(F166&lt;30,F166+15,invalid)))</f>
        <v>43</v>
      </c>
      <c r="K166" s="15">
        <f t="shared" si="17"/>
        <v>0</v>
      </c>
      <c r="L166" s="15">
        <f t="shared" si="17"/>
        <v>4</v>
      </c>
      <c r="M166" s="15">
        <f t="shared" si="17"/>
        <v>2</v>
      </c>
      <c r="N166" s="15">
        <f t="shared" si="16"/>
        <v>1</v>
      </c>
      <c r="O166" s="15">
        <f t="shared" si="15"/>
        <v>3</v>
      </c>
      <c r="P166" s="18">
        <f t="shared" si="18"/>
        <v>499.5</v>
      </c>
      <c r="Q166" s="18">
        <f t="shared" si="20"/>
        <v>594</v>
      </c>
      <c r="R166" s="18">
        <f t="shared" si="20"/>
        <v>567</v>
      </c>
      <c r="S166" s="18">
        <f t="shared" si="20"/>
        <v>553.5</v>
      </c>
      <c r="T166" s="18">
        <f t="shared" si="20"/>
        <v>580.5</v>
      </c>
      <c r="V166" s="21">
        <f t="shared" si="19"/>
        <v>2794.5</v>
      </c>
    </row>
    <row r="167" spans="1:22" x14ac:dyDescent="0.25">
      <c r="A167" t="s">
        <v>29</v>
      </c>
      <c r="B167" t="s">
        <v>72</v>
      </c>
      <c r="C167" t="s">
        <v>120</v>
      </c>
      <c r="D167" t="str">
        <f>CONCATENATE(A:A,"@inworld.ai")</f>
        <v>Greg@inworld.ai</v>
      </c>
      <c r="E167" s="5">
        <v>40.1</v>
      </c>
      <c r="F167" s="24">
        <v>45</v>
      </c>
      <c r="G167" s="24">
        <f>IF(F167&gt;39,F167+3,IF(F167&gt;29,F167+7,IF(F167&lt;30,F167+10,invalid)))</f>
        <v>48</v>
      </c>
      <c r="H167" s="24">
        <f>IF(F167&gt;39,F167+0,IF(F167&gt;29,F167+5,IF(F167&lt;30,F167+8,invalid)))</f>
        <v>45</v>
      </c>
      <c r="I167" s="24">
        <f>IF(F167&gt;39,F167+1,IF(F167&gt;29,F167+4,IF(F167&lt;30,F167+12,invalid)))</f>
        <v>46</v>
      </c>
      <c r="J167" s="24">
        <f>IF(F167&gt;39,F167+2,IF(F167&gt;29,F167+6,IF(F167&lt;30,F167+15,invalid)))</f>
        <v>47</v>
      </c>
      <c r="K167" s="15">
        <f t="shared" si="17"/>
        <v>5</v>
      </c>
      <c r="L167" s="15">
        <f t="shared" si="17"/>
        <v>8</v>
      </c>
      <c r="M167" s="15">
        <f t="shared" si="17"/>
        <v>5</v>
      </c>
      <c r="N167" s="15">
        <f t="shared" si="16"/>
        <v>6</v>
      </c>
      <c r="O167" s="15">
        <f t="shared" si="15"/>
        <v>7</v>
      </c>
      <c r="P167" s="18">
        <f t="shared" si="18"/>
        <v>1804.5</v>
      </c>
      <c r="Q167" s="18">
        <f t="shared" si="20"/>
        <v>1924.8000000000002</v>
      </c>
      <c r="R167" s="18">
        <f t="shared" si="20"/>
        <v>1804.5</v>
      </c>
      <c r="S167" s="18">
        <f t="shared" si="20"/>
        <v>1844.6000000000001</v>
      </c>
      <c r="T167" s="18">
        <f t="shared" si="20"/>
        <v>1884.7</v>
      </c>
      <c r="V167" s="21">
        <f t="shared" si="19"/>
        <v>9263.1</v>
      </c>
    </row>
    <row r="168" spans="1:22" x14ac:dyDescent="0.25">
      <c r="A168" t="s">
        <v>30</v>
      </c>
      <c r="B168" t="s">
        <v>73</v>
      </c>
      <c r="C168" t="s">
        <v>121</v>
      </c>
      <c r="D168" t="str">
        <f>CONCATENATE(A:A,"@inworld.ai")</f>
        <v>Stephen@inworld.ai</v>
      </c>
      <c r="E168" s="5">
        <v>24.2</v>
      </c>
      <c r="F168" s="24">
        <v>42</v>
      </c>
      <c r="G168" s="24">
        <f>IF(F168&gt;39,F168+3,IF(F168&gt;29,F168+7,IF(F168&lt;30,F168+10,invalid)))</f>
        <v>45</v>
      </c>
      <c r="H168" s="24">
        <f>IF(F168&gt;39,F168+0,IF(F168&gt;29,F168+5,IF(F168&lt;30,F168+8,invalid)))</f>
        <v>42</v>
      </c>
      <c r="I168" s="24">
        <f>IF(F168&gt;39,F168+1,IF(F168&gt;29,F168+4,IF(F168&lt;30,F168+12,invalid)))</f>
        <v>43</v>
      </c>
      <c r="J168" s="24">
        <f>IF(F168&gt;39,F168+2,IF(F168&gt;29,F168+6,IF(F168&lt;30,F168+15,invalid)))</f>
        <v>44</v>
      </c>
      <c r="K168" s="15">
        <f t="shared" si="17"/>
        <v>2</v>
      </c>
      <c r="L168" s="15">
        <f t="shared" si="17"/>
        <v>5</v>
      </c>
      <c r="M168" s="15">
        <f t="shared" si="17"/>
        <v>2</v>
      </c>
      <c r="N168" s="15">
        <f t="shared" si="16"/>
        <v>3</v>
      </c>
      <c r="O168" s="15">
        <f t="shared" si="15"/>
        <v>4</v>
      </c>
      <c r="P168" s="18">
        <f t="shared" si="18"/>
        <v>1016.4</v>
      </c>
      <c r="Q168" s="18">
        <f t="shared" si="20"/>
        <v>1089</v>
      </c>
      <c r="R168" s="18">
        <f t="shared" si="20"/>
        <v>1016.4</v>
      </c>
      <c r="S168" s="18">
        <f t="shared" si="20"/>
        <v>1040.5999999999999</v>
      </c>
      <c r="T168" s="18">
        <f t="shared" si="20"/>
        <v>1064.8</v>
      </c>
      <c r="V168" s="21">
        <f t="shared" si="19"/>
        <v>5227.2</v>
      </c>
    </row>
    <row r="169" spans="1:22" x14ac:dyDescent="0.25">
      <c r="A169" t="s">
        <v>31</v>
      </c>
      <c r="B169" t="s">
        <v>74</v>
      </c>
      <c r="C169" t="s">
        <v>121</v>
      </c>
      <c r="D169" t="str">
        <f>CONCATENATE(A:A,"@inworld.ai")</f>
        <v>Danielle@inworld.ai</v>
      </c>
      <c r="E169" s="5">
        <v>35.799999999999997</v>
      </c>
      <c r="F169" s="24">
        <v>40</v>
      </c>
      <c r="G169" s="24">
        <f>IF(F169&gt;39,F169+3,IF(F169&gt;29,F169+7,IF(F169&lt;30,F169+10,invalid)))</f>
        <v>43</v>
      </c>
      <c r="H169" s="24">
        <f>IF(F169&gt;39,F169+0,IF(F169&gt;29,F169+5,IF(F169&lt;30,F169+8,invalid)))</f>
        <v>40</v>
      </c>
      <c r="I169" s="24">
        <f>IF(F169&gt;39,F169+1,IF(F169&gt;29,F169+4,IF(F169&lt;30,F169+12,invalid)))</f>
        <v>41</v>
      </c>
      <c r="J169" s="24">
        <f>IF(F169&gt;39,F169+2,IF(F169&gt;29,F169+6,IF(F169&lt;30,F169+15,invalid)))</f>
        <v>42</v>
      </c>
      <c r="K169" s="15">
        <f t="shared" si="17"/>
        <v>0</v>
      </c>
      <c r="L169" s="15">
        <f t="shared" si="17"/>
        <v>3</v>
      </c>
      <c r="M169" s="15">
        <f t="shared" si="17"/>
        <v>0</v>
      </c>
      <c r="N169" s="15">
        <f t="shared" si="16"/>
        <v>1</v>
      </c>
      <c r="O169" s="15">
        <f t="shared" si="15"/>
        <v>2</v>
      </c>
      <c r="P169" s="18">
        <f t="shared" si="18"/>
        <v>1432</v>
      </c>
      <c r="Q169" s="18">
        <f t="shared" si="20"/>
        <v>1539.3999999999999</v>
      </c>
      <c r="R169" s="18">
        <f t="shared" si="20"/>
        <v>1432</v>
      </c>
      <c r="S169" s="18">
        <f t="shared" si="20"/>
        <v>1467.8</v>
      </c>
      <c r="T169" s="18">
        <f t="shared" si="20"/>
        <v>1503.6</v>
      </c>
      <c r="V169" s="21">
        <f t="shared" si="19"/>
        <v>7374.7999999999993</v>
      </c>
    </row>
    <row r="170" spans="1:22" x14ac:dyDescent="0.25">
      <c r="A170" t="s">
        <v>32</v>
      </c>
      <c r="B170" t="s">
        <v>75</v>
      </c>
      <c r="D170" t="str">
        <f>CONCATENATE(A:A,"@inworld.ai")</f>
        <v>Hayley@inworld.ai</v>
      </c>
      <c r="E170" s="5">
        <v>23.9</v>
      </c>
      <c r="F170" s="24">
        <v>31</v>
      </c>
      <c r="G170" s="24">
        <f>IF(F170&gt;39,F170+3,IF(F170&gt;29,F170+7,IF(F170&lt;30,F170+10,invalid)))</f>
        <v>38</v>
      </c>
      <c r="H170" s="24">
        <f>IF(F170&gt;39,F170+0,IF(F170&gt;29,F170+5,IF(F170&lt;30,F170+8,invalid)))</f>
        <v>36</v>
      </c>
      <c r="I170" s="24">
        <f>IF(F170&gt;39,F170+1,IF(F170&gt;29,F170+4,IF(F170&lt;30,F170+12,invalid)))</f>
        <v>35</v>
      </c>
      <c r="J170" s="24">
        <f>IF(F170&gt;39,F170+2,IF(F170&gt;29,F170+6,IF(F170&lt;30,F170+15,invalid)))</f>
        <v>37</v>
      </c>
      <c r="K170" s="15">
        <f t="shared" si="17"/>
        <v>0</v>
      </c>
      <c r="L170" s="15">
        <f t="shared" si="17"/>
        <v>0</v>
      </c>
      <c r="M170" s="15">
        <f t="shared" si="17"/>
        <v>0</v>
      </c>
      <c r="N170" s="15">
        <f t="shared" si="16"/>
        <v>0</v>
      </c>
      <c r="O170" s="15">
        <f t="shared" si="15"/>
        <v>0</v>
      </c>
      <c r="P170" s="18">
        <f t="shared" si="18"/>
        <v>740.9</v>
      </c>
      <c r="Q170" s="18">
        <f t="shared" si="20"/>
        <v>908.19999999999993</v>
      </c>
      <c r="R170" s="18">
        <f t="shared" si="20"/>
        <v>860.4</v>
      </c>
      <c r="S170" s="18">
        <f t="shared" si="20"/>
        <v>836.5</v>
      </c>
      <c r="T170" s="18">
        <f t="shared" si="20"/>
        <v>884.3</v>
      </c>
      <c r="V170" s="21">
        <f t="shared" si="19"/>
        <v>4230.3</v>
      </c>
    </row>
    <row r="171" spans="1:22" x14ac:dyDescent="0.25">
      <c r="A171" t="s">
        <v>33</v>
      </c>
      <c r="B171" t="s">
        <v>67</v>
      </c>
      <c r="D171" t="str">
        <f>CONCATENATE(A:A,"@inworld.ai")</f>
        <v>Matthew@inworld.ai</v>
      </c>
      <c r="E171" s="5">
        <v>19.399999999999999</v>
      </c>
      <c r="F171" s="24">
        <v>38</v>
      </c>
      <c r="G171" s="24">
        <f>IF(F171&gt;39,F171+3,IF(F171&gt;29,F171+7,IF(F171&lt;30,F171+10,invalid)))</f>
        <v>45</v>
      </c>
      <c r="H171" s="24">
        <f>IF(F171&gt;39,F171+0,IF(F171&gt;29,F171+5,IF(F171&lt;30,F171+8,invalid)))</f>
        <v>43</v>
      </c>
      <c r="I171" s="24">
        <f>IF(F171&gt;39,F171+1,IF(F171&gt;29,F171+4,IF(F171&lt;30,F171+12,invalid)))</f>
        <v>42</v>
      </c>
      <c r="J171" s="24">
        <f>IF(F171&gt;39,F171+2,IF(F171&gt;29,F171+6,IF(F171&lt;30,F171+15,invalid)))</f>
        <v>44</v>
      </c>
      <c r="K171" s="15">
        <f t="shared" si="17"/>
        <v>0</v>
      </c>
      <c r="L171" s="15">
        <f t="shared" si="17"/>
        <v>5</v>
      </c>
      <c r="M171" s="15">
        <f t="shared" si="17"/>
        <v>3</v>
      </c>
      <c r="N171" s="15">
        <f t="shared" si="16"/>
        <v>2</v>
      </c>
      <c r="O171" s="15">
        <f t="shared" si="15"/>
        <v>4</v>
      </c>
      <c r="P171" s="18">
        <f t="shared" si="18"/>
        <v>737.19999999999993</v>
      </c>
      <c r="Q171" s="18">
        <f t="shared" si="20"/>
        <v>872.99999999999989</v>
      </c>
      <c r="R171" s="18">
        <f t="shared" si="20"/>
        <v>834.19999999999993</v>
      </c>
      <c r="S171" s="18">
        <f t="shared" si="20"/>
        <v>814.8</v>
      </c>
      <c r="T171" s="18">
        <f t="shared" si="20"/>
        <v>853.59999999999991</v>
      </c>
      <c r="V171" s="21">
        <f t="shared" si="19"/>
        <v>4112.7999999999993</v>
      </c>
    </row>
    <row r="172" spans="1:22" x14ac:dyDescent="0.25">
      <c r="A172" t="s">
        <v>12</v>
      </c>
      <c r="B172" t="s">
        <v>12</v>
      </c>
      <c r="C172" t="s">
        <v>128</v>
      </c>
      <c r="D172" t="str">
        <f>CONCATENATE(A:A,"@inworld.ai")</f>
        <v>Layla@inworld.ai</v>
      </c>
      <c r="E172" s="5">
        <v>29.4</v>
      </c>
      <c r="F172" s="24">
        <v>39</v>
      </c>
      <c r="G172" s="24">
        <f>IF(F172&gt;39,F172+3,IF(F172&gt;29,F172+7,IF(F172&lt;30,F172+10,invalid)))</f>
        <v>46</v>
      </c>
      <c r="H172" s="24">
        <f>IF(F172&gt;39,F172+0,IF(F172&gt;29,F172+5,IF(F172&lt;30,F172+8,invalid)))</f>
        <v>44</v>
      </c>
      <c r="I172" s="24">
        <f>IF(F172&gt;39,F172+1,IF(F172&gt;29,F172+4,IF(F172&lt;30,F172+12,invalid)))</f>
        <v>43</v>
      </c>
      <c r="J172" s="24">
        <f>IF(F172&gt;39,F172+2,IF(F172&gt;29,F172+6,IF(F172&lt;30,F172+15,invalid)))</f>
        <v>45</v>
      </c>
      <c r="K172" s="15">
        <f t="shared" si="17"/>
        <v>0</v>
      </c>
      <c r="L172" s="15">
        <f t="shared" si="17"/>
        <v>6</v>
      </c>
      <c r="M172" s="15">
        <f t="shared" si="17"/>
        <v>4</v>
      </c>
      <c r="N172" s="15">
        <f t="shared" si="16"/>
        <v>3</v>
      </c>
      <c r="O172" s="15">
        <f t="shared" si="15"/>
        <v>5</v>
      </c>
      <c r="P172" s="18">
        <f t="shared" si="18"/>
        <v>1146.5999999999999</v>
      </c>
      <c r="Q172" s="18">
        <f t="shared" si="20"/>
        <v>1352.3999999999999</v>
      </c>
      <c r="R172" s="18">
        <f t="shared" si="20"/>
        <v>1293.5999999999999</v>
      </c>
      <c r="S172" s="18">
        <f t="shared" si="20"/>
        <v>1264.2</v>
      </c>
      <c r="T172" s="18">
        <f t="shared" si="20"/>
        <v>1323</v>
      </c>
      <c r="V172" s="21">
        <f t="shared" si="19"/>
        <v>6379.8</v>
      </c>
    </row>
    <row r="173" spans="1:22" x14ac:dyDescent="0.25">
      <c r="A173" t="s">
        <v>34</v>
      </c>
      <c r="B173" t="s">
        <v>76</v>
      </c>
      <c r="C173" t="s">
        <v>109</v>
      </c>
      <c r="D173" t="str">
        <f>CONCATENATE(A:A,"@inworld.ai")</f>
        <v>Jiho@inworld.ai</v>
      </c>
      <c r="E173" s="5">
        <v>19.5</v>
      </c>
      <c r="F173" s="24">
        <v>29</v>
      </c>
      <c r="G173" s="24">
        <f>IF(F173&gt;39,F173+3,IF(F173&gt;29,F173+7,IF(F173&lt;30,F173+10,invalid)))</f>
        <v>39</v>
      </c>
      <c r="H173" s="24">
        <f>IF(F173&gt;39,F173+0,IF(F173&gt;29,F173+5,IF(F173&lt;30,F173+8,invalid)))</f>
        <v>37</v>
      </c>
      <c r="I173" s="24">
        <f>IF(F173&gt;39,F173+1,IF(F173&gt;29,F173+4,IF(F173&lt;30,F173+12,invalid)))</f>
        <v>41</v>
      </c>
      <c r="J173" s="24">
        <f>IF(F173&gt;39,F173+2,IF(F173&gt;29,F173+6,IF(F173&lt;30,F173+15,invalid)))</f>
        <v>44</v>
      </c>
      <c r="K173" s="15">
        <f t="shared" si="17"/>
        <v>0</v>
      </c>
      <c r="L173" s="15">
        <f t="shared" si="17"/>
        <v>0</v>
      </c>
      <c r="M173" s="15">
        <f t="shared" si="17"/>
        <v>0</v>
      </c>
      <c r="N173" s="15">
        <f t="shared" si="16"/>
        <v>1</v>
      </c>
      <c r="O173" s="15">
        <f t="shared" si="15"/>
        <v>4</v>
      </c>
      <c r="P173" s="18">
        <f t="shared" si="18"/>
        <v>565.5</v>
      </c>
      <c r="Q173" s="18">
        <f t="shared" si="20"/>
        <v>760.5</v>
      </c>
      <c r="R173" s="18">
        <f t="shared" si="20"/>
        <v>721.5</v>
      </c>
      <c r="S173" s="18">
        <f t="shared" si="20"/>
        <v>799.5</v>
      </c>
      <c r="T173" s="18">
        <f t="shared" si="20"/>
        <v>858</v>
      </c>
      <c r="V173" s="21">
        <f t="shared" si="19"/>
        <v>3705</v>
      </c>
    </row>
    <row r="174" spans="1:22" x14ac:dyDescent="0.25">
      <c r="A174" t="s">
        <v>35</v>
      </c>
      <c r="B174" t="s">
        <v>77</v>
      </c>
      <c r="C174" t="s">
        <v>111</v>
      </c>
      <c r="D174" t="str">
        <f>CONCATENATE(A:A,"@inworld.ai")</f>
        <v>Roman@inworld.ai</v>
      </c>
      <c r="E174" s="5">
        <v>39</v>
      </c>
      <c r="F174" s="24">
        <v>40</v>
      </c>
      <c r="G174" s="24">
        <f>IF(F174&gt;39,F174+3,IF(F174&gt;29,F174+7,IF(F174&lt;30,F174+10,invalid)))</f>
        <v>43</v>
      </c>
      <c r="H174" s="24">
        <f>IF(F174&gt;39,F174+0,IF(F174&gt;29,F174+5,IF(F174&lt;30,F174+8,invalid)))</f>
        <v>40</v>
      </c>
      <c r="I174" s="24">
        <f>IF(F174&gt;39,F174+1,IF(F174&gt;29,F174+4,IF(F174&lt;30,F174+12,invalid)))</f>
        <v>41</v>
      </c>
      <c r="J174" s="24">
        <f>IF(F174&gt;39,F174+2,IF(F174&gt;29,F174+6,IF(F174&lt;30,F174+15,invalid)))</f>
        <v>42</v>
      </c>
      <c r="K174" s="15">
        <f t="shared" si="17"/>
        <v>0</v>
      </c>
      <c r="L174" s="15">
        <f t="shared" si="17"/>
        <v>3</v>
      </c>
      <c r="M174" s="15">
        <f t="shared" si="17"/>
        <v>0</v>
      </c>
      <c r="N174" s="15">
        <f t="shared" si="16"/>
        <v>1</v>
      </c>
      <c r="O174" s="15">
        <f t="shared" si="15"/>
        <v>2</v>
      </c>
      <c r="P174" s="18">
        <f t="shared" si="18"/>
        <v>1560</v>
      </c>
      <c r="Q174" s="18">
        <f t="shared" si="20"/>
        <v>1677</v>
      </c>
      <c r="R174" s="18">
        <f t="shared" si="20"/>
        <v>1560</v>
      </c>
      <c r="S174" s="18">
        <f t="shared" si="20"/>
        <v>1599</v>
      </c>
      <c r="T174" s="18">
        <f t="shared" si="20"/>
        <v>1638</v>
      </c>
      <c r="V174" s="21">
        <f t="shared" si="19"/>
        <v>8034</v>
      </c>
    </row>
    <row r="175" spans="1:22" x14ac:dyDescent="0.25">
      <c r="A175" t="s">
        <v>36</v>
      </c>
      <c r="B175" t="s">
        <v>78</v>
      </c>
      <c r="C175" t="s">
        <v>109</v>
      </c>
      <c r="D175" t="str">
        <f>CONCATENATE(A:A,"@inworld.ai")</f>
        <v>Alexander@inworld.ai</v>
      </c>
      <c r="E175" s="5">
        <v>16.7</v>
      </c>
      <c r="F175" s="24">
        <v>41</v>
      </c>
      <c r="G175" s="24">
        <f>IF(F175&gt;39,F175+3,IF(F175&gt;29,F175+7,IF(F175&lt;30,F175+10,invalid)))</f>
        <v>44</v>
      </c>
      <c r="H175" s="24">
        <f>IF(F175&gt;39,F175+0,IF(F175&gt;29,F175+5,IF(F175&lt;30,F175+8,invalid)))</f>
        <v>41</v>
      </c>
      <c r="I175" s="24">
        <f>IF(F175&gt;39,F175+1,IF(F175&gt;29,F175+4,IF(F175&lt;30,F175+12,invalid)))</f>
        <v>42</v>
      </c>
      <c r="J175" s="24">
        <f>IF(F175&gt;39,F175+2,IF(F175&gt;29,F175+6,IF(F175&lt;30,F175+15,invalid)))</f>
        <v>43</v>
      </c>
      <c r="K175" s="15">
        <f t="shared" si="17"/>
        <v>1</v>
      </c>
      <c r="L175" s="15">
        <f t="shared" si="17"/>
        <v>4</v>
      </c>
      <c r="M175" s="15">
        <f t="shared" si="17"/>
        <v>1</v>
      </c>
      <c r="N175" s="15">
        <f t="shared" si="16"/>
        <v>2</v>
      </c>
      <c r="O175" s="15">
        <f t="shared" si="15"/>
        <v>3</v>
      </c>
      <c r="P175" s="18">
        <f t="shared" si="18"/>
        <v>684.69999999999993</v>
      </c>
      <c r="Q175" s="18">
        <f t="shared" si="20"/>
        <v>734.8</v>
      </c>
      <c r="R175" s="18">
        <f t="shared" si="20"/>
        <v>684.69999999999993</v>
      </c>
      <c r="S175" s="18">
        <f t="shared" si="20"/>
        <v>701.4</v>
      </c>
      <c r="T175" s="18">
        <f t="shared" si="20"/>
        <v>718.1</v>
      </c>
      <c r="V175" s="21">
        <f t="shared" si="19"/>
        <v>3523.7</v>
      </c>
    </row>
    <row r="176" spans="1:22" x14ac:dyDescent="0.25">
      <c r="A176" t="s">
        <v>37</v>
      </c>
      <c r="B176" t="s">
        <v>79</v>
      </c>
      <c r="D176" t="str">
        <f>CONCATENATE(A:A,"@inworld.ai")</f>
        <v>Pavel@inworld.ai</v>
      </c>
      <c r="E176" s="5">
        <v>18</v>
      </c>
      <c r="F176" s="24">
        <v>28</v>
      </c>
      <c r="G176" s="24">
        <f>IF(F176&gt;39,F176+3,IF(F176&gt;29,F176+7,IF(F176&lt;30,F176+10,invalid)))</f>
        <v>38</v>
      </c>
      <c r="H176" s="24">
        <f>IF(F176&gt;39,F176+0,IF(F176&gt;29,F176+5,IF(F176&lt;30,F176+8,invalid)))</f>
        <v>36</v>
      </c>
      <c r="I176" s="24">
        <f>IF(F176&gt;39,F176+1,IF(F176&gt;29,F176+4,IF(F176&lt;30,F176+12,invalid)))</f>
        <v>40</v>
      </c>
      <c r="J176" s="24">
        <f>IF(F176&gt;39,F176+2,IF(F176&gt;29,F176+6,IF(F176&lt;30,F176+15,invalid)))</f>
        <v>43</v>
      </c>
      <c r="K176" s="15">
        <f t="shared" si="17"/>
        <v>0</v>
      </c>
      <c r="L176" s="15">
        <f t="shared" si="17"/>
        <v>0</v>
      </c>
      <c r="M176" s="15">
        <f t="shared" si="17"/>
        <v>0</v>
      </c>
      <c r="N176" s="15">
        <f t="shared" si="16"/>
        <v>0</v>
      </c>
      <c r="O176" s="15">
        <f t="shared" si="15"/>
        <v>3</v>
      </c>
      <c r="P176" s="18">
        <f t="shared" si="18"/>
        <v>504</v>
      </c>
      <c r="Q176" s="18">
        <f t="shared" si="20"/>
        <v>684</v>
      </c>
      <c r="R176" s="18">
        <f t="shared" si="20"/>
        <v>648</v>
      </c>
      <c r="S176" s="18">
        <f t="shared" si="20"/>
        <v>720</v>
      </c>
      <c r="T176" s="18">
        <f t="shared" si="20"/>
        <v>774</v>
      </c>
      <c r="V176" s="21">
        <f t="shared" si="19"/>
        <v>3330</v>
      </c>
    </row>
    <row r="177" spans="1:22" x14ac:dyDescent="0.25">
      <c r="A177" t="s">
        <v>38</v>
      </c>
      <c r="B177" t="s">
        <v>80</v>
      </c>
      <c r="C177" t="s">
        <v>126</v>
      </c>
      <c r="D177" t="str">
        <f>CONCATENATE(A:A,"@inworld.ai")</f>
        <v>Oleg@inworld.ai</v>
      </c>
      <c r="E177" s="5">
        <v>11</v>
      </c>
      <c r="F177" s="24">
        <v>21</v>
      </c>
      <c r="G177" s="24">
        <f>IF(F177&gt;39,F177+3,IF(F177&gt;29,F177+7,IF(F177&lt;30,F177+10,invalid)))</f>
        <v>31</v>
      </c>
      <c r="H177" s="24">
        <f>IF(F177&gt;39,F177+0,IF(F177&gt;29,F177+5,IF(F177&lt;30,F177+8,invalid)))</f>
        <v>29</v>
      </c>
      <c r="I177" s="24">
        <f>IF(F177&gt;39,F177+1,IF(F177&gt;29,F177+4,IF(F177&lt;30,F177+12,invalid)))</f>
        <v>33</v>
      </c>
      <c r="J177" s="24">
        <f>IF(F177&gt;39,F177+2,IF(F177&gt;29,F177+6,IF(F177&lt;30,F177+15,invalid)))</f>
        <v>36</v>
      </c>
      <c r="K177" s="15">
        <f t="shared" si="17"/>
        <v>0</v>
      </c>
      <c r="L177" s="15">
        <f t="shared" si="17"/>
        <v>0</v>
      </c>
      <c r="M177" s="15">
        <f t="shared" si="17"/>
        <v>0</v>
      </c>
      <c r="N177" s="15">
        <f t="shared" si="16"/>
        <v>0</v>
      </c>
      <c r="O177" s="15">
        <f t="shared" si="15"/>
        <v>0</v>
      </c>
      <c r="P177" s="18">
        <f t="shared" si="18"/>
        <v>231</v>
      </c>
      <c r="Q177" s="18">
        <f t="shared" si="20"/>
        <v>341</v>
      </c>
      <c r="R177" s="18">
        <f t="shared" si="20"/>
        <v>319</v>
      </c>
      <c r="S177" s="18">
        <f t="shared" si="20"/>
        <v>363</v>
      </c>
      <c r="T177" s="18">
        <f t="shared" si="20"/>
        <v>396</v>
      </c>
      <c r="V177" s="21">
        <f t="shared" si="19"/>
        <v>1650</v>
      </c>
    </row>
    <row r="178" spans="1:22" x14ac:dyDescent="0.25">
      <c r="A178" t="s">
        <v>39</v>
      </c>
      <c r="B178" t="s">
        <v>81</v>
      </c>
      <c r="C178" t="s">
        <v>112</v>
      </c>
      <c r="D178" t="str">
        <f>CONCATENATE(A:A,"@inworld.ai")</f>
        <v>Dmitry@inworld.ai</v>
      </c>
      <c r="E178" s="5">
        <v>36.1</v>
      </c>
      <c r="F178" s="24">
        <v>42</v>
      </c>
      <c r="G178" s="24">
        <f>IF(F178&gt;39,F178+3,IF(F178&gt;29,F178+7,IF(F178&lt;30,F178+10,invalid)))</f>
        <v>45</v>
      </c>
      <c r="H178" s="24">
        <f>IF(F178&gt;39,F178+0,IF(F178&gt;29,F178+5,IF(F178&lt;30,F178+8,invalid)))</f>
        <v>42</v>
      </c>
      <c r="I178" s="24">
        <f>IF(F178&gt;39,F178+1,IF(F178&gt;29,F178+4,IF(F178&lt;30,F178+12,invalid)))</f>
        <v>43</v>
      </c>
      <c r="J178" s="24">
        <f>IF(F178&gt;39,F178+2,IF(F178&gt;29,F178+6,IF(F178&lt;30,F178+15,invalid)))</f>
        <v>44</v>
      </c>
      <c r="K178" s="15">
        <f t="shared" si="17"/>
        <v>2</v>
      </c>
      <c r="L178" s="15">
        <f t="shared" si="17"/>
        <v>5</v>
      </c>
      <c r="M178" s="15">
        <f t="shared" si="17"/>
        <v>2</v>
      </c>
      <c r="N178" s="15">
        <f t="shared" si="16"/>
        <v>3</v>
      </c>
      <c r="O178" s="15">
        <f t="shared" si="15"/>
        <v>4</v>
      </c>
      <c r="P178" s="18">
        <f t="shared" si="18"/>
        <v>1516.2</v>
      </c>
      <c r="Q178" s="18">
        <f t="shared" si="20"/>
        <v>1624.5</v>
      </c>
      <c r="R178" s="18">
        <f t="shared" si="20"/>
        <v>1516.2</v>
      </c>
      <c r="S178" s="18">
        <f t="shared" si="20"/>
        <v>1552.3</v>
      </c>
      <c r="T178" s="18">
        <f t="shared" si="20"/>
        <v>1588.4</v>
      </c>
      <c r="V178" s="21">
        <f t="shared" si="19"/>
        <v>7797.6</v>
      </c>
    </row>
    <row r="179" spans="1:22" x14ac:dyDescent="0.25">
      <c r="A179" t="s">
        <v>40</v>
      </c>
      <c r="B179" t="s">
        <v>82</v>
      </c>
      <c r="D179" t="str">
        <f>CONCATENATE(A:A,"@inworld.ai")</f>
        <v>Kirill@inworld.ai</v>
      </c>
      <c r="E179" s="5">
        <v>28.15</v>
      </c>
      <c r="F179" s="24">
        <v>36</v>
      </c>
      <c r="G179" s="24">
        <f>IF(F179&gt;39,F179+3,IF(F179&gt;29,F179+7,IF(F179&lt;30,F179+10,invalid)))</f>
        <v>43</v>
      </c>
      <c r="H179" s="24">
        <f>IF(F179&gt;39,F179+0,IF(F179&gt;29,F179+5,IF(F179&lt;30,F179+8,invalid)))</f>
        <v>41</v>
      </c>
      <c r="I179" s="24">
        <f>IF(F179&gt;39,F179+1,IF(F179&gt;29,F179+4,IF(F179&lt;30,F179+12,invalid)))</f>
        <v>40</v>
      </c>
      <c r="J179" s="24">
        <f>IF(F179&gt;39,F179+2,IF(F179&gt;29,F179+6,IF(F179&lt;30,F179+15,invalid)))</f>
        <v>42</v>
      </c>
      <c r="K179" s="15">
        <f t="shared" si="17"/>
        <v>0</v>
      </c>
      <c r="L179" s="15">
        <f t="shared" si="17"/>
        <v>3</v>
      </c>
      <c r="M179" s="15">
        <f t="shared" si="17"/>
        <v>1</v>
      </c>
      <c r="N179" s="15">
        <f t="shared" si="16"/>
        <v>0</v>
      </c>
      <c r="O179" s="15">
        <f t="shared" si="15"/>
        <v>2</v>
      </c>
      <c r="P179" s="18">
        <f t="shared" si="18"/>
        <v>1013.4</v>
      </c>
      <c r="Q179" s="18">
        <f t="shared" si="20"/>
        <v>1210.45</v>
      </c>
      <c r="R179" s="18">
        <f t="shared" si="20"/>
        <v>1154.1499999999999</v>
      </c>
      <c r="S179" s="18">
        <f t="shared" si="20"/>
        <v>1126</v>
      </c>
      <c r="T179" s="18">
        <f t="shared" si="20"/>
        <v>1182.3</v>
      </c>
      <c r="V179" s="21">
        <f t="shared" si="19"/>
        <v>5686.3</v>
      </c>
    </row>
    <row r="180" spans="1:22" x14ac:dyDescent="0.25">
      <c r="A180" t="s">
        <v>41</v>
      </c>
      <c r="B180" t="s">
        <v>83</v>
      </c>
      <c r="D180" t="str">
        <f>CONCATENATE(A:A,"@inworld.ai")</f>
        <v>Rohit@inworld.ai</v>
      </c>
      <c r="E180" s="5">
        <v>16.8</v>
      </c>
      <c r="F180" s="24">
        <v>51</v>
      </c>
      <c r="G180" s="24">
        <f>IF(F180&gt;39,F180+3,IF(F180&gt;29,F180+7,IF(F180&lt;30,F180+10,invalid)))</f>
        <v>54</v>
      </c>
      <c r="H180" s="24">
        <f>IF(F180&gt;39,F180+0,IF(F180&gt;29,F180+5,IF(F180&lt;30,F180+8,invalid)))</f>
        <v>51</v>
      </c>
      <c r="I180" s="24">
        <f>IF(F180&gt;39,F180+1,IF(F180&gt;29,F180+4,IF(F180&lt;30,F180+12,invalid)))</f>
        <v>52</v>
      </c>
      <c r="J180" s="24">
        <f>IF(F180&gt;39,F180+2,IF(F180&gt;29,F180+6,IF(F180&lt;30,F180+15,invalid)))</f>
        <v>53</v>
      </c>
      <c r="K180" s="15">
        <f t="shared" si="17"/>
        <v>11</v>
      </c>
      <c r="L180" s="15">
        <f t="shared" si="17"/>
        <v>14</v>
      </c>
      <c r="M180" s="15">
        <f t="shared" si="17"/>
        <v>11</v>
      </c>
      <c r="N180" s="15">
        <f t="shared" si="16"/>
        <v>12</v>
      </c>
      <c r="O180" s="15">
        <f t="shared" si="15"/>
        <v>13</v>
      </c>
      <c r="P180" s="18">
        <f t="shared" si="18"/>
        <v>856.80000000000007</v>
      </c>
      <c r="Q180" s="18">
        <f t="shared" si="20"/>
        <v>907.2</v>
      </c>
      <c r="R180" s="18">
        <f t="shared" si="20"/>
        <v>856.80000000000007</v>
      </c>
      <c r="S180" s="18">
        <f t="shared" si="20"/>
        <v>873.6</v>
      </c>
      <c r="T180" s="18">
        <f t="shared" si="20"/>
        <v>890.40000000000009</v>
      </c>
      <c r="V180" s="21">
        <f t="shared" si="19"/>
        <v>4384.8</v>
      </c>
    </row>
    <row r="181" spans="1:22" x14ac:dyDescent="0.25">
      <c r="A181" t="s">
        <v>14</v>
      </c>
      <c r="B181" t="s">
        <v>84</v>
      </c>
      <c r="D181" t="str">
        <f>CONCATENATE(A:A,"@inworld.ai")</f>
        <v>Ilya@inworld.ai</v>
      </c>
      <c r="E181" s="5">
        <v>28.4</v>
      </c>
      <c r="F181" s="24">
        <v>48</v>
      </c>
      <c r="G181" s="24">
        <f>IF(F181&gt;39,F181+3,IF(F181&gt;29,F181+7,IF(F181&lt;30,F181+10,invalid)))</f>
        <v>51</v>
      </c>
      <c r="H181" s="24">
        <f>IF(F181&gt;39,F181+0,IF(F181&gt;29,F181+5,IF(F181&lt;30,F181+8,invalid)))</f>
        <v>48</v>
      </c>
      <c r="I181" s="24">
        <f>IF(F181&gt;39,F181+1,IF(F181&gt;29,F181+4,IF(F181&lt;30,F181+12,invalid)))</f>
        <v>49</v>
      </c>
      <c r="J181" s="24">
        <f>IF(F181&gt;39,F181+2,IF(F181&gt;29,F181+6,IF(F181&lt;30,F181+15,invalid)))</f>
        <v>50</v>
      </c>
      <c r="K181" s="15">
        <f t="shared" si="17"/>
        <v>8</v>
      </c>
      <c r="L181" s="15">
        <f t="shared" si="17"/>
        <v>11</v>
      </c>
      <c r="M181" s="15">
        <f t="shared" si="17"/>
        <v>8</v>
      </c>
      <c r="N181" s="15">
        <f t="shared" si="16"/>
        <v>9</v>
      </c>
      <c r="O181" s="15">
        <f t="shared" si="16"/>
        <v>10</v>
      </c>
      <c r="P181" s="18">
        <f t="shared" si="18"/>
        <v>1363.1999999999998</v>
      </c>
      <c r="Q181" s="18">
        <f t="shared" si="20"/>
        <v>1448.3999999999999</v>
      </c>
      <c r="R181" s="18">
        <f t="shared" si="20"/>
        <v>1363.1999999999998</v>
      </c>
      <c r="S181" s="18">
        <f t="shared" si="20"/>
        <v>1391.6</v>
      </c>
      <c r="T181" s="18">
        <f t="shared" si="20"/>
        <v>1420</v>
      </c>
      <c r="V181" s="21">
        <f t="shared" si="19"/>
        <v>6986.4</v>
      </c>
    </row>
    <row r="182" spans="1:22" x14ac:dyDescent="0.25">
      <c r="A182" t="s">
        <v>42</v>
      </c>
      <c r="B182" t="s">
        <v>85</v>
      </c>
      <c r="C182" t="s">
        <v>117</v>
      </c>
      <c r="D182" t="str">
        <f>CONCATENATE(A:A,"@inworld.ai")</f>
        <v>Maxim@inworld.ai</v>
      </c>
      <c r="E182" s="5">
        <v>37.200000000000003</v>
      </c>
      <c r="F182" s="24">
        <v>29</v>
      </c>
      <c r="G182" s="24">
        <f>IF(F182&gt;39,F182+3,IF(F182&gt;29,F182+7,IF(F182&lt;30,F182+10,invalid)))</f>
        <v>39</v>
      </c>
      <c r="H182" s="24">
        <f>IF(F182&gt;39,F182+0,IF(F182&gt;29,F182+5,IF(F182&lt;30,F182+8,invalid)))</f>
        <v>37</v>
      </c>
      <c r="I182" s="24">
        <f>IF(F182&gt;39,F182+1,IF(F182&gt;29,F182+4,IF(F182&lt;30,F182+12,invalid)))</f>
        <v>41</v>
      </c>
      <c r="J182" s="24">
        <f>IF(F182&gt;39,F182+2,IF(F182&gt;29,F182+6,IF(F182&lt;30,F182+15,invalid)))</f>
        <v>44</v>
      </c>
      <c r="K182" s="15">
        <f t="shared" si="17"/>
        <v>0</v>
      </c>
      <c r="L182" s="15">
        <f t="shared" si="17"/>
        <v>0</v>
      </c>
      <c r="M182" s="15">
        <f t="shared" si="17"/>
        <v>0</v>
      </c>
      <c r="N182" s="15">
        <f t="shared" si="16"/>
        <v>1</v>
      </c>
      <c r="O182" s="15">
        <f t="shared" si="16"/>
        <v>4</v>
      </c>
      <c r="P182" s="18">
        <f t="shared" si="18"/>
        <v>1078.8000000000002</v>
      </c>
      <c r="Q182" s="18">
        <f t="shared" si="20"/>
        <v>1450.8000000000002</v>
      </c>
      <c r="R182" s="18">
        <f t="shared" si="20"/>
        <v>1376.4</v>
      </c>
      <c r="S182" s="18">
        <f t="shared" si="20"/>
        <v>1525.2</v>
      </c>
      <c r="T182" s="18">
        <f t="shared" si="20"/>
        <v>1636.8000000000002</v>
      </c>
      <c r="V182" s="21">
        <f t="shared" si="19"/>
        <v>7068.0000000000009</v>
      </c>
    </row>
    <row r="183" spans="1:22" x14ac:dyDescent="0.25">
      <c r="A183" t="s">
        <v>43</v>
      </c>
      <c r="B183" t="s">
        <v>86</v>
      </c>
      <c r="C183" t="s">
        <v>122</v>
      </c>
      <c r="D183" t="str">
        <f>CONCATENATE(A:A,"@inworld.ai")</f>
        <v>Anastasia@inworld.ai</v>
      </c>
      <c r="E183" s="5">
        <v>34.700000000000003</v>
      </c>
      <c r="F183" s="24">
        <v>39</v>
      </c>
      <c r="G183" s="24">
        <f>IF(F183&gt;39,F183+3,IF(F183&gt;29,F183+7,IF(F183&lt;30,F183+10,invalid)))</f>
        <v>46</v>
      </c>
      <c r="H183" s="24">
        <f>IF(F183&gt;39,F183+0,IF(F183&gt;29,F183+5,IF(F183&lt;30,F183+8,invalid)))</f>
        <v>44</v>
      </c>
      <c r="I183" s="24">
        <f>IF(F183&gt;39,F183+1,IF(F183&gt;29,F183+4,IF(F183&lt;30,F183+12,invalid)))</f>
        <v>43</v>
      </c>
      <c r="J183" s="24">
        <f>IF(F183&gt;39,F183+2,IF(F183&gt;29,F183+6,IF(F183&lt;30,F183+15,invalid)))</f>
        <v>45</v>
      </c>
      <c r="K183" s="15">
        <f t="shared" si="17"/>
        <v>0</v>
      </c>
      <c r="L183" s="15">
        <f t="shared" si="17"/>
        <v>6</v>
      </c>
      <c r="M183" s="15">
        <f t="shared" si="17"/>
        <v>4</v>
      </c>
      <c r="N183" s="15">
        <f t="shared" si="16"/>
        <v>3</v>
      </c>
      <c r="O183" s="15">
        <f t="shared" si="16"/>
        <v>5</v>
      </c>
      <c r="P183" s="18">
        <f t="shared" si="18"/>
        <v>1353.3000000000002</v>
      </c>
      <c r="Q183" s="18">
        <f t="shared" si="20"/>
        <v>1596.2</v>
      </c>
      <c r="R183" s="18">
        <f t="shared" si="20"/>
        <v>1526.8000000000002</v>
      </c>
      <c r="S183" s="18">
        <f t="shared" si="20"/>
        <v>1492.1000000000001</v>
      </c>
      <c r="T183" s="18">
        <f t="shared" si="20"/>
        <v>1561.5000000000002</v>
      </c>
      <c r="V183" s="21">
        <f t="shared" si="19"/>
        <v>7529.9000000000005</v>
      </c>
    </row>
    <row r="184" spans="1:22" x14ac:dyDescent="0.25">
      <c r="A184" t="s">
        <v>44</v>
      </c>
      <c r="B184" t="s">
        <v>87</v>
      </c>
      <c r="C184" t="s">
        <v>133</v>
      </c>
      <c r="D184" t="str">
        <f>CONCATENATE(A:A,"@inworld.ai")</f>
        <v>Clint@inworld.ai</v>
      </c>
      <c r="E184" s="5">
        <v>19.5</v>
      </c>
      <c r="F184" s="24">
        <v>42</v>
      </c>
      <c r="G184" s="24">
        <f>IF(F184&gt;39,F184+3,IF(F184&gt;29,F184+7,IF(F184&lt;30,F184+10,invalid)))</f>
        <v>45</v>
      </c>
      <c r="H184" s="24">
        <f>IF(F184&gt;39,F184+0,IF(F184&gt;29,F184+5,IF(F184&lt;30,F184+8,invalid)))</f>
        <v>42</v>
      </c>
      <c r="I184" s="24">
        <f>IF(F184&gt;39,F184+1,IF(F184&gt;29,F184+4,IF(F184&lt;30,F184+12,invalid)))</f>
        <v>43</v>
      </c>
      <c r="J184" s="24">
        <f>IF(F184&gt;39,F184+2,IF(F184&gt;29,F184+6,IF(F184&lt;30,F184+15,invalid)))</f>
        <v>44</v>
      </c>
      <c r="K184" s="15">
        <f t="shared" si="17"/>
        <v>2</v>
      </c>
      <c r="L184" s="15">
        <f t="shared" si="17"/>
        <v>5</v>
      </c>
      <c r="M184" s="15">
        <f t="shared" si="17"/>
        <v>2</v>
      </c>
      <c r="N184" s="15">
        <f t="shared" si="16"/>
        <v>3</v>
      </c>
      <c r="O184" s="15">
        <f t="shared" si="16"/>
        <v>4</v>
      </c>
      <c r="P184" s="18">
        <f t="shared" si="18"/>
        <v>819</v>
      </c>
      <c r="Q184" s="18">
        <f t="shared" si="20"/>
        <v>877.5</v>
      </c>
      <c r="R184" s="18">
        <f t="shared" si="20"/>
        <v>819</v>
      </c>
      <c r="S184" s="18">
        <f t="shared" si="20"/>
        <v>838.5</v>
      </c>
      <c r="T184" s="18">
        <f t="shared" si="20"/>
        <v>858</v>
      </c>
      <c r="V184" s="21">
        <f t="shared" si="19"/>
        <v>4212</v>
      </c>
    </row>
    <row r="185" spans="1:22" x14ac:dyDescent="0.25">
      <c r="A185" t="s">
        <v>45</v>
      </c>
      <c r="B185" t="s">
        <v>88</v>
      </c>
      <c r="D185" t="str">
        <f>CONCATENATE(A:A,"@inworld.ai")</f>
        <v>Alesya@inworld.ai</v>
      </c>
      <c r="E185" s="5">
        <v>39</v>
      </c>
      <c r="F185" s="24">
        <v>40</v>
      </c>
      <c r="G185" s="24">
        <f>IF(F185&gt;39,F185+3,IF(F185&gt;29,F185+7,IF(F185&lt;30,F185+10,invalid)))</f>
        <v>43</v>
      </c>
      <c r="H185" s="24">
        <f>IF(F185&gt;39,F185+0,IF(F185&gt;29,F185+5,IF(F185&lt;30,F185+8,invalid)))</f>
        <v>40</v>
      </c>
      <c r="I185" s="24">
        <f>IF(F185&gt;39,F185+1,IF(F185&gt;29,F185+4,IF(F185&lt;30,F185+12,invalid)))</f>
        <v>41</v>
      </c>
      <c r="J185" s="24">
        <f>IF(F185&gt;39,F185+2,IF(F185&gt;29,F185+6,IF(F185&lt;30,F185+15,invalid)))</f>
        <v>42</v>
      </c>
      <c r="K185" s="15">
        <f t="shared" si="17"/>
        <v>0</v>
      </c>
      <c r="L185" s="15">
        <f t="shared" si="17"/>
        <v>3</v>
      </c>
      <c r="M185" s="15">
        <f t="shared" si="17"/>
        <v>0</v>
      </c>
      <c r="N185" s="15">
        <f t="shared" si="16"/>
        <v>1</v>
      </c>
      <c r="O185" s="15">
        <f t="shared" si="16"/>
        <v>2</v>
      </c>
      <c r="P185" s="18">
        <f t="shared" si="18"/>
        <v>1560</v>
      </c>
      <c r="Q185" s="18">
        <f t="shared" si="20"/>
        <v>1677</v>
      </c>
      <c r="R185" s="18">
        <f t="shared" si="20"/>
        <v>1560</v>
      </c>
      <c r="S185" s="18">
        <f t="shared" si="20"/>
        <v>1599</v>
      </c>
      <c r="T185" s="18">
        <f t="shared" si="20"/>
        <v>1638</v>
      </c>
      <c r="V185" s="21">
        <f t="shared" si="19"/>
        <v>8034</v>
      </c>
    </row>
    <row r="186" spans="1:22" x14ac:dyDescent="0.25">
      <c r="A186" t="s">
        <v>46</v>
      </c>
      <c r="B186" t="s">
        <v>89</v>
      </c>
      <c r="C186" t="s">
        <v>123</v>
      </c>
      <c r="D186" t="str">
        <f>CONCATENATE(A:A,"@inworld.ai")</f>
        <v>Oliver@inworld.ai</v>
      </c>
      <c r="E186" s="5">
        <v>16.7</v>
      </c>
      <c r="F186" s="24">
        <v>40</v>
      </c>
      <c r="G186" s="24">
        <f>IF(F186&gt;39,F186+3,IF(F186&gt;29,F186+7,IF(F186&lt;30,F186+10,invalid)))</f>
        <v>43</v>
      </c>
      <c r="H186" s="24">
        <f>IF(F186&gt;39,F186+0,IF(F186&gt;29,F186+5,IF(F186&lt;30,F186+8,invalid)))</f>
        <v>40</v>
      </c>
      <c r="I186" s="24">
        <f>IF(F186&gt;39,F186+1,IF(F186&gt;29,F186+4,IF(F186&lt;30,F186+12,invalid)))</f>
        <v>41</v>
      </c>
      <c r="J186" s="24">
        <f>IF(F186&gt;39,F186+2,IF(F186&gt;29,F186+6,IF(F186&lt;30,F186+15,invalid)))</f>
        <v>42</v>
      </c>
      <c r="K186" s="15">
        <f t="shared" si="17"/>
        <v>0</v>
      </c>
      <c r="L186" s="15">
        <f t="shared" si="17"/>
        <v>3</v>
      </c>
      <c r="M186" s="15">
        <f t="shared" si="17"/>
        <v>0</v>
      </c>
      <c r="N186" s="15">
        <f t="shared" si="16"/>
        <v>1</v>
      </c>
      <c r="O186" s="15">
        <f t="shared" si="16"/>
        <v>2</v>
      </c>
      <c r="P186" s="18">
        <f t="shared" si="18"/>
        <v>668</v>
      </c>
      <c r="Q186" s="18">
        <f t="shared" si="20"/>
        <v>718.1</v>
      </c>
      <c r="R186" s="18">
        <f t="shared" si="20"/>
        <v>668</v>
      </c>
      <c r="S186" s="18">
        <f t="shared" si="20"/>
        <v>684.69999999999993</v>
      </c>
      <c r="T186" s="18">
        <f t="shared" si="20"/>
        <v>701.4</v>
      </c>
      <c r="V186" s="21">
        <f t="shared" si="19"/>
        <v>3440.2</v>
      </c>
    </row>
    <row r="187" spans="1:22" x14ac:dyDescent="0.25">
      <c r="A187" t="s">
        <v>47</v>
      </c>
      <c r="B187" t="s">
        <v>90</v>
      </c>
      <c r="D187" t="str">
        <f>CONCATENATE(A:A,"@inworld.ai")</f>
        <v>Florin@inworld.ai</v>
      </c>
      <c r="E187" s="5">
        <v>18</v>
      </c>
      <c r="F187" s="24">
        <v>42</v>
      </c>
      <c r="G187" s="24">
        <f>IF(F187&gt;39,F187+3,IF(F187&gt;29,F187+7,IF(F187&lt;30,F187+10,invalid)))</f>
        <v>45</v>
      </c>
      <c r="H187" s="24">
        <f>IF(F187&gt;39,F187+0,IF(F187&gt;29,F187+5,IF(F187&lt;30,F187+8,invalid)))</f>
        <v>42</v>
      </c>
      <c r="I187" s="24">
        <f>IF(F187&gt;39,F187+1,IF(F187&gt;29,F187+4,IF(F187&lt;30,F187+12,invalid)))</f>
        <v>43</v>
      </c>
      <c r="J187" s="24">
        <f>IF(F187&gt;39,F187+2,IF(F187&gt;29,F187+6,IF(F187&lt;30,F187+15,invalid)))</f>
        <v>44</v>
      </c>
      <c r="K187" s="15">
        <f t="shared" si="17"/>
        <v>2</v>
      </c>
      <c r="L187" s="15">
        <f t="shared" si="17"/>
        <v>5</v>
      </c>
      <c r="M187" s="15">
        <f t="shared" si="17"/>
        <v>2</v>
      </c>
      <c r="N187" s="15">
        <f t="shared" si="16"/>
        <v>3</v>
      </c>
      <c r="O187" s="15">
        <f t="shared" si="16"/>
        <v>4</v>
      </c>
      <c r="P187" s="18">
        <f t="shared" si="18"/>
        <v>756</v>
      </c>
      <c r="Q187" s="18">
        <f t="shared" si="20"/>
        <v>810</v>
      </c>
      <c r="R187" s="18">
        <f t="shared" si="20"/>
        <v>756</v>
      </c>
      <c r="S187" s="18">
        <f t="shared" si="20"/>
        <v>774</v>
      </c>
      <c r="T187" s="18">
        <f t="shared" si="20"/>
        <v>792</v>
      </c>
      <c r="V187" s="21">
        <f t="shared" si="19"/>
        <v>3888</v>
      </c>
    </row>
    <row r="188" spans="1:22" x14ac:dyDescent="0.25">
      <c r="A188" t="s">
        <v>40</v>
      </c>
      <c r="B188" t="s">
        <v>91</v>
      </c>
      <c r="D188" t="str">
        <f>CONCATENATE(A:A,"@inworld.ai")</f>
        <v>Kirill@inworld.ai</v>
      </c>
      <c r="E188" s="5">
        <v>11</v>
      </c>
      <c r="F188" s="24">
        <v>43</v>
      </c>
      <c r="G188" s="24">
        <f>IF(F188&gt;39,F188+3,IF(F188&gt;29,F188+7,IF(F188&lt;30,F188+10,invalid)))</f>
        <v>46</v>
      </c>
      <c r="H188" s="24">
        <f>IF(F188&gt;39,F188+0,IF(F188&gt;29,F188+5,IF(F188&lt;30,F188+8,invalid)))</f>
        <v>43</v>
      </c>
      <c r="I188" s="24">
        <f>IF(F188&gt;39,F188+1,IF(F188&gt;29,F188+4,IF(F188&lt;30,F188+12,invalid)))</f>
        <v>44</v>
      </c>
      <c r="J188" s="24">
        <f>IF(F188&gt;39,F188+2,IF(F188&gt;29,F188+6,IF(F188&lt;30,F188+15,invalid)))</f>
        <v>45</v>
      </c>
      <c r="K188" s="15">
        <f t="shared" si="17"/>
        <v>3</v>
      </c>
      <c r="L188" s="15">
        <f t="shared" si="17"/>
        <v>6</v>
      </c>
      <c r="M188" s="15">
        <f t="shared" si="17"/>
        <v>3</v>
      </c>
      <c r="N188" s="15">
        <f t="shared" si="16"/>
        <v>4</v>
      </c>
      <c r="O188" s="15">
        <f t="shared" si="16"/>
        <v>5</v>
      </c>
      <c r="P188" s="18">
        <f t="shared" si="18"/>
        <v>473</v>
      </c>
      <c r="Q188" s="18">
        <f t="shared" si="20"/>
        <v>506</v>
      </c>
      <c r="R188" s="18">
        <f t="shared" si="20"/>
        <v>473</v>
      </c>
      <c r="S188" s="18">
        <f t="shared" si="20"/>
        <v>484</v>
      </c>
      <c r="T188" s="18">
        <f t="shared" si="20"/>
        <v>495</v>
      </c>
      <c r="V188" s="21">
        <f t="shared" si="19"/>
        <v>2431</v>
      </c>
    </row>
    <row r="189" spans="1:22" x14ac:dyDescent="0.25">
      <c r="A189" t="s">
        <v>48</v>
      </c>
      <c r="B189" t="s">
        <v>92</v>
      </c>
      <c r="D189" t="str">
        <f>CONCATENATE(A:A,"@inworld.ai")</f>
        <v>Sherrie@inworld.ai</v>
      </c>
      <c r="E189" s="5">
        <v>36.1</v>
      </c>
      <c r="F189" s="24">
        <v>44</v>
      </c>
      <c r="G189" s="24">
        <f>IF(F189&gt;39,F189+3,IF(F189&gt;29,F189+7,IF(F189&lt;30,F189+10,invalid)))</f>
        <v>47</v>
      </c>
      <c r="H189" s="24">
        <f>IF(F189&gt;39,F189+0,IF(F189&gt;29,F189+5,IF(F189&lt;30,F189+8,invalid)))</f>
        <v>44</v>
      </c>
      <c r="I189" s="24">
        <f>IF(F189&gt;39,F189+1,IF(F189&gt;29,F189+4,IF(F189&lt;30,F189+12,invalid)))</f>
        <v>45</v>
      </c>
      <c r="J189" s="24">
        <f>IF(F189&gt;39,F189+2,IF(F189&gt;29,F189+6,IF(F189&lt;30,F189+15,invalid)))</f>
        <v>46</v>
      </c>
      <c r="K189" s="15">
        <f t="shared" si="17"/>
        <v>4</v>
      </c>
      <c r="L189" s="15">
        <f t="shared" si="17"/>
        <v>7</v>
      </c>
      <c r="M189" s="15">
        <f t="shared" si="17"/>
        <v>4</v>
      </c>
      <c r="N189" s="15">
        <f t="shared" si="16"/>
        <v>5</v>
      </c>
      <c r="O189" s="15">
        <f t="shared" si="16"/>
        <v>6</v>
      </c>
      <c r="P189" s="18">
        <f t="shared" si="18"/>
        <v>1588.4</v>
      </c>
      <c r="Q189" s="18">
        <f t="shared" si="20"/>
        <v>1696.7</v>
      </c>
      <c r="R189" s="18">
        <f t="shared" si="20"/>
        <v>1588.4</v>
      </c>
      <c r="S189" s="18">
        <f t="shared" si="20"/>
        <v>1624.5</v>
      </c>
      <c r="T189" s="18">
        <f t="shared" si="20"/>
        <v>1660.6000000000001</v>
      </c>
      <c r="V189" s="21">
        <f t="shared" si="19"/>
        <v>8158.6</v>
      </c>
    </row>
    <row r="190" spans="1:22" x14ac:dyDescent="0.25">
      <c r="A190" t="s">
        <v>49</v>
      </c>
      <c r="B190" t="s">
        <v>93</v>
      </c>
      <c r="C190" t="s">
        <v>124</v>
      </c>
      <c r="D190" t="str">
        <f>CONCATENATE(A:A,"@inworld.ai")</f>
        <v>Serry@inworld.ai</v>
      </c>
      <c r="E190" s="5">
        <v>28.15</v>
      </c>
      <c r="F190" s="24">
        <v>35</v>
      </c>
      <c r="G190" s="24">
        <f>IF(F190&gt;39,F190+3,IF(F190&gt;29,F190+7,IF(F190&lt;30,F190+10,invalid)))</f>
        <v>42</v>
      </c>
      <c r="H190" s="24">
        <f>IF(F190&gt;39,F190+0,IF(F190&gt;29,F190+5,IF(F190&lt;30,F190+8,invalid)))</f>
        <v>40</v>
      </c>
      <c r="I190" s="24">
        <f>IF(F190&gt;39,F190+1,IF(F190&gt;29,F190+4,IF(F190&lt;30,F190+12,invalid)))</f>
        <v>39</v>
      </c>
      <c r="J190" s="24">
        <f>IF(F190&gt;39,F190+2,IF(F190&gt;29,F190+6,IF(F190&lt;30,F190+15,invalid)))</f>
        <v>41</v>
      </c>
      <c r="K190" s="15">
        <f t="shared" si="17"/>
        <v>0</v>
      </c>
      <c r="L190" s="15">
        <f t="shared" si="17"/>
        <v>2</v>
      </c>
      <c r="M190" s="15">
        <f t="shared" si="17"/>
        <v>0</v>
      </c>
      <c r="N190" s="15">
        <f t="shared" si="16"/>
        <v>0</v>
      </c>
      <c r="O190" s="15">
        <f t="shared" si="16"/>
        <v>1</v>
      </c>
      <c r="P190" s="18">
        <f t="shared" si="18"/>
        <v>985.25</v>
      </c>
      <c r="Q190" s="18">
        <f t="shared" si="20"/>
        <v>1182.3</v>
      </c>
      <c r="R190" s="18">
        <f t="shared" si="20"/>
        <v>1126</v>
      </c>
      <c r="S190" s="18">
        <f t="shared" si="20"/>
        <v>1097.8499999999999</v>
      </c>
      <c r="T190" s="18">
        <f t="shared" si="20"/>
        <v>1154.1499999999999</v>
      </c>
      <c r="V190" s="21">
        <f t="shared" si="19"/>
        <v>5545.5499999999993</v>
      </c>
    </row>
    <row r="191" spans="1:22" x14ac:dyDescent="0.25">
      <c r="A191" t="s">
        <v>31</v>
      </c>
      <c r="B191" t="s">
        <v>74</v>
      </c>
      <c r="D191" t="str">
        <f>CONCATENATE(A:A,"@inworld.ai")</f>
        <v>Danielle@inworld.ai</v>
      </c>
      <c r="E191" s="5">
        <v>16.8</v>
      </c>
      <c r="F191" s="24">
        <v>31</v>
      </c>
      <c r="G191" s="24">
        <f>IF(F191&gt;39,F191+3,IF(F191&gt;29,F191+7,IF(F191&lt;30,F191+10,invalid)))</f>
        <v>38</v>
      </c>
      <c r="H191" s="24">
        <f>IF(F191&gt;39,F191+0,IF(F191&gt;29,F191+5,IF(F191&lt;30,F191+8,invalid)))</f>
        <v>36</v>
      </c>
      <c r="I191" s="24">
        <f>IF(F191&gt;39,F191+1,IF(F191&gt;29,F191+4,IF(F191&lt;30,F191+12,invalid)))</f>
        <v>35</v>
      </c>
      <c r="J191" s="24">
        <f>IF(F191&gt;39,F191+2,IF(F191&gt;29,F191+6,IF(F191&lt;30,F191+15,invalid)))</f>
        <v>37</v>
      </c>
      <c r="K191" s="15">
        <f t="shared" si="17"/>
        <v>0</v>
      </c>
      <c r="L191" s="15">
        <f t="shared" si="17"/>
        <v>0</v>
      </c>
      <c r="M191" s="15">
        <f t="shared" si="17"/>
        <v>0</v>
      </c>
      <c r="N191" s="15">
        <f t="shared" si="16"/>
        <v>0</v>
      </c>
      <c r="O191" s="15">
        <f t="shared" si="16"/>
        <v>0</v>
      </c>
      <c r="P191" s="18">
        <f t="shared" si="18"/>
        <v>520.80000000000007</v>
      </c>
      <c r="Q191" s="18">
        <f t="shared" si="20"/>
        <v>638.4</v>
      </c>
      <c r="R191" s="18">
        <f t="shared" si="20"/>
        <v>604.80000000000007</v>
      </c>
      <c r="S191" s="18">
        <f t="shared" si="20"/>
        <v>588</v>
      </c>
      <c r="T191" s="18">
        <f t="shared" si="20"/>
        <v>621.6</v>
      </c>
      <c r="V191" s="21">
        <f t="shared" si="19"/>
        <v>2973.6</v>
      </c>
    </row>
    <row r="192" spans="1:22" x14ac:dyDescent="0.25">
      <c r="A192" t="s">
        <v>50</v>
      </c>
      <c r="B192" t="s">
        <v>94</v>
      </c>
      <c r="D192" t="str">
        <f>CONCATENATE(A:A,"@inworld.ai")</f>
        <v>Aleksei@inworld.ai</v>
      </c>
      <c r="E192" s="5">
        <v>28.4</v>
      </c>
      <c r="F192" s="24">
        <v>28</v>
      </c>
      <c r="G192" s="24">
        <f>IF(F192&gt;39,F192+3,IF(F192&gt;29,F192+7,IF(F192&lt;30,F192+10,invalid)))</f>
        <v>38</v>
      </c>
      <c r="H192" s="24">
        <f>IF(F192&gt;39,F192+0,IF(F192&gt;29,F192+5,IF(F192&lt;30,F192+8,invalid)))</f>
        <v>36</v>
      </c>
      <c r="I192" s="24">
        <f>IF(F192&gt;39,F192+1,IF(F192&gt;29,F192+4,IF(F192&lt;30,F192+12,invalid)))</f>
        <v>40</v>
      </c>
      <c r="J192" s="24">
        <f>IF(F192&gt;39,F192+2,IF(F192&gt;29,F192+6,IF(F192&lt;30,F192+15,invalid)))</f>
        <v>43</v>
      </c>
      <c r="K192" s="15">
        <f t="shared" si="17"/>
        <v>0</v>
      </c>
      <c r="L192" s="15">
        <f t="shared" si="17"/>
        <v>0</v>
      </c>
      <c r="M192" s="15">
        <f t="shared" si="17"/>
        <v>0</v>
      </c>
      <c r="N192" s="15">
        <f t="shared" si="16"/>
        <v>0</v>
      </c>
      <c r="O192" s="15">
        <f t="shared" si="16"/>
        <v>3</v>
      </c>
      <c r="P192" s="18">
        <f t="shared" si="18"/>
        <v>795.19999999999993</v>
      </c>
      <c r="Q192" s="18">
        <f t="shared" si="20"/>
        <v>1079.2</v>
      </c>
      <c r="R192" s="18">
        <f t="shared" si="20"/>
        <v>1022.4</v>
      </c>
      <c r="S192" s="18">
        <f t="shared" si="20"/>
        <v>1136</v>
      </c>
      <c r="T192" s="18">
        <f t="shared" si="20"/>
        <v>1221.2</v>
      </c>
      <c r="V192" s="21">
        <f t="shared" si="19"/>
        <v>5254</v>
      </c>
    </row>
    <row r="193" spans="1:22" x14ac:dyDescent="0.25">
      <c r="A193" t="s">
        <v>51</v>
      </c>
      <c r="B193" t="s">
        <v>95</v>
      </c>
      <c r="D193" t="str">
        <f>CONCATENATE(A:A,"@inworld.ai")</f>
        <v>Evgenii@inworld.ai</v>
      </c>
      <c r="E193" s="5">
        <v>37.200000000000003</v>
      </c>
      <c r="F193" s="24">
        <v>26</v>
      </c>
      <c r="G193" s="24">
        <f>IF(F193&gt;39,F193+3,IF(F193&gt;29,F193+7,IF(F193&lt;30,F193+10,invalid)))</f>
        <v>36</v>
      </c>
      <c r="H193" s="24">
        <f>IF(F193&gt;39,F193+0,IF(F193&gt;29,F193+5,IF(F193&lt;30,F193+8,invalid)))</f>
        <v>34</v>
      </c>
      <c r="I193" s="24">
        <f>IF(F193&gt;39,F193+1,IF(F193&gt;29,F193+4,IF(F193&lt;30,F193+12,invalid)))</f>
        <v>38</v>
      </c>
      <c r="J193" s="24">
        <f>IF(F193&gt;39,F193+2,IF(F193&gt;29,F193+6,IF(F193&lt;30,F193+15,invalid)))</f>
        <v>41</v>
      </c>
      <c r="K193" s="15">
        <f t="shared" si="17"/>
        <v>0</v>
      </c>
      <c r="L193" s="15">
        <f t="shared" si="17"/>
        <v>0</v>
      </c>
      <c r="M193" s="15">
        <f t="shared" si="17"/>
        <v>0</v>
      </c>
      <c r="N193" s="15">
        <f t="shared" si="16"/>
        <v>0</v>
      </c>
      <c r="O193" s="15">
        <f t="shared" si="16"/>
        <v>1</v>
      </c>
      <c r="P193" s="18">
        <f t="shared" si="18"/>
        <v>967.2</v>
      </c>
      <c r="Q193" s="18">
        <f t="shared" si="20"/>
        <v>1339.2</v>
      </c>
      <c r="R193" s="18">
        <f t="shared" si="20"/>
        <v>1264.8000000000002</v>
      </c>
      <c r="S193" s="18">
        <f t="shared" si="20"/>
        <v>1413.6000000000001</v>
      </c>
      <c r="T193" s="18">
        <f t="shared" si="20"/>
        <v>1525.2</v>
      </c>
      <c r="V193" s="21">
        <f t="shared" si="19"/>
        <v>6510</v>
      </c>
    </row>
    <row r="194" spans="1:22" x14ac:dyDescent="0.25">
      <c r="A194" t="s">
        <v>37</v>
      </c>
      <c r="B194" t="s">
        <v>96</v>
      </c>
      <c r="D194" t="str">
        <f>CONCATENATE(A:A,"@inworld.ai")</f>
        <v>Pavel@inworld.ai</v>
      </c>
      <c r="E194" s="5">
        <v>34.700000000000003</v>
      </c>
      <c r="F194" s="24">
        <v>21</v>
      </c>
      <c r="G194" s="24">
        <f>IF(F194&gt;39,F194+3,IF(F194&gt;29,F194+7,IF(F194&lt;30,F194+10,invalid)))</f>
        <v>31</v>
      </c>
      <c r="H194" s="24">
        <f>IF(F194&gt;39,F194+0,IF(F194&gt;29,F194+5,IF(F194&lt;30,F194+8,invalid)))</f>
        <v>29</v>
      </c>
      <c r="I194" s="24">
        <f>IF(F194&gt;39,F194+1,IF(F194&gt;29,F194+4,IF(F194&lt;30,F194+12,invalid)))</f>
        <v>33</v>
      </c>
      <c r="J194" s="24">
        <f>IF(F194&gt;39,F194+2,IF(F194&gt;29,F194+6,IF(F194&lt;30,F194+15,invalid)))</f>
        <v>36</v>
      </c>
      <c r="K194" s="15">
        <f t="shared" si="17"/>
        <v>0</v>
      </c>
      <c r="L194" s="15">
        <f t="shared" si="17"/>
        <v>0</v>
      </c>
      <c r="M194" s="15">
        <f t="shared" si="17"/>
        <v>0</v>
      </c>
      <c r="N194" s="15">
        <f t="shared" si="16"/>
        <v>0</v>
      </c>
      <c r="O194" s="15">
        <f t="shared" si="16"/>
        <v>0</v>
      </c>
      <c r="P194" s="18">
        <f t="shared" si="18"/>
        <v>728.7</v>
      </c>
      <c r="Q194" s="18">
        <f t="shared" si="20"/>
        <v>1075.7</v>
      </c>
      <c r="R194" s="18">
        <f t="shared" si="20"/>
        <v>1006.3000000000001</v>
      </c>
      <c r="S194" s="18">
        <f t="shared" si="20"/>
        <v>1145.1000000000001</v>
      </c>
      <c r="T194" s="18">
        <f t="shared" si="20"/>
        <v>1249.2</v>
      </c>
      <c r="V194" s="21">
        <f t="shared" si="19"/>
        <v>5205</v>
      </c>
    </row>
    <row r="195" spans="1:22" x14ac:dyDescent="0.25">
      <c r="A195" t="s">
        <v>52</v>
      </c>
      <c r="B195" t="s">
        <v>97</v>
      </c>
      <c r="C195" t="s">
        <v>129</v>
      </c>
      <c r="D195" t="str">
        <f>CONCATENATE(A:A,"@inworld.ai")</f>
        <v>Anna@inworld.ai</v>
      </c>
      <c r="E195" s="5">
        <v>20</v>
      </c>
      <c r="F195" s="24">
        <v>35</v>
      </c>
      <c r="G195" s="24">
        <f>IF(F195&gt;39,F195+3,IF(F195&gt;29,F195+7,IF(F195&lt;30,F195+10,invalid)))</f>
        <v>42</v>
      </c>
      <c r="H195" s="24">
        <f>IF(F195&gt;39,F195+0,IF(F195&gt;29,F195+5,IF(F195&lt;30,F195+8,invalid)))</f>
        <v>40</v>
      </c>
      <c r="I195" s="24">
        <f>IF(F195&gt;39,F195+1,IF(F195&gt;29,F195+4,IF(F195&lt;30,F195+12,invalid)))</f>
        <v>39</v>
      </c>
      <c r="J195" s="24">
        <f>IF(F195&gt;39,F195+2,IF(F195&gt;29,F195+6,IF(F195&lt;30,F195+15,invalid)))</f>
        <v>41</v>
      </c>
      <c r="K195" s="15">
        <f t="shared" si="17"/>
        <v>0</v>
      </c>
      <c r="L195" s="15">
        <f t="shared" si="17"/>
        <v>2</v>
      </c>
      <c r="M195" s="15">
        <f t="shared" si="17"/>
        <v>0</v>
      </c>
      <c r="N195" s="15">
        <f t="shared" si="16"/>
        <v>0</v>
      </c>
      <c r="O195" s="15">
        <f t="shared" si="16"/>
        <v>1</v>
      </c>
      <c r="P195" s="18">
        <f t="shared" si="18"/>
        <v>700</v>
      </c>
      <c r="Q195" s="18">
        <f t="shared" si="20"/>
        <v>840</v>
      </c>
      <c r="R195" s="18">
        <f t="shared" si="20"/>
        <v>800</v>
      </c>
      <c r="S195" s="18">
        <f t="shared" si="20"/>
        <v>780</v>
      </c>
      <c r="T195" s="18">
        <f t="shared" si="20"/>
        <v>820</v>
      </c>
      <c r="V195" s="21">
        <f t="shared" si="19"/>
        <v>3940</v>
      </c>
    </row>
    <row r="196" spans="1:22" x14ac:dyDescent="0.25">
      <c r="A196" t="s">
        <v>53</v>
      </c>
      <c r="B196" t="s">
        <v>98</v>
      </c>
      <c r="D196" t="str">
        <f>CONCATENATE(A:A,"@inworld.ai")</f>
        <v>Igor@inworld.ai</v>
      </c>
      <c r="E196" s="5">
        <v>21</v>
      </c>
      <c r="F196" s="24">
        <v>42</v>
      </c>
      <c r="G196" s="24">
        <f>IF(F196&gt;39,F196+3,IF(F196&gt;29,F196+7,IF(F196&lt;30,F196+10,invalid)))</f>
        <v>45</v>
      </c>
      <c r="H196" s="24">
        <f>IF(F196&gt;39,F196+0,IF(F196&gt;29,F196+5,IF(F196&lt;30,F196+8,invalid)))</f>
        <v>42</v>
      </c>
      <c r="I196" s="24">
        <f>IF(F196&gt;39,F196+1,IF(F196&gt;29,F196+4,IF(F196&lt;30,F196+12,invalid)))</f>
        <v>43</v>
      </c>
      <c r="J196" s="24">
        <f>IF(F196&gt;39,F196+2,IF(F196&gt;29,F196+6,IF(F196&lt;30,F196+15,invalid)))</f>
        <v>44</v>
      </c>
      <c r="K196" s="15">
        <f t="shared" si="17"/>
        <v>2</v>
      </c>
      <c r="L196" s="15">
        <f t="shared" si="17"/>
        <v>5</v>
      </c>
      <c r="M196" s="15">
        <f t="shared" si="17"/>
        <v>2</v>
      </c>
      <c r="N196" s="15">
        <f t="shared" si="16"/>
        <v>3</v>
      </c>
      <c r="O196" s="15">
        <f t="shared" si="16"/>
        <v>4</v>
      </c>
      <c r="P196" s="18">
        <f t="shared" si="18"/>
        <v>882</v>
      </c>
      <c r="Q196" s="18">
        <f t="shared" si="20"/>
        <v>945</v>
      </c>
      <c r="R196" s="18">
        <f t="shared" si="20"/>
        <v>882</v>
      </c>
      <c r="S196" s="18">
        <f t="shared" si="20"/>
        <v>903</v>
      </c>
      <c r="T196" s="18">
        <f t="shared" si="20"/>
        <v>924</v>
      </c>
      <c r="V196" s="21">
        <f t="shared" si="19"/>
        <v>4536</v>
      </c>
    </row>
    <row r="197" spans="1:22" x14ac:dyDescent="0.25">
      <c r="A197" t="s">
        <v>54</v>
      </c>
      <c r="B197" t="s">
        <v>99</v>
      </c>
      <c r="D197" t="str">
        <f>CONCATENATE(A:A,"@inworld.ai")</f>
        <v>Meeta@inworld.ai</v>
      </c>
      <c r="E197" s="5">
        <v>32.1</v>
      </c>
      <c r="F197" s="24">
        <v>19</v>
      </c>
      <c r="G197" s="24">
        <f>IF(F197&gt;39,F197+3,IF(F197&gt;29,F197+7,IF(F197&lt;30,F197+10,invalid)))</f>
        <v>29</v>
      </c>
      <c r="H197" s="24">
        <f>IF(F197&gt;39,F197+0,IF(F197&gt;29,F197+5,IF(F197&lt;30,F197+8,invalid)))</f>
        <v>27</v>
      </c>
      <c r="I197" s="24">
        <f>IF(F197&gt;39,F197+1,IF(F197&gt;29,F197+4,IF(F197&lt;30,F197+12,invalid)))</f>
        <v>31</v>
      </c>
      <c r="J197" s="24">
        <f>IF(F197&gt;39,F197+2,IF(F197&gt;29,F197+6,IF(F197&lt;30,F197+15,invalid)))</f>
        <v>34</v>
      </c>
      <c r="K197" s="15">
        <f t="shared" si="17"/>
        <v>0</v>
      </c>
      <c r="L197" s="15">
        <f t="shared" si="17"/>
        <v>0</v>
      </c>
      <c r="M197" s="15">
        <f t="shared" si="17"/>
        <v>0</v>
      </c>
      <c r="N197" s="15">
        <f t="shared" si="16"/>
        <v>0</v>
      </c>
      <c r="O197" s="15">
        <f t="shared" si="16"/>
        <v>0</v>
      </c>
      <c r="P197" s="18">
        <f t="shared" si="18"/>
        <v>609.9</v>
      </c>
      <c r="Q197" s="18">
        <f t="shared" si="20"/>
        <v>930.90000000000009</v>
      </c>
      <c r="R197" s="18">
        <f t="shared" si="20"/>
        <v>866.7</v>
      </c>
      <c r="S197" s="18">
        <f t="shared" si="20"/>
        <v>995.1</v>
      </c>
      <c r="T197" s="18">
        <f t="shared" si="20"/>
        <v>1091.4000000000001</v>
      </c>
      <c r="V197" s="21">
        <f t="shared" si="19"/>
        <v>4494</v>
      </c>
    </row>
    <row r="198" spans="1:22" x14ac:dyDescent="0.25">
      <c r="A198" t="s">
        <v>13</v>
      </c>
      <c r="B198" t="s">
        <v>55</v>
      </c>
      <c r="C198" t="s">
        <v>102</v>
      </c>
      <c r="D198" t="str">
        <f>CONCATENATE(A:A,"@inworld.ai")</f>
        <v>John@inworld.ai</v>
      </c>
      <c r="E198" s="5">
        <v>13.5</v>
      </c>
      <c r="F198" s="24">
        <v>24</v>
      </c>
      <c r="G198" s="24">
        <f>IF(F198&gt;39,F198+3,IF(F198&gt;29,F198+7,IF(F198&lt;30,F198+10,invalid)))</f>
        <v>34</v>
      </c>
      <c r="H198" s="24">
        <f>IF(F198&gt;39,F198+0,IF(F198&gt;29,F198+5,IF(F198&lt;30,F198+8,invalid)))</f>
        <v>32</v>
      </c>
      <c r="I198" s="24">
        <f>IF(F198&gt;39,F198+1,IF(F198&gt;29,F198+4,IF(F198&lt;30,F198+12,invalid)))</f>
        <v>36</v>
      </c>
      <c r="J198" s="24">
        <f>IF(F198&gt;39,F198+2,IF(F198&gt;29,F198+6,IF(F198&lt;30,F198+15,invalid)))</f>
        <v>39</v>
      </c>
      <c r="K198" s="15">
        <f t="shared" si="17"/>
        <v>0</v>
      </c>
      <c r="L198" s="15">
        <f t="shared" si="17"/>
        <v>0</v>
      </c>
      <c r="M198" s="15">
        <f t="shared" si="17"/>
        <v>0</v>
      </c>
      <c r="N198" s="15">
        <f t="shared" si="17"/>
        <v>0</v>
      </c>
      <c r="O198" s="15">
        <f t="shared" si="17"/>
        <v>0</v>
      </c>
      <c r="P198" s="18">
        <f t="shared" si="18"/>
        <v>324</v>
      </c>
      <c r="Q198" s="18">
        <f t="shared" si="20"/>
        <v>459</v>
      </c>
      <c r="R198" s="18">
        <f t="shared" si="20"/>
        <v>432</v>
      </c>
      <c r="S198" s="18">
        <f t="shared" si="20"/>
        <v>486</v>
      </c>
      <c r="T198" s="18">
        <f t="shared" si="20"/>
        <v>526.5</v>
      </c>
      <c r="V198" s="21">
        <f t="shared" si="19"/>
        <v>2227.5</v>
      </c>
    </row>
    <row r="199" spans="1:22" x14ac:dyDescent="0.25">
      <c r="A199" t="s">
        <v>14</v>
      </c>
      <c r="B199" t="s">
        <v>56</v>
      </c>
      <c r="C199" t="s">
        <v>103</v>
      </c>
      <c r="D199" t="str">
        <f>CONCATENATE(A:A,"@inworld.ai")</f>
        <v>Ilya@inworld.ai</v>
      </c>
      <c r="E199" s="5">
        <v>40.1</v>
      </c>
      <c r="F199" s="24">
        <v>35</v>
      </c>
      <c r="G199" s="24">
        <f>IF(F199&gt;39,F199+3,IF(F199&gt;29,F199+7,IF(F199&lt;30,F199+10,invalid)))</f>
        <v>42</v>
      </c>
      <c r="H199" s="24">
        <f>IF(F199&gt;39,F199+0,IF(F199&gt;29,F199+5,IF(F199&lt;30,F199+8,invalid)))</f>
        <v>40</v>
      </c>
      <c r="I199" s="24">
        <f>IF(F199&gt;39,F199+1,IF(F199&gt;29,F199+4,IF(F199&lt;30,F199+12,invalid)))</f>
        <v>39</v>
      </c>
      <c r="J199" s="24">
        <f>IF(F199&gt;39,F199+2,IF(F199&gt;29,F199+6,IF(F199&lt;30,F199+15,invalid)))</f>
        <v>41</v>
      </c>
      <c r="K199" s="15">
        <f t="shared" ref="K199:N262" si="21">IF(F199&gt;40,F199-40,0)</f>
        <v>0</v>
      </c>
      <c r="L199" s="15">
        <f t="shared" si="21"/>
        <v>2</v>
      </c>
      <c r="M199" s="15">
        <f t="shared" si="21"/>
        <v>0</v>
      </c>
      <c r="N199" s="15">
        <f t="shared" si="21"/>
        <v>0</v>
      </c>
      <c r="O199" s="15">
        <f t="shared" ref="O199:O262" si="22">IF(J199&gt;40,J199-40,0)</f>
        <v>1</v>
      </c>
      <c r="P199" s="18">
        <f t="shared" ref="P199:P262" si="23">E199*F199</f>
        <v>1403.5</v>
      </c>
      <c r="Q199" s="18">
        <f t="shared" si="20"/>
        <v>1684.2</v>
      </c>
      <c r="R199" s="18">
        <f t="shared" si="20"/>
        <v>1604</v>
      </c>
      <c r="S199" s="18">
        <f t="shared" si="20"/>
        <v>1563.9</v>
      </c>
      <c r="T199" s="18">
        <f t="shared" si="20"/>
        <v>1644.1000000000001</v>
      </c>
      <c r="V199" s="21">
        <f t="shared" si="19"/>
        <v>7899.7000000000007</v>
      </c>
    </row>
    <row r="200" spans="1:22" x14ac:dyDescent="0.25">
      <c r="A200" t="s">
        <v>15</v>
      </c>
      <c r="B200" t="s">
        <v>57</v>
      </c>
      <c r="D200" t="str">
        <f>CONCATENATE(A:A,"@inworld.ai")</f>
        <v>Rex@inworld.ai</v>
      </c>
      <c r="E200" s="5">
        <v>24.2</v>
      </c>
      <c r="F200" s="24">
        <v>28</v>
      </c>
      <c r="G200" s="24">
        <f>IF(F200&gt;39,F200+3,IF(F200&gt;29,F200+7,IF(F200&lt;30,F200+10,invalid)))</f>
        <v>38</v>
      </c>
      <c r="H200" s="24">
        <f>IF(F200&gt;39,F200+0,IF(F200&gt;29,F200+5,IF(F200&lt;30,F200+8,invalid)))</f>
        <v>36</v>
      </c>
      <c r="I200" s="24">
        <f>IF(F200&gt;39,F200+1,IF(F200&gt;29,F200+4,IF(F200&lt;30,F200+12,invalid)))</f>
        <v>40</v>
      </c>
      <c r="J200" s="24">
        <f>IF(F200&gt;39,F200+2,IF(F200&gt;29,F200+6,IF(F200&lt;30,F200+15,invalid)))</f>
        <v>43</v>
      </c>
      <c r="K200" s="15">
        <f t="shared" si="21"/>
        <v>0</v>
      </c>
      <c r="L200" s="15">
        <f t="shared" si="21"/>
        <v>0</v>
      </c>
      <c r="M200" s="15">
        <f t="shared" si="21"/>
        <v>0</v>
      </c>
      <c r="N200" s="15">
        <f t="shared" si="21"/>
        <v>0</v>
      </c>
      <c r="O200" s="15">
        <f t="shared" si="22"/>
        <v>3</v>
      </c>
      <c r="P200" s="18">
        <f t="shared" si="23"/>
        <v>677.6</v>
      </c>
      <c r="Q200" s="18">
        <f t="shared" si="20"/>
        <v>919.6</v>
      </c>
      <c r="R200" s="18">
        <f t="shared" si="20"/>
        <v>871.19999999999993</v>
      </c>
      <c r="S200" s="18">
        <f t="shared" si="20"/>
        <v>968</v>
      </c>
      <c r="T200" s="18">
        <f t="shared" si="20"/>
        <v>1040.5999999999999</v>
      </c>
      <c r="V200" s="21">
        <f t="shared" ref="V200:V263" si="24">SUM(P200:T200)</f>
        <v>4477</v>
      </c>
    </row>
    <row r="201" spans="1:22" x14ac:dyDescent="0.25">
      <c r="A201" t="s">
        <v>16</v>
      </c>
      <c r="B201" t="s">
        <v>58</v>
      </c>
      <c r="C201" t="s">
        <v>104</v>
      </c>
      <c r="D201" t="str">
        <f>CONCATENATE(A:A,"@inworld.ai")</f>
        <v>Sadia@inworld.ai</v>
      </c>
      <c r="E201" s="5">
        <v>35.799999999999997</v>
      </c>
      <c r="F201" s="24">
        <v>19</v>
      </c>
      <c r="G201" s="24">
        <f>IF(F201&gt;39,F201+3,IF(F201&gt;29,F201+7,IF(F201&lt;30,F201+10,invalid)))</f>
        <v>29</v>
      </c>
      <c r="H201" s="24">
        <f>IF(F201&gt;39,F201+0,IF(F201&gt;29,F201+5,IF(F201&lt;30,F201+8,invalid)))</f>
        <v>27</v>
      </c>
      <c r="I201" s="24">
        <f>IF(F201&gt;39,F201+1,IF(F201&gt;29,F201+4,IF(F201&lt;30,F201+12,invalid)))</f>
        <v>31</v>
      </c>
      <c r="J201" s="24">
        <f>IF(F201&gt;39,F201+2,IF(F201&gt;29,F201+6,IF(F201&lt;30,F201+15,invalid)))</f>
        <v>34</v>
      </c>
      <c r="K201" s="15">
        <f t="shared" si="21"/>
        <v>0</v>
      </c>
      <c r="L201" s="15">
        <f t="shared" si="21"/>
        <v>0</v>
      </c>
      <c r="M201" s="15">
        <f t="shared" si="21"/>
        <v>0</v>
      </c>
      <c r="N201" s="15">
        <f t="shared" si="21"/>
        <v>0</v>
      </c>
      <c r="O201" s="15">
        <f t="shared" si="22"/>
        <v>0</v>
      </c>
      <c r="P201" s="18">
        <f t="shared" si="23"/>
        <v>680.19999999999993</v>
      </c>
      <c r="Q201" s="18">
        <f t="shared" si="20"/>
        <v>1038.1999999999998</v>
      </c>
      <c r="R201" s="18">
        <f t="shared" si="20"/>
        <v>966.59999999999991</v>
      </c>
      <c r="S201" s="18">
        <f t="shared" si="20"/>
        <v>1109.8</v>
      </c>
      <c r="T201" s="18">
        <f t="shared" si="20"/>
        <v>1217.1999999999998</v>
      </c>
      <c r="V201" s="21">
        <f t="shared" si="24"/>
        <v>5011.9999999999991</v>
      </c>
    </row>
    <row r="202" spans="1:22" x14ac:dyDescent="0.25">
      <c r="A202" t="s">
        <v>13</v>
      </c>
      <c r="B202" t="s">
        <v>59</v>
      </c>
      <c r="C202" t="s">
        <v>105</v>
      </c>
      <c r="D202" t="str">
        <f>CONCATENATE(A:A,"@inworld.ai")</f>
        <v>John@inworld.ai</v>
      </c>
      <c r="E202" s="5">
        <v>23.9</v>
      </c>
      <c r="F202" s="24">
        <v>18</v>
      </c>
      <c r="G202" s="24">
        <f>IF(F202&gt;39,F202+3,IF(F202&gt;29,F202+7,IF(F202&lt;30,F202+10,invalid)))</f>
        <v>28</v>
      </c>
      <c r="H202" s="24">
        <f>IF(F202&gt;39,F202+0,IF(F202&gt;29,F202+5,IF(F202&lt;30,F202+8,invalid)))</f>
        <v>26</v>
      </c>
      <c r="I202" s="24">
        <f>IF(F202&gt;39,F202+1,IF(F202&gt;29,F202+4,IF(F202&lt;30,F202+12,invalid)))</f>
        <v>30</v>
      </c>
      <c r="J202" s="24">
        <f>IF(F202&gt;39,F202+2,IF(F202&gt;29,F202+6,IF(F202&lt;30,F202+15,invalid)))</f>
        <v>33</v>
      </c>
      <c r="K202" s="15">
        <f t="shared" si="21"/>
        <v>0</v>
      </c>
      <c r="L202" s="15">
        <f t="shared" si="21"/>
        <v>0</v>
      </c>
      <c r="M202" s="15">
        <f t="shared" si="21"/>
        <v>0</v>
      </c>
      <c r="N202" s="15">
        <f t="shared" si="21"/>
        <v>0</v>
      </c>
      <c r="O202" s="15">
        <f t="shared" si="22"/>
        <v>0</v>
      </c>
      <c r="P202" s="18">
        <f t="shared" si="23"/>
        <v>430.2</v>
      </c>
      <c r="Q202" s="18">
        <f t="shared" si="20"/>
        <v>669.19999999999993</v>
      </c>
      <c r="R202" s="18">
        <f t="shared" si="20"/>
        <v>621.4</v>
      </c>
      <c r="S202" s="18">
        <f t="shared" si="20"/>
        <v>717</v>
      </c>
      <c r="T202" s="18">
        <f t="shared" si="20"/>
        <v>788.69999999999993</v>
      </c>
      <c r="V202" s="21">
        <f t="shared" si="24"/>
        <v>3226.4999999999995</v>
      </c>
    </row>
    <row r="203" spans="1:22" x14ac:dyDescent="0.25">
      <c r="A203" t="s">
        <v>17</v>
      </c>
      <c r="B203" t="s">
        <v>60</v>
      </c>
      <c r="C203" t="s">
        <v>106</v>
      </c>
      <c r="D203" t="str">
        <f>CONCATENATE(A:A,"@inworld.ai")</f>
        <v>Russell@inworld.ai</v>
      </c>
      <c r="E203" s="5">
        <v>19.399999999999999</v>
      </c>
      <c r="F203" s="24">
        <v>28</v>
      </c>
      <c r="G203" s="24">
        <f>IF(F203&gt;39,F203+3,IF(F203&gt;29,F203+7,IF(F203&lt;30,F203+10,invalid)))</f>
        <v>38</v>
      </c>
      <c r="H203" s="24">
        <f>IF(F203&gt;39,F203+0,IF(F203&gt;29,F203+5,IF(F203&lt;30,F203+8,invalid)))</f>
        <v>36</v>
      </c>
      <c r="I203" s="24">
        <f>IF(F203&gt;39,F203+1,IF(F203&gt;29,F203+4,IF(F203&lt;30,F203+12,invalid)))</f>
        <v>40</v>
      </c>
      <c r="J203" s="24">
        <f>IF(F203&gt;39,F203+2,IF(F203&gt;29,F203+6,IF(F203&lt;30,F203+15,invalid)))</f>
        <v>43</v>
      </c>
      <c r="K203" s="15">
        <f t="shared" si="21"/>
        <v>0</v>
      </c>
      <c r="L203" s="15">
        <f t="shared" si="21"/>
        <v>0</v>
      </c>
      <c r="M203" s="15">
        <f t="shared" si="21"/>
        <v>0</v>
      </c>
      <c r="N203" s="15">
        <f t="shared" si="21"/>
        <v>0</v>
      </c>
      <c r="O203" s="15">
        <f t="shared" si="22"/>
        <v>3</v>
      </c>
      <c r="P203" s="18">
        <f t="shared" si="23"/>
        <v>543.19999999999993</v>
      </c>
      <c r="Q203" s="18">
        <f t="shared" si="20"/>
        <v>737.19999999999993</v>
      </c>
      <c r="R203" s="18">
        <f t="shared" si="20"/>
        <v>698.4</v>
      </c>
      <c r="S203" s="18">
        <f t="shared" si="20"/>
        <v>776</v>
      </c>
      <c r="T203" s="18">
        <f t="shared" si="20"/>
        <v>834.19999999999993</v>
      </c>
      <c r="V203" s="21">
        <f t="shared" si="24"/>
        <v>3588.9999999999995</v>
      </c>
    </row>
    <row r="204" spans="1:22" x14ac:dyDescent="0.25">
      <c r="A204" t="s">
        <v>18</v>
      </c>
      <c r="B204" t="s">
        <v>61</v>
      </c>
      <c r="C204" t="s">
        <v>119</v>
      </c>
      <c r="D204" t="str">
        <f>CONCATENATE(A:A,"@inworld.ai")</f>
        <v>Louis@inworld.ai</v>
      </c>
      <c r="E204" s="5">
        <v>29.4</v>
      </c>
      <c r="F204" s="24">
        <v>34</v>
      </c>
      <c r="G204" s="24">
        <f>IF(F204&gt;39,F204+3,IF(F204&gt;29,F204+7,IF(F204&lt;30,F204+10,invalid)))</f>
        <v>41</v>
      </c>
      <c r="H204" s="24">
        <f>IF(F204&gt;39,F204+0,IF(F204&gt;29,F204+5,IF(F204&lt;30,F204+8,invalid)))</f>
        <v>39</v>
      </c>
      <c r="I204" s="24">
        <f>IF(F204&gt;39,F204+1,IF(F204&gt;29,F204+4,IF(F204&lt;30,F204+12,invalid)))</f>
        <v>38</v>
      </c>
      <c r="J204" s="24">
        <f>IF(F204&gt;39,F204+2,IF(F204&gt;29,F204+6,IF(F204&lt;30,F204+15,invalid)))</f>
        <v>40</v>
      </c>
      <c r="K204" s="15">
        <f t="shared" si="21"/>
        <v>0</v>
      </c>
      <c r="L204" s="15">
        <f t="shared" si="21"/>
        <v>1</v>
      </c>
      <c r="M204" s="15">
        <f t="shared" si="21"/>
        <v>0</v>
      </c>
      <c r="N204" s="15">
        <f t="shared" si="21"/>
        <v>0</v>
      </c>
      <c r="O204" s="15">
        <f t="shared" si="22"/>
        <v>0</v>
      </c>
      <c r="P204" s="18">
        <f t="shared" si="23"/>
        <v>999.59999999999991</v>
      </c>
      <c r="Q204" s="18">
        <f t="shared" si="20"/>
        <v>1205.3999999999999</v>
      </c>
      <c r="R204" s="18">
        <f t="shared" si="20"/>
        <v>1146.5999999999999</v>
      </c>
      <c r="S204" s="18">
        <f t="shared" si="20"/>
        <v>1117.2</v>
      </c>
      <c r="T204" s="18">
        <f t="shared" si="20"/>
        <v>1176</v>
      </c>
      <c r="V204" s="21">
        <f t="shared" si="24"/>
        <v>5644.8</v>
      </c>
    </row>
    <row r="205" spans="1:22" x14ac:dyDescent="0.25">
      <c r="A205" t="s">
        <v>19</v>
      </c>
      <c r="B205" t="s">
        <v>62</v>
      </c>
      <c r="C205" t="s">
        <v>107</v>
      </c>
      <c r="D205" t="str">
        <f>CONCATENATE(A:A,"@inworld.ai")</f>
        <v>Colin@inworld.ai</v>
      </c>
      <c r="E205" s="5">
        <v>19.5</v>
      </c>
      <c r="F205" s="24">
        <v>39</v>
      </c>
      <c r="G205" s="24">
        <f>IF(F205&gt;39,F205+3,IF(F205&gt;29,F205+7,IF(F205&lt;30,F205+10,invalid)))</f>
        <v>46</v>
      </c>
      <c r="H205" s="24">
        <f>IF(F205&gt;39,F205+0,IF(F205&gt;29,F205+5,IF(F205&lt;30,F205+8,invalid)))</f>
        <v>44</v>
      </c>
      <c r="I205" s="24">
        <f>IF(F205&gt;39,F205+1,IF(F205&gt;29,F205+4,IF(F205&lt;30,F205+12,invalid)))</f>
        <v>43</v>
      </c>
      <c r="J205" s="24">
        <f>IF(F205&gt;39,F205+2,IF(F205&gt;29,F205+6,IF(F205&lt;30,F205+15,invalid)))</f>
        <v>45</v>
      </c>
      <c r="K205" s="15">
        <f t="shared" si="21"/>
        <v>0</v>
      </c>
      <c r="L205" s="15">
        <f t="shared" si="21"/>
        <v>6</v>
      </c>
      <c r="M205" s="15">
        <f t="shared" si="21"/>
        <v>4</v>
      </c>
      <c r="N205" s="15">
        <f t="shared" si="21"/>
        <v>3</v>
      </c>
      <c r="O205" s="15">
        <f t="shared" si="22"/>
        <v>5</v>
      </c>
      <c r="P205" s="18">
        <f t="shared" si="23"/>
        <v>760.5</v>
      </c>
      <c r="Q205" s="18">
        <f t="shared" si="20"/>
        <v>897</v>
      </c>
      <c r="R205" s="18">
        <f t="shared" si="20"/>
        <v>858</v>
      </c>
      <c r="S205" s="18">
        <f t="shared" si="20"/>
        <v>838.5</v>
      </c>
      <c r="T205" s="18">
        <f t="shared" si="20"/>
        <v>877.5</v>
      </c>
      <c r="V205" s="21">
        <f t="shared" si="24"/>
        <v>4231.5</v>
      </c>
    </row>
    <row r="206" spans="1:22" x14ac:dyDescent="0.25">
      <c r="A206" t="s">
        <v>20</v>
      </c>
      <c r="B206" t="s">
        <v>63</v>
      </c>
      <c r="C206" t="s">
        <v>108</v>
      </c>
      <c r="D206" t="str">
        <f>CONCATENATE(A:A,"@inworld.ai")</f>
        <v>Nathan@inworld.ai</v>
      </c>
      <c r="E206" s="5">
        <v>32.1</v>
      </c>
      <c r="F206" s="24">
        <v>37</v>
      </c>
      <c r="G206" s="24">
        <f>IF(F206&gt;39,F206+3,IF(F206&gt;29,F206+7,IF(F206&lt;30,F206+10,invalid)))</f>
        <v>44</v>
      </c>
      <c r="H206" s="24">
        <f>IF(F206&gt;39,F206+0,IF(F206&gt;29,F206+5,IF(F206&lt;30,F206+8,invalid)))</f>
        <v>42</v>
      </c>
      <c r="I206" s="24">
        <f>IF(F206&gt;39,F206+1,IF(F206&gt;29,F206+4,IF(F206&lt;30,F206+12,invalid)))</f>
        <v>41</v>
      </c>
      <c r="J206" s="24">
        <f>IF(F206&gt;39,F206+2,IF(F206&gt;29,F206+6,IF(F206&lt;30,F206+15,invalid)))</f>
        <v>43</v>
      </c>
      <c r="K206" s="15">
        <f t="shared" si="21"/>
        <v>0</v>
      </c>
      <c r="L206" s="15">
        <f t="shared" si="21"/>
        <v>4</v>
      </c>
      <c r="M206" s="15">
        <f t="shared" si="21"/>
        <v>2</v>
      </c>
      <c r="N206" s="15">
        <f t="shared" si="21"/>
        <v>1</v>
      </c>
      <c r="O206" s="15">
        <f t="shared" si="22"/>
        <v>3</v>
      </c>
      <c r="P206" s="18">
        <f t="shared" si="23"/>
        <v>1187.7</v>
      </c>
      <c r="Q206" s="18">
        <f t="shared" si="20"/>
        <v>1412.4</v>
      </c>
      <c r="R206" s="18">
        <f t="shared" si="20"/>
        <v>1348.2</v>
      </c>
      <c r="S206" s="18">
        <f t="shared" si="20"/>
        <v>1316.1000000000001</v>
      </c>
      <c r="T206" s="18">
        <f t="shared" si="20"/>
        <v>1380.3</v>
      </c>
      <c r="V206" s="21">
        <f t="shared" si="24"/>
        <v>6644.7000000000007</v>
      </c>
    </row>
    <row r="207" spans="1:22" x14ac:dyDescent="0.25">
      <c r="A207" t="s">
        <v>21</v>
      </c>
      <c r="B207" t="s">
        <v>64</v>
      </c>
      <c r="C207" t="s">
        <v>114</v>
      </c>
      <c r="D207" t="str">
        <f>CONCATENATE(A:A,"@inworld.ai")</f>
        <v>Michael@inworld.ai</v>
      </c>
      <c r="E207" s="5">
        <v>13.5</v>
      </c>
      <c r="F207" s="24">
        <v>27</v>
      </c>
      <c r="G207" s="24">
        <f>IF(F207&gt;39,F207+3,IF(F207&gt;29,F207+7,IF(F207&lt;30,F207+10,invalid)))</f>
        <v>37</v>
      </c>
      <c r="H207" s="24">
        <f>IF(F207&gt;39,F207+0,IF(F207&gt;29,F207+5,IF(F207&lt;30,F207+8,invalid)))</f>
        <v>35</v>
      </c>
      <c r="I207" s="24">
        <f>IF(F207&gt;39,F207+1,IF(F207&gt;29,F207+4,IF(F207&lt;30,F207+12,invalid)))</f>
        <v>39</v>
      </c>
      <c r="J207" s="24">
        <f>IF(F207&gt;39,F207+2,IF(F207&gt;29,F207+6,IF(F207&lt;30,F207+15,invalid)))</f>
        <v>42</v>
      </c>
      <c r="K207" s="15">
        <f t="shared" si="21"/>
        <v>0</v>
      </c>
      <c r="L207" s="15">
        <f t="shared" si="21"/>
        <v>0</v>
      </c>
      <c r="M207" s="15">
        <f t="shared" si="21"/>
        <v>0</v>
      </c>
      <c r="N207" s="15">
        <f t="shared" si="21"/>
        <v>0</v>
      </c>
      <c r="O207" s="15">
        <f t="shared" si="22"/>
        <v>2</v>
      </c>
      <c r="P207" s="18">
        <f t="shared" si="23"/>
        <v>364.5</v>
      </c>
      <c r="Q207" s="18">
        <f t="shared" si="20"/>
        <v>499.5</v>
      </c>
      <c r="R207" s="18">
        <f t="shared" si="20"/>
        <v>472.5</v>
      </c>
      <c r="S207" s="18">
        <f t="shared" si="20"/>
        <v>526.5</v>
      </c>
      <c r="T207" s="18">
        <f t="shared" si="20"/>
        <v>567</v>
      </c>
      <c r="V207" s="21">
        <f t="shared" si="24"/>
        <v>2430</v>
      </c>
    </row>
    <row r="208" spans="1:22" x14ac:dyDescent="0.25">
      <c r="A208" t="s">
        <v>22</v>
      </c>
      <c r="B208" t="s">
        <v>65</v>
      </c>
      <c r="C208" t="s">
        <v>118</v>
      </c>
      <c r="D208" t="str">
        <f>CONCATENATE(A:A,"@inworld.ai")</f>
        <v>Joana@inworld.ai</v>
      </c>
      <c r="E208" s="5">
        <v>40.1</v>
      </c>
      <c r="F208" s="24">
        <v>28</v>
      </c>
      <c r="G208" s="24">
        <f>IF(F208&gt;39,F208+3,IF(F208&gt;29,F208+7,IF(F208&lt;30,F208+10,invalid)))</f>
        <v>38</v>
      </c>
      <c r="H208" s="24">
        <f>IF(F208&gt;39,F208+0,IF(F208&gt;29,F208+5,IF(F208&lt;30,F208+8,invalid)))</f>
        <v>36</v>
      </c>
      <c r="I208" s="24">
        <f>IF(F208&gt;39,F208+1,IF(F208&gt;29,F208+4,IF(F208&lt;30,F208+12,invalid)))</f>
        <v>40</v>
      </c>
      <c r="J208" s="24">
        <f>IF(F208&gt;39,F208+2,IF(F208&gt;29,F208+6,IF(F208&lt;30,F208+15,invalid)))</f>
        <v>43</v>
      </c>
      <c r="K208" s="15">
        <f t="shared" si="21"/>
        <v>0</v>
      </c>
      <c r="L208" s="15">
        <f t="shared" si="21"/>
        <v>0</v>
      </c>
      <c r="M208" s="15">
        <f t="shared" si="21"/>
        <v>0</v>
      </c>
      <c r="N208" s="15">
        <f t="shared" si="21"/>
        <v>0</v>
      </c>
      <c r="O208" s="15">
        <f t="shared" si="22"/>
        <v>3</v>
      </c>
      <c r="P208" s="18">
        <f t="shared" si="23"/>
        <v>1122.8</v>
      </c>
      <c r="Q208" s="18">
        <f t="shared" si="20"/>
        <v>1523.8</v>
      </c>
      <c r="R208" s="18">
        <f t="shared" si="20"/>
        <v>1443.6000000000001</v>
      </c>
      <c r="S208" s="18">
        <f t="shared" si="20"/>
        <v>1604</v>
      </c>
      <c r="T208" s="18">
        <f t="shared" si="20"/>
        <v>1724.3</v>
      </c>
      <c r="V208" s="21">
        <f t="shared" si="24"/>
        <v>7418.5</v>
      </c>
    </row>
    <row r="209" spans="1:22" x14ac:dyDescent="0.25">
      <c r="A209" t="s">
        <v>23</v>
      </c>
      <c r="B209" t="s">
        <v>66</v>
      </c>
      <c r="C209" t="s">
        <v>115</v>
      </c>
      <c r="D209" t="str">
        <f>CONCATENATE(A:A,"@inworld.ai")</f>
        <v>Cale@inworld.ai</v>
      </c>
      <c r="E209" s="5">
        <v>24.2</v>
      </c>
      <c r="F209" s="24">
        <v>40</v>
      </c>
      <c r="G209" s="24">
        <f>IF(F209&gt;39,F209+3,IF(F209&gt;29,F209+7,IF(F209&lt;30,F209+10,invalid)))</f>
        <v>43</v>
      </c>
      <c r="H209" s="24">
        <f>IF(F209&gt;39,F209+0,IF(F209&gt;29,F209+5,IF(F209&lt;30,F209+8,invalid)))</f>
        <v>40</v>
      </c>
      <c r="I209" s="24">
        <f>IF(F209&gt;39,F209+1,IF(F209&gt;29,F209+4,IF(F209&lt;30,F209+12,invalid)))</f>
        <v>41</v>
      </c>
      <c r="J209" s="24">
        <f>IF(F209&gt;39,F209+2,IF(F209&gt;29,F209+6,IF(F209&lt;30,F209+15,invalid)))</f>
        <v>42</v>
      </c>
      <c r="K209" s="15">
        <f t="shared" si="21"/>
        <v>0</v>
      </c>
      <c r="L209" s="15">
        <f t="shared" si="21"/>
        <v>3</v>
      </c>
      <c r="M209" s="15">
        <f t="shared" si="21"/>
        <v>0</v>
      </c>
      <c r="N209" s="15">
        <f t="shared" si="21"/>
        <v>1</v>
      </c>
      <c r="O209" s="15">
        <f t="shared" si="22"/>
        <v>2</v>
      </c>
      <c r="P209" s="18">
        <f t="shared" si="23"/>
        <v>968</v>
      </c>
      <c r="Q209" s="18">
        <f t="shared" si="20"/>
        <v>1040.5999999999999</v>
      </c>
      <c r="R209" s="18">
        <f t="shared" si="20"/>
        <v>968</v>
      </c>
      <c r="S209" s="18">
        <f t="shared" si="20"/>
        <v>992.19999999999993</v>
      </c>
      <c r="T209" s="18">
        <f t="shared" si="20"/>
        <v>1016.4</v>
      </c>
      <c r="V209" s="21">
        <f t="shared" si="24"/>
        <v>4985.2</v>
      </c>
    </row>
    <row r="210" spans="1:22" x14ac:dyDescent="0.25">
      <c r="A210" t="s">
        <v>24</v>
      </c>
      <c r="B210" t="s">
        <v>67</v>
      </c>
      <c r="C210" t="s">
        <v>116</v>
      </c>
      <c r="D210" t="str">
        <f>CONCATENATE(A:A,"@inworld.ai")</f>
        <v>Jimmy@inworld.ai</v>
      </c>
      <c r="E210" s="5">
        <v>35.799999999999997</v>
      </c>
      <c r="F210" s="24">
        <v>42</v>
      </c>
      <c r="G210" s="24">
        <f>IF(F210&gt;39,F210+3,IF(F210&gt;29,F210+7,IF(F210&lt;30,F210+10,invalid)))</f>
        <v>45</v>
      </c>
      <c r="H210" s="24">
        <f>IF(F210&gt;39,F210+0,IF(F210&gt;29,F210+5,IF(F210&lt;30,F210+8,invalid)))</f>
        <v>42</v>
      </c>
      <c r="I210" s="24">
        <f>IF(F210&gt;39,F210+1,IF(F210&gt;29,F210+4,IF(F210&lt;30,F210+12,invalid)))</f>
        <v>43</v>
      </c>
      <c r="J210" s="24">
        <f>IF(F210&gt;39,F210+2,IF(F210&gt;29,F210+6,IF(F210&lt;30,F210+15,invalid)))</f>
        <v>44</v>
      </c>
      <c r="K210" s="15">
        <f t="shared" si="21"/>
        <v>2</v>
      </c>
      <c r="L210" s="15">
        <f t="shared" si="21"/>
        <v>5</v>
      </c>
      <c r="M210" s="15">
        <f t="shared" si="21"/>
        <v>2</v>
      </c>
      <c r="N210" s="15">
        <f t="shared" si="21"/>
        <v>3</v>
      </c>
      <c r="O210" s="15">
        <f t="shared" si="22"/>
        <v>4</v>
      </c>
      <c r="P210" s="18">
        <f t="shared" si="23"/>
        <v>1503.6</v>
      </c>
      <c r="Q210" s="18">
        <f t="shared" si="20"/>
        <v>1610.9999999999998</v>
      </c>
      <c r="R210" s="18">
        <f t="shared" si="20"/>
        <v>1503.6</v>
      </c>
      <c r="S210" s="18">
        <f t="shared" si="20"/>
        <v>1539.3999999999999</v>
      </c>
      <c r="T210" s="18">
        <f t="shared" si="20"/>
        <v>1575.1999999999998</v>
      </c>
      <c r="V210" s="21">
        <f t="shared" si="24"/>
        <v>7732.7999999999984</v>
      </c>
    </row>
    <row r="211" spans="1:22" x14ac:dyDescent="0.25">
      <c r="A211" t="s">
        <v>25</v>
      </c>
      <c r="B211" t="s">
        <v>68</v>
      </c>
      <c r="C211" t="s">
        <v>109</v>
      </c>
      <c r="D211" t="str">
        <f>CONCATENATE(A:A,"@inworld.ai")</f>
        <v>Rohan@inworld.ai</v>
      </c>
      <c r="E211" s="5">
        <v>23.9</v>
      </c>
      <c r="F211" s="24">
        <v>48</v>
      </c>
      <c r="G211" s="24">
        <f>IF(F211&gt;39,F211+3,IF(F211&gt;29,F211+7,IF(F211&lt;30,F211+10,invalid)))</f>
        <v>51</v>
      </c>
      <c r="H211" s="24">
        <f>IF(F211&gt;39,F211+0,IF(F211&gt;29,F211+5,IF(F211&lt;30,F211+8,invalid)))</f>
        <v>48</v>
      </c>
      <c r="I211" s="24">
        <f>IF(F211&gt;39,F211+1,IF(F211&gt;29,F211+4,IF(F211&lt;30,F211+12,invalid)))</f>
        <v>49</v>
      </c>
      <c r="J211" s="24">
        <f>IF(F211&gt;39,F211+2,IF(F211&gt;29,F211+6,IF(F211&lt;30,F211+15,invalid)))</f>
        <v>50</v>
      </c>
      <c r="K211" s="15">
        <f t="shared" si="21"/>
        <v>8</v>
      </c>
      <c r="L211" s="15">
        <f t="shared" si="21"/>
        <v>11</v>
      </c>
      <c r="M211" s="15">
        <f t="shared" si="21"/>
        <v>8</v>
      </c>
      <c r="N211" s="15">
        <f t="shared" si="21"/>
        <v>9</v>
      </c>
      <c r="O211" s="15">
        <f t="shared" si="22"/>
        <v>10</v>
      </c>
      <c r="P211" s="18">
        <f t="shared" si="23"/>
        <v>1147.1999999999998</v>
      </c>
      <c r="Q211" s="18">
        <f t="shared" si="20"/>
        <v>1218.8999999999999</v>
      </c>
      <c r="R211" s="18">
        <f t="shared" si="20"/>
        <v>1147.1999999999998</v>
      </c>
      <c r="S211" s="18">
        <f t="shared" si="20"/>
        <v>1171.0999999999999</v>
      </c>
      <c r="T211" s="18">
        <f t="shared" si="20"/>
        <v>1195</v>
      </c>
      <c r="V211" s="21">
        <f t="shared" si="24"/>
        <v>5879.4</v>
      </c>
    </row>
    <row r="212" spans="1:22" x14ac:dyDescent="0.25">
      <c r="A212" t="s">
        <v>26</v>
      </c>
      <c r="B212" t="s">
        <v>69</v>
      </c>
      <c r="C212" t="s">
        <v>110</v>
      </c>
      <c r="D212" t="str">
        <f>CONCATENATE(A:A,"@inworld.ai")</f>
        <v>Rinat@inworld.ai</v>
      </c>
      <c r="E212" s="5">
        <v>19.399999999999999</v>
      </c>
      <c r="F212" s="24">
        <v>41</v>
      </c>
      <c r="G212" s="24">
        <f>IF(F212&gt;39,F212+3,IF(F212&gt;29,F212+7,IF(F212&lt;30,F212+10,invalid)))</f>
        <v>44</v>
      </c>
      <c r="H212" s="24">
        <f>IF(F212&gt;39,F212+0,IF(F212&gt;29,F212+5,IF(F212&lt;30,F212+8,invalid)))</f>
        <v>41</v>
      </c>
      <c r="I212" s="24">
        <f>IF(F212&gt;39,F212+1,IF(F212&gt;29,F212+4,IF(F212&lt;30,F212+12,invalid)))</f>
        <v>42</v>
      </c>
      <c r="J212" s="24">
        <f>IF(F212&gt;39,F212+2,IF(F212&gt;29,F212+6,IF(F212&lt;30,F212+15,invalid)))</f>
        <v>43</v>
      </c>
      <c r="K212" s="15">
        <f t="shared" si="21"/>
        <v>1</v>
      </c>
      <c r="L212" s="15">
        <f t="shared" si="21"/>
        <v>4</v>
      </c>
      <c r="M212" s="15">
        <f t="shared" si="21"/>
        <v>1</v>
      </c>
      <c r="N212" s="15">
        <f t="shared" si="21"/>
        <v>2</v>
      </c>
      <c r="O212" s="15">
        <f t="shared" si="22"/>
        <v>3</v>
      </c>
      <c r="P212" s="18">
        <f t="shared" si="23"/>
        <v>795.4</v>
      </c>
      <c r="Q212" s="18">
        <f t="shared" si="20"/>
        <v>853.59999999999991</v>
      </c>
      <c r="R212" s="18">
        <f t="shared" si="20"/>
        <v>795.4</v>
      </c>
      <c r="S212" s="18">
        <f t="shared" si="20"/>
        <v>814.8</v>
      </c>
      <c r="T212" s="18">
        <f t="shared" si="20"/>
        <v>834.19999999999993</v>
      </c>
      <c r="V212" s="21">
        <f t="shared" si="24"/>
        <v>4093.3999999999996</v>
      </c>
    </row>
    <row r="213" spans="1:22" x14ac:dyDescent="0.25">
      <c r="A213" t="s">
        <v>27</v>
      </c>
      <c r="B213" t="s">
        <v>70</v>
      </c>
      <c r="C213" t="s">
        <v>127</v>
      </c>
      <c r="D213" t="str">
        <f>CONCATENATE(A:A,"@inworld.ai")</f>
        <v>Chloe@inworld.ai</v>
      </c>
      <c r="E213" s="5">
        <v>29.4</v>
      </c>
      <c r="F213" s="24">
        <v>40</v>
      </c>
      <c r="G213" s="24">
        <f>IF(F213&gt;39,F213+3,IF(F213&gt;29,F213+7,IF(F213&lt;30,F213+10,invalid)))</f>
        <v>43</v>
      </c>
      <c r="H213" s="24">
        <f>IF(F213&gt;39,F213+0,IF(F213&gt;29,F213+5,IF(F213&lt;30,F213+8,invalid)))</f>
        <v>40</v>
      </c>
      <c r="I213" s="24">
        <f>IF(F213&gt;39,F213+1,IF(F213&gt;29,F213+4,IF(F213&lt;30,F213+12,invalid)))</f>
        <v>41</v>
      </c>
      <c r="J213" s="24">
        <f>IF(F213&gt;39,F213+2,IF(F213&gt;29,F213+6,IF(F213&lt;30,F213+15,invalid)))</f>
        <v>42</v>
      </c>
      <c r="K213" s="15">
        <f t="shared" si="21"/>
        <v>0</v>
      </c>
      <c r="L213" s="15">
        <f t="shared" si="21"/>
        <v>3</v>
      </c>
      <c r="M213" s="15">
        <f t="shared" si="21"/>
        <v>0</v>
      </c>
      <c r="N213" s="15">
        <f t="shared" si="21"/>
        <v>1</v>
      </c>
      <c r="O213" s="15">
        <f t="shared" si="22"/>
        <v>2</v>
      </c>
      <c r="P213" s="18">
        <f t="shared" si="23"/>
        <v>1176</v>
      </c>
      <c r="Q213" s="18">
        <f t="shared" si="20"/>
        <v>1264.2</v>
      </c>
      <c r="R213" s="18">
        <f t="shared" si="20"/>
        <v>1176</v>
      </c>
      <c r="S213" s="18">
        <f t="shared" si="20"/>
        <v>1205.3999999999999</v>
      </c>
      <c r="T213" s="18">
        <f t="shared" ref="T213:T276" si="25">$E213*J213</f>
        <v>1234.8</v>
      </c>
      <c r="V213" s="21">
        <f t="shared" si="24"/>
        <v>6056.4</v>
      </c>
    </row>
    <row r="214" spans="1:22" x14ac:dyDescent="0.25">
      <c r="A214" t="s">
        <v>28</v>
      </c>
      <c r="B214" t="s">
        <v>71</v>
      </c>
      <c r="C214" t="s">
        <v>134</v>
      </c>
      <c r="D214" t="str">
        <f>CONCATENATE(A:A,"@inworld.ai")</f>
        <v>Amanda@inworld.ai</v>
      </c>
      <c r="E214" s="5">
        <v>19.5</v>
      </c>
      <c r="F214" s="24">
        <v>40</v>
      </c>
      <c r="G214" s="24">
        <f>IF(F214&gt;39,F214+3,IF(F214&gt;29,F214+7,IF(F214&lt;30,F214+10,invalid)))</f>
        <v>43</v>
      </c>
      <c r="H214" s="24">
        <f>IF(F214&gt;39,F214+0,IF(F214&gt;29,F214+5,IF(F214&lt;30,F214+8,invalid)))</f>
        <v>40</v>
      </c>
      <c r="I214" s="24">
        <f>IF(F214&gt;39,F214+1,IF(F214&gt;29,F214+4,IF(F214&lt;30,F214+12,invalid)))</f>
        <v>41</v>
      </c>
      <c r="J214" s="24">
        <f>IF(F214&gt;39,F214+2,IF(F214&gt;29,F214+6,IF(F214&lt;30,F214+15,invalid)))</f>
        <v>42</v>
      </c>
      <c r="K214" s="15">
        <f t="shared" si="21"/>
        <v>0</v>
      </c>
      <c r="L214" s="15">
        <f t="shared" si="21"/>
        <v>3</v>
      </c>
      <c r="M214" s="15">
        <f t="shared" si="21"/>
        <v>0</v>
      </c>
      <c r="N214" s="15">
        <f t="shared" si="21"/>
        <v>1</v>
      </c>
      <c r="O214" s="15">
        <f t="shared" si="22"/>
        <v>2</v>
      </c>
      <c r="P214" s="18">
        <f t="shared" si="23"/>
        <v>780</v>
      </c>
      <c r="Q214" s="18">
        <f t="shared" ref="Q214:T277" si="26">$E214*G214</f>
        <v>838.5</v>
      </c>
      <c r="R214" s="18">
        <f t="shared" si="26"/>
        <v>780</v>
      </c>
      <c r="S214" s="18">
        <f t="shared" si="26"/>
        <v>799.5</v>
      </c>
      <c r="T214" s="18">
        <f t="shared" si="25"/>
        <v>819</v>
      </c>
      <c r="V214" s="21">
        <f t="shared" si="24"/>
        <v>4017</v>
      </c>
    </row>
    <row r="215" spans="1:22" x14ac:dyDescent="0.25">
      <c r="A215" t="s">
        <v>29</v>
      </c>
      <c r="B215" t="s">
        <v>72</v>
      </c>
      <c r="C215" t="s">
        <v>120</v>
      </c>
      <c r="D215" t="str">
        <f>CONCATENATE(A:A,"@inworld.ai")</f>
        <v>Greg@inworld.ai</v>
      </c>
      <c r="E215" s="5">
        <v>36.1</v>
      </c>
      <c r="F215" s="24">
        <v>38</v>
      </c>
      <c r="G215" s="24">
        <f>IF(F215&gt;39,F215+3,IF(F215&gt;29,F215+7,IF(F215&lt;30,F215+10,invalid)))</f>
        <v>45</v>
      </c>
      <c r="H215" s="24">
        <f>IF(F215&gt;39,F215+0,IF(F215&gt;29,F215+5,IF(F215&lt;30,F215+8,invalid)))</f>
        <v>43</v>
      </c>
      <c r="I215" s="24">
        <f>IF(F215&gt;39,F215+1,IF(F215&gt;29,F215+4,IF(F215&lt;30,F215+12,invalid)))</f>
        <v>42</v>
      </c>
      <c r="J215" s="24">
        <f>IF(F215&gt;39,F215+2,IF(F215&gt;29,F215+6,IF(F215&lt;30,F215+15,invalid)))</f>
        <v>44</v>
      </c>
      <c r="K215" s="15">
        <f t="shared" si="21"/>
        <v>0</v>
      </c>
      <c r="L215" s="15">
        <f t="shared" si="21"/>
        <v>5</v>
      </c>
      <c r="M215" s="15">
        <f t="shared" si="21"/>
        <v>3</v>
      </c>
      <c r="N215" s="15">
        <f t="shared" si="21"/>
        <v>2</v>
      </c>
      <c r="O215" s="15">
        <f t="shared" si="22"/>
        <v>4</v>
      </c>
      <c r="P215" s="18">
        <f t="shared" si="23"/>
        <v>1371.8</v>
      </c>
      <c r="Q215" s="18">
        <f t="shared" si="26"/>
        <v>1624.5</v>
      </c>
      <c r="R215" s="18">
        <f t="shared" si="26"/>
        <v>1552.3</v>
      </c>
      <c r="S215" s="18">
        <f t="shared" si="26"/>
        <v>1516.2</v>
      </c>
      <c r="T215" s="18">
        <f t="shared" si="25"/>
        <v>1588.4</v>
      </c>
      <c r="V215" s="21">
        <f t="shared" si="24"/>
        <v>7653.2000000000007</v>
      </c>
    </row>
    <row r="216" spans="1:22" x14ac:dyDescent="0.25">
      <c r="A216" t="s">
        <v>30</v>
      </c>
      <c r="B216" t="s">
        <v>73</v>
      </c>
      <c r="C216" t="s">
        <v>121</v>
      </c>
      <c r="D216" t="str">
        <f>CONCATENATE(A:A,"@inworld.ai")</f>
        <v>Stephen@inworld.ai</v>
      </c>
      <c r="E216" s="5">
        <v>28.15</v>
      </c>
      <c r="F216" s="24">
        <v>41</v>
      </c>
      <c r="G216" s="24">
        <f>IF(F216&gt;39,F216+3,IF(F216&gt;29,F216+7,IF(F216&lt;30,F216+10,invalid)))</f>
        <v>44</v>
      </c>
      <c r="H216" s="24">
        <f>IF(F216&gt;39,F216+0,IF(F216&gt;29,F216+5,IF(F216&lt;30,F216+8,invalid)))</f>
        <v>41</v>
      </c>
      <c r="I216" s="24">
        <f>IF(F216&gt;39,F216+1,IF(F216&gt;29,F216+4,IF(F216&lt;30,F216+12,invalid)))</f>
        <v>42</v>
      </c>
      <c r="J216" s="24">
        <f>IF(F216&gt;39,F216+2,IF(F216&gt;29,F216+6,IF(F216&lt;30,F216+15,invalid)))</f>
        <v>43</v>
      </c>
      <c r="K216" s="15">
        <f t="shared" si="21"/>
        <v>1</v>
      </c>
      <c r="L216" s="15">
        <f t="shared" si="21"/>
        <v>4</v>
      </c>
      <c r="M216" s="15">
        <f t="shared" si="21"/>
        <v>1</v>
      </c>
      <c r="N216" s="15">
        <f t="shared" si="21"/>
        <v>2</v>
      </c>
      <c r="O216" s="15">
        <f t="shared" si="22"/>
        <v>3</v>
      </c>
      <c r="P216" s="18">
        <f t="shared" si="23"/>
        <v>1154.1499999999999</v>
      </c>
      <c r="Q216" s="18">
        <f t="shared" si="26"/>
        <v>1238.5999999999999</v>
      </c>
      <c r="R216" s="18">
        <f t="shared" si="26"/>
        <v>1154.1499999999999</v>
      </c>
      <c r="S216" s="18">
        <f t="shared" si="26"/>
        <v>1182.3</v>
      </c>
      <c r="T216" s="18">
        <f t="shared" si="25"/>
        <v>1210.45</v>
      </c>
      <c r="V216" s="21">
        <f t="shared" si="24"/>
        <v>5939.65</v>
      </c>
    </row>
    <row r="217" spans="1:22" x14ac:dyDescent="0.25">
      <c r="A217" t="s">
        <v>31</v>
      </c>
      <c r="B217" t="s">
        <v>74</v>
      </c>
      <c r="C217" t="s">
        <v>121</v>
      </c>
      <c r="D217" t="str">
        <f>CONCATENATE(A:A,"@inworld.ai")</f>
        <v>Danielle@inworld.ai</v>
      </c>
      <c r="E217" s="5">
        <v>16.8</v>
      </c>
      <c r="F217" s="24">
        <v>40</v>
      </c>
      <c r="G217" s="24">
        <f>IF(F217&gt;39,F217+3,IF(F217&gt;29,F217+7,IF(F217&lt;30,F217+10,invalid)))</f>
        <v>43</v>
      </c>
      <c r="H217" s="24">
        <f>IF(F217&gt;39,F217+0,IF(F217&gt;29,F217+5,IF(F217&lt;30,F217+8,invalid)))</f>
        <v>40</v>
      </c>
      <c r="I217" s="24">
        <f>IF(F217&gt;39,F217+1,IF(F217&gt;29,F217+4,IF(F217&lt;30,F217+12,invalid)))</f>
        <v>41</v>
      </c>
      <c r="J217" s="24">
        <f>IF(F217&gt;39,F217+2,IF(F217&gt;29,F217+6,IF(F217&lt;30,F217+15,invalid)))</f>
        <v>42</v>
      </c>
      <c r="K217" s="15">
        <f t="shared" si="21"/>
        <v>0</v>
      </c>
      <c r="L217" s="15">
        <f t="shared" si="21"/>
        <v>3</v>
      </c>
      <c r="M217" s="15">
        <f t="shared" si="21"/>
        <v>0</v>
      </c>
      <c r="N217" s="15">
        <f t="shared" si="21"/>
        <v>1</v>
      </c>
      <c r="O217" s="15">
        <f t="shared" si="22"/>
        <v>2</v>
      </c>
      <c r="P217" s="18">
        <f t="shared" si="23"/>
        <v>672</v>
      </c>
      <c r="Q217" s="18">
        <f t="shared" si="26"/>
        <v>722.4</v>
      </c>
      <c r="R217" s="18">
        <f t="shared" si="26"/>
        <v>672</v>
      </c>
      <c r="S217" s="18">
        <f t="shared" si="26"/>
        <v>688.80000000000007</v>
      </c>
      <c r="T217" s="18">
        <f t="shared" si="25"/>
        <v>705.6</v>
      </c>
      <c r="V217" s="21">
        <f t="shared" si="24"/>
        <v>3460.8</v>
      </c>
    </row>
    <row r="218" spans="1:22" x14ac:dyDescent="0.25">
      <c r="A218" t="s">
        <v>32</v>
      </c>
      <c r="B218" t="s">
        <v>75</v>
      </c>
      <c r="D218" t="str">
        <f>CONCATENATE(A:A,"@inworld.ai")</f>
        <v>Hayley@inworld.ai</v>
      </c>
      <c r="E218" s="5">
        <v>28.4</v>
      </c>
      <c r="F218" s="24">
        <v>37</v>
      </c>
      <c r="G218" s="24">
        <f>IF(F218&gt;39,F218+3,IF(F218&gt;29,F218+7,IF(F218&lt;30,F218+10,invalid)))</f>
        <v>44</v>
      </c>
      <c r="H218" s="24">
        <f>IF(F218&gt;39,F218+0,IF(F218&gt;29,F218+5,IF(F218&lt;30,F218+8,invalid)))</f>
        <v>42</v>
      </c>
      <c r="I218" s="24">
        <f>IF(F218&gt;39,F218+1,IF(F218&gt;29,F218+4,IF(F218&lt;30,F218+12,invalid)))</f>
        <v>41</v>
      </c>
      <c r="J218" s="24">
        <f>IF(F218&gt;39,F218+2,IF(F218&gt;29,F218+6,IF(F218&lt;30,F218+15,invalid)))</f>
        <v>43</v>
      </c>
      <c r="K218" s="15">
        <f t="shared" si="21"/>
        <v>0</v>
      </c>
      <c r="L218" s="15">
        <f t="shared" si="21"/>
        <v>4</v>
      </c>
      <c r="M218" s="15">
        <f t="shared" si="21"/>
        <v>2</v>
      </c>
      <c r="N218" s="15">
        <f t="shared" si="21"/>
        <v>1</v>
      </c>
      <c r="O218" s="15">
        <f t="shared" si="22"/>
        <v>3</v>
      </c>
      <c r="P218" s="18">
        <f t="shared" si="23"/>
        <v>1050.8</v>
      </c>
      <c r="Q218" s="18">
        <f t="shared" si="26"/>
        <v>1249.5999999999999</v>
      </c>
      <c r="R218" s="18">
        <f t="shared" si="26"/>
        <v>1192.8</v>
      </c>
      <c r="S218" s="18">
        <f t="shared" si="26"/>
        <v>1164.3999999999999</v>
      </c>
      <c r="T218" s="18">
        <f t="shared" si="25"/>
        <v>1221.2</v>
      </c>
      <c r="V218" s="21">
        <f t="shared" si="24"/>
        <v>5878.7999999999993</v>
      </c>
    </row>
    <row r="219" spans="1:22" x14ac:dyDescent="0.25">
      <c r="A219" t="s">
        <v>33</v>
      </c>
      <c r="B219" t="s">
        <v>67</v>
      </c>
      <c r="D219" t="str">
        <f>CONCATENATE(A:A,"@inworld.ai")</f>
        <v>Matthew@inworld.ai</v>
      </c>
      <c r="E219" s="5">
        <v>37.200000000000003</v>
      </c>
      <c r="F219" s="24">
        <v>45</v>
      </c>
      <c r="G219" s="24">
        <f>IF(F219&gt;39,F219+3,IF(F219&gt;29,F219+7,IF(F219&lt;30,F219+10,invalid)))</f>
        <v>48</v>
      </c>
      <c r="H219" s="24">
        <f>IF(F219&gt;39,F219+0,IF(F219&gt;29,F219+5,IF(F219&lt;30,F219+8,invalid)))</f>
        <v>45</v>
      </c>
      <c r="I219" s="24">
        <f>IF(F219&gt;39,F219+1,IF(F219&gt;29,F219+4,IF(F219&lt;30,F219+12,invalid)))</f>
        <v>46</v>
      </c>
      <c r="J219" s="24">
        <f>IF(F219&gt;39,F219+2,IF(F219&gt;29,F219+6,IF(F219&lt;30,F219+15,invalid)))</f>
        <v>47</v>
      </c>
      <c r="K219" s="15">
        <f t="shared" si="21"/>
        <v>5</v>
      </c>
      <c r="L219" s="15">
        <f t="shared" si="21"/>
        <v>8</v>
      </c>
      <c r="M219" s="15">
        <f t="shared" si="21"/>
        <v>5</v>
      </c>
      <c r="N219" s="15">
        <f t="shared" si="21"/>
        <v>6</v>
      </c>
      <c r="O219" s="15">
        <f t="shared" si="22"/>
        <v>7</v>
      </c>
      <c r="P219" s="18">
        <f t="shared" si="23"/>
        <v>1674.0000000000002</v>
      </c>
      <c r="Q219" s="18">
        <f t="shared" si="26"/>
        <v>1785.6000000000001</v>
      </c>
      <c r="R219" s="18">
        <f t="shared" si="26"/>
        <v>1674.0000000000002</v>
      </c>
      <c r="S219" s="18">
        <f t="shared" si="26"/>
        <v>1711.2</v>
      </c>
      <c r="T219" s="18">
        <f t="shared" si="25"/>
        <v>1748.4</v>
      </c>
      <c r="V219" s="21">
        <f t="shared" si="24"/>
        <v>8593.2000000000007</v>
      </c>
    </row>
    <row r="220" spans="1:22" x14ac:dyDescent="0.25">
      <c r="A220" t="s">
        <v>12</v>
      </c>
      <c r="B220" t="s">
        <v>12</v>
      </c>
      <c r="C220" t="s">
        <v>128</v>
      </c>
      <c r="D220" t="str">
        <f>CONCATENATE(A:A,"@inworld.ai")</f>
        <v>Layla@inworld.ai</v>
      </c>
      <c r="E220" s="5">
        <v>34.700000000000003</v>
      </c>
      <c r="F220" s="24">
        <v>42</v>
      </c>
      <c r="G220" s="24">
        <f>IF(F220&gt;39,F220+3,IF(F220&gt;29,F220+7,IF(F220&lt;30,F220+10,invalid)))</f>
        <v>45</v>
      </c>
      <c r="H220" s="24">
        <f>IF(F220&gt;39,F220+0,IF(F220&gt;29,F220+5,IF(F220&lt;30,F220+8,invalid)))</f>
        <v>42</v>
      </c>
      <c r="I220" s="24">
        <f>IF(F220&gt;39,F220+1,IF(F220&gt;29,F220+4,IF(F220&lt;30,F220+12,invalid)))</f>
        <v>43</v>
      </c>
      <c r="J220" s="24">
        <f>IF(F220&gt;39,F220+2,IF(F220&gt;29,F220+6,IF(F220&lt;30,F220+15,invalid)))</f>
        <v>44</v>
      </c>
      <c r="K220" s="15">
        <f t="shared" si="21"/>
        <v>2</v>
      </c>
      <c r="L220" s="15">
        <f t="shared" si="21"/>
        <v>5</v>
      </c>
      <c r="M220" s="15">
        <f t="shared" si="21"/>
        <v>2</v>
      </c>
      <c r="N220" s="15">
        <f t="shared" si="21"/>
        <v>3</v>
      </c>
      <c r="O220" s="15">
        <f t="shared" si="22"/>
        <v>4</v>
      </c>
      <c r="P220" s="18">
        <f t="shared" si="23"/>
        <v>1457.4</v>
      </c>
      <c r="Q220" s="18">
        <f t="shared" si="26"/>
        <v>1561.5000000000002</v>
      </c>
      <c r="R220" s="18">
        <f t="shared" si="26"/>
        <v>1457.4</v>
      </c>
      <c r="S220" s="18">
        <f t="shared" si="26"/>
        <v>1492.1000000000001</v>
      </c>
      <c r="T220" s="18">
        <f t="shared" si="25"/>
        <v>1526.8000000000002</v>
      </c>
      <c r="V220" s="21">
        <f t="shared" si="24"/>
        <v>7495.2000000000016</v>
      </c>
    </row>
    <row r="221" spans="1:22" x14ac:dyDescent="0.25">
      <c r="A221" t="s">
        <v>34</v>
      </c>
      <c r="B221" t="s">
        <v>76</v>
      </c>
      <c r="C221" t="s">
        <v>109</v>
      </c>
      <c r="D221" t="str">
        <f>CONCATENATE(A:A,"@inworld.ai")</f>
        <v>Jiho@inworld.ai</v>
      </c>
      <c r="E221" s="5">
        <v>20</v>
      </c>
      <c r="F221" s="24">
        <v>40</v>
      </c>
      <c r="G221" s="24">
        <f>IF(F221&gt;39,F221+3,IF(F221&gt;29,F221+7,IF(F221&lt;30,F221+10,invalid)))</f>
        <v>43</v>
      </c>
      <c r="H221" s="24">
        <f>IF(F221&gt;39,F221+0,IF(F221&gt;29,F221+5,IF(F221&lt;30,F221+8,invalid)))</f>
        <v>40</v>
      </c>
      <c r="I221" s="24">
        <f>IF(F221&gt;39,F221+1,IF(F221&gt;29,F221+4,IF(F221&lt;30,F221+12,invalid)))</f>
        <v>41</v>
      </c>
      <c r="J221" s="24">
        <f>IF(F221&gt;39,F221+2,IF(F221&gt;29,F221+6,IF(F221&lt;30,F221+15,invalid)))</f>
        <v>42</v>
      </c>
      <c r="K221" s="15">
        <f t="shared" si="21"/>
        <v>0</v>
      </c>
      <c r="L221" s="15">
        <f t="shared" si="21"/>
        <v>3</v>
      </c>
      <c r="M221" s="15">
        <f t="shared" si="21"/>
        <v>0</v>
      </c>
      <c r="N221" s="15">
        <f t="shared" si="21"/>
        <v>1</v>
      </c>
      <c r="O221" s="15">
        <f t="shared" si="22"/>
        <v>2</v>
      </c>
      <c r="P221" s="18">
        <f t="shared" si="23"/>
        <v>800</v>
      </c>
      <c r="Q221" s="18">
        <f t="shared" si="26"/>
        <v>860</v>
      </c>
      <c r="R221" s="18">
        <f t="shared" si="26"/>
        <v>800</v>
      </c>
      <c r="S221" s="18">
        <f t="shared" si="26"/>
        <v>820</v>
      </c>
      <c r="T221" s="18">
        <f t="shared" si="25"/>
        <v>840</v>
      </c>
      <c r="V221" s="21">
        <f t="shared" si="24"/>
        <v>4120</v>
      </c>
    </row>
    <row r="222" spans="1:22" x14ac:dyDescent="0.25">
      <c r="A222" t="s">
        <v>35</v>
      </c>
      <c r="B222" t="s">
        <v>77</v>
      </c>
      <c r="C222" t="s">
        <v>111</v>
      </c>
      <c r="D222" t="str">
        <f>CONCATENATE(A:A,"@inworld.ai")</f>
        <v>Roman@inworld.ai</v>
      </c>
      <c r="E222" s="5">
        <v>21</v>
      </c>
      <c r="F222" s="24">
        <v>31</v>
      </c>
      <c r="G222" s="24">
        <f>IF(F222&gt;39,F222+3,IF(F222&gt;29,F222+7,IF(F222&lt;30,F222+10,invalid)))</f>
        <v>38</v>
      </c>
      <c r="H222" s="24">
        <f>IF(F222&gt;39,F222+0,IF(F222&gt;29,F222+5,IF(F222&lt;30,F222+8,invalid)))</f>
        <v>36</v>
      </c>
      <c r="I222" s="24">
        <f>IF(F222&gt;39,F222+1,IF(F222&gt;29,F222+4,IF(F222&lt;30,F222+12,invalid)))</f>
        <v>35</v>
      </c>
      <c r="J222" s="24">
        <f>IF(F222&gt;39,F222+2,IF(F222&gt;29,F222+6,IF(F222&lt;30,F222+15,invalid)))</f>
        <v>37</v>
      </c>
      <c r="K222" s="15">
        <f t="shared" si="21"/>
        <v>0</v>
      </c>
      <c r="L222" s="15">
        <f t="shared" si="21"/>
        <v>0</v>
      </c>
      <c r="M222" s="15">
        <f t="shared" si="21"/>
        <v>0</v>
      </c>
      <c r="N222" s="15">
        <f t="shared" si="21"/>
        <v>0</v>
      </c>
      <c r="O222" s="15">
        <f t="shared" si="22"/>
        <v>0</v>
      </c>
      <c r="P222" s="18">
        <f t="shared" si="23"/>
        <v>651</v>
      </c>
      <c r="Q222" s="18">
        <f t="shared" si="26"/>
        <v>798</v>
      </c>
      <c r="R222" s="18">
        <f t="shared" si="26"/>
        <v>756</v>
      </c>
      <c r="S222" s="18">
        <f t="shared" si="26"/>
        <v>735</v>
      </c>
      <c r="T222" s="18">
        <f t="shared" si="25"/>
        <v>777</v>
      </c>
      <c r="V222" s="21">
        <f t="shared" si="24"/>
        <v>3717</v>
      </c>
    </row>
    <row r="223" spans="1:22" x14ac:dyDescent="0.25">
      <c r="A223" t="s">
        <v>36</v>
      </c>
      <c r="B223" t="s">
        <v>78</v>
      </c>
      <c r="C223" t="s">
        <v>109</v>
      </c>
      <c r="D223" t="str">
        <f>CONCATENATE(A:A,"@inworld.ai")</f>
        <v>Alexander@inworld.ai</v>
      </c>
      <c r="E223" s="5">
        <v>32.1</v>
      </c>
      <c r="F223" s="24">
        <v>38</v>
      </c>
      <c r="G223" s="24">
        <f>IF(F223&gt;39,F223+3,IF(F223&gt;29,F223+7,IF(F223&lt;30,F223+10,invalid)))</f>
        <v>45</v>
      </c>
      <c r="H223" s="24">
        <f>IF(F223&gt;39,F223+0,IF(F223&gt;29,F223+5,IF(F223&lt;30,F223+8,invalid)))</f>
        <v>43</v>
      </c>
      <c r="I223" s="24">
        <f>IF(F223&gt;39,F223+1,IF(F223&gt;29,F223+4,IF(F223&lt;30,F223+12,invalid)))</f>
        <v>42</v>
      </c>
      <c r="J223" s="24">
        <f>IF(F223&gt;39,F223+2,IF(F223&gt;29,F223+6,IF(F223&lt;30,F223+15,invalid)))</f>
        <v>44</v>
      </c>
      <c r="K223" s="15">
        <f t="shared" si="21"/>
        <v>0</v>
      </c>
      <c r="L223" s="15">
        <f t="shared" si="21"/>
        <v>5</v>
      </c>
      <c r="M223" s="15">
        <f t="shared" si="21"/>
        <v>3</v>
      </c>
      <c r="N223" s="15">
        <f t="shared" si="21"/>
        <v>2</v>
      </c>
      <c r="O223" s="15">
        <f t="shared" si="22"/>
        <v>4</v>
      </c>
      <c r="P223" s="18">
        <f t="shared" si="23"/>
        <v>1219.8</v>
      </c>
      <c r="Q223" s="18">
        <f t="shared" si="26"/>
        <v>1444.5</v>
      </c>
      <c r="R223" s="18">
        <f t="shared" si="26"/>
        <v>1380.3</v>
      </c>
      <c r="S223" s="18">
        <f t="shared" si="26"/>
        <v>1348.2</v>
      </c>
      <c r="T223" s="18">
        <f t="shared" si="25"/>
        <v>1412.4</v>
      </c>
      <c r="V223" s="21">
        <f t="shared" si="24"/>
        <v>6805.2000000000007</v>
      </c>
    </row>
    <row r="224" spans="1:22" x14ac:dyDescent="0.25">
      <c r="A224" t="s">
        <v>37</v>
      </c>
      <c r="B224" t="s">
        <v>79</v>
      </c>
      <c r="D224" t="str">
        <f>CONCATENATE(A:A,"@inworld.ai")</f>
        <v>Pavel@inworld.ai</v>
      </c>
      <c r="E224" s="5">
        <v>13.5</v>
      </c>
      <c r="F224" s="24">
        <v>39</v>
      </c>
      <c r="G224" s="24">
        <f>IF(F224&gt;39,F224+3,IF(F224&gt;29,F224+7,IF(F224&lt;30,F224+10,invalid)))</f>
        <v>46</v>
      </c>
      <c r="H224" s="24">
        <f>IF(F224&gt;39,F224+0,IF(F224&gt;29,F224+5,IF(F224&lt;30,F224+8,invalid)))</f>
        <v>44</v>
      </c>
      <c r="I224" s="24">
        <f>IF(F224&gt;39,F224+1,IF(F224&gt;29,F224+4,IF(F224&lt;30,F224+12,invalid)))</f>
        <v>43</v>
      </c>
      <c r="J224" s="24">
        <f>IF(F224&gt;39,F224+2,IF(F224&gt;29,F224+6,IF(F224&lt;30,F224+15,invalid)))</f>
        <v>45</v>
      </c>
      <c r="K224" s="15">
        <f t="shared" si="21"/>
        <v>0</v>
      </c>
      <c r="L224" s="15">
        <f t="shared" si="21"/>
        <v>6</v>
      </c>
      <c r="M224" s="15">
        <f t="shared" si="21"/>
        <v>4</v>
      </c>
      <c r="N224" s="15">
        <f t="shared" si="21"/>
        <v>3</v>
      </c>
      <c r="O224" s="15">
        <f t="shared" si="22"/>
        <v>5</v>
      </c>
      <c r="P224" s="18">
        <f t="shared" si="23"/>
        <v>526.5</v>
      </c>
      <c r="Q224" s="18">
        <f t="shared" si="26"/>
        <v>621</v>
      </c>
      <c r="R224" s="18">
        <f t="shared" si="26"/>
        <v>594</v>
      </c>
      <c r="S224" s="18">
        <f t="shared" si="26"/>
        <v>580.5</v>
      </c>
      <c r="T224" s="18">
        <f t="shared" si="25"/>
        <v>607.5</v>
      </c>
      <c r="V224" s="21">
        <f t="shared" si="24"/>
        <v>2929.5</v>
      </c>
    </row>
    <row r="225" spans="1:22" x14ac:dyDescent="0.25">
      <c r="A225" t="s">
        <v>38</v>
      </c>
      <c r="B225" t="s">
        <v>80</v>
      </c>
      <c r="C225" t="s">
        <v>126</v>
      </c>
      <c r="D225" t="str">
        <f>CONCATENATE(A:A,"@inworld.ai")</f>
        <v>Oleg@inworld.ai</v>
      </c>
      <c r="E225" s="5">
        <v>40.1</v>
      </c>
      <c r="F225" s="24">
        <v>29</v>
      </c>
      <c r="G225" s="24">
        <f>IF(F225&gt;39,F225+3,IF(F225&gt;29,F225+7,IF(F225&lt;30,F225+10,invalid)))</f>
        <v>39</v>
      </c>
      <c r="H225" s="24">
        <f>IF(F225&gt;39,F225+0,IF(F225&gt;29,F225+5,IF(F225&lt;30,F225+8,invalid)))</f>
        <v>37</v>
      </c>
      <c r="I225" s="24">
        <f>IF(F225&gt;39,F225+1,IF(F225&gt;29,F225+4,IF(F225&lt;30,F225+12,invalid)))</f>
        <v>41</v>
      </c>
      <c r="J225" s="24">
        <f>IF(F225&gt;39,F225+2,IF(F225&gt;29,F225+6,IF(F225&lt;30,F225+15,invalid)))</f>
        <v>44</v>
      </c>
      <c r="K225" s="15">
        <f t="shared" si="21"/>
        <v>0</v>
      </c>
      <c r="L225" s="15">
        <f t="shared" si="21"/>
        <v>0</v>
      </c>
      <c r="M225" s="15">
        <f t="shared" si="21"/>
        <v>0</v>
      </c>
      <c r="N225" s="15">
        <f t="shared" si="21"/>
        <v>1</v>
      </c>
      <c r="O225" s="15">
        <f t="shared" si="22"/>
        <v>4</v>
      </c>
      <c r="P225" s="18">
        <f t="shared" si="23"/>
        <v>1162.9000000000001</v>
      </c>
      <c r="Q225" s="18">
        <f t="shared" si="26"/>
        <v>1563.9</v>
      </c>
      <c r="R225" s="18">
        <f t="shared" si="26"/>
        <v>1483.7</v>
      </c>
      <c r="S225" s="18">
        <f t="shared" si="26"/>
        <v>1644.1000000000001</v>
      </c>
      <c r="T225" s="18">
        <f t="shared" si="25"/>
        <v>1764.4</v>
      </c>
      <c r="V225" s="21">
        <f t="shared" si="24"/>
        <v>7619</v>
      </c>
    </row>
    <row r="226" spans="1:22" x14ac:dyDescent="0.25">
      <c r="A226" t="s">
        <v>39</v>
      </c>
      <c r="B226" t="s">
        <v>81</v>
      </c>
      <c r="C226" t="s">
        <v>112</v>
      </c>
      <c r="D226" t="str">
        <f>CONCATENATE(A:A,"@inworld.ai")</f>
        <v>Dmitry@inworld.ai</v>
      </c>
      <c r="E226" s="5">
        <v>24.2</v>
      </c>
      <c r="F226" s="24">
        <v>40</v>
      </c>
      <c r="G226" s="24">
        <f>IF(F226&gt;39,F226+3,IF(F226&gt;29,F226+7,IF(F226&lt;30,F226+10,invalid)))</f>
        <v>43</v>
      </c>
      <c r="H226" s="24">
        <f>IF(F226&gt;39,F226+0,IF(F226&gt;29,F226+5,IF(F226&lt;30,F226+8,invalid)))</f>
        <v>40</v>
      </c>
      <c r="I226" s="24">
        <f>IF(F226&gt;39,F226+1,IF(F226&gt;29,F226+4,IF(F226&lt;30,F226+12,invalid)))</f>
        <v>41</v>
      </c>
      <c r="J226" s="24">
        <f>IF(F226&gt;39,F226+2,IF(F226&gt;29,F226+6,IF(F226&lt;30,F226+15,invalid)))</f>
        <v>42</v>
      </c>
      <c r="K226" s="15">
        <f t="shared" si="21"/>
        <v>0</v>
      </c>
      <c r="L226" s="15">
        <f t="shared" si="21"/>
        <v>3</v>
      </c>
      <c r="M226" s="15">
        <f t="shared" si="21"/>
        <v>0</v>
      </c>
      <c r="N226" s="15">
        <f t="shared" si="21"/>
        <v>1</v>
      </c>
      <c r="O226" s="15">
        <f t="shared" si="22"/>
        <v>2</v>
      </c>
      <c r="P226" s="18">
        <f t="shared" si="23"/>
        <v>968</v>
      </c>
      <c r="Q226" s="18">
        <f t="shared" si="26"/>
        <v>1040.5999999999999</v>
      </c>
      <c r="R226" s="18">
        <f t="shared" si="26"/>
        <v>968</v>
      </c>
      <c r="S226" s="18">
        <f t="shared" si="26"/>
        <v>992.19999999999993</v>
      </c>
      <c r="T226" s="18">
        <f t="shared" si="25"/>
        <v>1016.4</v>
      </c>
      <c r="V226" s="21">
        <f t="shared" si="24"/>
        <v>4985.2</v>
      </c>
    </row>
    <row r="227" spans="1:22" x14ac:dyDescent="0.25">
      <c r="A227" t="s">
        <v>40</v>
      </c>
      <c r="B227" t="s">
        <v>82</v>
      </c>
      <c r="D227" t="str">
        <f>CONCATENATE(A:A,"@inworld.ai")</f>
        <v>Kirill@inworld.ai</v>
      </c>
      <c r="E227" s="5">
        <v>35.799999999999997</v>
      </c>
      <c r="F227" s="24">
        <v>41</v>
      </c>
      <c r="G227" s="24">
        <f>IF(F227&gt;39,F227+3,IF(F227&gt;29,F227+7,IF(F227&lt;30,F227+10,invalid)))</f>
        <v>44</v>
      </c>
      <c r="H227" s="24">
        <f>IF(F227&gt;39,F227+0,IF(F227&gt;29,F227+5,IF(F227&lt;30,F227+8,invalid)))</f>
        <v>41</v>
      </c>
      <c r="I227" s="24">
        <f>IF(F227&gt;39,F227+1,IF(F227&gt;29,F227+4,IF(F227&lt;30,F227+12,invalid)))</f>
        <v>42</v>
      </c>
      <c r="J227" s="24">
        <f>IF(F227&gt;39,F227+2,IF(F227&gt;29,F227+6,IF(F227&lt;30,F227+15,invalid)))</f>
        <v>43</v>
      </c>
      <c r="K227" s="15">
        <f t="shared" si="21"/>
        <v>1</v>
      </c>
      <c r="L227" s="15">
        <f t="shared" si="21"/>
        <v>4</v>
      </c>
      <c r="M227" s="15">
        <f t="shared" si="21"/>
        <v>1</v>
      </c>
      <c r="N227" s="15">
        <f t="shared" si="21"/>
        <v>2</v>
      </c>
      <c r="O227" s="15">
        <f t="shared" si="22"/>
        <v>3</v>
      </c>
      <c r="P227" s="18">
        <f t="shared" si="23"/>
        <v>1467.8</v>
      </c>
      <c r="Q227" s="18">
        <f t="shared" si="26"/>
        <v>1575.1999999999998</v>
      </c>
      <c r="R227" s="18">
        <f t="shared" si="26"/>
        <v>1467.8</v>
      </c>
      <c r="S227" s="18">
        <f t="shared" si="26"/>
        <v>1503.6</v>
      </c>
      <c r="T227" s="18">
        <f t="shared" si="25"/>
        <v>1539.3999999999999</v>
      </c>
      <c r="V227" s="21">
        <f t="shared" si="24"/>
        <v>7553.7999999999993</v>
      </c>
    </row>
    <row r="228" spans="1:22" x14ac:dyDescent="0.25">
      <c r="A228" t="s">
        <v>41</v>
      </c>
      <c r="B228" t="s">
        <v>83</v>
      </c>
      <c r="D228" t="str">
        <f>CONCATENATE(A:A,"@inworld.ai")</f>
        <v>Rohit@inworld.ai</v>
      </c>
      <c r="E228" s="5">
        <v>23.9</v>
      </c>
      <c r="F228" s="24">
        <v>28</v>
      </c>
      <c r="G228" s="24">
        <f>IF(F228&gt;39,F228+3,IF(F228&gt;29,F228+7,IF(F228&lt;30,F228+10,invalid)))</f>
        <v>38</v>
      </c>
      <c r="H228" s="24">
        <f>IF(F228&gt;39,F228+0,IF(F228&gt;29,F228+5,IF(F228&lt;30,F228+8,invalid)))</f>
        <v>36</v>
      </c>
      <c r="I228" s="24">
        <f>IF(F228&gt;39,F228+1,IF(F228&gt;29,F228+4,IF(F228&lt;30,F228+12,invalid)))</f>
        <v>40</v>
      </c>
      <c r="J228" s="24">
        <f>IF(F228&gt;39,F228+2,IF(F228&gt;29,F228+6,IF(F228&lt;30,F228+15,invalid)))</f>
        <v>43</v>
      </c>
      <c r="K228" s="15">
        <f t="shared" si="21"/>
        <v>0</v>
      </c>
      <c r="L228" s="15">
        <f t="shared" si="21"/>
        <v>0</v>
      </c>
      <c r="M228" s="15">
        <f t="shared" si="21"/>
        <v>0</v>
      </c>
      <c r="N228" s="15">
        <f t="shared" si="21"/>
        <v>0</v>
      </c>
      <c r="O228" s="15">
        <f t="shared" si="22"/>
        <v>3</v>
      </c>
      <c r="P228" s="18">
        <f t="shared" si="23"/>
        <v>669.19999999999993</v>
      </c>
      <c r="Q228" s="18">
        <f t="shared" si="26"/>
        <v>908.19999999999993</v>
      </c>
      <c r="R228" s="18">
        <f t="shared" si="26"/>
        <v>860.4</v>
      </c>
      <c r="S228" s="18">
        <f t="shared" si="26"/>
        <v>956</v>
      </c>
      <c r="T228" s="18">
        <f t="shared" si="25"/>
        <v>1027.7</v>
      </c>
      <c r="V228" s="21">
        <f t="shared" si="24"/>
        <v>4421.5</v>
      </c>
    </row>
    <row r="229" spans="1:22" x14ac:dyDescent="0.25">
      <c r="A229" t="s">
        <v>14</v>
      </c>
      <c r="B229" t="s">
        <v>84</v>
      </c>
      <c r="D229" t="str">
        <f>CONCATENATE(A:A,"@inworld.ai")</f>
        <v>Ilya@inworld.ai</v>
      </c>
      <c r="E229" s="5">
        <v>19.399999999999999</v>
      </c>
      <c r="F229" s="24">
        <v>42</v>
      </c>
      <c r="G229" s="24">
        <f>IF(F229&gt;39,F229+3,IF(F229&gt;29,F229+7,IF(F229&lt;30,F229+10,invalid)))</f>
        <v>45</v>
      </c>
      <c r="H229" s="24">
        <f>IF(F229&gt;39,F229+0,IF(F229&gt;29,F229+5,IF(F229&lt;30,F229+8,invalid)))</f>
        <v>42</v>
      </c>
      <c r="I229" s="24">
        <f>IF(F229&gt;39,F229+1,IF(F229&gt;29,F229+4,IF(F229&lt;30,F229+12,invalid)))</f>
        <v>43</v>
      </c>
      <c r="J229" s="24">
        <f>IF(F229&gt;39,F229+2,IF(F229&gt;29,F229+6,IF(F229&lt;30,F229+15,invalid)))</f>
        <v>44</v>
      </c>
      <c r="K229" s="15">
        <f t="shared" si="21"/>
        <v>2</v>
      </c>
      <c r="L229" s="15">
        <f t="shared" si="21"/>
        <v>5</v>
      </c>
      <c r="M229" s="15">
        <f t="shared" si="21"/>
        <v>2</v>
      </c>
      <c r="N229" s="15">
        <f t="shared" si="21"/>
        <v>3</v>
      </c>
      <c r="O229" s="15">
        <f t="shared" si="22"/>
        <v>4</v>
      </c>
      <c r="P229" s="18">
        <f t="shared" si="23"/>
        <v>814.8</v>
      </c>
      <c r="Q229" s="18">
        <f t="shared" si="26"/>
        <v>872.99999999999989</v>
      </c>
      <c r="R229" s="18">
        <f t="shared" si="26"/>
        <v>814.8</v>
      </c>
      <c r="S229" s="18">
        <f t="shared" si="26"/>
        <v>834.19999999999993</v>
      </c>
      <c r="T229" s="18">
        <f t="shared" si="25"/>
        <v>853.59999999999991</v>
      </c>
      <c r="V229" s="21">
        <f t="shared" si="24"/>
        <v>4190.3999999999996</v>
      </c>
    </row>
    <row r="230" spans="1:22" x14ac:dyDescent="0.25">
      <c r="A230" t="s">
        <v>42</v>
      </c>
      <c r="B230" t="s">
        <v>85</v>
      </c>
      <c r="C230" t="s">
        <v>117</v>
      </c>
      <c r="D230" t="str">
        <f>CONCATENATE(A:A,"@inworld.ai")</f>
        <v>Maxim@inworld.ai</v>
      </c>
      <c r="E230" s="5">
        <v>29.4</v>
      </c>
      <c r="F230" s="24">
        <v>48</v>
      </c>
      <c r="G230" s="24">
        <f>IF(F230&gt;39,F230+3,IF(F230&gt;29,F230+7,IF(F230&lt;30,F230+10,invalid)))</f>
        <v>51</v>
      </c>
      <c r="H230" s="24">
        <f>IF(F230&gt;39,F230+0,IF(F230&gt;29,F230+5,IF(F230&lt;30,F230+8,invalid)))</f>
        <v>48</v>
      </c>
      <c r="I230" s="24">
        <f>IF(F230&gt;39,F230+1,IF(F230&gt;29,F230+4,IF(F230&lt;30,F230+12,invalid)))</f>
        <v>49</v>
      </c>
      <c r="J230" s="24">
        <f>IF(F230&gt;39,F230+2,IF(F230&gt;29,F230+6,IF(F230&lt;30,F230+15,invalid)))</f>
        <v>50</v>
      </c>
      <c r="K230" s="15">
        <f t="shared" si="21"/>
        <v>8</v>
      </c>
      <c r="L230" s="15">
        <f t="shared" si="21"/>
        <v>11</v>
      </c>
      <c r="M230" s="15">
        <f t="shared" si="21"/>
        <v>8</v>
      </c>
      <c r="N230" s="15">
        <f t="shared" si="21"/>
        <v>9</v>
      </c>
      <c r="O230" s="15">
        <f t="shared" si="22"/>
        <v>10</v>
      </c>
      <c r="P230" s="18">
        <f t="shared" si="23"/>
        <v>1411.1999999999998</v>
      </c>
      <c r="Q230" s="18">
        <f t="shared" si="26"/>
        <v>1499.3999999999999</v>
      </c>
      <c r="R230" s="18">
        <f t="shared" si="26"/>
        <v>1411.1999999999998</v>
      </c>
      <c r="S230" s="18">
        <f t="shared" si="26"/>
        <v>1440.6</v>
      </c>
      <c r="T230" s="18">
        <f t="shared" si="25"/>
        <v>1470</v>
      </c>
      <c r="V230" s="21">
        <f t="shared" si="24"/>
        <v>7232.4</v>
      </c>
    </row>
    <row r="231" spans="1:22" x14ac:dyDescent="0.25">
      <c r="A231" t="s">
        <v>43</v>
      </c>
      <c r="B231" t="s">
        <v>86</v>
      </c>
      <c r="C231" t="s">
        <v>122</v>
      </c>
      <c r="D231" t="str">
        <f>CONCATENATE(A:A,"@inworld.ai")</f>
        <v>Anastasia@inworld.ai</v>
      </c>
      <c r="E231" s="5">
        <v>19.5</v>
      </c>
      <c r="F231" s="24">
        <v>41</v>
      </c>
      <c r="G231" s="24">
        <f>IF(F231&gt;39,F231+3,IF(F231&gt;29,F231+7,IF(F231&lt;30,F231+10,invalid)))</f>
        <v>44</v>
      </c>
      <c r="H231" s="24">
        <f>IF(F231&gt;39,F231+0,IF(F231&gt;29,F231+5,IF(F231&lt;30,F231+8,invalid)))</f>
        <v>41</v>
      </c>
      <c r="I231" s="24">
        <f>IF(F231&gt;39,F231+1,IF(F231&gt;29,F231+4,IF(F231&lt;30,F231+12,invalid)))</f>
        <v>42</v>
      </c>
      <c r="J231" s="24">
        <f>IF(F231&gt;39,F231+2,IF(F231&gt;29,F231+6,IF(F231&lt;30,F231+15,invalid)))</f>
        <v>43</v>
      </c>
      <c r="K231" s="15">
        <f t="shared" si="21"/>
        <v>1</v>
      </c>
      <c r="L231" s="15">
        <f t="shared" si="21"/>
        <v>4</v>
      </c>
      <c r="M231" s="15">
        <f t="shared" si="21"/>
        <v>1</v>
      </c>
      <c r="N231" s="15">
        <f t="shared" si="21"/>
        <v>2</v>
      </c>
      <c r="O231" s="15">
        <f t="shared" si="22"/>
        <v>3</v>
      </c>
      <c r="P231" s="18">
        <f t="shared" si="23"/>
        <v>799.5</v>
      </c>
      <c r="Q231" s="18">
        <f t="shared" si="26"/>
        <v>858</v>
      </c>
      <c r="R231" s="18">
        <f t="shared" si="26"/>
        <v>799.5</v>
      </c>
      <c r="S231" s="18">
        <f t="shared" si="26"/>
        <v>819</v>
      </c>
      <c r="T231" s="18">
        <f t="shared" si="25"/>
        <v>838.5</v>
      </c>
      <c r="V231" s="21">
        <f t="shared" si="24"/>
        <v>4114.5</v>
      </c>
    </row>
    <row r="232" spans="1:22" x14ac:dyDescent="0.25">
      <c r="A232" t="s">
        <v>44</v>
      </c>
      <c r="B232" t="s">
        <v>87</v>
      </c>
      <c r="C232" t="s">
        <v>133</v>
      </c>
      <c r="D232" t="str">
        <f>CONCATENATE(A:A,"@inworld.ai")</f>
        <v>Clint@inworld.ai</v>
      </c>
      <c r="E232" s="5">
        <v>39</v>
      </c>
      <c r="F232" s="24">
        <v>40</v>
      </c>
      <c r="G232" s="24">
        <f>IF(F232&gt;39,F232+3,IF(F232&gt;29,F232+7,IF(F232&lt;30,F232+10,invalid)))</f>
        <v>43</v>
      </c>
      <c r="H232" s="24">
        <f>IF(F232&gt;39,F232+0,IF(F232&gt;29,F232+5,IF(F232&lt;30,F232+8,invalid)))</f>
        <v>40</v>
      </c>
      <c r="I232" s="24">
        <f>IF(F232&gt;39,F232+1,IF(F232&gt;29,F232+4,IF(F232&lt;30,F232+12,invalid)))</f>
        <v>41</v>
      </c>
      <c r="J232" s="24">
        <f>IF(F232&gt;39,F232+2,IF(F232&gt;29,F232+6,IF(F232&lt;30,F232+15,invalid)))</f>
        <v>42</v>
      </c>
      <c r="K232" s="15">
        <f t="shared" si="21"/>
        <v>0</v>
      </c>
      <c r="L232" s="15">
        <f t="shared" si="21"/>
        <v>3</v>
      </c>
      <c r="M232" s="15">
        <f t="shared" si="21"/>
        <v>0</v>
      </c>
      <c r="N232" s="15">
        <f t="shared" si="21"/>
        <v>1</v>
      </c>
      <c r="O232" s="15">
        <f t="shared" si="22"/>
        <v>2</v>
      </c>
      <c r="P232" s="18">
        <f t="shared" si="23"/>
        <v>1560</v>
      </c>
      <c r="Q232" s="18">
        <f t="shared" si="26"/>
        <v>1677</v>
      </c>
      <c r="R232" s="18">
        <f t="shared" si="26"/>
        <v>1560</v>
      </c>
      <c r="S232" s="18">
        <f t="shared" si="26"/>
        <v>1599</v>
      </c>
      <c r="T232" s="18">
        <f t="shared" si="25"/>
        <v>1638</v>
      </c>
      <c r="V232" s="21">
        <f t="shared" si="24"/>
        <v>8034</v>
      </c>
    </row>
    <row r="233" spans="1:22" x14ac:dyDescent="0.25">
      <c r="A233" t="s">
        <v>45</v>
      </c>
      <c r="B233" t="s">
        <v>88</v>
      </c>
      <c r="D233" t="str">
        <f>CONCATENATE(A:A,"@inworld.ai")</f>
        <v>Alesya@inworld.ai</v>
      </c>
      <c r="E233" s="5">
        <v>16.7</v>
      </c>
      <c r="F233" s="24">
        <v>40</v>
      </c>
      <c r="G233" s="24">
        <f>IF(F233&gt;39,F233+3,IF(F233&gt;29,F233+7,IF(F233&lt;30,F233+10,invalid)))</f>
        <v>43</v>
      </c>
      <c r="H233" s="24">
        <f>IF(F233&gt;39,F233+0,IF(F233&gt;29,F233+5,IF(F233&lt;30,F233+8,invalid)))</f>
        <v>40</v>
      </c>
      <c r="I233" s="24">
        <f>IF(F233&gt;39,F233+1,IF(F233&gt;29,F233+4,IF(F233&lt;30,F233+12,invalid)))</f>
        <v>41</v>
      </c>
      <c r="J233" s="24">
        <f>IF(F233&gt;39,F233+2,IF(F233&gt;29,F233+6,IF(F233&lt;30,F233+15,invalid)))</f>
        <v>42</v>
      </c>
      <c r="K233" s="15">
        <f t="shared" si="21"/>
        <v>0</v>
      </c>
      <c r="L233" s="15">
        <f t="shared" si="21"/>
        <v>3</v>
      </c>
      <c r="M233" s="15">
        <f t="shared" si="21"/>
        <v>0</v>
      </c>
      <c r="N233" s="15">
        <f t="shared" si="21"/>
        <v>1</v>
      </c>
      <c r="O233" s="15">
        <f t="shared" si="22"/>
        <v>2</v>
      </c>
      <c r="P233" s="18">
        <f t="shared" si="23"/>
        <v>668</v>
      </c>
      <c r="Q233" s="18">
        <f t="shared" si="26"/>
        <v>718.1</v>
      </c>
      <c r="R233" s="18">
        <f t="shared" si="26"/>
        <v>668</v>
      </c>
      <c r="S233" s="18">
        <f t="shared" si="26"/>
        <v>684.69999999999993</v>
      </c>
      <c r="T233" s="18">
        <f t="shared" si="25"/>
        <v>701.4</v>
      </c>
      <c r="V233" s="21">
        <f t="shared" si="24"/>
        <v>3440.2</v>
      </c>
    </row>
    <row r="234" spans="1:22" x14ac:dyDescent="0.25">
      <c r="A234" t="s">
        <v>46</v>
      </c>
      <c r="B234" t="s">
        <v>89</v>
      </c>
      <c r="C234" t="s">
        <v>123</v>
      </c>
      <c r="D234" t="str">
        <f>CONCATENATE(A:A,"@inworld.ai")</f>
        <v>Oliver@inworld.ai</v>
      </c>
      <c r="E234" s="5">
        <v>18</v>
      </c>
      <c r="F234" s="24">
        <v>38</v>
      </c>
      <c r="G234" s="24">
        <f>IF(F234&gt;39,F234+3,IF(F234&gt;29,F234+7,IF(F234&lt;30,F234+10,invalid)))</f>
        <v>45</v>
      </c>
      <c r="H234" s="24">
        <f>IF(F234&gt;39,F234+0,IF(F234&gt;29,F234+5,IF(F234&lt;30,F234+8,invalid)))</f>
        <v>43</v>
      </c>
      <c r="I234" s="24">
        <f>IF(F234&gt;39,F234+1,IF(F234&gt;29,F234+4,IF(F234&lt;30,F234+12,invalid)))</f>
        <v>42</v>
      </c>
      <c r="J234" s="24">
        <f>IF(F234&gt;39,F234+2,IF(F234&gt;29,F234+6,IF(F234&lt;30,F234+15,invalid)))</f>
        <v>44</v>
      </c>
      <c r="K234" s="15">
        <f t="shared" si="21"/>
        <v>0</v>
      </c>
      <c r="L234" s="15">
        <f t="shared" si="21"/>
        <v>5</v>
      </c>
      <c r="M234" s="15">
        <f t="shared" si="21"/>
        <v>3</v>
      </c>
      <c r="N234" s="15">
        <f t="shared" si="21"/>
        <v>2</v>
      </c>
      <c r="O234" s="15">
        <f t="shared" si="22"/>
        <v>4</v>
      </c>
      <c r="P234" s="18">
        <f t="shared" si="23"/>
        <v>684</v>
      </c>
      <c r="Q234" s="18">
        <f t="shared" si="26"/>
        <v>810</v>
      </c>
      <c r="R234" s="18">
        <f t="shared" si="26"/>
        <v>774</v>
      </c>
      <c r="S234" s="18">
        <f t="shared" si="26"/>
        <v>756</v>
      </c>
      <c r="T234" s="18">
        <f t="shared" si="25"/>
        <v>792</v>
      </c>
      <c r="V234" s="21">
        <f t="shared" si="24"/>
        <v>3816</v>
      </c>
    </row>
    <row r="235" spans="1:22" x14ac:dyDescent="0.25">
      <c r="A235" t="s">
        <v>47</v>
      </c>
      <c r="B235" t="s">
        <v>90</v>
      </c>
      <c r="D235" t="str">
        <f>CONCATENATE(A:A,"@inworld.ai")</f>
        <v>Florin@inworld.ai</v>
      </c>
      <c r="E235" s="5">
        <v>11</v>
      </c>
      <c r="F235" s="24">
        <v>41</v>
      </c>
      <c r="G235" s="24">
        <f>IF(F235&gt;39,F235+3,IF(F235&gt;29,F235+7,IF(F235&lt;30,F235+10,invalid)))</f>
        <v>44</v>
      </c>
      <c r="H235" s="24">
        <f>IF(F235&gt;39,F235+0,IF(F235&gt;29,F235+5,IF(F235&lt;30,F235+8,invalid)))</f>
        <v>41</v>
      </c>
      <c r="I235" s="24">
        <f>IF(F235&gt;39,F235+1,IF(F235&gt;29,F235+4,IF(F235&lt;30,F235+12,invalid)))</f>
        <v>42</v>
      </c>
      <c r="J235" s="24">
        <f>IF(F235&gt;39,F235+2,IF(F235&gt;29,F235+6,IF(F235&lt;30,F235+15,invalid)))</f>
        <v>43</v>
      </c>
      <c r="K235" s="15">
        <f t="shared" si="21"/>
        <v>1</v>
      </c>
      <c r="L235" s="15">
        <f t="shared" si="21"/>
        <v>4</v>
      </c>
      <c r="M235" s="15">
        <f t="shared" si="21"/>
        <v>1</v>
      </c>
      <c r="N235" s="15">
        <f t="shared" si="21"/>
        <v>2</v>
      </c>
      <c r="O235" s="15">
        <f t="shared" si="22"/>
        <v>3</v>
      </c>
      <c r="P235" s="18">
        <f t="shared" si="23"/>
        <v>451</v>
      </c>
      <c r="Q235" s="18">
        <f t="shared" si="26"/>
        <v>484</v>
      </c>
      <c r="R235" s="18">
        <f t="shared" si="26"/>
        <v>451</v>
      </c>
      <c r="S235" s="18">
        <f t="shared" si="26"/>
        <v>462</v>
      </c>
      <c r="T235" s="18">
        <f t="shared" si="25"/>
        <v>473</v>
      </c>
      <c r="V235" s="21">
        <f t="shared" si="24"/>
        <v>2321</v>
      </c>
    </row>
    <row r="236" spans="1:22" x14ac:dyDescent="0.25">
      <c r="A236" t="s">
        <v>40</v>
      </c>
      <c r="B236" t="s">
        <v>91</v>
      </c>
      <c r="D236" t="str">
        <f>CONCATENATE(A:A,"@inworld.ai")</f>
        <v>Kirill@inworld.ai</v>
      </c>
      <c r="E236" s="5">
        <v>36.1</v>
      </c>
      <c r="F236" s="24">
        <v>40</v>
      </c>
      <c r="G236" s="24">
        <f>IF(F236&gt;39,F236+3,IF(F236&gt;29,F236+7,IF(F236&lt;30,F236+10,invalid)))</f>
        <v>43</v>
      </c>
      <c r="H236" s="24">
        <f>IF(F236&gt;39,F236+0,IF(F236&gt;29,F236+5,IF(F236&lt;30,F236+8,invalid)))</f>
        <v>40</v>
      </c>
      <c r="I236" s="24">
        <f>IF(F236&gt;39,F236+1,IF(F236&gt;29,F236+4,IF(F236&lt;30,F236+12,invalid)))</f>
        <v>41</v>
      </c>
      <c r="J236" s="24">
        <f>IF(F236&gt;39,F236+2,IF(F236&gt;29,F236+6,IF(F236&lt;30,F236+15,invalid)))</f>
        <v>42</v>
      </c>
      <c r="K236" s="15">
        <f t="shared" si="21"/>
        <v>0</v>
      </c>
      <c r="L236" s="15">
        <f t="shared" si="21"/>
        <v>3</v>
      </c>
      <c r="M236" s="15">
        <f t="shared" si="21"/>
        <v>0</v>
      </c>
      <c r="N236" s="15">
        <f t="shared" si="21"/>
        <v>1</v>
      </c>
      <c r="O236" s="15">
        <f t="shared" si="22"/>
        <v>2</v>
      </c>
      <c r="P236" s="18">
        <f t="shared" si="23"/>
        <v>1444</v>
      </c>
      <c r="Q236" s="18">
        <f t="shared" si="26"/>
        <v>1552.3</v>
      </c>
      <c r="R236" s="18">
        <f t="shared" si="26"/>
        <v>1444</v>
      </c>
      <c r="S236" s="18">
        <f t="shared" si="26"/>
        <v>1480.1000000000001</v>
      </c>
      <c r="T236" s="18">
        <f t="shared" si="25"/>
        <v>1516.2</v>
      </c>
      <c r="V236" s="21">
        <f t="shared" si="24"/>
        <v>7436.6</v>
      </c>
    </row>
    <row r="237" spans="1:22" x14ac:dyDescent="0.25">
      <c r="A237" t="s">
        <v>48</v>
      </c>
      <c r="B237" t="s">
        <v>92</v>
      </c>
      <c r="D237" t="str">
        <f>CONCATENATE(A:A,"@inworld.ai")</f>
        <v>Sherrie@inworld.ai</v>
      </c>
      <c r="E237" s="5">
        <v>28.15</v>
      </c>
      <c r="F237" s="24">
        <v>37</v>
      </c>
      <c r="G237" s="24">
        <f>IF(F237&gt;39,F237+3,IF(F237&gt;29,F237+7,IF(F237&lt;30,F237+10,invalid)))</f>
        <v>44</v>
      </c>
      <c r="H237" s="24">
        <f>IF(F237&gt;39,F237+0,IF(F237&gt;29,F237+5,IF(F237&lt;30,F237+8,invalid)))</f>
        <v>42</v>
      </c>
      <c r="I237" s="24">
        <f>IF(F237&gt;39,F237+1,IF(F237&gt;29,F237+4,IF(F237&lt;30,F237+12,invalid)))</f>
        <v>41</v>
      </c>
      <c r="J237" s="24">
        <f>IF(F237&gt;39,F237+2,IF(F237&gt;29,F237+6,IF(F237&lt;30,F237+15,invalid)))</f>
        <v>43</v>
      </c>
      <c r="K237" s="15">
        <f t="shared" si="21"/>
        <v>0</v>
      </c>
      <c r="L237" s="15">
        <f t="shared" si="21"/>
        <v>4</v>
      </c>
      <c r="M237" s="15">
        <f t="shared" si="21"/>
        <v>2</v>
      </c>
      <c r="N237" s="15">
        <f t="shared" si="21"/>
        <v>1</v>
      </c>
      <c r="O237" s="15">
        <f t="shared" si="22"/>
        <v>3</v>
      </c>
      <c r="P237" s="18">
        <f t="shared" si="23"/>
        <v>1041.55</v>
      </c>
      <c r="Q237" s="18">
        <f t="shared" si="26"/>
        <v>1238.5999999999999</v>
      </c>
      <c r="R237" s="18">
        <f t="shared" si="26"/>
        <v>1182.3</v>
      </c>
      <c r="S237" s="18">
        <f t="shared" si="26"/>
        <v>1154.1499999999999</v>
      </c>
      <c r="T237" s="18">
        <f t="shared" si="25"/>
        <v>1210.45</v>
      </c>
      <c r="V237" s="21">
        <f t="shared" si="24"/>
        <v>5827.0499999999993</v>
      </c>
    </row>
    <row r="238" spans="1:22" x14ac:dyDescent="0.25">
      <c r="A238" t="s">
        <v>49</v>
      </c>
      <c r="B238" t="s">
        <v>93</v>
      </c>
      <c r="C238" t="s">
        <v>124</v>
      </c>
      <c r="D238" t="str">
        <f>CONCATENATE(A:A,"@inworld.ai")</f>
        <v>Serry@inworld.ai</v>
      </c>
      <c r="E238" s="5">
        <v>16.8</v>
      </c>
      <c r="F238" s="24">
        <v>45</v>
      </c>
      <c r="G238" s="24">
        <f>IF(F238&gt;39,F238+3,IF(F238&gt;29,F238+7,IF(F238&lt;30,F238+10,invalid)))</f>
        <v>48</v>
      </c>
      <c r="H238" s="24">
        <f>IF(F238&gt;39,F238+0,IF(F238&gt;29,F238+5,IF(F238&lt;30,F238+8,invalid)))</f>
        <v>45</v>
      </c>
      <c r="I238" s="24">
        <f>IF(F238&gt;39,F238+1,IF(F238&gt;29,F238+4,IF(F238&lt;30,F238+12,invalid)))</f>
        <v>46</v>
      </c>
      <c r="J238" s="24">
        <f>IF(F238&gt;39,F238+2,IF(F238&gt;29,F238+6,IF(F238&lt;30,F238+15,invalid)))</f>
        <v>47</v>
      </c>
      <c r="K238" s="15">
        <f t="shared" si="21"/>
        <v>5</v>
      </c>
      <c r="L238" s="15">
        <f t="shared" si="21"/>
        <v>8</v>
      </c>
      <c r="M238" s="15">
        <f t="shared" si="21"/>
        <v>5</v>
      </c>
      <c r="N238" s="15">
        <f t="shared" si="21"/>
        <v>6</v>
      </c>
      <c r="O238" s="15">
        <f t="shared" si="22"/>
        <v>7</v>
      </c>
      <c r="P238" s="18">
        <f t="shared" si="23"/>
        <v>756</v>
      </c>
      <c r="Q238" s="18">
        <f t="shared" si="26"/>
        <v>806.40000000000009</v>
      </c>
      <c r="R238" s="18">
        <f t="shared" si="26"/>
        <v>756</v>
      </c>
      <c r="S238" s="18">
        <f t="shared" si="26"/>
        <v>772.80000000000007</v>
      </c>
      <c r="T238" s="18">
        <f t="shared" si="25"/>
        <v>789.6</v>
      </c>
      <c r="V238" s="21">
        <f t="shared" si="24"/>
        <v>3880.8</v>
      </c>
    </row>
    <row r="239" spans="1:22" x14ac:dyDescent="0.25">
      <c r="A239" t="s">
        <v>31</v>
      </c>
      <c r="B239" t="s">
        <v>74</v>
      </c>
      <c r="D239" t="str">
        <f>CONCATENATE(A:A,"@inworld.ai")</f>
        <v>Danielle@inworld.ai</v>
      </c>
      <c r="E239" s="5">
        <v>28.4</v>
      </c>
      <c r="F239" s="24">
        <v>42</v>
      </c>
      <c r="G239" s="24">
        <f>IF(F239&gt;39,F239+3,IF(F239&gt;29,F239+7,IF(F239&lt;30,F239+10,invalid)))</f>
        <v>45</v>
      </c>
      <c r="H239" s="24">
        <f>IF(F239&gt;39,F239+0,IF(F239&gt;29,F239+5,IF(F239&lt;30,F239+8,invalid)))</f>
        <v>42</v>
      </c>
      <c r="I239" s="24">
        <f>IF(F239&gt;39,F239+1,IF(F239&gt;29,F239+4,IF(F239&lt;30,F239+12,invalid)))</f>
        <v>43</v>
      </c>
      <c r="J239" s="24">
        <f>IF(F239&gt;39,F239+2,IF(F239&gt;29,F239+6,IF(F239&lt;30,F239+15,invalid)))</f>
        <v>44</v>
      </c>
      <c r="K239" s="15">
        <f t="shared" si="21"/>
        <v>2</v>
      </c>
      <c r="L239" s="15">
        <f t="shared" si="21"/>
        <v>5</v>
      </c>
      <c r="M239" s="15">
        <f t="shared" si="21"/>
        <v>2</v>
      </c>
      <c r="N239" s="15">
        <f t="shared" si="21"/>
        <v>3</v>
      </c>
      <c r="O239" s="15">
        <f t="shared" si="22"/>
        <v>4</v>
      </c>
      <c r="P239" s="18">
        <f t="shared" si="23"/>
        <v>1192.8</v>
      </c>
      <c r="Q239" s="18">
        <f t="shared" si="26"/>
        <v>1278</v>
      </c>
      <c r="R239" s="18">
        <f t="shared" si="26"/>
        <v>1192.8</v>
      </c>
      <c r="S239" s="18">
        <f t="shared" si="26"/>
        <v>1221.2</v>
      </c>
      <c r="T239" s="18">
        <f t="shared" si="25"/>
        <v>1249.5999999999999</v>
      </c>
      <c r="V239" s="21">
        <f t="shared" si="24"/>
        <v>6134.4</v>
      </c>
    </row>
    <row r="240" spans="1:22" x14ac:dyDescent="0.25">
      <c r="A240" t="s">
        <v>50</v>
      </c>
      <c r="B240" t="s">
        <v>94</v>
      </c>
      <c r="D240" t="str">
        <f>CONCATENATE(A:A,"@inworld.ai")</f>
        <v>Aleksei@inworld.ai</v>
      </c>
      <c r="E240" s="5">
        <v>37.200000000000003</v>
      </c>
      <c r="F240" s="24">
        <v>40</v>
      </c>
      <c r="G240" s="24">
        <f>IF(F240&gt;39,F240+3,IF(F240&gt;29,F240+7,IF(F240&lt;30,F240+10,invalid)))</f>
        <v>43</v>
      </c>
      <c r="H240" s="24">
        <f>IF(F240&gt;39,F240+0,IF(F240&gt;29,F240+5,IF(F240&lt;30,F240+8,invalid)))</f>
        <v>40</v>
      </c>
      <c r="I240" s="24">
        <f>IF(F240&gt;39,F240+1,IF(F240&gt;29,F240+4,IF(F240&lt;30,F240+12,invalid)))</f>
        <v>41</v>
      </c>
      <c r="J240" s="24">
        <f>IF(F240&gt;39,F240+2,IF(F240&gt;29,F240+6,IF(F240&lt;30,F240+15,invalid)))</f>
        <v>42</v>
      </c>
      <c r="K240" s="15">
        <f t="shared" si="21"/>
        <v>0</v>
      </c>
      <c r="L240" s="15">
        <f t="shared" si="21"/>
        <v>3</v>
      </c>
      <c r="M240" s="15">
        <f t="shared" si="21"/>
        <v>0</v>
      </c>
      <c r="N240" s="15">
        <f t="shared" si="21"/>
        <v>1</v>
      </c>
      <c r="O240" s="15">
        <f t="shared" si="22"/>
        <v>2</v>
      </c>
      <c r="P240" s="18">
        <f t="shared" si="23"/>
        <v>1488</v>
      </c>
      <c r="Q240" s="18">
        <f t="shared" si="26"/>
        <v>1599.6000000000001</v>
      </c>
      <c r="R240" s="18">
        <f t="shared" si="26"/>
        <v>1488</v>
      </c>
      <c r="S240" s="18">
        <f t="shared" si="26"/>
        <v>1525.2</v>
      </c>
      <c r="T240" s="18">
        <f t="shared" si="25"/>
        <v>1562.4</v>
      </c>
      <c r="V240" s="21">
        <f t="shared" si="24"/>
        <v>7663.2000000000007</v>
      </c>
    </row>
    <row r="241" spans="1:22" x14ac:dyDescent="0.25">
      <c r="A241" t="s">
        <v>51</v>
      </c>
      <c r="B241" t="s">
        <v>95</v>
      </c>
      <c r="D241" t="str">
        <f>CONCATENATE(A:A,"@inworld.ai")</f>
        <v>Evgenii@inworld.ai</v>
      </c>
      <c r="E241" s="5">
        <v>34.700000000000003</v>
      </c>
      <c r="F241" s="24">
        <v>31</v>
      </c>
      <c r="G241" s="24">
        <f>IF(F241&gt;39,F241+3,IF(F241&gt;29,F241+7,IF(F241&lt;30,F241+10,invalid)))</f>
        <v>38</v>
      </c>
      <c r="H241" s="24">
        <f>IF(F241&gt;39,F241+0,IF(F241&gt;29,F241+5,IF(F241&lt;30,F241+8,invalid)))</f>
        <v>36</v>
      </c>
      <c r="I241" s="24">
        <f>IF(F241&gt;39,F241+1,IF(F241&gt;29,F241+4,IF(F241&lt;30,F241+12,invalid)))</f>
        <v>35</v>
      </c>
      <c r="J241" s="24">
        <f>IF(F241&gt;39,F241+2,IF(F241&gt;29,F241+6,IF(F241&lt;30,F241+15,invalid)))</f>
        <v>37</v>
      </c>
      <c r="K241" s="15">
        <f t="shared" si="21"/>
        <v>0</v>
      </c>
      <c r="L241" s="15">
        <f t="shared" si="21"/>
        <v>0</v>
      </c>
      <c r="M241" s="15">
        <f t="shared" si="21"/>
        <v>0</v>
      </c>
      <c r="N241" s="15">
        <f t="shared" si="21"/>
        <v>0</v>
      </c>
      <c r="O241" s="15">
        <f t="shared" si="22"/>
        <v>0</v>
      </c>
      <c r="P241" s="18">
        <f t="shared" si="23"/>
        <v>1075.7</v>
      </c>
      <c r="Q241" s="18">
        <f t="shared" si="26"/>
        <v>1318.6000000000001</v>
      </c>
      <c r="R241" s="18">
        <f t="shared" si="26"/>
        <v>1249.2</v>
      </c>
      <c r="S241" s="18">
        <f t="shared" si="26"/>
        <v>1214.5</v>
      </c>
      <c r="T241" s="18">
        <f t="shared" si="25"/>
        <v>1283.9000000000001</v>
      </c>
      <c r="V241" s="21">
        <f t="shared" si="24"/>
        <v>6141.9</v>
      </c>
    </row>
    <row r="242" spans="1:22" x14ac:dyDescent="0.25">
      <c r="A242" t="s">
        <v>37</v>
      </c>
      <c r="B242" t="s">
        <v>96</v>
      </c>
      <c r="D242" t="str">
        <f>CONCATENATE(A:A,"@inworld.ai")</f>
        <v>Pavel@inworld.ai</v>
      </c>
      <c r="E242" s="5">
        <v>19.5</v>
      </c>
      <c r="F242" s="24">
        <v>38</v>
      </c>
      <c r="G242" s="24">
        <f>IF(F242&gt;39,F242+3,IF(F242&gt;29,F242+7,IF(F242&lt;30,F242+10,invalid)))</f>
        <v>45</v>
      </c>
      <c r="H242" s="24">
        <f>IF(F242&gt;39,F242+0,IF(F242&gt;29,F242+5,IF(F242&lt;30,F242+8,invalid)))</f>
        <v>43</v>
      </c>
      <c r="I242" s="24">
        <f>IF(F242&gt;39,F242+1,IF(F242&gt;29,F242+4,IF(F242&lt;30,F242+12,invalid)))</f>
        <v>42</v>
      </c>
      <c r="J242" s="24">
        <f>IF(F242&gt;39,F242+2,IF(F242&gt;29,F242+6,IF(F242&lt;30,F242+15,invalid)))</f>
        <v>44</v>
      </c>
      <c r="K242" s="15">
        <f t="shared" si="21"/>
        <v>0</v>
      </c>
      <c r="L242" s="15">
        <f t="shared" si="21"/>
        <v>5</v>
      </c>
      <c r="M242" s="15">
        <f t="shared" si="21"/>
        <v>3</v>
      </c>
      <c r="N242" s="15">
        <f t="shared" si="21"/>
        <v>2</v>
      </c>
      <c r="O242" s="15">
        <f t="shared" si="22"/>
        <v>4</v>
      </c>
      <c r="P242" s="18">
        <f t="shared" si="23"/>
        <v>741</v>
      </c>
      <c r="Q242" s="18">
        <f t="shared" si="26"/>
        <v>877.5</v>
      </c>
      <c r="R242" s="18">
        <f t="shared" si="26"/>
        <v>838.5</v>
      </c>
      <c r="S242" s="18">
        <f t="shared" si="26"/>
        <v>819</v>
      </c>
      <c r="T242" s="18">
        <f t="shared" si="25"/>
        <v>858</v>
      </c>
      <c r="V242" s="21">
        <f t="shared" si="24"/>
        <v>4134</v>
      </c>
    </row>
    <row r="243" spans="1:22" x14ac:dyDescent="0.25">
      <c r="A243" t="s">
        <v>52</v>
      </c>
      <c r="B243" t="s">
        <v>97</v>
      </c>
      <c r="C243" t="s">
        <v>129</v>
      </c>
      <c r="D243" t="str">
        <f>CONCATENATE(A:A,"@inworld.ai")</f>
        <v>Anna@inworld.ai</v>
      </c>
      <c r="E243" s="5">
        <v>39</v>
      </c>
      <c r="F243" s="24">
        <v>39</v>
      </c>
      <c r="G243" s="24">
        <f>IF(F243&gt;39,F243+3,IF(F243&gt;29,F243+7,IF(F243&lt;30,F243+10,invalid)))</f>
        <v>46</v>
      </c>
      <c r="H243" s="24">
        <f>IF(F243&gt;39,F243+0,IF(F243&gt;29,F243+5,IF(F243&lt;30,F243+8,invalid)))</f>
        <v>44</v>
      </c>
      <c r="I243" s="24">
        <f>IF(F243&gt;39,F243+1,IF(F243&gt;29,F243+4,IF(F243&lt;30,F243+12,invalid)))</f>
        <v>43</v>
      </c>
      <c r="J243" s="24">
        <f>IF(F243&gt;39,F243+2,IF(F243&gt;29,F243+6,IF(F243&lt;30,F243+15,invalid)))</f>
        <v>45</v>
      </c>
      <c r="K243" s="15">
        <f t="shared" si="21"/>
        <v>0</v>
      </c>
      <c r="L243" s="15">
        <f t="shared" si="21"/>
        <v>6</v>
      </c>
      <c r="M243" s="15">
        <f t="shared" si="21"/>
        <v>4</v>
      </c>
      <c r="N243" s="15">
        <f t="shared" si="21"/>
        <v>3</v>
      </c>
      <c r="O243" s="15">
        <f t="shared" si="22"/>
        <v>5</v>
      </c>
      <c r="P243" s="18">
        <f t="shared" si="23"/>
        <v>1521</v>
      </c>
      <c r="Q243" s="18">
        <f t="shared" si="26"/>
        <v>1794</v>
      </c>
      <c r="R243" s="18">
        <f t="shared" si="26"/>
        <v>1716</v>
      </c>
      <c r="S243" s="18">
        <f t="shared" si="26"/>
        <v>1677</v>
      </c>
      <c r="T243" s="18">
        <f t="shared" si="25"/>
        <v>1755</v>
      </c>
      <c r="V243" s="21">
        <f t="shared" si="24"/>
        <v>8463</v>
      </c>
    </row>
    <row r="244" spans="1:22" x14ac:dyDescent="0.25">
      <c r="A244" t="s">
        <v>53</v>
      </c>
      <c r="B244" t="s">
        <v>98</v>
      </c>
      <c r="D244" t="str">
        <f>CONCATENATE(A:A,"@inworld.ai")</f>
        <v>Igor@inworld.ai</v>
      </c>
      <c r="E244" s="5">
        <v>16.7</v>
      </c>
      <c r="F244" s="24">
        <v>29</v>
      </c>
      <c r="G244" s="24">
        <f>IF(F244&gt;39,F244+3,IF(F244&gt;29,F244+7,IF(F244&lt;30,F244+10,invalid)))</f>
        <v>39</v>
      </c>
      <c r="H244" s="24">
        <f>IF(F244&gt;39,F244+0,IF(F244&gt;29,F244+5,IF(F244&lt;30,F244+8,invalid)))</f>
        <v>37</v>
      </c>
      <c r="I244" s="24">
        <f>IF(F244&gt;39,F244+1,IF(F244&gt;29,F244+4,IF(F244&lt;30,F244+12,invalid)))</f>
        <v>41</v>
      </c>
      <c r="J244" s="24">
        <f>IF(F244&gt;39,F244+2,IF(F244&gt;29,F244+6,IF(F244&lt;30,F244+15,invalid)))</f>
        <v>44</v>
      </c>
      <c r="K244" s="15">
        <f t="shared" si="21"/>
        <v>0</v>
      </c>
      <c r="L244" s="15">
        <f t="shared" si="21"/>
        <v>0</v>
      </c>
      <c r="M244" s="15">
        <f t="shared" si="21"/>
        <v>0</v>
      </c>
      <c r="N244" s="15">
        <f t="shared" si="21"/>
        <v>1</v>
      </c>
      <c r="O244" s="15">
        <f t="shared" si="22"/>
        <v>4</v>
      </c>
      <c r="P244" s="18">
        <f t="shared" si="23"/>
        <v>484.29999999999995</v>
      </c>
      <c r="Q244" s="18">
        <f t="shared" si="26"/>
        <v>651.29999999999995</v>
      </c>
      <c r="R244" s="18">
        <f t="shared" si="26"/>
        <v>617.9</v>
      </c>
      <c r="S244" s="18">
        <f t="shared" si="26"/>
        <v>684.69999999999993</v>
      </c>
      <c r="T244" s="18">
        <f t="shared" si="25"/>
        <v>734.8</v>
      </c>
      <c r="V244" s="21">
        <f t="shared" si="24"/>
        <v>3173</v>
      </c>
    </row>
    <row r="245" spans="1:22" x14ac:dyDescent="0.25">
      <c r="A245" t="s">
        <v>54</v>
      </c>
      <c r="B245" t="s">
        <v>99</v>
      </c>
      <c r="D245" t="str">
        <f>CONCATENATE(A:A,"@inworld.ai")</f>
        <v>Meeta@inworld.ai</v>
      </c>
      <c r="E245" s="5">
        <v>18</v>
      </c>
      <c r="F245" s="24">
        <v>40</v>
      </c>
      <c r="G245" s="24">
        <f>IF(F245&gt;39,F245+3,IF(F245&gt;29,F245+7,IF(F245&lt;30,F245+10,invalid)))</f>
        <v>43</v>
      </c>
      <c r="H245" s="24">
        <f>IF(F245&gt;39,F245+0,IF(F245&gt;29,F245+5,IF(F245&lt;30,F245+8,invalid)))</f>
        <v>40</v>
      </c>
      <c r="I245" s="24">
        <f>IF(F245&gt;39,F245+1,IF(F245&gt;29,F245+4,IF(F245&lt;30,F245+12,invalid)))</f>
        <v>41</v>
      </c>
      <c r="J245" s="24">
        <f>IF(F245&gt;39,F245+2,IF(F245&gt;29,F245+6,IF(F245&lt;30,F245+15,invalid)))</f>
        <v>42</v>
      </c>
      <c r="K245" s="15">
        <f t="shared" si="21"/>
        <v>0</v>
      </c>
      <c r="L245" s="15">
        <f t="shared" si="21"/>
        <v>3</v>
      </c>
      <c r="M245" s="15">
        <f t="shared" si="21"/>
        <v>0</v>
      </c>
      <c r="N245" s="15">
        <f t="shared" si="21"/>
        <v>1</v>
      </c>
      <c r="O245" s="15">
        <f t="shared" si="22"/>
        <v>2</v>
      </c>
      <c r="P245" s="18">
        <f t="shared" si="23"/>
        <v>720</v>
      </c>
      <c r="Q245" s="18">
        <f t="shared" si="26"/>
        <v>774</v>
      </c>
      <c r="R245" s="18">
        <f t="shared" si="26"/>
        <v>720</v>
      </c>
      <c r="S245" s="18">
        <f t="shared" si="26"/>
        <v>738</v>
      </c>
      <c r="T245" s="18">
        <f t="shared" si="25"/>
        <v>756</v>
      </c>
      <c r="V245" s="21">
        <f t="shared" si="24"/>
        <v>3708</v>
      </c>
    </row>
    <row r="246" spans="1:22" x14ac:dyDescent="0.25">
      <c r="A246" t="s">
        <v>13</v>
      </c>
      <c r="B246" t="s">
        <v>55</v>
      </c>
      <c r="C246" t="s">
        <v>102</v>
      </c>
      <c r="D246" t="str">
        <f>CONCATENATE(A:A,"@inworld.ai")</f>
        <v>John@inworld.ai</v>
      </c>
      <c r="E246" s="5">
        <v>11</v>
      </c>
      <c r="F246" s="24">
        <v>41</v>
      </c>
      <c r="G246" s="24">
        <f>IF(F246&gt;39,F246+3,IF(F246&gt;29,F246+7,IF(F246&lt;30,F246+10,invalid)))</f>
        <v>44</v>
      </c>
      <c r="H246" s="24">
        <f>IF(F246&gt;39,F246+0,IF(F246&gt;29,F246+5,IF(F246&lt;30,F246+8,invalid)))</f>
        <v>41</v>
      </c>
      <c r="I246" s="24">
        <f>IF(F246&gt;39,F246+1,IF(F246&gt;29,F246+4,IF(F246&lt;30,F246+12,invalid)))</f>
        <v>42</v>
      </c>
      <c r="J246" s="24">
        <f>IF(F246&gt;39,F246+2,IF(F246&gt;29,F246+6,IF(F246&lt;30,F246+15,invalid)))</f>
        <v>43</v>
      </c>
      <c r="K246" s="15">
        <f t="shared" si="21"/>
        <v>1</v>
      </c>
      <c r="L246" s="15">
        <f t="shared" si="21"/>
        <v>4</v>
      </c>
      <c r="M246" s="15">
        <f t="shared" si="21"/>
        <v>1</v>
      </c>
      <c r="N246" s="15">
        <f t="shared" si="21"/>
        <v>2</v>
      </c>
      <c r="O246" s="15">
        <f t="shared" si="22"/>
        <v>3</v>
      </c>
      <c r="P246" s="18">
        <f t="shared" si="23"/>
        <v>451</v>
      </c>
      <c r="Q246" s="18">
        <f t="shared" si="26"/>
        <v>484</v>
      </c>
      <c r="R246" s="18">
        <f t="shared" si="26"/>
        <v>451</v>
      </c>
      <c r="S246" s="18">
        <f t="shared" si="26"/>
        <v>462</v>
      </c>
      <c r="T246" s="18">
        <f t="shared" si="25"/>
        <v>473</v>
      </c>
      <c r="V246" s="21">
        <f t="shared" si="24"/>
        <v>2321</v>
      </c>
    </row>
    <row r="247" spans="1:22" x14ac:dyDescent="0.25">
      <c r="A247" t="s">
        <v>14</v>
      </c>
      <c r="B247" t="s">
        <v>56</v>
      </c>
      <c r="C247" t="s">
        <v>103</v>
      </c>
      <c r="D247" t="str">
        <f>CONCATENATE(A:A,"@inworld.ai")</f>
        <v>Ilya@inworld.ai</v>
      </c>
      <c r="E247" s="5">
        <v>36.1</v>
      </c>
      <c r="F247" s="24">
        <v>28</v>
      </c>
      <c r="G247" s="24">
        <f>IF(F247&gt;39,F247+3,IF(F247&gt;29,F247+7,IF(F247&lt;30,F247+10,invalid)))</f>
        <v>38</v>
      </c>
      <c r="H247" s="24">
        <f>IF(F247&gt;39,F247+0,IF(F247&gt;29,F247+5,IF(F247&lt;30,F247+8,invalid)))</f>
        <v>36</v>
      </c>
      <c r="I247" s="24">
        <f>IF(F247&gt;39,F247+1,IF(F247&gt;29,F247+4,IF(F247&lt;30,F247+12,invalid)))</f>
        <v>40</v>
      </c>
      <c r="J247" s="24">
        <f>IF(F247&gt;39,F247+2,IF(F247&gt;29,F247+6,IF(F247&lt;30,F247+15,invalid)))</f>
        <v>43</v>
      </c>
      <c r="K247" s="15">
        <f t="shared" si="21"/>
        <v>0</v>
      </c>
      <c r="L247" s="15">
        <f t="shared" si="21"/>
        <v>0</v>
      </c>
      <c r="M247" s="15">
        <f t="shared" si="21"/>
        <v>0</v>
      </c>
      <c r="N247" s="15">
        <f t="shared" si="21"/>
        <v>0</v>
      </c>
      <c r="O247" s="15">
        <f t="shared" si="22"/>
        <v>3</v>
      </c>
      <c r="P247" s="18">
        <f t="shared" si="23"/>
        <v>1010.8000000000001</v>
      </c>
      <c r="Q247" s="18">
        <f t="shared" si="26"/>
        <v>1371.8</v>
      </c>
      <c r="R247" s="18">
        <f t="shared" si="26"/>
        <v>1299.6000000000001</v>
      </c>
      <c r="S247" s="18">
        <f t="shared" si="26"/>
        <v>1444</v>
      </c>
      <c r="T247" s="18">
        <f t="shared" si="25"/>
        <v>1552.3</v>
      </c>
      <c r="V247" s="21">
        <f t="shared" si="24"/>
        <v>6678.5</v>
      </c>
    </row>
    <row r="248" spans="1:22" x14ac:dyDescent="0.25">
      <c r="A248" t="s">
        <v>15</v>
      </c>
      <c r="B248" t="s">
        <v>57</v>
      </c>
      <c r="D248" t="str">
        <f>CONCATENATE(A:A,"@inworld.ai")</f>
        <v>Rex@inworld.ai</v>
      </c>
      <c r="E248" s="5">
        <v>28.15</v>
      </c>
      <c r="F248" s="24">
        <v>48</v>
      </c>
      <c r="G248" s="24">
        <f>IF(F248&gt;39,F248+3,IF(F248&gt;29,F248+7,IF(F248&lt;30,F248+10,invalid)))</f>
        <v>51</v>
      </c>
      <c r="H248" s="24">
        <f>IF(F248&gt;39,F248+0,IF(F248&gt;29,F248+5,IF(F248&lt;30,F248+8,invalid)))</f>
        <v>48</v>
      </c>
      <c r="I248" s="24">
        <f>IF(F248&gt;39,F248+1,IF(F248&gt;29,F248+4,IF(F248&lt;30,F248+12,invalid)))</f>
        <v>49</v>
      </c>
      <c r="J248" s="24">
        <f>IF(F248&gt;39,F248+2,IF(F248&gt;29,F248+6,IF(F248&lt;30,F248+15,invalid)))</f>
        <v>50</v>
      </c>
      <c r="K248" s="15">
        <f t="shared" si="21"/>
        <v>8</v>
      </c>
      <c r="L248" s="15">
        <f t="shared" si="21"/>
        <v>11</v>
      </c>
      <c r="M248" s="15">
        <f t="shared" si="21"/>
        <v>8</v>
      </c>
      <c r="N248" s="15">
        <f t="shared" si="21"/>
        <v>9</v>
      </c>
      <c r="O248" s="15">
        <f t="shared" si="22"/>
        <v>10</v>
      </c>
      <c r="P248" s="18">
        <f t="shared" si="23"/>
        <v>1351.1999999999998</v>
      </c>
      <c r="Q248" s="18">
        <f t="shared" si="26"/>
        <v>1435.6499999999999</v>
      </c>
      <c r="R248" s="18">
        <f t="shared" si="26"/>
        <v>1351.1999999999998</v>
      </c>
      <c r="S248" s="18">
        <f t="shared" si="26"/>
        <v>1379.35</v>
      </c>
      <c r="T248" s="18">
        <f t="shared" si="25"/>
        <v>1407.5</v>
      </c>
      <c r="V248" s="21">
        <f t="shared" si="24"/>
        <v>6924.9</v>
      </c>
    </row>
    <row r="249" spans="1:22" x14ac:dyDescent="0.25">
      <c r="A249" t="s">
        <v>16</v>
      </c>
      <c r="B249" t="s">
        <v>58</v>
      </c>
      <c r="C249" t="s">
        <v>104</v>
      </c>
      <c r="D249" t="str">
        <f>CONCATENATE(A:A,"@inworld.ai")</f>
        <v>Sadia@inworld.ai</v>
      </c>
      <c r="E249" s="5">
        <v>16.8</v>
      </c>
      <c r="F249" s="24">
        <v>29</v>
      </c>
      <c r="G249" s="24">
        <f>IF(F249&gt;39,F249+3,IF(F249&gt;29,F249+7,IF(F249&lt;30,F249+10,invalid)))</f>
        <v>39</v>
      </c>
      <c r="H249" s="24">
        <f>IF(F249&gt;39,F249+0,IF(F249&gt;29,F249+5,IF(F249&lt;30,F249+8,invalid)))</f>
        <v>37</v>
      </c>
      <c r="I249" s="24">
        <f>IF(F249&gt;39,F249+1,IF(F249&gt;29,F249+4,IF(F249&lt;30,F249+12,invalid)))</f>
        <v>41</v>
      </c>
      <c r="J249" s="24">
        <f>IF(F249&gt;39,F249+2,IF(F249&gt;29,F249+6,IF(F249&lt;30,F249+15,invalid)))</f>
        <v>44</v>
      </c>
      <c r="K249" s="15">
        <f t="shared" si="21"/>
        <v>0</v>
      </c>
      <c r="L249" s="15">
        <f t="shared" si="21"/>
        <v>0</v>
      </c>
      <c r="M249" s="15">
        <f t="shared" si="21"/>
        <v>0</v>
      </c>
      <c r="N249" s="15">
        <f t="shared" si="21"/>
        <v>1</v>
      </c>
      <c r="O249" s="15">
        <f t="shared" si="22"/>
        <v>4</v>
      </c>
      <c r="P249" s="18">
        <f t="shared" si="23"/>
        <v>487.20000000000005</v>
      </c>
      <c r="Q249" s="18">
        <f t="shared" si="26"/>
        <v>655.20000000000005</v>
      </c>
      <c r="R249" s="18">
        <f t="shared" si="26"/>
        <v>621.6</v>
      </c>
      <c r="S249" s="18">
        <f t="shared" si="26"/>
        <v>688.80000000000007</v>
      </c>
      <c r="T249" s="18">
        <f t="shared" si="25"/>
        <v>739.2</v>
      </c>
      <c r="V249" s="21">
        <f t="shared" si="24"/>
        <v>3192</v>
      </c>
    </row>
    <row r="250" spans="1:22" x14ac:dyDescent="0.25">
      <c r="A250" t="s">
        <v>13</v>
      </c>
      <c r="B250" t="s">
        <v>59</v>
      </c>
      <c r="C250" t="s">
        <v>105</v>
      </c>
      <c r="D250" t="str">
        <f>CONCATENATE(A:A,"@inworld.ai")</f>
        <v>John@inworld.ai</v>
      </c>
      <c r="E250" s="5">
        <v>28.4</v>
      </c>
      <c r="F250" s="24">
        <v>39</v>
      </c>
      <c r="G250" s="24">
        <f>IF(F250&gt;39,F250+3,IF(F250&gt;29,F250+7,IF(F250&lt;30,F250+10,invalid)))</f>
        <v>46</v>
      </c>
      <c r="H250" s="24">
        <f>IF(F250&gt;39,F250+0,IF(F250&gt;29,F250+5,IF(F250&lt;30,F250+8,invalid)))</f>
        <v>44</v>
      </c>
      <c r="I250" s="24">
        <f>IF(F250&gt;39,F250+1,IF(F250&gt;29,F250+4,IF(F250&lt;30,F250+12,invalid)))</f>
        <v>43</v>
      </c>
      <c r="J250" s="24">
        <f>IF(F250&gt;39,F250+2,IF(F250&gt;29,F250+6,IF(F250&lt;30,F250+15,invalid)))</f>
        <v>45</v>
      </c>
      <c r="K250" s="15">
        <f t="shared" si="21"/>
        <v>0</v>
      </c>
      <c r="L250" s="15">
        <f t="shared" si="21"/>
        <v>6</v>
      </c>
      <c r="M250" s="15">
        <f t="shared" si="21"/>
        <v>4</v>
      </c>
      <c r="N250" s="15">
        <f t="shared" si="21"/>
        <v>3</v>
      </c>
      <c r="O250" s="15">
        <f t="shared" si="22"/>
        <v>5</v>
      </c>
      <c r="P250" s="18">
        <f t="shared" si="23"/>
        <v>1107.5999999999999</v>
      </c>
      <c r="Q250" s="18">
        <f t="shared" si="26"/>
        <v>1306.3999999999999</v>
      </c>
      <c r="R250" s="18">
        <f t="shared" si="26"/>
        <v>1249.5999999999999</v>
      </c>
      <c r="S250" s="18">
        <f t="shared" si="26"/>
        <v>1221.2</v>
      </c>
      <c r="T250" s="18">
        <f t="shared" si="25"/>
        <v>1278</v>
      </c>
      <c r="V250" s="21">
        <f t="shared" si="24"/>
        <v>6162.8</v>
      </c>
    </row>
    <row r="251" spans="1:22" x14ac:dyDescent="0.25">
      <c r="A251" t="s">
        <v>17</v>
      </c>
      <c r="B251" t="s">
        <v>60</v>
      </c>
      <c r="C251" t="s">
        <v>106</v>
      </c>
      <c r="D251" t="str">
        <f>CONCATENATE(A:A,"@inworld.ai")</f>
        <v>Russell@inworld.ai</v>
      </c>
      <c r="E251" s="5">
        <v>37.200000000000003</v>
      </c>
      <c r="F251" s="24">
        <v>42</v>
      </c>
      <c r="G251" s="24">
        <f>IF(F251&gt;39,F251+3,IF(F251&gt;29,F251+7,IF(F251&lt;30,F251+10,invalid)))</f>
        <v>45</v>
      </c>
      <c r="H251" s="24">
        <f>IF(F251&gt;39,F251+0,IF(F251&gt;29,F251+5,IF(F251&lt;30,F251+8,invalid)))</f>
        <v>42</v>
      </c>
      <c r="I251" s="24">
        <f>IF(F251&gt;39,F251+1,IF(F251&gt;29,F251+4,IF(F251&lt;30,F251+12,invalid)))</f>
        <v>43</v>
      </c>
      <c r="J251" s="24">
        <f>IF(F251&gt;39,F251+2,IF(F251&gt;29,F251+6,IF(F251&lt;30,F251+15,invalid)))</f>
        <v>44</v>
      </c>
      <c r="K251" s="15">
        <f t="shared" si="21"/>
        <v>2</v>
      </c>
      <c r="L251" s="15">
        <f t="shared" si="21"/>
        <v>5</v>
      </c>
      <c r="M251" s="15">
        <f t="shared" si="21"/>
        <v>2</v>
      </c>
      <c r="N251" s="15">
        <f t="shared" si="21"/>
        <v>3</v>
      </c>
      <c r="O251" s="15">
        <f t="shared" si="22"/>
        <v>4</v>
      </c>
      <c r="P251" s="18">
        <f t="shared" si="23"/>
        <v>1562.4</v>
      </c>
      <c r="Q251" s="18">
        <f t="shared" si="26"/>
        <v>1674.0000000000002</v>
      </c>
      <c r="R251" s="18">
        <f t="shared" si="26"/>
        <v>1562.4</v>
      </c>
      <c r="S251" s="18">
        <f t="shared" si="26"/>
        <v>1599.6000000000001</v>
      </c>
      <c r="T251" s="18">
        <f t="shared" si="25"/>
        <v>1636.8000000000002</v>
      </c>
      <c r="V251" s="21">
        <f t="shared" si="24"/>
        <v>8035.2000000000016</v>
      </c>
    </row>
    <row r="252" spans="1:22" x14ac:dyDescent="0.25">
      <c r="A252" t="s">
        <v>18</v>
      </c>
      <c r="B252" t="s">
        <v>61</v>
      </c>
      <c r="C252" t="s">
        <v>119</v>
      </c>
      <c r="D252" t="str">
        <f>CONCATENATE(A:A,"@inworld.ai")</f>
        <v>Louis@inworld.ai</v>
      </c>
      <c r="E252" s="5">
        <v>34.700000000000003</v>
      </c>
      <c r="F252" s="24">
        <v>40</v>
      </c>
      <c r="G252" s="24">
        <f>IF(F252&gt;39,F252+3,IF(F252&gt;29,F252+7,IF(F252&lt;30,F252+10,invalid)))</f>
        <v>43</v>
      </c>
      <c r="H252" s="24">
        <f>IF(F252&gt;39,F252+0,IF(F252&gt;29,F252+5,IF(F252&lt;30,F252+8,invalid)))</f>
        <v>40</v>
      </c>
      <c r="I252" s="24">
        <f>IF(F252&gt;39,F252+1,IF(F252&gt;29,F252+4,IF(F252&lt;30,F252+12,invalid)))</f>
        <v>41</v>
      </c>
      <c r="J252" s="24">
        <f>IF(F252&gt;39,F252+2,IF(F252&gt;29,F252+6,IF(F252&lt;30,F252+15,invalid)))</f>
        <v>42</v>
      </c>
      <c r="K252" s="15">
        <f t="shared" si="21"/>
        <v>0</v>
      </c>
      <c r="L252" s="15">
        <f t="shared" si="21"/>
        <v>3</v>
      </c>
      <c r="M252" s="15">
        <f t="shared" si="21"/>
        <v>0</v>
      </c>
      <c r="N252" s="15">
        <f t="shared" si="21"/>
        <v>1</v>
      </c>
      <c r="O252" s="15">
        <f t="shared" si="22"/>
        <v>2</v>
      </c>
      <c r="P252" s="18">
        <f t="shared" si="23"/>
        <v>1388</v>
      </c>
      <c r="Q252" s="18">
        <f t="shared" si="26"/>
        <v>1492.1000000000001</v>
      </c>
      <c r="R252" s="18">
        <f t="shared" si="26"/>
        <v>1388</v>
      </c>
      <c r="S252" s="18">
        <f t="shared" si="26"/>
        <v>1422.7</v>
      </c>
      <c r="T252" s="18">
        <f t="shared" si="25"/>
        <v>1457.4</v>
      </c>
      <c r="V252" s="21">
        <f t="shared" si="24"/>
        <v>7148.2000000000007</v>
      </c>
    </row>
    <row r="253" spans="1:22" x14ac:dyDescent="0.25">
      <c r="A253" t="s">
        <v>19</v>
      </c>
      <c r="B253" t="s">
        <v>62</v>
      </c>
      <c r="C253" t="s">
        <v>107</v>
      </c>
      <c r="D253" t="str">
        <f>CONCATENATE(A:A,"@inworld.ai")</f>
        <v>Colin@inworld.ai</v>
      </c>
      <c r="E253" s="5">
        <v>20</v>
      </c>
      <c r="F253" s="24">
        <v>40</v>
      </c>
      <c r="G253" s="24">
        <f>IF(F253&gt;39,F253+3,IF(F253&gt;29,F253+7,IF(F253&lt;30,F253+10,invalid)))</f>
        <v>43</v>
      </c>
      <c r="H253" s="24">
        <f>IF(F253&gt;39,F253+0,IF(F253&gt;29,F253+5,IF(F253&lt;30,F253+8,invalid)))</f>
        <v>40</v>
      </c>
      <c r="I253" s="24">
        <f>IF(F253&gt;39,F253+1,IF(F253&gt;29,F253+4,IF(F253&lt;30,F253+12,invalid)))</f>
        <v>41</v>
      </c>
      <c r="J253" s="24">
        <f>IF(F253&gt;39,F253+2,IF(F253&gt;29,F253+6,IF(F253&lt;30,F253+15,invalid)))</f>
        <v>42</v>
      </c>
      <c r="K253" s="15">
        <f t="shared" si="21"/>
        <v>0</v>
      </c>
      <c r="L253" s="15">
        <f t="shared" si="21"/>
        <v>3</v>
      </c>
      <c r="M253" s="15">
        <f t="shared" si="21"/>
        <v>0</v>
      </c>
      <c r="N253" s="15">
        <f t="shared" si="21"/>
        <v>1</v>
      </c>
      <c r="O253" s="15">
        <f t="shared" si="22"/>
        <v>2</v>
      </c>
      <c r="P253" s="18">
        <f t="shared" si="23"/>
        <v>800</v>
      </c>
      <c r="Q253" s="18">
        <f t="shared" si="26"/>
        <v>860</v>
      </c>
      <c r="R253" s="18">
        <f t="shared" si="26"/>
        <v>800</v>
      </c>
      <c r="S253" s="18">
        <f t="shared" si="26"/>
        <v>820</v>
      </c>
      <c r="T253" s="18">
        <f t="shared" si="25"/>
        <v>840</v>
      </c>
      <c r="V253" s="21">
        <f t="shared" si="24"/>
        <v>4120</v>
      </c>
    </row>
    <row r="254" spans="1:22" x14ac:dyDescent="0.25">
      <c r="A254" t="s">
        <v>20</v>
      </c>
      <c r="B254" t="s">
        <v>63</v>
      </c>
      <c r="C254" t="s">
        <v>108</v>
      </c>
      <c r="D254" t="str">
        <f>CONCATENATE(A:A,"@inworld.ai")</f>
        <v>Nathan@inworld.ai</v>
      </c>
      <c r="E254" s="5">
        <v>21</v>
      </c>
      <c r="F254" s="24">
        <v>42</v>
      </c>
      <c r="G254" s="24">
        <f>IF(F254&gt;39,F254+3,IF(F254&gt;29,F254+7,IF(F254&lt;30,F254+10,invalid)))</f>
        <v>45</v>
      </c>
      <c r="H254" s="24">
        <f>IF(F254&gt;39,F254+0,IF(F254&gt;29,F254+5,IF(F254&lt;30,F254+8,invalid)))</f>
        <v>42</v>
      </c>
      <c r="I254" s="24">
        <f>IF(F254&gt;39,F254+1,IF(F254&gt;29,F254+4,IF(F254&lt;30,F254+12,invalid)))</f>
        <v>43</v>
      </c>
      <c r="J254" s="24">
        <f>IF(F254&gt;39,F254+2,IF(F254&gt;29,F254+6,IF(F254&lt;30,F254+15,invalid)))</f>
        <v>44</v>
      </c>
      <c r="K254" s="15">
        <f t="shared" si="21"/>
        <v>2</v>
      </c>
      <c r="L254" s="15">
        <f t="shared" si="21"/>
        <v>5</v>
      </c>
      <c r="M254" s="15">
        <f t="shared" si="21"/>
        <v>2</v>
      </c>
      <c r="N254" s="15">
        <f t="shared" si="21"/>
        <v>3</v>
      </c>
      <c r="O254" s="15">
        <f t="shared" si="22"/>
        <v>4</v>
      </c>
      <c r="P254" s="18">
        <f t="shared" si="23"/>
        <v>882</v>
      </c>
      <c r="Q254" s="18">
        <f t="shared" si="26"/>
        <v>945</v>
      </c>
      <c r="R254" s="18">
        <f t="shared" si="26"/>
        <v>882</v>
      </c>
      <c r="S254" s="18">
        <f t="shared" si="26"/>
        <v>903</v>
      </c>
      <c r="T254" s="18">
        <f t="shared" si="25"/>
        <v>924</v>
      </c>
      <c r="V254" s="21">
        <f t="shared" si="24"/>
        <v>4536</v>
      </c>
    </row>
    <row r="255" spans="1:22" x14ac:dyDescent="0.25">
      <c r="A255" t="s">
        <v>21</v>
      </c>
      <c r="B255" t="s">
        <v>64</v>
      </c>
      <c r="C255" t="s">
        <v>114</v>
      </c>
      <c r="D255" t="str">
        <f>CONCATENATE(A:A,"@inworld.ai")</f>
        <v>Michael@inworld.ai</v>
      </c>
      <c r="E255" s="5">
        <v>32.1</v>
      </c>
      <c r="F255" s="24">
        <v>43</v>
      </c>
      <c r="G255" s="24">
        <f>IF(F255&gt;39,F255+3,IF(F255&gt;29,F255+7,IF(F255&lt;30,F255+10,invalid)))</f>
        <v>46</v>
      </c>
      <c r="H255" s="24">
        <f>IF(F255&gt;39,F255+0,IF(F255&gt;29,F255+5,IF(F255&lt;30,F255+8,invalid)))</f>
        <v>43</v>
      </c>
      <c r="I255" s="24">
        <f>IF(F255&gt;39,F255+1,IF(F255&gt;29,F255+4,IF(F255&lt;30,F255+12,invalid)))</f>
        <v>44</v>
      </c>
      <c r="J255" s="24">
        <f>IF(F255&gt;39,F255+2,IF(F255&gt;29,F255+6,IF(F255&lt;30,F255+15,invalid)))</f>
        <v>45</v>
      </c>
      <c r="K255" s="15">
        <f t="shared" si="21"/>
        <v>3</v>
      </c>
      <c r="L255" s="15">
        <f t="shared" si="21"/>
        <v>6</v>
      </c>
      <c r="M255" s="15">
        <f t="shared" si="21"/>
        <v>3</v>
      </c>
      <c r="N255" s="15">
        <f t="shared" si="21"/>
        <v>4</v>
      </c>
      <c r="O255" s="15">
        <f t="shared" si="22"/>
        <v>5</v>
      </c>
      <c r="P255" s="18">
        <f t="shared" si="23"/>
        <v>1380.3</v>
      </c>
      <c r="Q255" s="18">
        <f t="shared" si="26"/>
        <v>1476.6000000000001</v>
      </c>
      <c r="R255" s="18">
        <f t="shared" si="26"/>
        <v>1380.3</v>
      </c>
      <c r="S255" s="18">
        <f t="shared" si="26"/>
        <v>1412.4</v>
      </c>
      <c r="T255" s="18">
        <f t="shared" si="25"/>
        <v>1444.5</v>
      </c>
      <c r="V255" s="21">
        <f t="shared" si="24"/>
        <v>7094.1</v>
      </c>
    </row>
    <row r="256" spans="1:22" x14ac:dyDescent="0.25">
      <c r="A256" t="s">
        <v>22</v>
      </c>
      <c r="B256" t="s">
        <v>65</v>
      </c>
      <c r="C256" t="s">
        <v>118</v>
      </c>
      <c r="D256" t="str">
        <f>CONCATENATE(A:A,"@inworld.ai")</f>
        <v>Joana@inworld.ai</v>
      </c>
      <c r="E256" s="5">
        <v>13.5</v>
      </c>
      <c r="F256" s="24">
        <v>44</v>
      </c>
      <c r="G256" s="24">
        <f>IF(F256&gt;39,F256+3,IF(F256&gt;29,F256+7,IF(F256&lt;30,F256+10,invalid)))</f>
        <v>47</v>
      </c>
      <c r="H256" s="24">
        <f>IF(F256&gt;39,F256+0,IF(F256&gt;29,F256+5,IF(F256&lt;30,F256+8,invalid)))</f>
        <v>44</v>
      </c>
      <c r="I256" s="24">
        <f>IF(F256&gt;39,F256+1,IF(F256&gt;29,F256+4,IF(F256&lt;30,F256+12,invalid)))</f>
        <v>45</v>
      </c>
      <c r="J256" s="24">
        <f>IF(F256&gt;39,F256+2,IF(F256&gt;29,F256+6,IF(F256&lt;30,F256+15,invalid)))</f>
        <v>46</v>
      </c>
      <c r="K256" s="15">
        <f t="shared" si="21"/>
        <v>4</v>
      </c>
      <c r="L256" s="15">
        <f t="shared" si="21"/>
        <v>7</v>
      </c>
      <c r="M256" s="15">
        <f t="shared" si="21"/>
        <v>4</v>
      </c>
      <c r="N256" s="15">
        <f t="shared" si="21"/>
        <v>5</v>
      </c>
      <c r="O256" s="15">
        <f t="shared" si="22"/>
        <v>6</v>
      </c>
      <c r="P256" s="18">
        <f t="shared" si="23"/>
        <v>594</v>
      </c>
      <c r="Q256" s="18">
        <f t="shared" si="26"/>
        <v>634.5</v>
      </c>
      <c r="R256" s="18">
        <f t="shared" si="26"/>
        <v>594</v>
      </c>
      <c r="S256" s="18">
        <f t="shared" si="26"/>
        <v>607.5</v>
      </c>
      <c r="T256" s="18">
        <f t="shared" si="25"/>
        <v>621</v>
      </c>
      <c r="V256" s="21">
        <f t="shared" si="24"/>
        <v>3051</v>
      </c>
    </row>
    <row r="257" spans="1:22" x14ac:dyDescent="0.25">
      <c r="A257" t="s">
        <v>23</v>
      </c>
      <c r="B257" t="s">
        <v>66</v>
      </c>
      <c r="C257" t="s">
        <v>115</v>
      </c>
      <c r="D257" t="str">
        <f>CONCATENATE(A:A,"@inworld.ai")</f>
        <v>Cale@inworld.ai</v>
      </c>
      <c r="E257" s="5">
        <v>40.1</v>
      </c>
      <c r="F257" s="24">
        <v>35</v>
      </c>
      <c r="G257" s="24">
        <f>IF(F257&gt;39,F257+3,IF(F257&gt;29,F257+7,IF(F257&lt;30,F257+10,invalid)))</f>
        <v>42</v>
      </c>
      <c r="H257" s="24">
        <f>IF(F257&gt;39,F257+0,IF(F257&gt;29,F257+5,IF(F257&lt;30,F257+8,invalid)))</f>
        <v>40</v>
      </c>
      <c r="I257" s="24">
        <f>IF(F257&gt;39,F257+1,IF(F257&gt;29,F257+4,IF(F257&lt;30,F257+12,invalid)))</f>
        <v>39</v>
      </c>
      <c r="J257" s="24">
        <f>IF(F257&gt;39,F257+2,IF(F257&gt;29,F257+6,IF(F257&lt;30,F257+15,invalid)))</f>
        <v>41</v>
      </c>
      <c r="K257" s="15">
        <f t="shared" si="21"/>
        <v>0</v>
      </c>
      <c r="L257" s="15">
        <f t="shared" si="21"/>
        <v>2</v>
      </c>
      <c r="M257" s="15">
        <f t="shared" si="21"/>
        <v>0</v>
      </c>
      <c r="N257" s="15">
        <f t="shared" si="21"/>
        <v>0</v>
      </c>
      <c r="O257" s="15">
        <f t="shared" si="22"/>
        <v>1</v>
      </c>
      <c r="P257" s="18">
        <f t="shared" si="23"/>
        <v>1403.5</v>
      </c>
      <c r="Q257" s="18">
        <f t="shared" si="26"/>
        <v>1684.2</v>
      </c>
      <c r="R257" s="18">
        <f t="shared" si="26"/>
        <v>1604</v>
      </c>
      <c r="S257" s="18">
        <f t="shared" si="26"/>
        <v>1563.9</v>
      </c>
      <c r="T257" s="18">
        <f t="shared" si="25"/>
        <v>1644.1000000000001</v>
      </c>
      <c r="V257" s="21">
        <f t="shared" si="24"/>
        <v>7899.7000000000007</v>
      </c>
    </row>
    <row r="258" spans="1:22" x14ac:dyDescent="0.25">
      <c r="A258" t="s">
        <v>24</v>
      </c>
      <c r="B258" t="s">
        <v>67</v>
      </c>
      <c r="C258" t="s">
        <v>116</v>
      </c>
      <c r="D258" t="str">
        <f>CONCATENATE(A:A,"@inworld.ai")</f>
        <v>Jimmy@inworld.ai</v>
      </c>
      <c r="E258" s="5">
        <v>24.2</v>
      </c>
      <c r="F258" s="24">
        <v>31</v>
      </c>
      <c r="G258" s="24">
        <f>IF(F258&gt;39,F258+3,IF(F258&gt;29,F258+7,IF(F258&lt;30,F258+10,invalid)))</f>
        <v>38</v>
      </c>
      <c r="H258" s="24">
        <f>IF(F258&gt;39,F258+0,IF(F258&gt;29,F258+5,IF(F258&lt;30,F258+8,invalid)))</f>
        <v>36</v>
      </c>
      <c r="I258" s="24">
        <f>IF(F258&gt;39,F258+1,IF(F258&gt;29,F258+4,IF(F258&lt;30,F258+12,invalid)))</f>
        <v>35</v>
      </c>
      <c r="J258" s="24">
        <f>IF(F258&gt;39,F258+2,IF(F258&gt;29,F258+6,IF(F258&lt;30,F258+15,invalid)))</f>
        <v>37</v>
      </c>
      <c r="K258" s="15">
        <f t="shared" si="21"/>
        <v>0</v>
      </c>
      <c r="L258" s="15">
        <f t="shared" si="21"/>
        <v>0</v>
      </c>
      <c r="M258" s="15">
        <f t="shared" si="21"/>
        <v>0</v>
      </c>
      <c r="N258" s="15">
        <f t="shared" si="21"/>
        <v>0</v>
      </c>
      <c r="O258" s="15">
        <f t="shared" si="22"/>
        <v>0</v>
      </c>
      <c r="P258" s="18">
        <f t="shared" si="23"/>
        <v>750.19999999999993</v>
      </c>
      <c r="Q258" s="18">
        <f t="shared" si="26"/>
        <v>919.6</v>
      </c>
      <c r="R258" s="18">
        <f t="shared" si="26"/>
        <v>871.19999999999993</v>
      </c>
      <c r="S258" s="18">
        <f t="shared" si="26"/>
        <v>847</v>
      </c>
      <c r="T258" s="18">
        <f t="shared" si="25"/>
        <v>895.4</v>
      </c>
      <c r="V258" s="21">
        <f t="shared" si="24"/>
        <v>4283.3999999999996</v>
      </c>
    </row>
    <row r="259" spans="1:22" x14ac:dyDescent="0.25">
      <c r="A259" t="s">
        <v>25</v>
      </c>
      <c r="B259" t="s">
        <v>68</v>
      </c>
      <c r="C259" t="s">
        <v>109</v>
      </c>
      <c r="D259" t="str">
        <f>CONCATENATE(A:A,"@inworld.ai")</f>
        <v>Rohan@inworld.ai</v>
      </c>
      <c r="E259" s="5">
        <v>35.799999999999997</v>
      </c>
      <c r="F259" s="24">
        <v>28</v>
      </c>
      <c r="G259" s="24">
        <f>IF(F259&gt;39,F259+3,IF(F259&gt;29,F259+7,IF(F259&lt;30,F259+10,invalid)))</f>
        <v>38</v>
      </c>
      <c r="H259" s="24">
        <f>IF(F259&gt;39,F259+0,IF(F259&gt;29,F259+5,IF(F259&lt;30,F259+8,invalid)))</f>
        <v>36</v>
      </c>
      <c r="I259" s="24">
        <f>IF(F259&gt;39,F259+1,IF(F259&gt;29,F259+4,IF(F259&lt;30,F259+12,invalid)))</f>
        <v>40</v>
      </c>
      <c r="J259" s="24">
        <f>IF(F259&gt;39,F259+2,IF(F259&gt;29,F259+6,IF(F259&lt;30,F259+15,invalid)))</f>
        <v>43</v>
      </c>
      <c r="K259" s="15">
        <f t="shared" si="21"/>
        <v>0</v>
      </c>
      <c r="L259" s="15">
        <f t="shared" si="21"/>
        <v>0</v>
      </c>
      <c r="M259" s="15">
        <f t="shared" si="21"/>
        <v>0</v>
      </c>
      <c r="N259" s="15">
        <f t="shared" si="21"/>
        <v>0</v>
      </c>
      <c r="O259" s="15">
        <f t="shared" si="22"/>
        <v>3</v>
      </c>
      <c r="P259" s="18">
        <f t="shared" si="23"/>
        <v>1002.3999999999999</v>
      </c>
      <c r="Q259" s="18">
        <f t="shared" si="26"/>
        <v>1360.3999999999999</v>
      </c>
      <c r="R259" s="18">
        <f t="shared" si="26"/>
        <v>1288.8</v>
      </c>
      <c r="S259" s="18">
        <f t="shared" si="26"/>
        <v>1432</v>
      </c>
      <c r="T259" s="18">
        <f t="shared" si="25"/>
        <v>1539.3999999999999</v>
      </c>
      <c r="V259" s="21">
        <f t="shared" si="24"/>
        <v>6622.9999999999991</v>
      </c>
    </row>
    <row r="260" spans="1:22" x14ac:dyDescent="0.25">
      <c r="A260" t="s">
        <v>26</v>
      </c>
      <c r="B260" t="s">
        <v>69</v>
      </c>
      <c r="C260" t="s">
        <v>110</v>
      </c>
      <c r="D260" t="str">
        <f>CONCATENATE(A:A,"@inworld.ai")</f>
        <v>Rinat@inworld.ai</v>
      </c>
      <c r="E260" s="5">
        <v>23.9</v>
      </c>
      <c r="F260" s="24">
        <v>26</v>
      </c>
      <c r="G260" s="24">
        <f>IF(F260&gt;39,F260+3,IF(F260&gt;29,F260+7,IF(F260&lt;30,F260+10,invalid)))</f>
        <v>36</v>
      </c>
      <c r="H260" s="24">
        <f>IF(F260&gt;39,F260+0,IF(F260&gt;29,F260+5,IF(F260&lt;30,F260+8,invalid)))</f>
        <v>34</v>
      </c>
      <c r="I260" s="24">
        <f>IF(F260&gt;39,F260+1,IF(F260&gt;29,F260+4,IF(F260&lt;30,F260+12,invalid)))</f>
        <v>38</v>
      </c>
      <c r="J260" s="24">
        <f>IF(F260&gt;39,F260+2,IF(F260&gt;29,F260+6,IF(F260&lt;30,F260+15,invalid)))</f>
        <v>41</v>
      </c>
      <c r="K260" s="15">
        <f t="shared" si="21"/>
        <v>0</v>
      </c>
      <c r="L260" s="15">
        <f t="shared" si="21"/>
        <v>0</v>
      </c>
      <c r="M260" s="15">
        <f t="shared" si="21"/>
        <v>0</v>
      </c>
      <c r="N260" s="15">
        <f t="shared" si="21"/>
        <v>0</v>
      </c>
      <c r="O260" s="15">
        <f t="shared" si="22"/>
        <v>1</v>
      </c>
      <c r="P260" s="18">
        <f t="shared" si="23"/>
        <v>621.4</v>
      </c>
      <c r="Q260" s="18">
        <f t="shared" si="26"/>
        <v>860.4</v>
      </c>
      <c r="R260" s="18">
        <f t="shared" si="26"/>
        <v>812.59999999999991</v>
      </c>
      <c r="S260" s="18">
        <f t="shared" si="26"/>
        <v>908.19999999999993</v>
      </c>
      <c r="T260" s="18">
        <f t="shared" si="25"/>
        <v>979.9</v>
      </c>
      <c r="V260" s="21">
        <f t="shared" si="24"/>
        <v>4182.4999999999991</v>
      </c>
    </row>
    <row r="261" spans="1:22" x14ac:dyDescent="0.25">
      <c r="A261" t="s">
        <v>27</v>
      </c>
      <c r="B261" t="s">
        <v>70</v>
      </c>
      <c r="C261" t="s">
        <v>127</v>
      </c>
      <c r="D261" t="str">
        <f>CONCATENATE(A:A,"@inworld.ai")</f>
        <v>Chloe@inworld.ai</v>
      </c>
      <c r="E261" s="5">
        <v>19.399999999999999</v>
      </c>
      <c r="F261" s="24">
        <v>21</v>
      </c>
      <c r="G261" s="24">
        <f>IF(F261&gt;39,F261+3,IF(F261&gt;29,F261+7,IF(F261&lt;30,F261+10,invalid)))</f>
        <v>31</v>
      </c>
      <c r="H261" s="24">
        <f>IF(F261&gt;39,F261+0,IF(F261&gt;29,F261+5,IF(F261&lt;30,F261+8,invalid)))</f>
        <v>29</v>
      </c>
      <c r="I261" s="24">
        <f>IF(F261&gt;39,F261+1,IF(F261&gt;29,F261+4,IF(F261&lt;30,F261+12,invalid)))</f>
        <v>33</v>
      </c>
      <c r="J261" s="24">
        <f>IF(F261&gt;39,F261+2,IF(F261&gt;29,F261+6,IF(F261&lt;30,F261+15,invalid)))</f>
        <v>36</v>
      </c>
      <c r="K261" s="15">
        <f t="shared" si="21"/>
        <v>0</v>
      </c>
      <c r="L261" s="15">
        <f t="shared" si="21"/>
        <v>0</v>
      </c>
      <c r="M261" s="15">
        <f t="shared" si="21"/>
        <v>0</v>
      </c>
      <c r="N261" s="15">
        <f t="shared" si="21"/>
        <v>0</v>
      </c>
      <c r="O261" s="15">
        <f t="shared" si="22"/>
        <v>0</v>
      </c>
      <c r="P261" s="18">
        <f t="shared" si="23"/>
        <v>407.4</v>
      </c>
      <c r="Q261" s="18">
        <f t="shared" si="26"/>
        <v>601.4</v>
      </c>
      <c r="R261" s="18">
        <f t="shared" si="26"/>
        <v>562.59999999999991</v>
      </c>
      <c r="S261" s="18">
        <f t="shared" si="26"/>
        <v>640.19999999999993</v>
      </c>
      <c r="T261" s="18">
        <f t="shared" si="25"/>
        <v>698.4</v>
      </c>
      <c r="V261" s="21">
        <f t="shared" si="24"/>
        <v>2910</v>
      </c>
    </row>
    <row r="262" spans="1:22" x14ac:dyDescent="0.25">
      <c r="A262" t="s">
        <v>28</v>
      </c>
      <c r="B262" t="s">
        <v>71</v>
      </c>
      <c r="C262" t="s">
        <v>132</v>
      </c>
      <c r="D262" t="str">
        <f>CONCATENATE(A:A,"@inworld.ai")</f>
        <v>Amanda@inworld.ai</v>
      </c>
      <c r="E262" s="5">
        <v>29.4</v>
      </c>
      <c r="F262" s="24">
        <v>35</v>
      </c>
      <c r="G262" s="24">
        <f>IF(F262&gt;39,F262+3,IF(F262&gt;29,F262+7,IF(F262&lt;30,F262+10,invalid)))</f>
        <v>42</v>
      </c>
      <c r="H262" s="24">
        <f>IF(F262&gt;39,F262+0,IF(F262&gt;29,F262+5,IF(F262&lt;30,F262+8,invalid)))</f>
        <v>40</v>
      </c>
      <c r="I262" s="24">
        <f>IF(F262&gt;39,F262+1,IF(F262&gt;29,F262+4,IF(F262&lt;30,F262+12,invalid)))</f>
        <v>39</v>
      </c>
      <c r="J262" s="24">
        <f>IF(F262&gt;39,F262+2,IF(F262&gt;29,F262+6,IF(F262&lt;30,F262+15,invalid)))</f>
        <v>41</v>
      </c>
      <c r="K262" s="15">
        <f t="shared" si="21"/>
        <v>0</v>
      </c>
      <c r="L262" s="15">
        <f t="shared" si="21"/>
        <v>2</v>
      </c>
      <c r="M262" s="15">
        <f t="shared" si="21"/>
        <v>0</v>
      </c>
      <c r="N262" s="15">
        <f t="shared" ref="N262:O325" si="27">IF(I262&gt;40,I262-40,0)</f>
        <v>0</v>
      </c>
      <c r="O262" s="15">
        <f t="shared" si="22"/>
        <v>1</v>
      </c>
      <c r="P262" s="18">
        <f t="shared" si="23"/>
        <v>1029</v>
      </c>
      <c r="Q262" s="18">
        <f t="shared" si="26"/>
        <v>1234.8</v>
      </c>
      <c r="R262" s="18">
        <f t="shared" si="26"/>
        <v>1176</v>
      </c>
      <c r="S262" s="18">
        <f t="shared" si="26"/>
        <v>1146.5999999999999</v>
      </c>
      <c r="T262" s="18">
        <f t="shared" si="25"/>
        <v>1205.3999999999999</v>
      </c>
      <c r="V262" s="21">
        <f t="shared" si="24"/>
        <v>5791.7999999999993</v>
      </c>
    </row>
    <row r="263" spans="1:22" x14ac:dyDescent="0.25">
      <c r="A263" t="s">
        <v>29</v>
      </c>
      <c r="B263" t="s">
        <v>72</v>
      </c>
      <c r="C263" t="s">
        <v>120</v>
      </c>
      <c r="D263" t="str">
        <f>CONCATENATE(A:A,"@inworld.ai")</f>
        <v>Greg@inworld.ai</v>
      </c>
      <c r="E263" s="5">
        <v>19.5</v>
      </c>
      <c r="F263" s="24">
        <v>42</v>
      </c>
      <c r="G263" s="24">
        <f>IF(F263&gt;39,F263+3,IF(F263&gt;29,F263+7,IF(F263&lt;30,F263+10,invalid)))</f>
        <v>45</v>
      </c>
      <c r="H263" s="24">
        <f>IF(F263&gt;39,F263+0,IF(F263&gt;29,F263+5,IF(F263&lt;30,F263+8,invalid)))</f>
        <v>42</v>
      </c>
      <c r="I263" s="24">
        <f>IF(F263&gt;39,F263+1,IF(F263&gt;29,F263+4,IF(F263&lt;30,F263+12,invalid)))</f>
        <v>43</v>
      </c>
      <c r="J263" s="24">
        <f>IF(F263&gt;39,F263+2,IF(F263&gt;29,F263+6,IF(F263&lt;30,F263+15,invalid)))</f>
        <v>44</v>
      </c>
      <c r="K263" s="15">
        <f t="shared" ref="K263:O326" si="28">IF(F263&gt;40,F263-40,0)</f>
        <v>2</v>
      </c>
      <c r="L263" s="15">
        <f t="shared" si="28"/>
        <v>5</v>
      </c>
      <c r="M263" s="15">
        <f t="shared" si="28"/>
        <v>2</v>
      </c>
      <c r="N263" s="15">
        <f t="shared" si="27"/>
        <v>3</v>
      </c>
      <c r="O263" s="15">
        <f t="shared" si="27"/>
        <v>4</v>
      </c>
      <c r="P263" s="18">
        <f t="shared" ref="P263:P326" si="29">E263*F263</f>
        <v>819</v>
      </c>
      <c r="Q263" s="18">
        <f t="shared" si="26"/>
        <v>877.5</v>
      </c>
      <c r="R263" s="18">
        <f t="shared" si="26"/>
        <v>819</v>
      </c>
      <c r="S263" s="18">
        <f t="shared" si="26"/>
        <v>838.5</v>
      </c>
      <c r="T263" s="18">
        <f t="shared" si="25"/>
        <v>858</v>
      </c>
      <c r="V263" s="21">
        <f t="shared" si="24"/>
        <v>4212</v>
      </c>
    </row>
    <row r="264" spans="1:22" x14ac:dyDescent="0.25">
      <c r="A264" t="s">
        <v>30</v>
      </c>
      <c r="B264" t="s">
        <v>73</v>
      </c>
      <c r="C264" t="s">
        <v>121</v>
      </c>
      <c r="D264" t="str">
        <f>CONCATENATE(A:A,"@inworld.ai")</f>
        <v>Stephen@inworld.ai</v>
      </c>
      <c r="E264" s="5">
        <v>32.1</v>
      </c>
      <c r="F264" s="24">
        <v>19</v>
      </c>
      <c r="G264" s="24">
        <f>IF(F264&gt;39,F264+3,IF(F264&gt;29,F264+7,IF(F264&lt;30,F264+10,invalid)))</f>
        <v>29</v>
      </c>
      <c r="H264" s="24">
        <f>IF(F264&gt;39,F264+0,IF(F264&gt;29,F264+5,IF(F264&lt;30,F264+8,invalid)))</f>
        <v>27</v>
      </c>
      <c r="I264" s="24">
        <f>IF(F264&gt;39,F264+1,IF(F264&gt;29,F264+4,IF(F264&lt;30,F264+12,invalid)))</f>
        <v>31</v>
      </c>
      <c r="J264" s="24">
        <f>IF(F264&gt;39,F264+2,IF(F264&gt;29,F264+6,IF(F264&lt;30,F264+15,invalid)))</f>
        <v>34</v>
      </c>
      <c r="K264" s="15">
        <f t="shared" si="28"/>
        <v>0</v>
      </c>
      <c r="L264" s="15">
        <f t="shared" si="28"/>
        <v>0</v>
      </c>
      <c r="M264" s="15">
        <f t="shared" si="28"/>
        <v>0</v>
      </c>
      <c r="N264" s="15">
        <f t="shared" si="27"/>
        <v>0</v>
      </c>
      <c r="O264" s="15">
        <f t="shared" si="27"/>
        <v>0</v>
      </c>
      <c r="P264" s="18">
        <f t="shared" si="29"/>
        <v>609.9</v>
      </c>
      <c r="Q264" s="18">
        <f t="shared" si="26"/>
        <v>930.90000000000009</v>
      </c>
      <c r="R264" s="18">
        <f t="shared" si="26"/>
        <v>866.7</v>
      </c>
      <c r="S264" s="18">
        <f t="shared" si="26"/>
        <v>995.1</v>
      </c>
      <c r="T264" s="18">
        <f t="shared" si="25"/>
        <v>1091.4000000000001</v>
      </c>
      <c r="V264" s="21">
        <f t="shared" ref="V264:V327" si="30">SUM(P264:T264)</f>
        <v>4494</v>
      </c>
    </row>
    <row r="265" spans="1:22" x14ac:dyDescent="0.25">
      <c r="A265" t="s">
        <v>31</v>
      </c>
      <c r="B265" t="s">
        <v>74</v>
      </c>
      <c r="C265" t="s">
        <v>121</v>
      </c>
      <c r="D265" t="str">
        <f>CONCATENATE(A:A,"@inworld.ai")</f>
        <v>Danielle@inworld.ai</v>
      </c>
      <c r="E265" s="5">
        <v>13.5</v>
      </c>
      <c r="F265" s="24">
        <v>24</v>
      </c>
      <c r="G265" s="24">
        <f>IF(F265&gt;39,F265+3,IF(F265&gt;29,F265+7,IF(F265&lt;30,F265+10,invalid)))</f>
        <v>34</v>
      </c>
      <c r="H265" s="24">
        <f>IF(F265&gt;39,F265+0,IF(F265&gt;29,F265+5,IF(F265&lt;30,F265+8,invalid)))</f>
        <v>32</v>
      </c>
      <c r="I265" s="24">
        <f>IF(F265&gt;39,F265+1,IF(F265&gt;29,F265+4,IF(F265&lt;30,F265+12,invalid)))</f>
        <v>36</v>
      </c>
      <c r="J265" s="24">
        <f>IF(F265&gt;39,F265+2,IF(F265&gt;29,F265+6,IF(F265&lt;30,F265+15,invalid)))</f>
        <v>39</v>
      </c>
      <c r="K265" s="15">
        <f t="shared" si="28"/>
        <v>0</v>
      </c>
      <c r="L265" s="15">
        <f t="shared" si="28"/>
        <v>0</v>
      </c>
      <c r="M265" s="15">
        <f t="shared" si="28"/>
        <v>0</v>
      </c>
      <c r="N265" s="15">
        <f t="shared" si="27"/>
        <v>0</v>
      </c>
      <c r="O265" s="15">
        <f t="shared" si="27"/>
        <v>0</v>
      </c>
      <c r="P265" s="18">
        <f t="shared" si="29"/>
        <v>324</v>
      </c>
      <c r="Q265" s="18">
        <f t="shared" si="26"/>
        <v>459</v>
      </c>
      <c r="R265" s="18">
        <f t="shared" si="26"/>
        <v>432</v>
      </c>
      <c r="S265" s="18">
        <f t="shared" si="26"/>
        <v>486</v>
      </c>
      <c r="T265" s="18">
        <f t="shared" si="25"/>
        <v>526.5</v>
      </c>
      <c r="V265" s="21">
        <f t="shared" si="30"/>
        <v>2227.5</v>
      </c>
    </row>
    <row r="266" spans="1:22" x14ac:dyDescent="0.25">
      <c r="A266" t="s">
        <v>32</v>
      </c>
      <c r="B266" t="s">
        <v>75</v>
      </c>
      <c r="D266" t="str">
        <f>CONCATENATE(A:A,"@inworld.ai")</f>
        <v>Hayley@inworld.ai</v>
      </c>
      <c r="E266" s="5">
        <v>40.1</v>
      </c>
      <c r="F266" s="24">
        <v>35</v>
      </c>
      <c r="G266" s="24">
        <f>IF(F266&gt;39,F266+3,IF(F266&gt;29,F266+7,IF(F266&lt;30,F266+10,invalid)))</f>
        <v>42</v>
      </c>
      <c r="H266" s="24">
        <f>IF(F266&gt;39,F266+0,IF(F266&gt;29,F266+5,IF(F266&lt;30,F266+8,invalid)))</f>
        <v>40</v>
      </c>
      <c r="I266" s="24">
        <f>IF(F266&gt;39,F266+1,IF(F266&gt;29,F266+4,IF(F266&lt;30,F266+12,invalid)))</f>
        <v>39</v>
      </c>
      <c r="J266" s="24">
        <f>IF(F266&gt;39,F266+2,IF(F266&gt;29,F266+6,IF(F266&lt;30,F266+15,invalid)))</f>
        <v>41</v>
      </c>
      <c r="K266" s="15">
        <f t="shared" si="28"/>
        <v>0</v>
      </c>
      <c r="L266" s="15">
        <f t="shared" si="28"/>
        <v>2</v>
      </c>
      <c r="M266" s="15">
        <f t="shared" si="28"/>
        <v>0</v>
      </c>
      <c r="N266" s="15">
        <f t="shared" si="27"/>
        <v>0</v>
      </c>
      <c r="O266" s="15">
        <f t="shared" si="27"/>
        <v>1</v>
      </c>
      <c r="P266" s="18">
        <f t="shared" si="29"/>
        <v>1403.5</v>
      </c>
      <c r="Q266" s="18">
        <f t="shared" si="26"/>
        <v>1684.2</v>
      </c>
      <c r="R266" s="18">
        <f t="shared" si="26"/>
        <v>1604</v>
      </c>
      <c r="S266" s="18">
        <f t="shared" si="26"/>
        <v>1563.9</v>
      </c>
      <c r="T266" s="18">
        <f t="shared" si="25"/>
        <v>1644.1000000000001</v>
      </c>
      <c r="V266" s="21">
        <f t="shared" si="30"/>
        <v>7899.7000000000007</v>
      </c>
    </row>
    <row r="267" spans="1:22" x14ac:dyDescent="0.25">
      <c r="A267" t="s">
        <v>33</v>
      </c>
      <c r="B267" t="s">
        <v>67</v>
      </c>
      <c r="D267" t="str">
        <f>CONCATENATE(A:A,"@inworld.ai")</f>
        <v>Matthew@inworld.ai</v>
      </c>
      <c r="E267" s="5">
        <v>24.2</v>
      </c>
      <c r="F267" s="24">
        <v>28</v>
      </c>
      <c r="G267" s="24">
        <f>IF(F267&gt;39,F267+3,IF(F267&gt;29,F267+7,IF(F267&lt;30,F267+10,invalid)))</f>
        <v>38</v>
      </c>
      <c r="H267" s="24">
        <f>IF(F267&gt;39,F267+0,IF(F267&gt;29,F267+5,IF(F267&lt;30,F267+8,invalid)))</f>
        <v>36</v>
      </c>
      <c r="I267" s="24">
        <f>IF(F267&gt;39,F267+1,IF(F267&gt;29,F267+4,IF(F267&lt;30,F267+12,invalid)))</f>
        <v>40</v>
      </c>
      <c r="J267" s="24">
        <f>IF(F267&gt;39,F267+2,IF(F267&gt;29,F267+6,IF(F267&lt;30,F267+15,invalid)))</f>
        <v>43</v>
      </c>
      <c r="K267" s="15">
        <f t="shared" si="28"/>
        <v>0</v>
      </c>
      <c r="L267" s="15">
        <f t="shared" si="28"/>
        <v>0</v>
      </c>
      <c r="M267" s="15">
        <f t="shared" si="28"/>
        <v>0</v>
      </c>
      <c r="N267" s="15">
        <f t="shared" si="27"/>
        <v>0</v>
      </c>
      <c r="O267" s="15">
        <f t="shared" si="27"/>
        <v>3</v>
      </c>
      <c r="P267" s="18">
        <f t="shared" si="29"/>
        <v>677.6</v>
      </c>
      <c r="Q267" s="18">
        <f t="shared" si="26"/>
        <v>919.6</v>
      </c>
      <c r="R267" s="18">
        <f t="shared" si="26"/>
        <v>871.19999999999993</v>
      </c>
      <c r="S267" s="18">
        <f t="shared" si="26"/>
        <v>968</v>
      </c>
      <c r="T267" s="18">
        <f t="shared" si="25"/>
        <v>1040.5999999999999</v>
      </c>
      <c r="V267" s="21">
        <f t="shared" si="30"/>
        <v>4477</v>
      </c>
    </row>
    <row r="268" spans="1:22" x14ac:dyDescent="0.25">
      <c r="A268" t="s">
        <v>12</v>
      </c>
      <c r="B268" t="s">
        <v>12</v>
      </c>
      <c r="C268" t="s">
        <v>128</v>
      </c>
      <c r="D268" t="str">
        <f>CONCATENATE(A:A,"@inworld.ai")</f>
        <v>Layla@inworld.ai</v>
      </c>
      <c r="E268" s="5">
        <v>35.799999999999997</v>
      </c>
      <c r="F268" s="24">
        <v>19</v>
      </c>
      <c r="G268" s="24">
        <f>IF(F268&gt;39,F268+3,IF(F268&gt;29,F268+7,IF(F268&lt;30,F268+10,invalid)))</f>
        <v>29</v>
      </c>
      <c r="H268" s="24">
        <f>IF(F268&gt;39,F268+0,IF(F268&gt;29,F268+5,IF(F268&lt;30,F268+8,invalid)))</f>
        <v>27</v>
      </c>
      <c r="I268" s="24">
        <f>IF(F268&gt;39,F268+1,IF(F268&gt;29,F268+4,IF(F268&lt;30,F268+12,invalid)))</f>
        <v>31</v>
      </c>
      <c r="J268" s="24">
        <f>IF(F268&gt;39,F268+2,IF(F268&gt;29,F268+6,IF(F268&lt;30,F268+15,invalid)))</f>
        <v>34</v>
      </c>
      <c r="K268" s="15">
        <f t="shared" si="28"/>
        <v>0</v>
      </c>
      <c r="L268" s="15">
        <f t="shared" si="28"/>
        <v>0</v>
      </c>
      <c r="M268" s="15">
        <f t="shared" si="28"/>
        <v>0</v>
      </c>
      <c r="N268" s="15">
        <f t="shared" si="27"/>
        <v>0</v>
      </c>
      <c r="O268" s="15">
        <f t="shared" si="27"/>
        <v>0</v>
      </c>
      <c r="P268" s="18">
        <f t="shared" si="29"/>
        <v>680.19999999999993</v>
      </c>
      <c r="Q268" s="18">
        <f t="shared" si="26"/>
        <v>1038.1999999999998</v>
      </c>
      <c r="R268" s="18">
        <f t="shared" si="26"/>
        <v>966.59999999999991</v>
      </c>
      <c r="S268" s="18">
        <f t="shared" si="26"/>
        <v>1109.8</v>
      </c>
      <c r="T268" s="18">
        <f t="shared" si="25"/>
        <v>1217.1999999999998</v>
      </c>
      <c r="V268" s="21">
        <f t="shared" si="30"/>
        <v>5011.9999999999991</v>
      </c>
    </row>
    <row r="269" spans="1:22" x14ac:dyDescent="0.25">
      <c r="A269" t="s">
        <v>34</v>
      </c>
      <c r="B269" t="s">
        <v>76</v>
      </c>
      <c r="C269" t="s">
        <v>109</v>
      </c>
      <c r="D269" t="str">
        <f>CONCATENATE(A:A,"@inworld.ai")</f>
        <v>Jiho@inworld.ai</v>
      </c>
      <c r="E269" s="5">
        <v>23.9</v>
      </c>
      <c r="F269" s="24">
        <v>18</v>
      </c>
      <c r="G269" s="24">
        <f>IF(F269&gt;39,F269+3,IF(F269&gt;29,F269+7,IF(F269&lt;30,F269+10,invalid)))</f>
        <v>28</v>
      </c>
      <c r="H269" s="24">
        <f>IF(F269&gt;39,F269+0,IF(F269&gt;29,F269+5,IF(F269&lt;30,F269+8,invalid)))</f>
        <v>26</v>
      </c>
      <c r="I269" s="24">
        <f>IF(F269&gt;39,F269+1,IF(F269&gt;29,F269+4,IF(F269&lt;30,F269+12,invalid)))</f>
        <v>30</v>
      </c>
      <c r="J269" s="24">
        <f>IF(F269&gt;39,F269+2,IF(F269&gt;29,F269+6,IF(F269&lt;30,F269+15,invalid)))</f>
        <v>33</v>
      </c>
      <c r="K269" s="15">
        <f t="shared" si="28"/>
        <v>0</v>
      </c>
      <c r="L269" s="15">
        <f t="shared" si="28"/>
        <v>0</v>
      </c>
      <c r="M269" s="15">
        <f t="shared" si="28"/>
        <v>0</v>
      </c>
      <c r="N269" s="15">
        <f t="shared" si="27"/>
        <v>0</v>
      </c>
      <c r="O269" s="15">
        <f t="shared" si="27"/>
        <v>0</v>
      </c>
      <c r="P269" s="18">
        <f t="shared" si="29"/>
        <v>430.2</v>
      </c>
      <c r="Q269" s="18">
        <f t="shared" si="26"/>
        <v>669.19999999999993</v>
      </c>
      <c r="R269" s="18">
        <f t="shared" si="26"/>
        <v>621.4</v>
      </c>
      <c r="S269" s="18">
        <f t="shared" si="26"/>
        <v>717</v>
      </c>
      <c r="T269" s="18">
        <f t="shared" si="25"/>
        <v>788.69999999999993</v>
      </c>
      <c r="V269" s="21">
        <f t="shared" si="30"/>
        <v>3226.4999999999995</v>
      </c>
    </row>
    <row r="270" spans="1:22" x14ac:dyDescent="0.25">
      <c r="A270" t="s">
        <v>35</v>
      </c>
      <c r="B270" t="s">
        <v>77</v>
      </c>
      <c r="C270" t="s">
        <v>111</v>
      </c>
      <c r="D270" t="str">
        <f>CONCATENATE(A:A,"@inworld.ai")</f>
        <v>Roman@inworld.ai</v>
      </c>
      <c r="E270" s="5">
        <v>19.399999999999999</v>
      </c>
      <c r="F270" s="24">
        <v>28</v>
      </c>
      <c r="G270" s="24">
        <f>IF(F270&gt;39,F270+3,IF(F270&gt;29,F270+7,IF(F270&lt;30,F270+10,invalid)))</f>
        <v>38</v>
      </c>
      <c r="H270" s="24">
        <f>IF(F270&gt;39,F270+0,IF(F270&gt;29,F270+5,IF(F270&lt;30,F270+8,invalid)))</f>
        <v>36</v>
      </c>
      <c r="I270" s="24">
        <f>IF(F270&gt;39,F270+1,IF(F270&gt;29,F270+4,IF(F270&lt;30,F270+12,invalid)))</f>
        <v>40</v>
      </c>
      <c r="J270" s="24">
        <f>IF(F270&gt;39,F270+2,IF(F270&gt;29,F270+6,IF(F270&lt;30,F270+15,invalid)))</f>
        <v>43</v>
      </c>
      <c r="K270" s="15">
        <f t="shared" si="28"/>
        <v>0</v>
      </c>
      <c r="L270" s="15">
        <f t="shared" si="28"/>
        <v>0</v>
      </c>
      <c r="M270" s="15">
        <f t="shared" si="28"/>
        <v>0</v>
      </c>
      <c r="N270" s="15">
        <f t="shared" si="27"/>
        <v>0</v>
      </c>
      <c r="O270" s="15">
        <f t="shared" si="27"/>
        <v>3</v>
      </c>
      <c r="P270" s="18">
        <f t="shared" si="29"/>
        <v>543.19999999999993</v>
      </c>
      <c r="Q270" s="18">
        <f t="shared" si="26"/>
        <v>737.19999999999993</v>
      </c>
      <c r="R270" s="18">
        <f t="shared" si="26"/>
        <v>698.4</v>
      </c>
      <c r="S270" s="18">
        <f t="shared" si="26"/>
        <v>776</v>
      </c>
      <c r="T270" s="18">
        <f t="shared" si="25"/>
        <v>834.19999999999993</v>
      </c>
      <c r="V270" s="21">
        <f t="shared" si="30"/>
        <v>3588.9999999999995</v>
      </c>
    </row>
    <row r="271" spans="1:22" x14ac:dyDescent="0.25">
      <c r="A271" t="s">
        <v>36</v>
      </c>
      <c r="B271" t="s">
        <v>78</v>
      </c>
      <c r="C271" t="s">
        <v>109</v>
      </c>
      <c r="D271" t="str">
        <f>CONCATENATE(A:A,"@inworld.ai")</f>
        <v>Alexander@inworld.ai</v>
      </c>
      <c r="E271" s="5">
        <v>29.4</v>
      </c>
      <c r="F271" s="24">
        <v>34</v>
      </c>
      <c r="G271" s="24">
        <f>IF(F271&gt;39,F271+3,IF(F271&gt;29,F271+7,IF(F271&lt;30,F271+10,invalid)))</f>
        <v>41</v>
      </c>
      <c r="H271" s="24">
        <f>IF(F271&gt;39,F271+0,IF(F271&gt;29,F271+5,IF(F271&lt;30,F271+8,invalid)))</f>
        <v>39</v>
      </c>
      <c r="I271" s="24">
        <f>IF(F271&gt;39,F271+1,IF(F271&gt;29,F271+4,IF(F271&lt;30,F271+12,invalid)))</f>
        <v>38</v>
      </c>
      <c r="J271" s="24">
        <f>IF(F271&gt;39,F271+2,IF(F271&gt;29,F271+6,IF(F271&lt;30,F271+15,invalid)))</f>
        <v>40</v>
      </c>
      <c r="K271" s="15">
        <f t="shared" si="28"/>
        <v>0</v>
      </c>
      <c r="L271" s="15">
        <f t="shared" si="28"/>
        <v>1</v>
      </c>
      <c r="M271" s="15">
        <f t="shared" si="28"/>
        <v>0</v>
      </c>
      <c r="N271" s="15">
        <f t="shared" si="27"/>
        <v>0</v>
      </c>
      <c r="O271" s="15">
        <f t="shared" si="27"/>
        <v>0</v>
      </c>
      <c r="P271" s="18">
        <f t="shared" si="29"/>
        <v>999.59999999999991</v>
      </c>
      <c r="Q271" s="18">
        <f t="shared" si="26"/>
        <v>1205.3999999999999</v>
      </c>
      <c r="R271" s="18">
        <f t="shared" si="26"/>
        <v>1146.5999999999999</v>
      </c>
      <c r="S271" s="18">
        <f t="shared" si="26"/>
        <v>1117.2</v>
      </c>
      <c r="T271" s="18">
        <f t="shared" si="25"/>
        <v>1176</v>
      </c>
      <c r="V271" s="21">
        <f t="shared" si="30"/>
        <v>5644.8</v>
      </c>
    </row>
    <row r="272" spans="1:22" x14ac:dyDescent="0.25">
      <c r="A272" t="s">
        <v>37</v>
      </c>
      <c r="B272" t="s">
        <v>79</v>
      </c>
      <c r="D272" t="str">
        <f>CONCATENATE(A:A,"@inworld.ai")</f>
        <v>Pavel@inworld.ai</v>
      </c>
      <c r="E272" s="5">
        <v>19.5</v>
      </c>
      <c r="F272" s="24">
        <v>39</v>
      </c>
      <c r="G272" s="24">
        <f>IF(F272&gt;39,F272+3,IF(F272&gt;29,F272+7,IF(F272&lt;30,F272+10,invalid)))</f>
        <v>46</v>
      </c>
      <c r="H272" s="24">
        <f>IF(F272&gt;39,F272+0,IF(F272&gt;29,F272+5,IF(F272&lt;30,F272+8,invalid)))</f>
        <v>44</v>
      </c>
      <c r="I272" s="24">
        <f>IF(F272&gt;39,F272+1,IF(F272&gt;29,F272+4,IF(F272&lt;30,F272+12,invalid)))</f>
        <v>43</v>
      </c>
      <c r="J272" s="24">
        <f>IF(F272&gt;39,F272+2,IF(F272&gt;29,F272+6,IF(F272&lt;30,F272+15,invalid)))</f>
        <v>45</v>
      </c>
      <c r="K272" s="15">
        <f t="shared" si="28"/>
        <v>0</v>
      </c>
      <c r="L272" s="15">
        <f t="shared" si="28"/>
        <v>6</v>
      </c>
      <c r="M272" s="15">
        <f t="shared" si="28"/>
        <v>4</v>
      </c>
      <c r="N272" s="15">
        <f t="shared" si="27"/>
        <v>3</v>
      </c>
      <c r="O272" s="15">
        <f t="shared" si="27"/>
        <v>5</v>
      </c>
      <c r="P272" s="18">
        <f t="shared" si="29"/>
        <v>760.5</v>
      </c>
      <c r="Q272" s="18">
        <f t="shared" si="26"/>
        <v>897</v>
      </c>
      <c r="R272" s="18">
        <f t="shared" si="26"/>
        <v>858</v>
      </c>
      <c r="S272" s="18">
        <f t="shared" si="26"/>
        <v>838.5</v>
      </c>
      <c r="T272" s="18">
        <f t="shared" si="25"/>
        <v>877.5</v>
      </c>
      <c r="V272" s="21">
        <f t="shared" si="30"/>
        <v>4231.5</v>
      </c>
    </row>
    <row r="273" spans="1:22" x14ac:dyDescent="0.25">
      <c r="A273" t="s">
        <v>38</v>
      </c>
      <c r="B273" t="s">
        <v>80</v>
      </c>
      <c r="C273" t="s">
        <v>126</v>
      </c>
      <c r="D273" t="str">
        <f>CONCATENATE(A:A,"@inworld.ai")</f>
        <v>Oleg@inworld.ai</v>
      </c>
      <c r="E273" s="5">
        <v>36.1</v>
      </c>
      <c r="F273" s="24">
        <v>37</v>
      </c>
      <c r="G273" s="24">
        <f>IF(F273&gt;39,F273+3,IF(F273&gt;29,F273+7,IF(F273&lt;30,F273+10,invalid)))</f>
        <v>44</v>
      </c>
      <c r="H273" s="24">
        <f>IF(F273&gt;39,F273+0,IF(F273&gt;29,F273+5,IF(F273&lt;30,F273+8,invalid)))</f>
        <v>42</v>
      </c>
      <c r="I273" s="24">
        <f>IF(F273&gt;39,F273+1,IF(F273&gt;29,F273+4,IF(F273&lt;30,F273+12,invalid)))</f>
        <v>41</v>
      </c>
      <c r="J273" s="24">
        <f>IF(F273&gt;39,F273+2,IF(F273&gt;29,F273+6,IF(F273&lt;30,F273+15,invalid)))</f>
        <v>43</v>
      </c>
      <c r="K273" s="15">
        <f t="shared" si="28"/>
        <v>0</v>
      </c>
      <c r="L273" s="15">
        <f t="shared" si="28"/>
        <v>4</v>
      </c>
      <c r="M273" s="15">
        <f t="shared" si="28"/>
        <v>2</v>
      </c>
      <c r="N273" s="15">
        <f t="shared" si="27"/>
        <v>1</v>
      </c>
      <c r="O273" s="15">
        <f t="shared" si="27"/>
        <v>3</v>
      </c>
      <c r="P273" s="18">
        <f t="shared" si="29"/>
        <v>1335.7</v>
      </c>
      <c r="Q273" s="18">
        <f t="shared" si="26"/>
        <v>1588.4</v>
      </c>
      <c r="R273" s="18">
        <f t="shared" si="26"/>
        <v>1516.2</v>
      </c>
      <c r="S273" s="18">
        <f t="shared" si="26"/>
        <v>1480.1000000000001</v>
      </c>
      <c r="T273" s="18">
        <f t="shared" si="25"/>
        <v>1552.3</v>
      </c>
      <c r="V273" s="21">
        <f t="shared" si="30"/>
        <v>7472.7000000000007</v>
      </c>
    </row>
    <row r="274" spans="1:22" x14ac:dyDescent="0.25">
      <c r="A274" t="s">
        <v>39</v>
      </c>
      <c r="B274" t="s">
        <v>81</v>
      </c>
      <c r="C274" t="s">
        <v>112</v>
      </c>
      <c r="D274" t="str">
        <f>CONCATENATE(A:A,"@inworld.ai")</f>
        <v>Dmitry@inworld.ai</v>
      </c>
      <c r="E274" s="5">
        <v>28.15</v>
      </c>
      <c r="F274" s="24">
        <v>27</v>
      </c>
      <c r="G274" s="24">
        <f>IF(F274&gt;39,F274+3,IF(F274&gt;29,F274+7,IF(F274&lt;30,F274+10,invalid)))</f>
        <v>37</v>
      </c>
      <c r="H274" s="24">
        <f>IF(F274&gt;39,F274+0,IF(F274&gt;29,F274+5,IF(F274&lt;30,F274+8,invalid)))</f>
        <v>35</v>
      </c>
      <c r="I274" s="24">
        <f>IF(F274&gt;39,F274+1,IF(F274&gt;29,F274+4,IF(F274&lt;30,F274+12,invalid)))</f>
        <v>39</v>
      </c>
      <c r="J274" s="24">
        <f>IF(F274&gt;39,F274+2,IF(F274&gt;29,F274+6,IF(F274&lt;30,F274+15,invalid)))</f>
        <v>42</v>
      </c>
      <c r="K274" s="15">
        <f t="shared" si="28"/>
        <v>0</v>
      </c>
      <c r="L274" s="15">
        <f t="shared" si="28"/>
        <v>0</v>
      </c>
      <c r="M274" s="15">
        <f t="shared" si="28"/>
        <v>0</v>
      </c>
      <c r="N274" s="15">
        <f t="shared" si="27"/>
        <v>0</v>
      </c>
      <c r="O274" s="15">
        <f t="shared" si="27"/>
        <v>2</v>
      </c>
      <c r="P274" s="18">
        <f t="shared" si="29"/>
        <v>760.05</v>
      </c>
      <c r="Q274" s="18">
        <f t="shared" si="26"/>
        <v>1041.55</v>
      </c>
      <c r="R274" s="18">
        <f t="shared" si="26"/>
        <v>985.25</v>
      </c>
      <c r="S274" s="18">
        <f t="shared" si="26"/>
        <v>1097.8499999999999</v>
      </c>
      <c r="T274" s="18">
        <f t="shared" si="25"/>
        <v>1182.3</v>
      </c>
      <c r="V274" s="21">
        <f t="shared" si="30"/>
        <v>5067</v>
      </c>
    </row>
    <row r="275" spans="1:22" x14ac:dyDescent="0.25">
      <c r="A275" t="s">
        <v>40</v>
      </c>
      <c r="B275" t="s">
        <v>82</v>
      </c>
      <c r="D275" t="str">
        <f>CONCATENATE(A:A,"@inworld.ai")</f>
        <v>Kirill@inworld.ai</v>
      </c>
      <c r="E275" s="5">
        <v>16.8</v>
      </c>
      <c r="F275" s="24">
        <v>28</v>
      </c>
      <c r="G275" s="24">
        <f>IF(F275&gt;39,F275+3,IF(F275&gt;29,F275+7,IF(F275&lt;30,F275+10,invalid)))</f>
        <v>38</v>
      </c>
      <c r="H275" s="24">
        <f>IF(F275&gt;39,F275+0,IF(F275&gt;29,F275+5,IF(F275&lt;30,F275+8,invalid)))</f>
        <v>36</v>
      </c>
      <c r="I275" s="24">
        <f>IF(F275&gt;39,F275+1,IF(F275&gt;29,F275+4,IF(F275&lt;30,F275+12,invalid)))</f>
        <v>40</v>
      </c>
      <c r="J275" s="24">
        <f>IF(F275&gt;39,F275+2,IF(F275&gt;29,F275+6,IF(F275&lt;30,F275+15,invalid)))</f>
        <v>43</v>
      </c>
      <c r="K275" s="15">
        <f t="shared" si="28"/>
        <v>0</v>
      </c>
      <c r="L275" s="15">
        <f t="shared" si="28"/>
        <v>0</v>
      </c>
      <c r="M275" s="15">
        <f t="shared" si="28"/>
        <v>0</v>
      </c>
      <c r="N275" s="15">
        <f t="shared" si="27"/>
        <v>0</v>
      </c>
      <c r="O275" s="15">
        <f t="shared" si="27"/>
        <v>3</v>
      </c>
      <c r="P275" s="18">
        <f t="shared" si="29"/>
        <v>470.40000000000003</v>
      </c>
      <c r="Q275" s="18">
        <f t="shared" si="26"/>
        <v>638.4</v>
      </c>
      <c r="R275" s="18">
        <f t="shared" si="26"/>
        <v>604.80000000000007</v>
      </c>
      <c r="S275" s="18">
        <f t="shared" si="26"/>
        <v>672</v>
      </c>
      <c r="T275" s="18">
        <f t="shared" si="25"/>
        <v>722.4</v>
      </c>
      <c r="V275" s="21">
        <f t="shared" si="30"/>
        <v>3108</v>
      </c>
    </row>
    <row r="276" spans="1:22" x14ac:dyDescent="0.25">
      <c r="A276" t="s">
        <v>41</v>
      </c>
      <c r="B276" t="s">
        <v>83</v>
      </c>
      <c r="D276" t="str">
        <f>CONCATENATE(A:A,"@inworld.ai")</f>
        <v>Rohit@inworld.ai</v>
      </c>
      <c r="E276" s="5">
        <v>28.4</v>
      </c>
      <c r="F276" s="24">
        <v>40</v>
      </c>
      <c r="G276" s="24">
        <f>IF(F276&gt;39,F276+3,IF(F276&gt;29,F276+7,IF(F276&lt;30,F276+10,invalid)))</f>
        <v>43</v>
      </c>
      <c r="H276" s="24">
        <f>IF(F276&gt;39,F276+0,IF(F276&gt;29,F276+5,IF(F276&lt;30,F276+8,invalid)))</f>
        <v>40</v>
      </c>
      <c r="I276" s="24">
        <f>IF(F276&gt;39,F276+1,IF(F276&gt;29,F276+4,IF(F276&lt;30,F276+12,invalid)))</f>
        <v>41</v>
      </c>
      <c r="J276" s="24">
        <f>IF(F276&gt;39,F276+2,IF(F276&gt;29,F276+6,IF(F276&lt;30,F276+15,invalid)))</f>
        <v>42</v>
      </c>
      <c r="K276" s="15">
        <f t="shared" si="28"/>
        <v>0</v>
      </c>
      <c r="L276" s="15">
        <f t="shared" si="28"/>
        <v>3</v>
      </c>
      <c r="M276" s="15">
        <f t="shared" si="28"/>
        <v>0</v>
      </c>
      <c r="N276" s="15">
        <f t="shared" si="27"/>
        <v>1</v>
      </c>
      <c r="O276" s="15">
        <f t="shared" si="27"/>
        <v>2</v>
      </c>
      <c r="P276" s="18">
        <f t="shared" si="29"/>
        <v>1136</v>
      </c>
      <c r="Q276" s="18">
        <f t="shared" si="26"/>
        <v>1221.2</v>
      </c>
      <c r="R276" s="18">
        <f t="shared" si="26"/>
        <v>1136</v>
      </c>
      <c r="S276" s="18">
        <f t="shared" si="26"/>
        <v>1164.3999999999999</v>
      </c>
      <c r="T276" s="18">
        <f t="shared" si="25"/>
        <v>1192.8</v>
      </c>
      <c r="V276" s="21">
        <f t="shared" si="30"/>
        <v>5850.4</v>
      </c>
    </row>
    <row r="277" spans="1:22" x14ac:dyDescent="0.25">
      <c r="A277" t="s">
        <v>14</v>
      </c>
      <c r="B277" t="s">
        <v>84</v>
      </c>
      <c r="D277" t="str">
        <f>CONCATENATE(A:A,"@inworld.ai")</f>
        <v>Ilya@inworld.ai</v>
      </c>
      <c r="E277" s="5">
        <v>37.200000000000003</v>
      </c>
      <c r="F277" s="24">
        <v>42</v>
      </c>
      <c r="G277" s="24">
        <f>IF(F277&gt;39,F277+3,IF(F277&gt;29,F277+7,IF(F277&lt;30,F277+10,invalid)))</f>
        <v>45</v>
      </c>
      <c r="H277" s="24">
        <f>IF(F277&gt;39,F277+0,IF(F277&gt;29,F277+5,IF(F277&lt;30,F277+8,invalid)))</f>
        <v>42</v>
      </c>
      <c r="I277" s="24">
        <f>IF(F277&gt;39,F277+1,IF(F277&gt;29,F277+4,IF(F277&lt;30,F277+12,invalid)))</f>
        <v>43</v>
      </c>
      <c r="J277" s="24">
        <f>IF(F277&gt;39,F277+2,IF(F277&gt;29,F277+6,IF(F277&lt;30,F277+15,invalid)))</f>
        <v>44</v>
      </c>
      <c r="K277" s="15">
        <f t="shared" si="28"/>
        <v>2</v>
      </c>
      <c r="L277" s="15">
        <f t="shared" si="28"/>
        <v>5</v>
      </c>
      <c r="M277" s="15">
        <f t="shared" si="28"/>
        <v>2</v>
      </c>
      <c r="N277" s="15">
        <f t="shared" si="27"/>
        <v>3</v>
      </c>
      <c r="O277" s="15">
        <f t="shared" si="27"/>
        <v>4</v>
      </c>
      <c r="P277" s="18">
        <f t="shared" si="29"/>
        <v>1562.4</v>
      </c>
      <c r="Q277" s="18">
        <f t="shared" si="26"/>
        <v>1674.0000000000002</v>
      </c>
      <c r="R277" s="18">
        <f t="shared" si="26"/>
        <v>1562.4</v>
      </c>
      <c r="S277" s="18">
        <f t="shared" si="26"/>
        <v>1599.6000000000001</v>
      </c>
      <c r="T277" s="18">
        <f t="shared" si="26"/>
        <v>1636.8000000000002</v>
      </c>
      <c r="V277" s="21">
        <f t="shared" si="30"/>
        <v>8035.2000000000016</v>
      </c>
    </row>
    <row r="278" spans="1:22" x14ac:dyDescent="0.25">
      <c r="A278" t="s">
        <v>42</v>
      </c>
      <c r="B278" t="s">
        <v>85</v>
      </c>
      <c r="C278" t="s">
        <v>117</v>
      </c>
      <c r="D278" t="str">
        <f>CONCATENATE(A:A,"@inworld.ai")</f>
        <v>Maxim@inworld.ai</v>
      </c>
      <c r="E278" s="5">
        <v>34.700000000000003</v>
      </c>
      <c r="F278" s="24">
        <v>48</v>
      </c>
      <c r="G278" s="24">
        <f>IF(F278&gt;39,F278+3,IF(F278&gt;29,F278+7,IF(F278&lt;30,F278+10,invalid)))</f>
        <v>51</v>
      </c>
      <c r="H278" s="24">
        <f>IF(F278&gt;39,F278+0,IF(F278&gt;29,F278+5,IF(F278&lt;30,F278+8,invalid)))</f>
        <v>48</v>
      </c>
      <c r="I278" s="24">
        <f>IF(F278&gt;39,F278+1,IF(F278&gt;29,F278+4,IF(F278&lt;30,F278+12,invalid)))</f>
        <v>49</v>
      </c>
      <c r="J278" s="24">
        <f>IF(F278&gt;39,F278+2,IF(F278&gt;29,F278+6,IF(F278&lt;30,F278+15,invalid)))</f>
        <v>50</v>
      </c>
      <c r="K278" s="15">
        <f t="shared" si="28"/>
        <v>8</v>
      </c>
      <c r="L278" s="15">
        <f t="shared" si="28"/>
        <v>11</v>
      </c>
      <c r="M278" s="15">
        <f t="shared" si="28"/>
        <v>8</v>
      </c>
      <c r="N278" s="15">
        <f t="shared" si="27"/>
        <v>9</v>
      </c>
      <c r="O278" s="15">
        <f t="shared" si="27"/>
        <v>10</v>
      </c>
      <c r="P278" s="18">
        <f t="shared" si="29"/>
        <v>1665.6000000000001</v>
      </c>
      <c r="Q278" s="18">
        <f t="shared" ref="Q278:T341" si="31">$E278*G278</f>
        <v>1769.7</v>
      </c>
      <c r="R278" s="18">
        <f t="shared" si="31"/>
        <v>1665.6000000000001</v>
      </c>
      <c r="S278" s="18">
        <f t="shared" si="31"/>
        <v>1700.3000000000002</v>
      </c>
      <c r="T278" s="18">
        <f t="shared" si="31"/>
        <v>1735.0000000000002</v>
      </c>
      <c r="V278" s="21">
        <f t="shared" si="30"/>
        <v>8536.2000000000007</v>
      </c>
    </row>
    <row r="279" spans="1:22" x14ac:dyDescent="0.25">
      <c r="A279" t="s">
        <v>43</v>
      </c>
      <c r="B279" t="s">
        <v>86</v>
      </c>
      <c r="C279" t="s">
        <v>122</v>
      </c>
      <c r="D279" t="str">
        <f>CONCATENATE(A:A,"@inworld.ai")</f>
        <v>Anastasia@inworld.ai</v>
      </c>
      <c r="E279" s="5">
        <v>20</v>
      </c>
      <c r="F279" s="24">
        <v>41</v>
      </c>
      <c r="G279" s="24">
        <f>IF(F279&gt;39,F279+3,IF(F279&gt;29,F279+7,IF(F279&lt;30,F279+10,invalid)))</f>
        <v>44</v>
      </c>
      <c r="H279" s="24">
        <f>IF(F279&gt;39,F279+0,IF(F279&gt;29,F279+5,IF(F279&lt;30,F279+8,invalid)))</f>
        <v>41</v>
      </c>
      <c r="I279" s="24">
        <f>IF(F279&gt;39,F279+1,IF(F279&gt;29,F279+4,IF(F279&lt;30,F279+12,invalid)))</f>
        <v>42</v>
      </c>
      <c r="J279" s="24">
        <f>IF(F279&gt;39,F279+2,IF(F279&gt;29,F279+6,IF(F279&lt;30,F279+15,invalid)))</f>
        <v>43</v>
      </c>
      <c r="K279" s="15">
        <f t="shared" si="28"/>
        <v>1</v>
      </c>
      <c r="L279" s="15">
        <f t="shared" si="28"/>
        <v>4</v>
      </c>
      <c r="M279" s="15">
        <f t="shared" si="28"/>
        <v>1</v>
      </c>
      <c r="N279" s="15">
        <f t="shared" si="27"/>
        <v>2</v>
      </c>
      <c r="O279" s="15">
        <f t="shared" si="27"/>
        <v>3</v>
      </c>
      <c r="P279" s="18">
        <f t="shared" si="29"/>
        <v>820</v>
      </c>
      <c r="Q279" s="18">
        <f t="shared" si="31"/>
        <v>880</v>
      </c>
      <c r="R279" s="18">
        <f t="shared" si="31"/>
        <v>820</v>
      </c>
      <c r="S279" s="18">
        <f t="shared" si="31"/>
        <v>840</v>
      </c>
      <c r="T279" s="18">
        <f t="shared" si="31"/>
        <v>860</v>
      </c>
      <c r="V279" s="21">
        <f t="shared" si="30"/>
        <v>4220</v>
      </c>
    </row>
    <row r="280" spans="1:22" x14ac:dyDescent="0.25">
      <c r="A280" t="s">
        <v>44</v>
      </c>
      <c r="B280" t="s">
        <v>87</v>
      </c>
      <c r="C280" t="s">
        <v>133</v>
      </c>
      <c r="D280" t="str">
        <f>CONCATENATE(A:A,"@inworld.ai")</f>
        <v>Clint@inworld.ai</v>
      </c>
      <c r="E280" s="5">
        <v>21</v>
      </c>
      <c r="F280" s="24">
        <v>40</v>
      </c>
      <c r="G280" s="24">
        <f>IF(F280&gt;39,F280+3,IF(F280&gt;29,F280+7,IF(F280&lt;30,F280+10,invalid)))</f>
        <v>43</v>
      </c>
      <c r="H280" s="24">
        <f>IF(F280&gt;39,F280+0,IF(F280&gt;29,F280+5,IF(F280&lt;30,F280+8,invalid)))</f>
        <v>40</v>
      </c>
      <c r="I280" s="24">
        <f>IF(F280&gt;39,F280+1,IF(F280&gt;29,F280+4,IF(F280&lt;30,F280+12,invalid)))</f>
        <v>41</v>
      </c>
      <c r="J280" s="24">
        <f>IF(F280&gt;39,F280+2,IF(F280&gt;29,F280+6,IF(F280&lt;30,F280+15,invalid)))</f>
        <v>42</v>
      </c>
      <c r="K280" s="15">
        <f t="shared" si="28"/>
        <v>0</v>
      </c>
      <c r="L280" s="15">
        <f t="shared" si="28"/>
        <v>3</v>
      </c>
      <c r="M280" s="15">
        <f t="shared" si="28"/>
        <v>0</v>
      </c>
      <c r="N280" s="15">
        <f t="shared" si="27"/>
        <v>1</v>
      </c>
      <c r="O280" s="15">
        <f t="shared" si="27"/>
        <v>2</v>
      </c>
      <c r="P280" s="18">
        <f t="shared" si="29"/>
        <v>840</v>
      </c>
      <c r="Q280" s="18">
        <f t="shared" si="31"/>
        <v>903</v>
      </c>
      <c r="R280" s="18">
        <f t="shared" si="31"/>
        <v>840</v>
      </c>
      <c r="S280" s="18">
        <f t="shared" si="31"/>
        <v>861</v>
      </c>
      <c r="T280" s="18">
        <f t="shared" si="31"/>
        <v>882</v>
      </c>
      <c r="V280" s="21">
        <f t="shared" si="30"/>
        <v>4326</v>
      </c>
    </row>
    <row r="281" spans="1:22" x14ac:dyDescent="0.25">
      <c r="A281" t="s">
        <v>45</v>
      </c>
      <c r="B281" t="s">
        <v>88</v>
      </c>
      <c r="D281" t="str">
        <f>CONCATENATE(A:A,"@inworld.ai")</f>
        <v>Alesya@inworld.ai</v>
      </c>
      <c r="E281" s="5">
        <v>32.1</v>
      </c>
      <c r="F281" s="24">
        <v>40</v>
      </c>
      <c r="G281" s="24">
        <f>IF(F281&gt;39,F281+3,IF(F281&gt;29,F281+7,IF(F281&lt;30,F281+10,invalid)))</f>
        <v>43</v>
      </c>
      <c r="H281" s="24">
        <f>IF(F281&gt;39,F281+0,IF(F281&gt;29,F281+5,IF(F281&lt;30,F281+8,invalid)))</f>
        <v>40</v>
      </c>
      <c r="I281" s="24">
        <f>IF(F281&gt;39,F281+1,IF(F281&gt;29,F281+4,IF(F281&lt;30,F281+12,invalid)))</f>
        <v>41</v>
      </c>
      <c r="J281" s="24">
        <f>IF(F281&gt;39,F281+2,IF(F281&gt;29,F281+6,IF(F281&lt;30,F281+15,invalid)))</f>
        <v>42</v>
      </c>
      <c r="K281" s="15">
        <f t="shared" si="28"/>
        <v>0</v>
      </c>
      <c r="L281" s="15">
        <f t="shared" si="28"/>
        <v>3</v>
      </c>
      <c r="M281" s="15">
        <f t="shared" si="28"/>
        <v>0</v>
      </c>
      <c r="N281" s="15">
        <f t="shared" si="27"/>
        <v>1</v>
      </c>
      <c r="O281" s="15">
        <f t="shared" si="27"/>
        <v>2</v>
      </c>
      <c r="P281" s="18">
        <f t="shared" si="29"/>
        <v>1284</v>
      </c>
      <c r="Q281" s="18">
        <f t="shared" si="31"/>
        <v>1380.3</v>
      </c>
      <c r="R281" s="18">
        <f t="shared" si="31"/>
        <v>1284</v>
      </c>
      <c r="S281" s="18">
        <f t="shared" si="31"/>
        <v>1316.1000000000001</v>
      </c>
      <c r="T281" s="18">
        <f t="shared" si="31"/>
        <v>1348.2</v>
      </c>
      <c r="V281" s="21">
        <f t="shared" si="30"/>
        <v>6612.6</v>
      </c>
    </row>
    <row r="282" spans="1:22" x14ac:dyDescent="0.25">
      <c r="A282" t="s">
        <v>46</v>
      </c>
      <c r="B282" t="s">
        <v>89</v>
      </c>
      <c r="C282" t="s">
        <v>123</v>
      </c>
      <c r="D282" t="str">
        <f>CONCATENATE(A:A,"@inworld.ai")</f>
        <v>Oliver@inworld.ai</v>
      </c>
      <c r="E282" s="5">
        <v>13.5</v>
      </c>
      <c r="F282" s="24">
        <v>38</v>
      </c>
      <c r="G282" s="24">
        <f>IF(F282&gt;39,F282+3,IF(F282&gt;29,F282+7,IF(F282&lt;30,F282+10,invalid)))</f>
        <v>45</v>
      </c>
      <c r="H282" s="24">
        <f>IF(F282&gt;39,F282+0,IF(F282&gt;29,F282+5,IF(F282&lt;30,F282+8,invalid)))</f>
        <v>43</v>
      </c>
      <c r="I282" s="24">
        <f>IF(F282&gt;39,F282+1,IF(F282&gt;29,F282+4,IF(F282&lt;30,F282+12,invalid)))</f>
        <v>42</v>
      </c>
      <c r="J282" s="24">
        <f>IF(F282&gt;39,F282+2,IF(F282&gt;29,F282+6,IF(F282&lt;30,F282+15,invalid)))</f>
        <v>44</v>
      </c>
      <c r="K282" s="15">
        <f t="shared" si="28"/>
        <v>0</v>
      </c>
      <c r="L282" s="15">
        <f t="shared" si="28"/>
        <v>5</v>
      </c>
      <c r="M282" s="15">
        <f t="shared" si="28"/>
        <v>3</v>
      </c>
      <c r="N282" s="15">
        <f t="shared" si="27"/>
        <v>2</v>
      </c>
      <c r="O282" s="15">
        <f t="shared" si="27"/>
        <v>4</v>
      </c>
      <c r="P282" s="18">
        <f t="shared" si="29"/>
        <v>513</v>
      </c>
      <c r="Q282" s="18">
        <f t="shared" si="31"/>
        <v>607.5</v>
      </c>
      <c r="R282" s="18">
        <f t="shared" si="31"/>
        <v>580.5</v>
      </c>
      <c r="S282" s="18">
        <f t="shared" si="31"/>
        <v>567</v>
      </c>
      <c r="T282" s="18">
        <f t="shared" si="31"/>
        <v>594</v>
      </c>
      <c r="V282" s="21">
        <f t="shared" si="30"/>
        <v>2862</v>
      </c>
    </row>
    <row r="283" spans="1:22" x14ac:dyDescent="0.25">
      <c r="A283" t="s">
        <v>47</v>
      </c>
      <c r="B283" t="s">
        <v>90</v>
      </c>
      <c r="D283" t="str">
        <f>CONCATENATE(A:A,"@inworld.ai")</f>
        <v>Florin@inworld.ai</v>
      </c>
      <c r="E283" s="5">
        <v>40.1</v>
      </c>
      <c r="F283" s="24">
        <v>41</v>
      </c>
      <c r="G283" s="24">
        <f>IF(F283&gt;39,F283+3,IF(F283&gt;29,F283+7,IF(F283&lt;30,F283+10,invalid)))</f>
        <v>44</v>
      </c>
      <c r="H283" s="24">
        <f>IF(F283&gt;39,F283+0,IF(F283&gt;29,F283+5,IF(F283&lt;30,F283+8,invalid)))</f>
        <v>41</v>
      </c>
      <c r="I283" s="24">
        <f>IF(F283&gt;39,F283+1,IF(F283&gt;29,F283+4,IF(F283&lt;30,F283+12,invalid)))</f>
        <v>42</v>
      </c>
      <c r="J283" s="24">
        <f>IF(F283&gt;39,F283+2,IF(F283&gt;29,F283+6,IF(F283&lt;30,F283+15,invalid)))</f>
        <v>43</v>
      </c>
      <c r="K283" s="15">
        <f t="shared" si="28"/>
        <v>1</v>
      </c>
      <c r="L283" s="15">
        <f t="shared" si="28"/>
        <v>4</v>
      </c>
      <c r="M283" s="15">
        <f t="shared" si="28"/>
        <v>1</v>
      </c>
      <c r="N283" s="15">
        <f t="shared" si="27"/>
        <v>2</v>
      </c>
      <c r="O283" s="15">
        <f t="shared" si="27"/>
        <v>3</v>
      </c>
      <c r="P283" s="18">
        <f t="shared" si="29"/>
        <v>1644.1000000000001</v>
      </c>
      <c r="Q283" s="18">
        <f t="shared" si="31"/>
        <v>1764.4</v>
      </c>
      <c r="R283" s="18">
        <f t="shared" si="31"/>
        <v>1644.1000000000001</v>
      </c>
      <c r="S283" s="18">
        <f t="shared" si="31"/>
        <v>1684.2</v>
      </c>
      <c r="T283" s="18">
        <f t="shared" si="31"/>
        <v>1724.3</v>
      </c>
      <c r="V283" s="21">
        <f t="shared" si="30"/>
        <v>8461.1</v>
      </c>
    </row>
    <row r="284" spans="1:22" x14ac:dyDescent="0.25">
      <c r="A284" t="s">
        <v>40</v>
      </c>
      <c r="B284" t="s">
        <v>91</v>
      </c>
      <c r="D284" t="str">
        <f>CONCATENATE(A:A,"@inworld.ai")</f>
        <v>Kirill@inworld.ai</v>
      </c>
      <c r="E284" s="5">
        <v>24.2</v>
      </c>
      <c r="F284" s="24">
        <v>40</v>
      </c>
      <c r="G284" s="24">
        <f>IF(F284&gt;39,F284+3,IF(F284&gt;29,F284+7,IF(F284&lt;30,F284+10,invalid)))</f>
        <v>43</v>
      </c>
      <c r="H284" s="24">
        <f>IF(F284&gt;39,F284+0,IF(F284&gt;29,F284+5,IF(F284&lt;30,F284+8,invalid)))</f>
        <v>40</v>
      </c>
      <c r="I284" s="24">
        <f>IF(F284&gt;39,F284+1,IF(F284&gt;29,F284+4,IF(F284&lt;30,F284+12,invalid)))</f>
        <v>41</v>
      </c>
      <c r="J284" s="24">
        <f>IF(F284&gt;39,F284+2,IF(F284&gt;29,F284+6,IF(F284&lt;30,F284+15,invalid)))</f>
        <v>42</v>
      </c>
      <c r="K284" s="15">
        <f t="shared" si="28"/>
        <v>0</v>
      </c>
      <c r="L284" s="15">
        <f t="shared" si="28"/>
        <v>3</v>
      </c>
      <c r="M284" s="15">
        <f t="shared" si="28"/>
        <v>0</v>
      </c>
      <c r="N284" s="15">
        <f t="shared" si="27"/>
        <v>1</v>
      </c>
      <c r="O284" s="15">
        <f t="shared" si="27"/>
        <v>2</v>
      </c>
      <c r="P284" s="18">
        <f t="shared" si="29"/>
        <v>968</v>
      </c>
      <c r="Q284" s="18">
        <f t="shared" si="31"/>
        <v>1040.5999999999999</v>
      </c>
      <c r="R284" s="18">
        <f t="shared" si="31"/>
        <v>968</v>
      </c>
      <c r="S284" s="18">
        <f t="shared" si="31"/>
        <v>992.19999999999993</v>
      </c>
      <c r="T284" s="18">
        <f t="shared" si="31"/>
        <v>1016.4</v>
      </c>
      <c r="V284" s="21">
        <f t="shared" si="30"/>
        <v>4985.2</v>
      </c>
    </row>
    <row r="285" spans="1:22" x14ac:dyDescent="0.25">
      <c r="A285" t="s">
        <v>48</v>
      </c>
      <c r="B285" t="s">
        <v>92</v>
      </c>
      <c r="D285" t="str">
        <f>CONCATENATE(A:A,"@inworld.ai")</f>
        <v>Sherrie@inworld.ai</v>
      </c>
      <c r="E285" s="5">
        <v>35.799999999999997</v>
      </c>
      <c r="F285" s="24">
        <v>37</v>
      </c>
      <c r="G285" s="24">
        <f>IF(F285&gt;39,F285+3,IF(F285&gt;29,F285+7,IF(F285&lt;30,F285+10,invalid)))</f>
        <v>44</v>
      </c>
      <c r="H285" s="24">
        <f>IF(F285&gt;39,F285+0,IF(F285&gt;29,F285+5,IF(F285&lt;30,F285+8,invalid)))</f>
        <v>42</v>
      </c>
      <c r="I285" s="24">
        <f>IF(F285&gt;39,F285+1,IF(F285&gt;29,F285+4,IF(F285&lt;30,F285+12,invalid)))</f>
        <v>41</v>
      </c>
      <c r="J285" s="24">
        <f>IF(F285&gt;39,F285+2,IF(F285&gt;29,F285+6,IF(F285&lt;30,F285+15,invalid)))</f>
        <v>43</v>
      </c>
      <c r="K285" s="15">
        <f t="shared" si="28"/>
        <v>0</v>
      </c>
      <c r="L285" s="15">
        <f t="shared" si="28"/>
        <v>4</v>
      </c>
      <c r="M285" s="15">
        <f t="shared" si="28"/>
        <v>2</v>
      </c>
      <c r="N285" s="15">
        <f t="shared" si="27"/>
        <v>1</v>
      </c>
      <c r="O285" s="15">
        <f t="shared" si="27"/>
        <v>3</v>
      </c>
      <c r="P285" s="18">
        <f t="shared" si="29"/>
        <v>1324.6</v>
      </c>
      <c r="Q285" s="18">
        <f t="shared" si="31"/>
        <v>1575.1999999999998</v>
      </c>
      <c r="R285" s="18">
        <f t="shared" si="31"/>
        <v>1503.6</v>
      </c>
      <c r="S285" s="18">
        <f t="shared" si="31"/>
        <v>1467.8</v>
      </c>
      <c r="T285" s="18">
        <f t="shared" si="31"/>
        <v>1539.3999999999999</v>
      </c>
      <c r="V285" s="21">
        <f t="shared" si="30"/>
        <v>7410.5999999999995</v>
      </c>
    </row>
    <row r="286" spans="1:22" x14ac:dyDescent="0.25">
      <c r="A286" t="s">
        <v>49</v>
      </c>
      <c r="B286" t="s">
        <v>93</v>
      </c>
      <c r="C286" t="s">
        <v>124</v>
      </c>
      <c r="D286" t="str">
        <f>CONCATENATE(A:A,"@inworld.ai")</f>
        <v>Serry@inworld.ai</v>
      </c>
      <c r="E286" s="5">
        <v>23.9</v>
      </c>
      <c r="F286" s="24">
        <v>45</v>
      </c>
      <c r="G286" s="24">
        <f>IF(F286&gt;39,F286+3,IF(F286&gt;29,F286+7,IF(F286&lt;30,F286+10,invalid)))</f>
        <v>48</v>
      </c>
      <c r="H286" s="24">
        <f>IF(F286&gt;39,F286+0,IF(F286&gt;29,F286+5,IF(F286&lt;30,F286+8,invalid)))</f>
        <v>45</v>
      </c>
      <c r="I286" s="24">
        <f>IF(F286&gt;39,F286+1,IF(F286&gt;29,F286+4,IF(F286&lt;30,F286+12,invalid)))</f>
        <v>46</v>
      </c>
      <c r="J286" s="24">
        <f>IF(F286&gt;39,F286+2,IF(F286&gt;29,F286+6,IF(F286&lt;30,F286+15,invalid)))</f>
        <v>47</v>
      </c>
      <c r="K286" s="15">
        <f t="shared" si="28"/>
        <v>5</v>
      </c>
      <c r="L286" s="15">
        <f t="shared" si="28"/>
        <v>8</v>
      </c>
      <c r="M286" s="15">
        <f t="shared" si="28"/>
        <v>5</v>
      </c>
      <c r="N286" s="15">
        <f t="shared" si="27"/>
        <v>6</v>
      </c>
      <c r="O286" s="15">
        <f t="shared" si="27"/>
        <v>7</v>
      </c>
      <c r="P286" s="18">
        <f t="shared" si="29"/>
        <v>1075.5</v>
      </c>
      <c r="Q286" s="18">
        <f t="shared" si="31"/>
        <v>1147.1999999999998</v>
      </c>
      <c r="R286" s="18">
        <f t="shared" si="31"/>
        <v>1075.5</v>
      </c>
      <c r="S286" s="18">
        <f t="shared" si="31"/>
        <v>1099.3999999999999</v>
      </c>
      <c r="T286" s="18">
        <f t="shared" si="31"/>
        <v>1123.3</v>
      </c>
      <c r="V286" s="21">
        <f t="shared" si="30"/>
        <v>5520.9</v>
      </c>
    </row>
    <row r="287" spans="1:22" x14ac:dyDescent="0.25">
      <c r="A287" t="s">
        <v>31</v>
      </c>
      <c r="B287" t="s">
        <v>74</v>
      </c>
      <c r="D287" t="str">
        <f>CONCATENATE(A:A,"@inworld.ai")</f>
        <v>Danielle@inworld.ai</v>
      </c>
      <c r="E287" s="5">
        <v>19.399999999999999</v>
      </c>
      <c r="F287" s="24">
        <v>42</v>
      </c>
      <c r="G287" s="24">
        <f>IF(F287&gt;39,F287+3,IF(F287&gt;29,F287+7,IF(F287&lt;30,F287+10,invalid)))</f>
        <v>45</v>
      </c>
      <c r="H287" s="24">
        <f>IF(F287&gt;39,F287+0,IF(F287&gt;29,F287+5,IF(F287&lt;30,F287+8,invalid)))</f>
        <v>42</v>
      </c>
      <c r="I287" s="24">
        <f>IF(F287&gt;39,F287+1,IF(F287&gt;29,F287+4,IF(F287&lt;30,F287+12,invalid)))</f>
        <v>43</v>
      </c>
      <c r="J287" s="24">
        <f>IF(F287&gt;39,F287+2,IF(F287&gt;29,F287+6,IF(F287&lt;30,F287+15,invalid)))</f>
        <v>44</v>
      </c>
      <c r="K287" s="15">
        <f t="shared" si="28"/>
        <v>2</v>
      </c>
      <c r="L287" s="15">
        <f t="shared" si="28"/>
        <v>5</v>
      </c>
      <c r="M287" s="15">
        <f t="shared" si="28"/>
        <v>2</v>
      </c>
      <c r="N287" s="15">
        <f t="shared" si="27"/>
        <v>3</v>
      </c>
      <c r="O287" s="15">
        <f t="shared" si="27"/>
        <v>4</v>
      </c>
      <c r="P287" s="18">
        <f t="shared" si="29"/>
        <v>814.8</v>
      </c>
      <c r="Q287" s="18">
        <f t="shared" si="31"/>
        <v>872.99999999999989</v>
      </c>
      <c r="R287" s="18">
        <f t="shared" si="31"/>
        <v>814.8</v>
      </c>
      <c r="S287" s="18">
        <f t="shared" si="31"/>
        <v>834.19999999999993</v>
      </c>
      <c r="T287" s="18">
        <f t="shared" si="31"/>
        <v>853.59999999999991</v>
      </c>
      <c r="V287" s="21">
        <f t="shared" si="30"/>
        <v>4190.3999999999996</v>
      </c>
    </row>
    <row r="288" spans="1:22" x14ac:dyDescent="0.25">
      <c r="A288" t="s">
        <v>50</v>
      </c>
      <c r="B288" t="s">
        <v>94</v>
      </c>
      <c r="D288" t="str">
        <f>CONCATENATE(A:A,"@inworld.ai")</f>
        <v>Aleksei@inworld.ai</v>
      </c>
      <c r="E288" s="5">
        <v>29.4</v>
      </c>
      <c r="F288" s="24">
        <v>40</v>
      </c>
      <c r="G288" s="24">
        <f>IF(F288&gt;39,F288+3,IF(F288&gt;29,F288+7,IF(F288&lt;30,F288+10,invalid)))</f>
        <v>43</v>
      </c>
      <c r="H288" s="24">
        <f>IF(F288&gt;39,F288+0,IF(F288&gt;29,F288+5,IF(F288&lt;30,F288+8,invalid)))</f>
        <v>40</v>
      </c>
      <c r="I288" s="24">
        <f>IF(F288&gt;39,F288+1,IF(F288&gt;29,F288+4,IF(F288&lt;30,F288+12,invalid)))</f>
        <v>41</v>
      </c>
      <c r="J288" s="24">
        <f>IF(F288&gt;39,F288+2,IF(F288&gt;29,F288+6,IF(F288&lt;30,F288+15,invalid)))</f>
        <v>42</v>
      </c>
      <c r="K288" s="15">
        <f t="shared" si="28"/>
        <v>0</v>
      </c>
      <c r="L288" s="15">
        <f t="shared" si="28"/>
        <v>3</v>
      </c>
      <c r="M288" s="15">
        <f t="shared" si="28"/>
        <v>0</v>
      </c>
      <c r="N288" s="15">
        <f t="shared" si="27"/>
        <v>1</v>
      </c>
      <c r="O288" s="15">
        <f t="shared" si="27"/>
        <v>2</v>
      </c>
      <c r="P288" s="18">
        <f t="shared" si="29"/>
        <v>1176</v>
      </c>
      <c r="Q288" s="18">
        <f t="shared" si="31"/>
        <v>1264.2</v>
      </c>
      <c r="R288" s="18">
        <f t="shared" si="31"/>
        <v>1176</v>
      </c>
      <c r="S288" s="18">
        <f t="shared" si="31"/>
        <v>1205.3999999999999</v>
      </c>
      <c r="T288" s="18">
        <f t="shared" si="31"/>
        <v>1234.8</v>
      </c>
      <c r="V288" s="21">
        <f t="shared" si="30"/>
        <v>6056.4</v>
      </c>
    </row>
    <row r="289" spans="1:22" x14ac:dyDescent="0.25">
      <c r="A289" t="s">
        <v>51</v>
      </c>
      <c r="B289" t="s">
        <v>95</v>
      </c>
      <c r="D289" t="str">
        <f>CONCATENATE(A:A,"@inworld.ai")</f>
        <v>Evgenii@inworld.ai</v>
      </c>
      <c r="E289" s="5">
        <v>19.5</v>
      </c>
      <c r="F289" s="24">
        <v>31</v>
      </c>
      <c r="G289" s="24">
        <f>IF(F289&gt;39,F289+3,IF(F289&gt;29,F289+7,IF(F289&lt;30,F289+10,invalid)))</f>
        <v>38</v>
      </c>
      <c r="H289" s="24">
        <f>IF(F289&gt;39,F289+0,IF(F289&gt;29,F289+5,IF(F289&lt;30,F289+8,invalid)))</f>
        <v>36</v>
      </c>
      <c r="I289" s="24">
        <f>IF(F289&gt;39,F289+1,IF(F289&gt;29,F289+4,IF(F289&lt;30,F289+12,invalid)))</f>
        <v>35</v>
      </c>
      <c r="J289" s="24">
        <f>IF(F289&gt;39,F289+2,IF(F289&gt;29,F289+6,IF(F289&lt;30,F289+15,invalid)))</f>
        <v>37</v>
      </c>
      <c r="K289" s="15">
        <f t="shared" si="28"/>
        <v>0</v>
      </c>
      <c r="L289" s="15">
        <f t="shared" si="28"/>
        <v>0</v>
      </c>
      <c r="M289" s="15">
        <f t="shared" si="28"/>
        <v>0</v>
      </c>
      <c r="N289" s="15">
        <f t="shared" si="27"/>
        <v>0</v>
      </c>
      <c r="O289" s="15">
        <f t="shared" si="27"/>
        <v>0</v>
      </c>
      <c r="P289" s="18">
        <f t="shared" si="29"/>
        <v>604.5</v>
      </c>
      <c r="Q289" s="18">
        <f t="shared" si="31"/>
        <v>741</v>
      </c>
      <c r="R289" s="18">
        <f t="shared" si="31"/>
        <v>702</v>
      </c>
      <c r="S289" s="18">
        <f t="shared" si="31"/>
        <v>682.5</v>
      </c>
      <c r="T289" s="18">
        <f t="shared" si="31"/>
        <v>721.5</v>
      </c>
      <c r="V289" s="21">
        <f t="shared" si="30"/>
        <v>3451.5</v>
      </c>
    </row>
    <row r="290" spans="1:22" x14ac:dyDescent="0.25">
      <c r="A290" t="s">
        <v>37</v>
      </c>
      <c r="B290" t="s">
        <v>96</v>
      </c>
      <c r="D290" t="str">
        <f>CONCATENATE(A:A,"@inworld.ai")</f>
        <v>Pavel@inworld.ai</v>
      </c>
      <c r="E290" s="5">
        <v>39</v>
      </c>
      <c r="F290" s="24">
        <v>38</v>
      </c>
      <c r="G290" s="24">
        <f>IF(F290&gt;39,F290+3,IF(F290&gt;29,F290+7,IF(F290&lt;30,F290+10,invalid)))</f>
        <v>45</v>
      </c>
      <c r="H290" s="24">
        <f>IF(F290&gt;39,F290+0,IF(F290&gt;29,F290+5,IF(F290&lt;30,F290+8,invalid)))</f>
        <v>43</v>
      </c>
      <c r="I290" s="24">
        <f>IF(F290&gt;39,F290+1,IF(F290&gt;29,F290+4,IF(F290&lt;30,F290+12,invalid)))</f>
        <v>42</v>
      </c>
      <c r="J290" s="24">
        <f>IF(F290&gt;39,F290+2,IF(F290&gt;29,F290+6,IF(F290&lt;30,F290+15,invalid)))</f>
        <v>44</v>
      </c>
      <c r="K290" s="15">
        <f t="shared" si="28"/>
        <v>0</v>
      </c>
      <c r="L290" s="15">
        <f t="shared" si="28"/>
        <v>5</v>
      </c>
      <c r="M290" s="15">
        <f t="shared" si="28"/>
        <v>3</v>
      </c>
      <c r="N290" s="15">
        <f t="shared" si="27"/>
        <v>2</v>
      </c>
      <c r="O290" s="15">
        <f t="shared" si="27"/>
        <v>4</v>
      </c>
      <c r="P290" s="18">
        <f t="shared" si="29"/>
        <v>1482</v>
      </c>
      <c r="Q290" s="18">
        <f t="shared" si="31"/>
        <v>1755</v>
      </c>
      <c r="R290" s="18">
        <f t="shared" si="31"/>
        <v>1677</v>
      </c>
      <c r="S290" s="18">
        <f t="shared" si="31"/>
        <v>1638</v>
      </c>
      <c r="T290" s="18">
        <f t="shared" si="31"/>
        <v>1716</v>
      </c>
      <c r="V290" s="21">
        <f t="shared" si="30"/>
        <v>8268</v>
      </c>
    </row>
    <row r="291" spans="1:22" x14ac:dyDescent="0.25">
      <c r="A291" t="s">
        <v>52</v>
      </c>
      <c r="B291" t="s">
        <v>97</v>
      </c>
      <c r="C291" t="s">
        <v>129</v>
      </c>
      <c r="D291" t="str">
        <f>CONCATENATE(A:A,"@inworld.ai")</f>
        <v>Anna@inworld.ai</v>
      </c>
      <c r="E291" s="5">
        <v>16.7</v>
      </c>
      <c r="F291" s="24">
        <v>39</v>
      </c>
      <c r="G291" s="24">
        <f>IF(F291&gt;39,F291+3,IF(F291&gt;29,F291+7,IF(F291&lt;30,F291+10,invalid)))</f>
        <v>46</v>
      </c>
      <c r="H291" s="24">
        <f>IF(F291&gt;39,F291+0,IF(F291&gt;29,F291+5,IF(F291&lt;30,F291+8,invalid)))</f>
        <v>44</v>
      </c>
      <c r="I291" s="24">
        <f>IF(F291&gt;39,F291+1,IF(F291&gt;29,F291+4,IF(F291&lt;30,F291+12,invalid)))</f>
        <v>43</v>
      </c>
      <c r="J291" s="24">
        <f>IF(F291&gt;39,F291+2,IF(F291&gt;29,F291+6,IF(F291&lt;30,F291+15,invalid)))</f>
        <v>45</v>
      </c>
      <c r="K291" s="15">
        <f t="shared" si="28"/>
        <v>0</v>
      </c>
      <c r="L291" s="15">
        <f t="shared" si="28"/>
        <v>6</v>
      </c>
      <c r="M291" s="15">
        <f t="shared" si="28"/>
        <v>4</v>
      </c>
      <c r="N291" s="15">
        <f t="shared" si="27"/>
        <v>3</v>
      </c>
      <c r="O291" s="15">
        <f t="shared" si="27"/>
        <v>5</v>
      </c>
      <c r="P291" s="18">
        <f t="shared" si="29"/>
        <v>651.29999999999995</v>
      </c>
      <c r="Q291" s="18">
        <f t="shared" si="31"/>
        <v>768.19999999999993</v>
      </c>
      <c r="R291" s="18">
        <f t="shared" si="31"/>
        <v>734.8</v>
      </c>
      <c r="S291" s="18">
        <f t="shared" si="31"/>
        <v>718.1</v>
      </c>
      <c r="T291" s="18">
        <f t="shared" si="31"/>
        <v>751.5</v>
      </c>
      <c r="V291" s="21">
        <f t="shared" si="30"/>
        <v>3623.9</v>
      </c>
    </row>
    <row r="292" spans="1:22" x14ac:dyDescent="0.25">
      <c r="A292" t="s">
        <v>53</v>
      </c>
      <c r="B292" t="s">
        <v>98</v>
      </c>
      <c r="D292" t="str">
        <f>CONCATENATE(A:A,"@inworld.ai")</f>
        <v>Igor@inworld.ai</v>
      </c>
      <c r="E292" s="5">
        <v>18</v>
      </c>
      <c r="F292" s="24">
        <v>29</v>
      </c>
      <c r="G292" s="24">
        <f>IF(F292&gt;39,F292+3,IF(F292&gt;29,F292+7,IF(F292&lt;30,F292+10,invalid)))</f>
        <v>39</v>
      </c>
      <c r="H292" s="24">
        <f>IF(F292&gt;39,F292+0,IF(F292&gt;29,F292+5,IF(F292&lt;30,F292+8,invalid)))</f>
        <v>37</v>
      </c>
      <c r="I292" s="24">
        <f>IF(F292&gt;39,F292+1,IF(F292&gt;29,F292+4,IF(F292&lt;30,F292+12,invalid)))</f>
        <v>41</v>
      </c>
      <c r="J292" s="24">
        <f>IF(F292&gt;39,F292+2,IF(F292&gt;29,F292+6,IF(F292&lt;30,F292+15,invalid)))</f>
        <v>44</v>
      </c>
      <c r="K292" s="15">
        <f t="shared" si="28"/>
        <v>0</v>
      </c>
      <c r="L292" s="15">
        <f t="shared" si="28"/>
        <v>0</v>
      </c>
      <c r="M292" s="15">
        <f t="shared" si="28"/>
        <v>0</v>
      </c>
      <c r="N292" s="15">
        <f t="shared" si="27"/>
        <v>1</v>
      </c>
      <c r="O292" s="15">
        <f t="shared" si="27"/>
        <v>4</v>
      </c>
      <c r="P292" s="18">
        <f t="shared" si="29"/>
        <v>522</v>
      </c>
      <c r="Q292" s="18">
        <f t="shared" si="31"/>
        <v>702</v>
      </c>
      <c r="R292" s="18">
        <f t="shared" si="31"/>
        <v>666</v>
      </c>
      <c r="S292" s="18">
        <f t="shared" si="31"/>
        <v>738</v>
      </c>
      <c r="T292" s="18">
        <f t="shared" si="31"/>
        <v>792</v>
      </c>
      <c r="V292" s="21">
        <f t="shared" si="30"/>
        <v>3420</v>
      </c>
    </row>
    <row r="293" spans="1:22" x14ac:dyDescent="0.25">
      <c r="A293" t="s">
        <v>54</v>
      </c>
      <c r="B293" t="s">
        <v>99</v>
      </c>
      <c r="D293" t="str">
        <f>CONCATENATE(A:A,"@inworld.ai")</f>
        <v>Meeta@inworld.ai</v>
      </c>
      <c r="E293" s="5">
        <v>11</v>
      </c>
      <c r="F293" s="24">
        <v>40</v>
      </c>
      <c r="G293" s="24">
        <f>IF(F293&gt;39,F293+3,IF(F293&gt;29,F293+7,IF(F293&lt;30,F293+10,invalid)))</f>
        <v>43</v>
      </c>
      <c r="H293" s="24">
        <f>IF(F293&gt;39,F293+0,IF(F293&gt;29,F293+5,IF(F293&lt;30,F293+8,invalid)))</f>
        <v>40</v>
      </c>
      <c r="I293" s="24">
        <f>IF(F293&gt;39,F293+1,IF(F293&gt;29,F293+4,IF(F293&lt;30,F293+12,invalid)))</f>
        <v>41</v>
      </c>
      <c r="J293" s="24">
        <f>IF(F293&gt;39,F293+2,IF(F293&gt;29,F293+6,IF(F293&lt;30,F293+15,invalid)))</f>
        <v>42</v>
      </c>
      <c r="K293" s="15">
        <f t="shared" si="28"/>
        <v>0</v>
      </c>
      <c r="L293" s="15">
        <f t="shared" si="28"/>
        <v>3</v>
      </c>
      <c r="M293" s="15">
        <f t="shared" si="28"/>
        <v>0</v>
      </c>
      <c r="N293" s="15">
        <f t="shared" si="27"/>
        <v>1</v>
      </c>
      <c r="O293" s="15">
        <f t="shared" si="27"/>
        <v>2</v>
      </c>
      <c r="P293" s="18">
        <f t="shared" si="29"/>
        <v>440</v>
      </c>
      <c r="Q293" s="18">
        <f t="shared" si="31"/>
        <v>473</v>
      </c>
      <c r="R293" s="18">
        <f t="shared" si="31"/>
        <v>440</v>
      </c>
      <c r="S293" s="18">
        <f t="shared" si="31"/>
        <v>451</v>
      </c>
      <c r="T293" s="18">
        <f t="shared" si="31"/>
        <v>462</v>
      </c>
      <c r="V293" s="21">
        <f t="shared" si="30"/>
        <v>2266</v>
      </c>
    </row>
    <row r="294" spans="1:22" x14ac:dyDescent="0.25">
      <c r="A294" t="s">
        <v>13</v>
      </c>
      <c r="B294" t="s">
        <v>55</v>
      </c>
      <c r="C294" t="s">
        <v>102</v>
      </c>
      <c r="D294" t="str">
        <f>CONCATENATE(A:A,"@inworld.ai")</f>
        <v>John@inworld.ai</v>
      </c>
      <c r="E294" s="5">
        <v>36.1</v>
      </c>
      <c r="F294" s="24">
        <v>41</v>
      </c>
      <c r="G294" s="24">
        <f>IF(F294&gt;39,F294+3,IF(F294&gt;29,F294+7,IF(F294&lt;30,F294+10,invalid)))</f>
        <v>44</v>
      </c>
      <c r="H294" s="24">
        <f>IF(F294&gt;39,F294+0,IF(F294&gt;29,F294+5,IF(F294&lt;30,F294+8,invalid)))</f>
        <v>41</v>
      </c>
      <c r="I294" s="24">
        <f>IF(F294&gt;39,F294+1,IF(F294&gt;29,F294+4,IF(F294&lt;30,F294+12,invalid)))</f>
        <v>42</v>
      </c>
      <c r="J294" s="24">
        <f>IF(F294&gt;39,F294+2,IF(F294&gt;29,F294+6,IF(F294&lt;30,F294+15,invalid)))</f>
        <v>43</v>
      </c>
      <c r="K294" s="15">
        <f t="shared" si="28"/>
        <v>1</v>
      </c>
      <c r="L294" s="15">
        <f t="shared" si="28"/>
        <v>4</v>
      </c>
      <c r="M294" s="15">
        <f t="shared" si="28"/>
        <v>1</v>
      </c>
      <c r="N294" s="15">
        <f t="shared" si="27"/>
        <v>2</v>
      </c>
      <c r="O294" s="15">
        <f t="shared" si="27"/>
        <v>3</v>
      </c>
      <c r="P294" s="18">
        <f t="shared" si="29"/>
        <v>1480.1000000000001</v>
      </c>
      <c r="Q294" s="18">
        <f t="shared" si="31"/>
        <v>1588.4</v>
      </c>
      <c r="R294" s="18">
        <f t="shared" si="31"/>
        <v>1480.1000000000001</v>
      </c>
      <c r="S294" s="18">
        <f t="shared" si="31"/>
        <v>1516.2</v>
      </c>
      <c r="T294" s="18">
        <f t="shared" si="31"/>
        <v>1552.3</v>
      </c>
      <c r="V294" s="21">
        <f t="shared" si="30"/>
        <v>7617.1</v>
      </c>
    </row>
    <row r="295" spans="1:22" x14ac:dyDescent="0.25">
      <c r="A295" t="s">
        <v>14</v>
      </c>
      <c r="B295" t="s">
        <v>56</v>
      </c>
      <c r="C295" t="s">
        <v>103</v>
      </c>
      <c r="D295" t="str">
        <f>CONCATENATE(A:A,"@inworld.ai")</f>
        <v>Ilya@inworld.ai</v>
      </c>
      <c r="E295" s="5">
        <v>28.15</v>
      </c>
      <c r="F295" s="24">
        <v>28</v>
      </c>
      <c r="G295" s="24">
        <f>IF(F295&gt;39,F295+3,IF(F295&gt;29,F295+7,IF(F295&lt;30,F295+10,invalid)))</f>
        <v>38</v>
      </c>
      <c r="H295" s="24">
        <f>IF(F295&gt;39,F295+0,IF(F295&gt;29,F295+5,IF(F295&lt;30,F295+8,invalid)))</f>
        <v>36</v>
      </c>
      <c r="I295" s="24">
        <f>IF(F295&gt;39,F295+1,IF(F295&gt;29,F295+4,IF(F295&lt;30,F295+12,invalid)))</f>
        <v>40</v>
      </c>
      <c r="J295" s="24">
        <f>IF(F295&gt;39,F295+2,IF(F295&gt;29,F295+6,IF(F295&lt;30,F295+15,invalid)))</f>
        <v>43</v>
      </c>
      <c r="K295" s="15">
        <f t="shared" si="28"/>
        <v>0</v>
      </c>
      <c r="L295" s="15">
        <f t="shared" si="28"/>
        <v>0</v>
      </c>
      <c r="M295" s="15">
        <f t="shared" si="28"/>
        <v>0</v>
      </c>
      <c r="N295" s="15">
        <f t="shared" si="27"/>
        <v>0</v>
      </c>
      <c r="O295" s="15">
        <f t="shared" si="27"/>
        <v>3</v>
      </c>
      <c r="P295" s="18">
        <f t="shared" si="29"/>
        <v>788.19999999999993</v>
      </c>
      <c r="Q295" s="18">
        <f t="shared" si="31"/>
        <v>1069.7</v>
      </c>
      <c r="R295" s="18">
        <f t="shared" si="31"/>
        <v>1013.4</v>
      </c>
      <c r="S295" s="18">
        <f t="shared" si="31"/>
        <v>1126</v>
      </c>
      <c r="T295" s="18">
        <f t="shared" si="31"/>
        <v>1210.45</v>
      </c>
      <c r="V295" s="21">
        <f t="shared" si="30"/>
        <v>5207.75</v>
      </c>
    </row>
    <row r="296" spans="1:22" x14ac:dyDescent="0.25">
      <c r="A296" t="s">
        <v>15</v>
      </c>
      <c r="B296" t="s">
        <v>57</v>
      </c>
      <c r="D296" t="str">
        <f>CONCATENATE(A:A,"@inworld.ai")</f>
        <v>Rex@inworld.ai</v>
      </c>
      <c r="E296" s="5">
        <v>16.8</v>
      </c>
      <c r="F296" s="24">
        <v>42</v>
      </c>
      <c r="G296" s="24">
        <f>IF(F296&gt;39,F296+3,IF(F296&gt;29,F296+7,IF(F296&lt;30,F296+10,invalid)))</f>
        <v>45</v>
      </c>
      <c r="H296" s="24">
        <f>IF(F296&gt;39,F296+0,IF(F296&gt;29,F296+5,IF(F296&lt;30,F296+8,invalid)))</f>
        <v>42</v>
      </c>
      <c r="I296" s="24">
        <f>IF(F296&gt;39,F296+1,IF(F296&gt;29,F296+4,IF(F296&lt;30,F296+12,invalid)))</f>
        <v>43</v>
      </c>
      <c r="J296" s="24">
        <f>IF(F296&gt;39,F296+2,IF(F296&gt;29,F296+6,IF(F296&lt;30,F296+15,invalid)))</f>
        <v>44</v>
      </c>
      <c r="K296" s="15">
        <f t="shared" si="28"/>
        <v>2</v>
      </c>
      <c r="L296" s="15">
        <f t="shared" si="28"/>
        <v>5</v>
      </c>
      <c r="M296" s="15">
        <f t="shared" si="28"/>
        <v>2</v>
      </c>
      <c r="N296" s="15">
        <f t="shared" si="27"/>
        <v>3</v>
      </c>
      <c r="O296" s="15">
        <f t="shared" si="27"/>
        <v>4</v>
      </c>
      <c r="P296" s="18">
        <f t="shared" si="29"/>
        <v>705.6</v>
      </c>
      <c r="Q296" s="18">
        <f t="shared" si="31"/>
        <v>756</v>
      </c>
      <c r="R296" s="18">
        <f t="shared" si="31"/>
        <v>705.6</v>
      </c>
      <c r="S296" s="18">
        <f t="shared" si="31"/>
        <v>722.4</v>
      </c>
      <c r="T296" s="18">
        <f t="shared" si="31"/>
        <v>739.2</v>
      </c>
      <c r="V296" s="21">
        <f t="shared" si="30"/>
        <v>3628.8</v>
      </c>
    </row>
    <row r="297" spans="1:22" x14ac:dyDescent="0.25">
      <c r="A297" t="s">
        <v>16</v>
      </c>
      <c r="B297" t="s">
        <v>58</v>
      </c>
      <c r="C297" t="s">
        <v>104</v>
      </c>
      <c r="D297" t="str">
        <f>CONCATENATE(A:A,"@inworld.ai")</f>
        <v>Sadia@inworld.ai</v>
      </c>
      <c r="E297" s="5">
        <v>28.4</v>
      </c>
      <c r="F297" s="24">
        <v>48</v>
      </c>
      <c r="G297" s="24">
        <f>IF(F297&gt;39,F297+3,IF(F297&gt;29,F297+7,IF(F297&lt;30,F297+10,invalid)))</f>
        <v>51</v>
      </c>
      <c r="H297" s="24">
        <f>IF(F297&gt;39,F297+0,IF(F297&gt;29,F297+5,IF(F297&lt;30,F297+8,invalid)))</f>
        <v>48</v>
      </c>
      <c r="I297" s="24">
        <f>IF(F297&gt;39,F297+1,IF(F297&gt;29,F297+4,IF(F297&lt;30,F297+12,invalid)))</f>
        <v>49</v>
      </c>
      <c r="J297" s="24">
        <f>IF(F297&gt;39,F297+2,IF(F297&gt;29,F297+6,IF(F297&lt;30,F297+15,invalid)))</f>
        <v>50</v>
      </c>
      <c r="K297" s="15">
        <f t="shared" si="28"/>
        <v>8</v>
      </c>
      <c r="L297" s="15">
        <f t="shared" si="28"/>
        <v>11</v>
      </c>
      <c r="M297" s="15">
        <f t="shared" si="28"/>
        <v>8</v>
      </c>
      <c r="N297" s="15">
        <f t="shared" si="27"/>
        <v>9</v>
      </c>
      <c r="O297" s="15">
        <f t="shared" si="27"/>
        <v>10</v>
      </c>
      <c r="P297" s="18">
        <f t="shared" si="29"/>
        <v>1363.1999999999998</v>
      </c>
      <c r="Q297" s="18">
        <f t="shared" si="31"/>
        <v>1448.3999999999999</v>
      </c>
      <c r="R297" s="18">
        <f t="shared" si="31"/>
        <v>1363.1999999999998</v>
      </c>
      <c r="S297" s="18">
        <f t="shared" si="31"/>
        <v>1391.6</v>
      </c>
      <c r="T297" s="18">
        <f t="shared" si="31"/>
        <v>1420</v>
      </c>
      <c r="V297" s="21">
        <f t="shared" si="30"/>
        <v>6986.4</v>
      </c>
    </row>
    <row r="298" spans="1:22" x14ac:dyDescent="0.25">
      <c r="A298" t="s">
        <v>13</v>
      </c>
      <c r="B298" t="s">
        <v>59</v>
      </c>
      <c r="C298" t="s">
        <v>105</v>
      </c>
      <c r="D298" t="str">
        <f>CONCATENATE(A:A,"@inworld.ai")</f>
        <v>John@inworld.ai</v>
      </c>
      <c r="E298" s="5">
        <v>37.200000000000003</v>
      </c>
      <c r="F298" s="24">
        <v>41</v>
      </c>
      <c r="G298" s="24">
        <f>IF(F298&gt;39,F298+3,IF(F298&gt;29,F298+7,IF(F298&lt;30,F298+10,invalid)))</f>
        <v>44</v>
      </c>
      <c r="H298" s="24">
        <f>IF(F298&gt;39,F298+0,IF(F298&gt;29,F298+5,IF(F298&lt;30,F298+8,invalid)))</f>
        <v>41</v>
      </c>
      <c r="I298" s="24">
        <f>IF(F298&gt;39,F298+1,IF(F298&gt;29,F298+4,IF(F298&lt;30,F298+12,invalid)))</f>
        <v>42</v>
      </c>
      <c r="J298" s="24">
        <f>IF(F298&gt;39,F298+2,IF(F298&gt;29,F298+6,IF(F298&lt;30,F298+15,invalid)))</f>
        <v>43</v>
      </c>
      <c r="K298" s="15">
        <f t="shared" si="28"/>
        <v>1</v>
      </c>
      <c r="L298" s="15">
        <f t="shared" si="28"/>
        <v>4</v>
      </c>
      <c r="M298" s="15">
        <f t="shared" si="28"/>
        <v>1</v>
      </c>
      <c r="N298" s="15">
        <f t="shared" si="27"/>
        <v>2</v>
      </c>
      <c r="O298" s="15">
        <f t="shared" si="27"/>
        <v>3</v>
      </c>
      <c r="P298" s="18">
        <f t="shared" si="29"/>
        <v>1525.2</v>
      </c>
      <c r="Q298" s="18">
        <f t="shared" si="31"/>
        <v>1636.8000000000002</v>
      </c>
      <c r="R298" s="18">
        <f t="shared" si="31"/>
        <v>1525.2</v>
      </c>
      <c r="S298" s="18">
        <f t="shared" si="31"/>
        <v>1562.4</v>
      </c>
      <c r="T298" s="18">
        <f t="shared" si="31"/>
        <v>1599.6000000000001</v>
      </c>
      <c r="V298" s="21">
        <f t="shared" si="30"/>
        <v>7849.2000000000007</v>
      </c>
    </row>
    <row r="299" spans="1:22" x14ac:dyDescent="0.25">
      <c r="A299" t="s">
        <v>17</v>
      </c>
      <c r="B299" t="s">
        <v>60</v>
      </c>
      <c r="C299" t="s">
        <v>106</v>
      </c>
      <c r="D299" t="str">
        <f>CONCATENATE(A:A,"@inworld.ai")</f>
        <v>Russell@inworld.ai</v>
      </c>
      <c r="E299" s="5">
        <v>34.700000000000003</v>
      </c>
      <c r="F299" s="24">
        <v>40</v>
      </c>
      <c r="G299" s="24">
        <f>IF(F299&gt;39,F299+3,IF(F299&gt;29,F299+7,IF(F299&lt;30,F299+10,invalid)))</f>
        <v>43</v>
      </c>
      <c r="H299" s="24">
        <f>IF(F299&gt;39,F299+0,IF(F299&gt;29,F299+5,IF(F299&lt;30,F299+8,invalid)))</f>
        <v>40</v>
      </c>
      <c r="I299" s="24">
        <f>IF(F299&gt;39,F299+1,IF(F299&gt;29,F299+4,IF(F299&lt;30,F299+12,invalid)))</f>
        <v>41</v>
      </c>
      <c r="J299" s="24">
        <f>IF(F299&gt;39,F299+2,IF(F299&gt;29,F299+6,IF(F299&lt;30,F299+15,invalid)))</f>
        <v>42</v>
      </c>
      <c r="K299" s="15">
        <f t="shared" si="28"/>
        <v>0</v>
      </c>
      <c r="L299" s="15">
        <f t="shared" si="28"/>
        <v>3</v>
      </c>
      <c r="M299" s="15">
        <f t="shared" si="28"/>
        <v>0</v>
      </c>
      <c r="N299" s="15">
        <f t="shared" si="27"/>
        <v>1</v>
      </c>
      <c r="O299" s="15">
        <f t="shared" si="27"/>
        <v>2</v>
      </c>
      <c r="P299" s="18">
        <f t="shared" si="29"/>
        <v>1388</v>
      </c>
      <c r="Q299" s="18">
        <f t="shared" si="31"/>
        <v>1492.1000000000001</v>
      </c>
      <c r="R299" s="18">
        <f t="shared" si="31"/>
        <v>1388</v>
      </c>
      <c r="S299" s="18">
        <f t="shared" si="31"/>
        <v>1422.7</v>
      </c>
      <c r="T299" s="18">
        <f t="shared" si="31"/>
        <v>1457.4</v>
      </c>
      <c r="V299" s="21">
        <f t="shared" si="30"/>
        <v>7148.2000000000007</v>
      </c>
    </row>
    <row r="300" spans="1:22" x14ac:dyDescent="0.25">
      <c r="A300" t="s">
        <v>18</v>
      </c>
      <c r="B300" t="s">
        <v>61</v>
      </c>
      <c r="C300" t="s">
        <v>119</v>
      </c>
      <c r="D300" t="str">
        <f>CONCATENATE(A:A,"@inworld.ai")</f>
        <v>Louis@inworld.ai</v>
      </c>
      <c r="E300" s="5">
        <v>19.5</v>
      </c>
      <c r="F300" s="24">
        <v>40</v>
      </c>
      <c r="G300" s="24">
        <f>IF(F300&gt;39,F300+3,IF(F300&gt;29,F300+7,IF(F300&lt;30,F300+10,invalid)))</f>
        <v>43</v>
      </c>
      <c r="H300" s="24">
        <f>IF(F300&gt;39,F300+0,IF(F300&gt;29,F300+5,IF(F300&lt;30,F300+8,invalid)))</f>
        <v>40</v>
      </c>
      <c r="I300" s="24">
        <f>IF(F300&gt;39,F300+1,IF(F300&gt;29,F300+4,IF(F300&lt;30,F300+12,invalid)))</f>
        <v>41</v>
      </c>
      <c r="J300" s="24">
        <f>IF(F300&gt;39,F300+2,IF(F300&gt;29,F300+6,IF(F300&lt;30,F300+15,invalid)))</f>
        <v>42</v>
      </c>
      <c r="K300" s="15">
        <f t="shared" si="28"/>
        <v>0</v>
      </c>
      <c r="L300" s="15">
        <f t="shared" si="28"/>
        <v>3</v>
      </c>
      <c r="M300" s="15">
        <f t="shared" si="28"/>
        <v>0</v>
      </c>
      <c r="N300" s="15">
        <f t="shared" si="27"/>
        <v>1</v>
      </c>
      <c r="O300" s="15">
        <f t="shared" si="27"/>
        <v>2</v>
      </c>
      <c r="P300" s="18">
        <f t="shared" si="29"/>
        <v>780</v>
      </c>
      <c r="Q300" s="18">
        <f t="shared" si="31"/>
        <v>838.5</v>
      </c>
      <c r="R300" s="18">
        <f t="shared" si="31"/>
        <v>780</v>
      </c>
      <c r="S300" s="18">
        <f t="shared" si="31"/>
        <v>799.5</v>
      </c>
      <c r="T300" s="18">
        <f t="shared" si="31"/>
        <v>819</v>
      </c>
      <c r="V300" s="21">
        <f t="shared" si="30"/>
        <v>4017</v>
      </c>
    </row>
    <row r="301" spans="1:22" x14ac:dyDescent="0.25">
      <c r="A301" t="s">
        <v>19</v>
      </c>
      <c r="B301" t="s">
        <v>62</v>
      </c>
      <c r="C301" t="s">
        <v>107</v>
      </c>
      <c r="D301" t="str">
        <f>CONCATENATE(A:A,"@inworld.ai")</f>
        <v>Colin@inworld.ai</v>
      </c>
      <c r="E301" s="5">
        <v>39</v>
      </c>
      <c r="F301" s="24">
        <v>38</v>
      </c>
      <c r="G301" s="24">
        <f>IF(F301&gt;39,F301+3,IF(F301&gt;29,F301+7,IF(F301&lt;30,F301+10,invalid)))</f>
        <v>45</v>
      </c>
      <c r="H301" s="24">
        <f>IF(F301&gt;39,F301+0,IF(F301&gt;29,F301+5,IF(F301&lt;30,F301+8,invalid)))</f>
        <v>43</v>
      </c>
      <c r="I301" s="24">
        <f>IF(F301&gt;39,F301+1,IF(F301&gt;29,F301+4,IF(F301&lt;30,F301+12,invalid)))</f>
        <v>42</v>
      </c>
      <c r="J301" s="24">
        <f>IF(F301&gt;39,F301+2,IF(F301&gt;29,F301+6,IF(F301&lt;30,F301+15,invalid)))</f>
        <v>44</v>
      </c>
      <c r="K301" s="15">
        <f t="shared" si="28"/>
        <v>0</v>
      </c>
      <c r="L301" s="15">
        <f t="shared" si="28"/>
        <v>5</v>
      </c>
      <c r="M301" s="15">
        <f t="shared" si="28"/>
        <v>3</v>
      </c>
      <c r="N301" s="15">
        <f t="shared" si="27"/>
        <v>2</v>
      </c>
      <c r="O301" s="15">
        <f t="shared" si="27"/>
        <v>4</v>
      </c>
      <c r="P301" s="18">
        <f t="shared" si="29"/>
        <v>1482</v>
      </c>
      <c r="Q301" s="18">
        <f t="shared" si="31"/>
        <v>1755</v>
      </c>
      <c r="R301" s="18">
        <f t="shared" si="31"/>
        <v>1677</v>
      </c>
      <c r="S301" s="18">
        <f t="shared" si="31"/>
        <v>1638</v>
      </c>
      <c r="T301" s="18">
        <f t="shared" si="31"/>
        <v>1716</v>
      </c>
      <c r="V301" s="21">
        <f t="shared" si="30"/>
        <v>8268</v>
      </c>
    </row>
    <row r="302" spans="1:22" x14ac:dyDescent="0.25">
      <c r="A302" t="s">
        <v>20</v>
      </c>
      <c r="B302" t="s">
        <v>63</v>
      </c>
      <c r="C302" t="s">
        <v>108</v>
      </c>
      <c r="D302" t="str">
        <f>CONCATENATE(A:A,"@inworld.ai")</f>
        <v>Nathan@inworld.ai</v>
      </c>
      <c r="E302" s="5">
        <v>16.7</v>
      </c>
      <c r="F302" s="24">
        <v>41</v>
      </c>
      <c r="G302" s="24">
        <f>IF(F302&gt;39,F302+3,IF(F302&gt;29,F302+7,IF(F302&lt;30,F302+10,invalid)))</f>
        <v>44</v>
      </c>
      <c r="H302" s="24">
        <f>IF(F302&gt;39,F302+0,IF(F302&gt;29,F302+5,IF(F302&lt;30,F302+8,invalid)))</f>
        <v>41</v>
      </c>
      <c r="I302" s="24">
        <f>IF(F302&gt;39,F302+1,IF(F302&gt;29,F302+4,IF(F302&lt;30,F302+12,invalid)))</f>
        <v>42</v>
      </c>
      <c r="J302" s="24">
        <f>IF(F302&gt;39,F302+2,IF(F302&gt;29,F302+6,IF(F302&lt;30,F302+15,invalid)))</f>
        <v>43</v>
      </c>
      <c r="K302" s="15">
        <f t="shared" si="28"/>
        <v>1</v>
      </c>
      <c r="L302" s="15">
        <f t="shared" si="28"/>
        <v>4</v>
      </c>
      <c r="M302" s="15">
        <f t="shared" si="28"/>
        <v>1</v>
      </c>
      <c r="N302" s="15">
        <f t="shared" si="27"/>
        <v>2</v>
      </c>
      <c r="O302" s="15">
        <f t="shared" si="27"/>
        <v>3</v>
      </c>
      <c r="P302" s="18">
        <f t="shared" si="29"/>
        <v>684.69999999999993</v>
      </c>
      <c r="Q302" s="18">
        <f t="shared" si="31"/>
        <v>734.8</v>
      </c>
      <c r="R302" s="18">
        <f t="shared" si="31"/>
        <v>684.69999999999993</v>
      </c>
      <c r="S302" s="18">
        <f t="shared" si="31"/>
        <v>701.4</v>
      </c>
      <c r="T302" s="18">
        <f t="shared" si="31"/>
        <v>718.1</v>
      </c>
      <c r="V302" s="21">
        <f t="shared" si="30"/>
        <v>3523.7</v>
      </c>
    </row>
    <row r="303" spans="1:22" x14ac:dyDescent="0.25">
      <c r="A303" t="s">
        <v>21</v>
      </c>
      <c r="B303" t="s">
        <v>64</v>
      </c>
      <c r="C303" t="s">
        <v>114</v>
      </c>
      <c r="D303" t="str">
        <f>CONCATENATE(A:A,"@inworld.ai")</f>
        <v>Michael@inworld.ai</v>
      </c>
      <c r="E303" s="5">
        <v>18</v>
      </c>
      <c r="F303" s="24">
        <v>40</v>
      </c>
      <c r="G303" s="24">
        <f>IF(F303&gt;39,F303+3,IF(F303&gt;29,F303+7,IF(F303&lt;30,F303+10,invalid)))</f>
        <v>43</v>
      </c>
      <c r="H303" s="24">
        <f>IF(F303&gt;39,F303+0,IF(F303&gt;29,F303+5,IF(F303&lt;30,F303+8,invalid)))</f>
        <v>40</v>
      </c>
      <c r="I303" s="24">
        <f>IF(F303&gt;39,F303+1,IF(F303&gt;29,F303+4,IF(F303&lt;30,F303+12,invalid)))</f>
        <v>41</v>
      </c>
      <c r="J303" s="24">
        <f>IF(F303&gt;39,F303+2,IF(F303&gt;29,F303+6,IF(F303&lt;30,F303+15,invalid)))</f>
        <v>42</v>
      </c>
      <c r="K303" s="15">
        <f t="shared" si="28"/>
        <v>0</v>
      </c>
      <c r="L303" s="15">
        <f t="shared" si="28"/>
        <v>3</v>
      </c>
      <c r="M303" s="15">
        <f t="shared" si="28"/>
        <v>0</v>
      </c>
      <c r="N303" s="15">
        <f t="shared" si="27"/>
        <v>1</v>
      </c>
      <c r="O303" s="15">
        <f t="shared" si="27"/>
        <v>2</v>
      </c>
      <c r="P303" s="18">
        <f t="shared" si="29"/>
        <v>720</v>
      </c>
      <c r="Q303" s="18">
        <f t="shared" si="31"/>
        <v>774</v>
      </c>
      <c r="R303" s="18">
        <f t="shared" si="31"/>
        <v>720</v>
      </c>
      <c r="S303" s="18">
        <f t="shared" si="31"/>
        <v>738</v>
      </c>
      <c r="T303" s="18">
        <f t="shared" si="31"/>
        <v>756</v>
      </c>
      <c r="V303" s="21">
        <f t="shared" si="30"/>
        <v>3708</v>
      </c>
    </row>
    <row r="304" spans="1:22" x14ac:dyDescent="0.25">
      <c r="A304" t="s">
        <v>22</v>
      </c>
      <c r="B304" t="s">
        <v>65</v>
      </c>
      <c r="C304" t="s">
        <v>118</v>
      </c>
      <c r="D304" t="str">
        <f>CONCATENATE(A:A,"@inworld.ai")</f>
        <v>Joana@inworld.ai</v>
      </c>
      <c r="E304" s="5">
        <v>11</v>
      </c>
      <c r="F304" s="24">
        <v>37</v>
      </c>
      <c r="G304" s="24">
        <f>IF(F304&gt;39,F304+3,IF(F304&gt;29,F304+7,IF(F304&lt;30,F304+10,invalid)))</f>
        <v>44</v>
      </c>
      <c r="H304" s="24">
        <f>IF(F304&gt;39,F304+0,IF(F304&gt;29,F304+5,IF(F304&lt;30,F304+8,invalid)))</f>
        <v>42</v>
      </c>
      <c r="I304" s="24">
        <f>IF(F304&gt;39,F304+1,IF(F304&gt;29,F304+4,IF(F304&lt;30,F304+12,invalid)))</f>
        <v>41</v>
      </c>
      <c r="J304" s="24">
        <f>IF(F304&gt;39,F304+2,IF(F304&gt;29,F304+6,IF(F304&lt;30,F304+15,invalid)))</f>
        <v>43</v>
      </c>
      <c r="K304" s="15">
        <f t="shared" si="28"/>
        <v>0</v>
      </c>
      <c r="L304" s="15">
        <f t="shared" si="28"/>
        <v>4</v>
      </c>
      <c r="M304" s="15">
        <f t="shared" si="28"/>
        <v>2</v>
      </c>
      <c r="N304" s="15">
        <f t="shared" si="27"/>
        <v>1</v>
      </c>
      <c r="O304" s="15">
        <f t="shared" si="27"/>
        <v>3</v>
      </c>
      <c r="P304" s="18">
        <f t="shared" si="29"/>
        <v>407</v>
      </c>
      <c r="Q304" s="18">
        <f t="shared" si="31"/>
        <v>484</v>
      </c>
      <c r="R304" s="18">
        <f t="shared" si="31"/>
        <v>462</v>
      </c>
      <c r="S304" s="18">
        <f t="shared" si="31"/>
        <v>451</v>
      </c>
      <c r="T304" s="18">
        <f t="shared" si="31"/>
        <v>473</v>
      </c>
      <c r="V304" s="21">
        <f t="shared" si="30"/>
        <v>2277</v>
      </c>
    </row>
    <row r="305" spans="1:22" x14ac:dyDescent="0.25">
      <c r="A305" t="s">
        <v>23</v>
      </c>
      <c r="B305" t="s">
        <v>66</v>
      </c>
      <c r="C305" t="s">
        <v>115</v>
      </c>
      <c r="D305" t="str">
        <f>CONCATENATE(A:A,"@inworld.ai")</f>
        <v>Cale@inworld.ai</v>
      </c>
      <c r="E305" s="5">
        <v>36.1</v>
      </c>
      <c r="F305" s="24">
        <v>45</v>
      </c>
      <c r="G305" s="24">
        <f>IF(F305&gt;39,F305+3,IF(F305&gt;29,F305+7,IF(F305&lt;30,F305+10,invalid)))</f>
        <v>48</v>
      </c>
      <c r="H305" s="24">
        <f>IF(F305&gt;39,F305+0,IF(F305&gt;29,F305+5,IF(F305&lt;30,F305+8,invalid)))</f>
        <v>45</v>
      </c>
      <c r="I305" s="24">
        <f>IF(F305&gt;39,F305+1,IF(F305&gt;29,F305+4,IF(F305&lt;30,F305+12,invalid)))</f>
        <v>46</v>
      </c>
      <c r="J305" s="24">
        <f>IF(F305&gt;39,F305+2,IF(F305&gt;29,F305+6,IF(F305&lt;30,F305+15,invalid)))</f>
        <v>47</v>
      </c>
      <c r="K305" s="15">
        <f t="shared" si="28"/>
        <v>5</v>
      </c>
      <c r="L305" s="15">
        <f t="shared" si="28"/>
        <v>8</v>
      </c>
      <c r="M305" s="15">
        <f t="shared" si="28"/>
        <v>5</v>
      </c>
      <c r="N305" s="15">
        <f t="shared" si="27"/>
        <v>6</v>
      </c>
      <c r="O305" s="15">
        <f t="shared" si="27"/>
        <v>7</v>
      </c>
      <c r="P305" s="18">
        <f t="shared" si="29"/>
        <v>1624.5</v>
      </c>
      <c r="Q305" s="18">
        <f t="shared" si="31"/>
        <v>1732.8000000000002</v>
      </c>
      <c r="R305" s="18">
        <f t="shared" si="31"/>
        <v>1624.5</v>
      </c>
      <c r="S305" s="18">
        <f t="shared" si="31"/>
        <v>1660.6000000000001</v>
      </c>
      <c r="T305" s="18">
        <f t="shared" si="31"/>
        <v>1696.7</v>
      </c>
      <c r="V305" s="21">
        <f t="shared" si="30"/>
        <v>8339.1</v>
      </c>
    </row>
    <row r="306" spans="1:22" x14ac:dyDescent="0.25">
      <c r="A306" t="s">
        <v>24</v>
      </c>
      <c r="B306" t="s">
        <v>67</v>
      </c>
      <c r="C306" t="s">
        <v>116</v>
      </c>
      <c r="D306" t="str">
        <f>CONCATENATE(A:A,"@inworld.ai")</f>
        <v>Jimmy@inworld.ai</v>
      </c>
      <c r="E306" s="5">
        <v>28.15</v>
      </c>
      <c r="F306" s="24">
        <v>42</v>
      </c>
      <c r="G306" s="24">
        <f>IF(F306&gt;39,F306+3,IF(F306&gt;29,F306+7,IF(F306&lt;30,F306+10,invalid)))</f>
        <v>45</v>
      </c>
      <c r="H306" s="24">
        <f>IF(F306&gt;39,F306+0,IF(F306&gt;29,F306+5,IF(F306&lt;30,F306+8,invalid)))</f>
        <v>42</v>
      </c>
      <c r="I306" s="24">
        <f>IF(F306&gt;39,F306+1,IF(F306&gt;29,F306+4,IF(F306&lt;30,F306+12,invalid)))</f>
        <v>43</v>
      </c>
      <c r="J306" s="24">
        <f>IF(F306&gt;39,F306+2,IF(F306&gt;29,F306+6,IF(F306&lt;30,F306+15,invalid)))</f>
        <v>44</v>
      </c>
      <c r="K306" s="15">
        <f t="shared" si="28"/>
        <v>2</v>
      </c>
      <c r="L306" s="15">
        <f t="shared" si="28"/>
        <v>5</v>
      </c>
      <c r="M306" s="15">
        <f t="shared" si="28"/>
        <v>2</v>
      </c>
      <c r="N306" s="15">
        <f t="shared" si="27"/>
        <v>3</v>
      </c>
      <c r="O306" s="15">
        <f t="shared" si="27"/>
        <v>4</v>
      </c>
      <c r="P306" s="18">
        <f t="shared" si="29"/>
        <v>1182.3</v>
      </c>
      <c r="Q306" s="18">
        <f t="shared" si="31"/>
        <v>1266.75</v>
      </c>
      <c r="R306" s="18">
        <f t="shared" si="31"/>
        <v>1182.3</v>
      </c>
      <c r="S306" s="18">
        <f t="shared" si="31"/>
        <v>1210.45</v>
      </c>
      <c r="T306" s="18">
        <f t="shared" si="31"/>
        <v>1238.5999999999999</v>
      </c>
      <c r="V306" s="21">
        <f t="shared" si="30"/>
        <v>6080.4</v>
      </c>
    </row>
    <row r="307" spans="1:22" x14ac:dyDescent="0.25">
      <c r="A307" t="s">
        <v>25</v>
      </c>
      <c r="B307" t="s">
        <v>68</v>
      </c>
      <c r="C307" t="s">
        <v>109</v>
      </c>
      <c r="D307" t="str">
        <f>CONCATENATE(A:A,"@inworld.ai")</f>
        <v>Rohan@inworld.ai</v>
      </c>
      <c r="E307" s="5">
        <v>16.8</v>
      </c>
      <c r="F307" s="24">
        <v>40</v>
      </c>
      <c r="G307" s="24">
        <f>IF(F307&gt;39,F307+3,IF(F307&gt;29,F307+7,IF(F307&lt;30,F307+10,invalid)))</f>
        <v>43</v>
      </c>
      <c r="H307" s="24">
        <f>IF(F307&gt;39,F307+0,IF(F307&gt;29,F307+5,IF(F307&lt;30,F307+8,invalid)))</f>
        <v>40</v>
      </c>
      <c r="I307" s="24">
        <f>IF(F307&gt;39,F307+1,IF(F307&gt;29,F307+4,IF(F307&lt;30,F307+12,invalid)))</f>
        <v>41</v>
      </c>
      <c r="J307" s="24">
        <f>IF(F307&gt;39,F307+2,IF(F307&gt;29,F307+6,IF(F307&lt;30,F307+15,invalid)))</f>
        <v>42</v>
      </c>
      <c r="K307" s="15">
        <f t="shared" si="28"/>
        <v>0</v>
      </c>
      <c r="L307" s="15">
        <f t="shared" si="28"/>
        <v>3</v>
      </c>
      <c r="M307" s="15">
        <f t="shared" si="28"/>
        <v>0</v>
      </c>
      <c r="N307" s="15">
        <f t="shared" si="27"/>
        <v>1</v>
      </c>
      <c r="O307" s="15">
        <f t="shared" si="27"/>
        <v>2</v>
      </c>
      <c r="P307" s="18">
        <f t="shared" si="29"/>
        <v>672</v>
      </c>
      <c r="Q307" s="18">
        <f t="shared" si="31"/>
        <v>722.4</v>
      </c>
      <c r="R307" s="18">
        <f t="shared" si="31"/>
        <v>672</v>
      </c>
      <c r="S307" s="18">
        <f t="shared" si="31"/>
        <v>688.80000000000007</v>
      </c>
      <c r="T307" s="18">
        <f t="shared" si="31"/>
        <v>705.6</v>
      </c>
      <c r="V307" s="21">
        <f t="shared" si="30"/>
        <v>3460.8</v>
      </c>
    </row>
    <row r="308" spans="1:22" x14ac:dyDescent="0.25">
      <c r="A308" t="s">
        <v>26</v>
      </c>
      <c r="B308" t="s">
        <v>69</v>
      </c>
      <c r="C308" t="s">
        <v>110</v>
      </c>
      <c r="D308" t="str">
        <f>CONCATENATE(A:A,"@inworld.ai")</f>
        <v>Rinat@inworld.ai</v>
      </c>
      <c r="E308" s="5">
        <v>28.4</v>
      </c>
      <c r="F308" s="24">
        <v>31</v>
      </c>
      <c r="G308" s="24">
        <f>IF(F308&gt;39,F308+3,IF(F308&gt;29,F308+7,IF(F308&lt;30,F308+10,invalid)))</f>
        <v>38</v>
      </c>
      <c r="H308" s="24">
        <f>IF(F308&gt;39,F308+0,IF(F308&gt;29,F308+5,IF(F308&lt;30,F308+8,invalid)))</f>
        <v>36</v>
      </c>
      <c r="I308" s="24">
        <f>IF(F308&gt;39,F308+1,IF(F308&gt;29,F308+4,IF(F308&lt;30,F308+12,invalid)))</f>
        <v>35</v>
      </c>
      <c r="J308" s="24">
        <f>IF(F308&gt;39,F308+2,IF(F308&gt;29,F308+6,IF(F308&lt;30,F308+15,invalid)))</f>
        <v>37</v>
      </c>
      <c r="K308" s="15">
        <f t="shared" si="28"/>
        <v>0</v>
      </c>
      <c r="L308" s="15">
        <f t="shared" si="28"/>
        <v>0</v>
      </c>
      <c r="M308" s="15">
        <f t="shared" si="28"/>
        <v>0</v>
      </c>
      <c r="N308" s="15">
        <f t="shared" si="27"/>
        <v>0</v>
      </c>
      <c r="O308" s="15">
        <f t="shared" si="27"/>
        <v>0</v>
      </c>
      <c r="P308" s="18">
        <f t="shared" si="29"/>
        <v>880.4</v>
      </c>
      <c r="Q308" s="18">
        <f t="shared" si="31"/>
        <v>1079.2</v>
      </c>
      <c r="R308" s="18">
        <f t="shared" si="31"/>
        <v>1022.4</v>
      </c>
      <c r="S308" s="18">
        <f t="shared" si="31"/>
        <v>994</v>
      </c>
      <c r="T308" s="18">
        <f t="shared" si="31"/>
        <v>1050.8</v>
      </c>
      <c r="V308" s="21">
        <f t="shared" si="30"/>
        <v>5026.8</v>
      </c>
    </row>
    <row r="309" spans="1:22" x14ac:dyDescent="0.25">
      <c r="A309" t="s">
        <v>27</v>
      </c>
      <c r="B309" t="s">
        <v>70</v>
      </c>
      <c r="C309" t="s">
        <v>127</v>
      </c>
      <c r="D309" t="str">
        <f>CONCATENATE(A:A,"@inworld.ai")</f>
        <v>Chloe@inworld.ai</v>
      </c>
      <c r="E309" s="5">
        <v>37.200000000000003</v>
      </c>
      <c r="F309" s="24">
        <v>38</v>
      </c>
      <c r="G309" s="24">
        <f>IF(F309&gt;39,F309+3,IF(F309&gt;29,F309+7,IF(F309&lt;30,F309+10,invalid)))</f>
        <v>45</v>
      </c>
      <c r="H309" s="24">
        <f>IF(F309&gt;39,F309+0,IF(F309&gt;29,F309+5,IF(F309&lt;30,F309+8,invalid)))</f>
        <v>43</v>
      </c>
      <c r="I309" s="24">
        <f>IF(F309&gt;39,F309+1,IF(F309&gt;29,F309+4,IF(F309&lt;30,F309+12,invalid)))</f>
        <v>42</v>
      </c>
      <c r="J309" s="24">
        <f>IF(F309&gt;39,F309+2,IF(F309&gt;29,F309+6,IF(F309&lt;30,F309+15,invalid)))</f>
        <v>44</v>
      </c>
      <c r="K309" s="15">
        <f t="shared" si="28"/>
        <v>0</v>
      </c>
      <c r="L309" s="15">
        <f t="shared" si="28"/>
        <v>5</v>
      </c>
      <c r="M309" s="15">
        <f t="shared" si="28"/>
        <v>3</v>
      </c>
      <c r="N309" s="15">
        <f t="shared" si="27"/>
        <v>2</v>
      </c>
      <c r="O309" s="15">
        <f t="shared" si="27"/>
        <v>4</v>
      </c>
      <c r="P309" s="18">
        <f t="shared" si="29"/>
        <v>1413.6000000000001</v>
      </c>
      <c r="Q309" s="18">
        <f t="shared" si="31"/>
        <v>1674.0000000000002</v>
      </c>
      <c r="R309" s="18">
        <f t="shared" si="31"/>
        <v>1599.6000000000001</v>
      </c>
      <c r="S309" s="18">
        <f t="shared" si="31"/>
        <v>1562.4</v>
      </c>
      <c r="T309" s="18">
        <f t="shared" si="31"/>
        <v>1636.8000000000002</v>
      </c>
      <c r="V309" s="21">
        <f t="shared" si="30"/>
        <v>7886.4000000000005</v>
      </c>
    </row>
    <row r="310" spans="1:22" x14ac:dyDescent="0.25">
      <c r="A310" t="s">
        <v>28</v>
      </c>
      <c r="B310" t="s">
        <v>71</v>
      </c>
      <c r="C310" t="s">
        <v>132</v>
      </c>
      <c r="D310" t="str">
        <f>CONCATENATE(A:A,"@inworld.ai")</f>
        <v>Amanda@inworld.ai</v>
      </c>
      <c r="E310" s="5">
        <v>34.700000000000003</v>
      </c>
      <c r="F310" s="24">
        <v>39</v>
      </c>
      <c r="G310" s="24">
        <f>IF(F310&gt;39,F310+3,IF(F310&gt;29,F310+7,IF(F310&lt;30,F310+10,invalid)))</f>
        <v>46</v>
      </c>
      <c r="H310" s="24">
        <f>IF(F310&gt;39,F310+0,IF(F310&gt;29,F310+5,IF(F310&lt;30,F310+8,invalid)))</f>
        <v>44</v>
      </c>
      <c r="I310" s="24">
        <f>IF(F310&gt;39,F310+1,IF(F310&gt;29,F310+4,IF(F310&lt;30,F310+12,invalid)))</f>
        <v>43</v>
      </c>
      <c r="J310" s="24">
        <f>IF(F310&gt;39,F310+2,IF(F310&gt;29,F310+6,IF(F310&lt;30,F310+15,invalid)))</f>
        <v>45</v>
      </c>
      <c r="K310" s="15">
        <f t="shared" si="28"/>
        <v>0</v>
      </c>
      <c r="L310" s="15">
        <f t="shared" si="28"/>
        <v>6</v>
      </c>
      <c r="M310" s="15">
        <f t="shared" si="28"/>
        <v>4</v>
      </c>
      <c r="N310" s="15">
        <f t="shared" si="27"/>
        <v>3</v>
      </c>
      <c r="O310" s="15">
        <f t="shared" si="27"/>
        <v>5</v>
      </c>
      <c r="P310" s="18">
        <f t="shared" si="29"/>
        <v>1353.3000000000002</v>
      </c>
      <c r="Q310" s="18">
        <f t="shared" si="31"/>
        <v>1596.2</v>
      </c>
      <c r="R310" s="18">
        <f t="shared" si="31"/>
        <v>1526.8000000000002</v>
      </c>
      <c r="S310" s="18">
        <f t="shared" si="31"/>
        <v>1492.1000000000001</v>
      </c>
      <c r="T310" s="18">
        <f t="shared" si="31"/>
        <v>1561.5000000000002</v>
      </c>
      <c r="V310" s="21">
        <f t="shared" si="30"/>
        <v>7529.9000000000005</v>
      </c>
    </row>
    <row r="311" spans="1:22" x14ac:dyDescent="0.25">
      <c r="A311" t="s">
        <v>29</v>
      </c>
      <c r="B311" t="s">
        <v>72</v>
      </c>
      <c r="C311" t="s">
        <v>120</v>
      </c>
      <c r="D311" t="str">
        <f>CONCATENATE(A:A,"@inworld.ai")</f>
        <v>Greg@inworld.ai</v>
      </c>
      <c r="E311" s="5">
        <v>20</v>
      </c>
      <c r="F311" s="24">
        <v>29</v>
      </c>
      <c r="G311" s="24">
        <f>IF(F311&gt;39,F311+3,IF(F311&gt;29,F311+7,IF(F311&lt;30,F311+10,invalid)))</f>
        <v>39</v>
      </c>
      <c r="H311" s="24">
        <f>IF(F311&gt;39,F311+0,IF(F311&gt;29,F311+5,IF(F311&lt;30,F311+8,invalid)))</f>
        <v>37</v>
      </c>
      <c r="I311" s="24">
        <f>IF(F311&gt;39,F311+1,IF(F311&gt;29,F311+4,IF(F311&lt;30,F311+12,invalid)))</f>
        <v>41</v>
      </c>
      <c r="J311" s="24">
        <f>IF(F311&gt;39,F311+2,IF(F311&gt;29,F311+6,IF(F311&lt;30,F311+15,invalid)))</f>
        <v>44</v>
      </c>
      <c r="K311" s="15">
        <f t="shared" si="28"/>
        <v>0</v>
      </c>
      <c r="L311" s="15">
        <f t="shared" si="28"/>
        <v>0</v>
      </c>
      <c r="M311" s="15">
        <f t="shared" si="28"/>
        <v>0</v>
      </c>
      <c r="N311" s="15">
        <f t="shared" si="27"/>
        <v>1</v>
      </c>
      <c r="O311" s="15">
        <f t="shared" si="27"/>
        <v>4</v>
      </c>
      <c r="P311" s="18">
        <f t="shared" si="29"/>
        <v>580</v>
      </c>
      <c r="Q311" s="18">
        <f t="shared" si="31"/>
        <v>780</v>
      </c>
      <c r="R311" s="18">
        <f t="shared" si="31"/>
        <v>740</v>
      </c>
      <c r="S311" s="18">
        <f t="shared" si="31"/>
        <v>820</v>
      </c>
      <c r="T311" s="18">
        <f t="shared" si="31"/>
        <v>880</v>
      </c>
      <c r="V311" s="21">
        <f t="shared" si="30"/>
        <v>3800</v>
      </c>
    </row>
    <row r="312" spans="1:22" x14ac:dyDescent="0.25">
      <c r="A312" t="s">
        <v>30</v>
      </c>
      <c r="B312" t="s">
        <v>73</v>
      </c>
      <c r="C312" t="s">
        <v>121</v>
      </c>
      <c r="D312" t="str">
        <f>CONCATENATE(A:A,"@inworld.ai")</f>
        <v>Stephen@inworld.ai</v>
      </c>
      <c r="E312" s="5">
        <v>21</v>
      </c>
      <c r="F312" s="24">
        <v>40</v>
      </c>
      <c r="G312" s="24">
        <f>IF(F312&gt;39,F312+3,IF(F312&gt;29,F312+7,IF(F312&lt;30,F312+10,invalid)))</f>
        <v>43</v>
      </c>
      <c r="H312" s="24">
        <f>IF(F312&gt;39,F312+0,IF(F312&gt;29,F312+5,IF(F312&lt;30,F312+8,invalid)))</f>
        <v>40</v>
      </c>
      <c r="I312" s="24">
        <f>IF(F312&gt;39,F312+1,IF(F312&gt;29,F312+4,IF(F312&lt;30,F312+12,invalid)))</f>
        <v>41</v>
      </c>
      <c r="J312" s="24">
        <f>IF(F312&gt;39,F312+2,IF(F312&gt;29,F312+6,IF(F312&lt;30,F312+15,invalid)))</f>
        <v>42</v>
      </c>
      <c r="K312" s="15">
        <f t="shared" si="28"/>
        <v>0</v>
      </c>
      <c r="L312" s="15">
        <f t="shared" si="28"/>
        <v>3</v>
      </c>
      <c r="M312" s="15">
        <f t="shared" si="28"/>
        <v>0</v>
      </c>
      <c r="N312" s="15">
        <f t="shared" si="27"/>
        <v>1</v>
      </c>
      <c r="O312" s="15">
        <f t="shared" si="27"/>
        <v>2</v>
      </c>
      <c r="P312" s="18">
        <f t="shared" si="29"/>
        <v>840</v>
      </c>
      <c r="Q312" s="18">
        <f t="shared" si="31"/>
        <v>903</v>
      </c>
      <c r="R312" s="18">
        <f t="shared" si="31"/>
        <v>840</v>
      </c>
      <c r="S312" s="18">
        <f t="shared" si="31"/>
        <v>861</v>
      </c>
      <c r="T312" s="18">
        <f t="shared" si="31"/>
        <v>882</v>
      </c>
      <c r="V312" s="21">
        <f t="shared" si="30"/>
        <v>4326</v>
      </c>
    </row>
    <row r="313" spans="1:22" x14ac:dyDescent="0.25">
      <c r="A313" t="s">
        <v>31</v>
      </c>
      <c r="B313" t="s">
        <v>74</v>
      </c>
      <c r="C313" t="s">
        <v>121</v>
      </c>
      <c r="D313" t="str">
        <f>CONCATENATE(A:A,"@inworld.ai")</f>
        <v>Danielle@inworld.ai</v>
      </c>
      <c r="E313" s="5">
        <v>32.1</v>
      </c>
      <c r="F313" s="24">
        <v>41</v>
      </c>
      <c r="G313" s="24">
        <f>IF(F313&gt;39,F313+3,IF(F313&gt;29,F313+7,IF(F313&lt;30,F313+10,invalid)))</f>
        <v>44</v>
      </c>
      <c r="H313" s="24">
        <f>IF(F313&gt;39,F313+0,IF(F313&gt;29,F313+5,IF(F313&lt;30,F313+8,invalid)))</f>
        <v>41</v>
      </c>
      <c r="I313" s="24">
        <f>IF(F313&gt;39,F313+1,IF(F313&gt;29,F313+4,IF(F313&lt;30,F313+12,invalid)))</f>
        <v>42</v>
      </c>
      <c r="J313" s="24">
        <f>IF(F313&gt;39,F313+2,IF(F313&gt;29,F313+6,IF(F313&lt;30,F313+15,invalid)))</f>
        <v>43</v>
      </c>
      <c r="K313" s="15">
        <f t="shared" si="28"/>
        <v>1</v>
      </c>
      <c r="L313" s="15">
        <f t="shared" si="28"/>
        <v>4</v>
      </c>
      <c r="M313" s="15">
        <f t="shared" si="28"/>
        <v>1</v>
      </c>
      <c r="N313" s="15">
        <f t="shared" si="27"/>
        <v>2</v>
      </c>
      <c r="O313" s="15">
        <f t="shared" si="27"/>
        <v>3</v>
      </c>
      <c r="P313" s="18">
        <f t="shared" si="29"/>
        <v>1316.1000000000001</v>
      </c>
      <c r="Q313" s="18">
        <f t="shared" si="31"/>
        <v>1412.4</v>
      </c>
      <c r="R313" s="18">
        <f t="shared" si="31"/>
        <v>1316.1000000000001</v>
      </c>
      <c r="S313" s="18">
        <f t="shared" si="31"/>
        <v>1348.2</v>
      </c>
      <c r="T313" s="18">
        <f t="shared" si="31"/>
        <v>1380.3</v>
      </c>
      <c r="V313" s="21">
        <f t="shared" si="30"/>
        <v>6773.1</v>
      </c>
    </row>
    <row r="314" spans="1:22" x14ac:dyDescent="0.25">
      <c r="A314" t="s">
        <v>32</v>
      </c>
      <c r="B314" t="s">
        <v>75</v>
      </c>
      <c r="D314" t="str">
        <f>CONCATENATE(A:A,"@inworld.ai")</f>
        <v>Hayley@inworld.ai</v>
      </c>
      <c r="E314" s="5">
        <v>13.5</v>
      </c>
      <c r="F314" s="24">
        <v>28</v>
      </c>
      <c r="G314" s="24">
        <f>IF(F314&gt;39,F314+3,IF(F314&gt;29,F314+7,IF(F314&lt;30,F314+10,invalid)))</f>
        <v>38</v>
      </c>
      <c r="H314" s="24">
        <f>IF(F314&gt;39,F314+0,IF(F314&gt;29,F314+5,IF(F314&lt;30,F314+8,invalid)))</f>
        <v>36</v>
      </c>
      <c r="I314" s="24">
        <f>IF(F314&gt;39,F314+1,IF(F314&gt;29,F314+4,IF(F314&lt;30,F314+12,invalid)))</f>
        <v>40</v>
      </c>
      <c r="J314" s="24">
        <f>IF(F314&gt;39,F314+2,IF(F314&gt;29,F314+6,IF(F314&lt;30,F314+15,invalid)))</f>
        <v>43</v>
      </c>
      <c r="K314" s="15">
        <f t="shared" si="28"/>
        <v>0</v>
      </c>
      <c r="L314" s="15">
        <f t="shared" si="28"/>
        <v>0</v>
      </c>
      <c r="M314" s="15">
        <f t="shared" si="28"/>
        <v>0</v>
      </c>
      <c r="N314" s="15">
        <f t="shared" si="27"/>
        <v>0</v>
      </c>
      <c r="O314" s="15">
        <f t="shared" si="27"/>
        <v>3</v>
      </c>
      <c r="P314" s="18">
        <f t="shared" si="29"/>
        <v>378</v>
      </c>
      <c r="Q314" s="18">
        <f t="shared" si="31"/>
        <v>513</v>
      </c>
      <c r="R314" s="18">
        <f t="shared" si="31"/>
        <v>486</v>
      </c>
      <c r="S314" s="18">
        <f t="shared" si="31"/>
        <v>540</v>
      </c>
      <c r="T314" s="18">
        <f t="shared" si="31"/>
        <v>580.5</v>
      </c>
      <c r="V314" s="21">
        <f t="shared" si="30"/>
        <v>2497.5</v>
      </c>
    </row>
    <row r="315" spans="1:22" x14ac:dyDescent="0.25">
      <c r="A315" t="s">
        <v>33</v>
      </c>
      <c r="B315" t="s">
        <v>67</v>
      </c>
      <c r="D315" t="str">
        <f>CONCATENATE(A:A,"@inworld.ai")</f>
        <v>Matthew@inworld.ai</v>
      </c>
      <c r="E315" s="5">
        <v>40.1</v>
      </c>
      <c r="F315" s="24">
        <v>28</v>
      </c>
      <c r="G315" s="24">
        <f>IF(F315&gt;39,F315+3,IF(F315&gt;29,F315+7,IF(F315&lt;30,F315+10,invalid)))</f>
        <v>38</v>
      </c>
      <c r="H315" s="24">
        <f>IF(F315&gt;39,F315+0,IF(F315&gt;29,F315+5,IF(F315&lt;30,F315+8,invalid)))</f>
        <v>36</v>
      </c>
      <c r="I315" s="24">
        <f>IF(F315&gt;39,F315+1,IF(F315&gt;29,F315+4,IF(F315&lt;30,F315+12,invalid)))</f>
        <v>40</v>
      </c>
      <c r="J315" s="24">
        <f>IF(F315&gt;39,F315+2,IF(F315&gt;29,F315+6,IF(F315&lt;30,F315+15,invalid)))</f>
        <v>43</v>
      </c>
      <c r="K315" s="15">
        <f t="shared" si="28"/>
        <v>0</v>
      </c>
      <c r="L315" s="15">
        <f t="shared" si="28"/>
        <v>0</v>
      </c>
      <c r="M315" s="15">
        <f t="shared" si="28"/>
        <v>0</v>
      </c>
      <c r="N315" s="15">
        <f t="shared" si="27"/>
        <v>0</v>
      </c>
      <c r="O315" s="15">
        <f t="shared" si="27"/>
        <v>3</v>
      </c>
      <c r="P315" s="18">
        <f t="shared" si="29"/>
        <v>1122.8</v>
      </c>
      <c r="Q315" s="18">
        <f t="shared" si="31"/>
        <v>1523.8</v>
      </c>
      <c r="R315" s="18">
        <f t="shared" si="31"/>
        <v>1443.6000000000001</v>
      </c>
      <c r="S315" s="18">
        <f t="shared" si="31"/>
        <v>1604</v>
      </c>
      <c r="T315" s="18">
        <f t="shared" si="31"/>
        <v>1724.3</v>
      </c>
      <c r="V315" s="21">
        <f t="shared" si="30"/>
        <v>7418.5</v>
      </c>
    </row>
    <row r="316" spans="1:22" x14ac:dyDescent="0.25">
      <c r="A316" t="s">
        <v>12</v>
      </c>
      <c r="B316" t="s">
        <v>12</v>
      </c>
      <c r="C316" t="s">
        <v>128</v>
      </c>
      <c r="D316" t="str">
        <f>CONCATENATE(A:A,"@inworld.ai")</f>
        <v>Layla@inworld.ai</v>
      </c>
      <c r="E316" s="5">
        <v>24.2</v>
      </c>
      <c r="F316" s="24">
        <v>45</v>
      </c>
      <c r="G316" s="24">
        <f>IF(F316&gt;39,F316+3,IF(F316&gt;29,F316+7,IF(F316&lt;30,F316+10,invalid)))</f>
        <v>48</v>
      </c>
      <c r="H316" s="24">
        <f>IF(F316&gt;39,F316+0,IF(F316&gt;29,F316+5,IF(F316&lt;30,F316+8,invalid)))</f>
        <v>45</v>
      </c>
      <c r="I316" s="24">
        <f>IF(F316&gt;39,F316+1,IF(F316&gt;29,F316+4,IF(F316&lt;30,F316+12,invalid)))</f>
        <v>46</v>
      </c>
      <c r="J316" s="24">
        <f>IF(F316&gt;39,F316+2,IF(F316&gt;29,F316+6,IF(F316&lt;30,F316+15,invalid)))</f>
        <v>47</v>
      </c>
      <c r="K316" s="15">
        <f t="shared" si="28"/>
        <v>5</v>
      </c>
      <c r="L316" s="15">
        <f t="shared" si="28"/>
        <v>8</v>
      </c>
      <c r="M316" s="15">
        <f t="shared" si="28"/>
        <v>5</v>
      </c>
      <c r="N316" s="15">
        <f t="shared" si="27"/>
        <v>6</v>
      </c>
      <c r="O316" s="15">
        <f t="shared" si="27"/>
        <v>7</v>
      </c>
      <c r="P316" s="18">
        <f t="shared" si="29"/>
        <v>1089</v>
      </c>
      <c r="Q316" s="18">
        <f t="shared" si="31"/>
        <v>1161.5999999999999</v>
      </c>
      <c r="R316" s="18">
        <f t="shared" si="31"/>
        <v>1089</v>
      </c>
      <c r="S316" s="18">
        <f t="shared" si="31"/>
        <v>1113.2</v>
      </c>
      <c r="T316" s="18">
        <f t="shared" si="31"/>
        <v>1137.3999999999999</v>
      </c>
      <c r="V316" s="21">
        <f t="shared" si="30"/>
        <v>5590.2</v>
      </c>
    </row>
    <row r="317" spans="1:22" x14ac:dyDescent="0.25">
      <c r="A317" t="s">
        <v>34</v>
      </c>
      <c r="B317" t="s">
        <v>76</v>
      </c>
      <c r="C317" t="s">
        <v>109</v>
      </c>
      <c r="D317" t="str">
        <f>CONCATENATE(A:A,"@inworld.ai")</f>
        <v>Jiho@inworld.ai</v>
      </c>
      <c r="E317" s="5">
        <v>35.799999999999997</v>
      </c>
      <c r="F317" s="24">
        <v>42</v>
      </c>
      <c r="G317" s="24">
        <f>IF(F317&gt;39,F317+3,IF(F317&gt;29,F317+7,IF(F317&lt;30,F317+10,invalid)))</f>
        <v>45</v>
      </c>
      <c r="H317" s="24">
        <f>IF(F317&gt;39,F317+0,IF(F317&gt;29,F317+5,IF(F317&lt;30,F317+8,invalid)))</f>
        <v>42</v>
      </c>
      <c r="I317" s="24">
        <f>IF(F317&gt;39,F317+1,IF(F317&gt;29,F317+4,IF(F317&lt;30,F317+12,invalid)))</f>
        <v>43</v>
      </c>
      <c r="J317" s="24">
        <f>IF(F317&gt;39,F317+2,IF(F317&gt;29,F317+6,IF(F317&lt;30,F317+15,invalid)))</f>
        <v>44</v>
      </c>
      <c r="K317" s="15">
        <f t="shared" si="28"/>
        <v>2</v>
      </c>
      <c r="L317" s="15">
        <f t="shared" si="28"/>
        <v>5</v>
      </c>
      <c r="M317" s="15">
        <f t="shared" si="28"/>
        <v>2</v>
      </c>
      <c r="N317" s="15">
        <f t="shared" si="27"/>
        <v>3</v>
      </c>
      <c r="O317" s="15">
        <f t="shared" si="27"/>
        <v>4</v>
      </c>
      <c r="P317" s="18">
        <f t="shared" si="29"/>
        <v>1503.6</v>
      </c>
      <c r="Q317" s="18">
        <f t="shared" si="31"/>
        <v>1610.9999999999998</v>
      </c>
      <c r="R317" s="18">
        <f t="shared" si="31"/>
        <v>1503.6</v>
      </c>
      <c r="S317" s="18">
        <f t="shared" si="31"/>
        <v>1539.3999999999999</v>
      </c>
      <c r="T317" s="18">
        <f t="shared" si="31"/>
        <v>1575.1999999999998</v>
      </c>
      <c r="V317" s="21">
        <f t="shared" si="30"/>
        <v>7732.7999999999984</v>
      </c>
    </row>
    <row r="318" spans="1:22" x14ac:dyDescent="0.25">
      <c r="A318" t="s">
        <v>35</v>
      </c>
      <c r="B318" t="s">
        <v>77</v>
      </c>
      <c r="C318" t="s">
        <v>111</v>
      </c>
      <c r="D318" t="str">
        <f>CONCATENATE(A:A,"@inworld.ai")</f>
        <v>Roman@inworld.ai</v>
      </c>
      <c r="E318" s="5">
        <v>23.9</v>
      </c>
      <c r="F318" s="24">
        <v>40</v>
      </c>
      <c r="G318" s="24">
        <f>IF(F318&gt;39,F318+3,IF(F318&gt;29,F318+7,IF(F318&lt;30,F318+10,invalid)))</f>
        <v>43</v>
      </c>
      <c r="H318" s="24">
        <f>IF(F318&gt;39,F318+0,IF(F318&gt;29,F318+5,IF(F318&lt;30,F318+8,invalid)))</f>
        <v>40</v>
      </c>
      <c r="I318" s="24">
        <f>IF(F318&gt;39,F318+1,IF(F318&gt;29,F318+4,IF(F318&lt;30,F318+12,invalid)))</f>
        <v>41</v>
      </c>
      <c r="J318" s="24">
        <f>IF(F318&gt;39,F318+2,IF(F318&gt;29,F318+6,IF(F318&lt;30,F318+15,invalid)))</f>
        <v>42</v>
      </c>
      <c r="K318" s="15">
        <f t="shared" si="28"/>
        <v>0</v>
      </c>
      <c r="L318" s="15">
        <f t="shared" si="28"/>
        <v>3</v>
      </c>
      <c r="M318" s="15">
        <f t="shared" si="28"/>
        <v>0</v>
      </c>
      <c r="N318" s="15">
        <f t="shared" si="27"/>
        <v>1</v>
      </c>
      <c r="O318" s="15">
        <f t="shared" si="27"/>
        <v>2</v>
      </c>
      <c r="P318" s="18">
        <f t="shared" si="29"/>
        <v>956</v>
      </c>
      <c r="Q318" s="18">
        <f t="shared" si="31"/>
        <v>1027.7</v>
      </c>
      <c r="R318" s="18">
        <f t="shared" si="31"/>
        <v>956</v>
      </c>
      <c r="S318" s="18">
        <f t="shared" si="31"/>
        <v>979.9</v>
      </c>
      <c r="T318" s="18">
        <f t="shared" si="31"/>
        <v>1003.8</v>
      </c>
      <c r="V318" s="21">
        <f t="shared" si="30"/>
        <v>4923.3999999999996</v>
      </c>
    </row>
    <row r="319" spans="1:22" x14ac:dyDescent="0.25">
      <c r="A319" t="s">
        <v>36</v>
      </c>
      <c r="B319" t="s">
        <v>78</v>
      </c>
      <c r="C319" t="s">
        <v>109</v>
      </c>
      <c r="D319" t="str">
        <f>CONCATENATE(A:A,"@inworld.ai")</f>
        <v>Alexander@inworld.ai</v>
      </c>
      <c r="E319" s="5">
        <v>19.399999999999999</v>
      </c>
      <c r="F319" s="24">
        <v>31</v>
      </c>
      <c r="G319" s="24">
        <f>IF(F319&gt;39,F319+3,IF(F319&gt;29,F319+7,IF(F319&lt;30,F319+10,invalid)))</f>
        <v>38</v>
      </c>
      <c r="H319" s="24">
        <f>IF(F319&gt;39,F319+0,IF(F319&gt;29,F319+5,IF(F319&lt;30,F319+8,invalid)))</f>
        <v>36</v>
      </c>
      <c r="I319" s="24">
        <f>IF(F319&gt;39,F319+1,IF(F319&gt;29,F319+4,IF(F319&lt;30,F319+12,invalid)))</f>
        <v>35</v>
      </c>
      <c r="J319" s="24">
        <f>IF(F319&gt;39,F319+2,IF(F319&gt;29,F319+6,IF(F319&lt;30,F319+15,invalid)))</f>
        <v>37</v>
      </c>
      <c r="K319" s="15">
        <f t="shared" si="28"/>
        <v>0</v>
      </c>
      <c r="L319" s="15">
        <f t="shared" si="28"/>
        <v>0</v>
      </c>
      <c r="M319" s="15">
        <f t="shared" si="28"/>
        <v>0</v>
      </c>
      <c r="N319" s="15">
        <f t="shared" si="27"/>
        <v>0</v>
      </c>
      <c r="O319" s="15">
        <f t="shared" si="27"/>
        <v>0</v>
      </c>
      <c r="P319" s="18">
        <f t="shared" si="29"/>
        <v>601.4</v>
      </c>
      <c r="Q319" s="18">
        <f t="shared" si="31"/>
        <v>737.19999999999993</v>
      </c>
      <c r="R319" s="18">
        <f t="shared" si="31"/>
        <v>698.4</v>
      </c>
      <c r="S319" s="18">
        <f t="shared" si="31"/>
        <v>679</v>
      </c>
      <c r="T319" s="18">
        <f t="shared" si="31"/>
        <v>717.8</v>
      </c>
      <c r="V319" s="21">
        <f t="shared" si="30"/>
        <v>3433.8</v>
      </c>
    </row>
    <row r="320" spans="1:22" x14ac:dyDescent="0.25">
      <c r="A320" t="s">
        <v>37</v>
      </c>
      <c r="B320" t="s">
        <v>79</v>
      </c>
      <c r="D320" t="str">
        <f>CONCATENATE(A:A,"@inworld.ai")</f>
        <v>Pavel@inworld.ai</v>
      </c>
      <c r="E320" s="5">
        <v>29.4</v>
      </c>
      <c r="F320" s="24">
        <v>38</v>
      </c>
      <c r="G320" s="24">
        <f>IF(F320&gt;39,F320+3,IF(F320&gt;29,F320+7,IF(F320&lt;30,F320+10,invalid)))</f>
        <v>45</v>
      </c>
      <c r="H320" s="24">
        <f>IF(F320&gt;39,F320+0,IF(F320&gt;29,F320+5,IF(F320&lt;30,F320+8,invalid)))</f>
        <v>43</v>
      </c>
      <c r="I320" s="24">
        <f>IF(F320&gt;39,F320+1,IF(F320&gt;29,F320+4,IF(F320&lt;30,F320+12,invalid)))</f>
        <v>42</v>
      </c>
      <c r="J320" s="24">
        <f>IF(F320&gt;39,F320+2,IF(F320&gt;29,F320+6,IF(F320&lt;30,F320+15,invalid)))</f>
        <v>44</v>
      </c>
      <c r="K320" s="15">
        <f t="shared" si="28"/>
        <v>0</v>
      </c>
      <c r="L320" s="15">
        <f t="shared" si="28"/>
        <v>5</v>
      </c>
      <c r="M320" s="15">
        <f t="shared" si="28"/>
        <v>3</v>
      </c>
      <c r="N320" s="15">
        <f t="shared" si="27"/>
        <v>2</v>
      </c>
      <c r="O320" s="15">
        <f t="shared" si="27"/>
        <v>4</v>
      </c>
      <c r="P320" s="18">
        <f t="shared" si="29"/>
        <v>1117.2</v>
      </c>
      <c r="Q320" s="18">
        <f t="shared" si="31"/>
        <v>1323</v>
      </c>
      <c r="R320" s="18">
        <f t="shared" si="31"/>
        <v>1264.2</v>
      </c>
      <c r="S320" s="18">
        <f t="shared" si="31"/>
        <v>1234.8</v>
      </c>
      <c r="T320" s="18">
        <f t="shared" si="31"/>
        <v>1293.5999999999999</v>
      </c>
      <c r="V320" s="21">
        <f t="shared" si="30"/>
        <v>6232.7999999999993</v>
      </c>
    </row>
    <row r="321" spans="1:22" x14ac:dyDescent="0.25">
      <c r="A321" t="s">
        <v>38</v>
      </c>
      <c r="B321" t="s">
        <v>80</v>
      </c>
      <c r="C321" t="s">
        <v>126</v>
      </c>
      <c r="D321" t="str">
        <f>CONCATENATE(A:A,"@inworld.ai")</f>
        <v>Oleg@inworld.ai</v>
      </c>
      <c r="E321" s="5">
        <v>19.5</v>
      </c>
      <c r="F321" s="24">
        <v>39</v>
      </c>
      <c r="G321" s="24">
        <f>IF(F321&gt;39,F321+3,IF(F321&gt;29,F321+7,IF(F321&lt;30,F321+10,invalid)))</f>
        <v>46</v>
      </c>
      <c r="H321" s="24">
        <f>IF(F321&gt;39,F321+0,IF(F321&gt;29,F321+5,IF(F321&lt;30,F321+8,invalid)))</f>
        <v>44</v>
      </c>
      <c r="I321" s="24">
        <f>IF(F321&gt;39,F321+1,IF(F321&gt;29,F321+4,IF(F321&lt;30,F321+12,invalid)))</f>
        <v>43</v>
      </c>
      <c r="J321" s="24">
        <f>IF(F321&gt;39,F321+2,IF(F321&gt;29,F321+6,IF(F321&lt;30,F321+15,invalid)))</f>
        <v>45</v>
      </c>
      <c r="K321" s="15">
        <f t="shared" si="28"/>
        <v>0</v>
      </c>
      <c r="L321" s="15">
        <f t="shared" si="28"/>
        <v>6</v>
      </c>
      <c r="M321" s="15">
        <f t="shared" si="28"/>
        <v>4</v>
      </c>
      <c r="N321" s="15">
        <f t="shared" si="27"/>
        <v>3</v>
      </c>
      <c r="O321" s="15">
        <f t="shared" si="27"/>
        <v>5</v>
      </c>
      <c r="P321" s="18">
        <f t="shared" si="29"/>
        <v>760.5</v>
      </c>
      <c r="Q321" s="18">
        <f t="shared" si="31"/>
        <v>897</v>
      </c>
      <c r="R321" s="18">
        <f t="shared" si="31"/>
        <v>858</v>
      </c>
      <c r="S321" s="18">
        <f t="shared" si="31"/>
        <v>838.5</v>
      </c>
      <c r="T321" s="18">
        <f t="shared" si="31"/>
        <v>877.5</v>
      </c>
      <c r="V321" s="21">
        <f t="shared" si="30"/>
        <v>4231.5</v>
      </c>
    </row>
    <row r="322" spans="1:22" x14ac:dyDescent="0.25">
      <c r="A322" t="s">
        <v>39</v>
      </c>
      <c r="B322" t="s">
        <v>81</v>
      </c>
      <c r="C322" t="s">
        <v>112</v>
      </c>
      <c r="D322" t="str">
        <f>CONCATENATE(A:A,"@inworld.ai")</f>
        <v>Dmitry@inworld.ai</v>
      </c>
      <c r="E322" s="5">
        <v>32.1</v>
      </c>
      <c r="F322" s="24">
        <v>29</v>
      </c>
      <c r="G322" s="24">
        <f>IF(F322&gt;39,F322+3,IF(F322&gt;29,F322+7,IF(F322&lt;30,F322+10,invalid)))</f>
        <v>39</v>
      </c>
      <c r="H322" s="24">
        <f>IF(F322&gt;39,F322+0,IF(F322&gt;29,F322+5,IF(F322&lt;30,F322+8,invalid)))</f>
        <v>37</v>
      </c>
      <c r="I322" s="24">
        <f>IF(F322&gt;39,F322+1,IF(F322&gt;29,F322+4,IF(F322&lt;30,F322+12,invalid)))</f>
        <v>41</v>
      </c>
      <c r="J322" s="24">
        <f>IF(F322&gt;39,F322+2,IF(F322&gt;29,F322+6,IF(F322&lt;30,F322+15,invalid)))</f>
        <v>44</v>
      </c>
      <c r="K322" s="15">
        <f t="shared" si="28"/>
        <v>0</v>
      </c>
      <c r="L322" s="15">
        <f t="shared" si="28"/>
        <v>0</v>
      </c>
      <c r="M322" s="15">
        <f t="shared" si="28"/>
        <v>0</v>
      </c>
      <c r="N322" s="15">
        <f t="shared" si="27"/>
        <v>1</v>
      </c>
      <c r="O322" s="15">
        <f t="shared" si="27"/>
        <v>4</v>
      </c>
      <c r="P322" s="18">
        <f t="shared" si="29"/>
        <v>930.90000000000009</v>
      </c>
      <c r="Q322" s="18">
        <f t="shared" si="31"/>
        <v>1251.9000000000001</v>
      </c>
      <c r="R322" s="18">
        <f t="shared" si="31"/>
        <v>1187.7</v>
      </c>
      <c r="S322" s="18">
        <f t="shared" si="31"/>
        <v>1316.1000000000001</v>
      </c>
      <c r="T322" s="18">
        <f t="shared" si="31"/>
        <v>1412.4</v>
      </c>
      <c r="V322" s="21">
        <f t="shared" si="30"/>
        <v>6099</v>
      </c>
    </row>
    <row r="323" spans="1:22" x14ac:dyDescent="0.25">
      <c r="A323" t="s">
        <v>40</v>
      </c>
      <c r="B323" t="s">
        <v>82</v>
      </c>
      <c r="D323" t="str">
        <f>CONCATENATE(A:A,"@inworld.ai")</f>
        <v>Kirill@inworld.ai</v>
      </c>
      <c r="E323" s="5">
        <v>13.5</v>
      </c>
      <c r="F323" s="24">
        <v>40</v>
      </c>
      <c r="G323" s="24">
        <f>IF(F323&gt;39,F323+3,IF(F323&gt;29,F323+7,IF(F323&lt;30,F323+10,invalid)))</f>
        <v>43</v>
      </c>
      <c r="H323" s="24">
        <f>IF(F323&gt;39,F323+0,IF(F323&gt;29,F323+5,IF(F323&lt;30,F323+8,invalid)))</f>
        <v>40</v>
      </c>
      <c r="I323" s="24">
        <f>IF(F323&gt;39,F323+1,IF(F323&gt;29,F323+4,IF(F323&lt;30,F323+12,invalid)))</f>
        <v>41</v>
      </c>
      <c r="J323" s="24">
        <f>IF(F323&gt;39,F323+2,IF(F323&gt;29,F323+6,IF(F323&lt;30,F323+15,invalid)))</f>
        <v>42</v>
      </c>
      <c r="K323" s="15">
        <f t="shared" si="28"/>
        <v>0</v>
      </c>
      <c r="L323" s="15">
        <f t="shared" si="28"/>
        <v>3</v>
      </c>
      <c r="M323" s="15">
        <f t="shared" si="28"/>
        <v>0</v>
      </c>
      <c r="N323" s="15">
        <f t="shared" si="27"/>
        <v>1</v>
      </c>
      <c r="O323" s="15">
        <f t="shared" si="27"/>
        <v>2</v>
      </c>
      <c r="P323" s="18">
        <f t="shared" si="29"/>
        <v>540</v>
      </c>
      <c r="Q323" s="18">
        <f t="shared" si="31"/>
        <v>580.5</v>
      </c>
      <c r="R323" s="18">
        <f t="shared" si="31"/>
        <v>540</v>
      </c>
      <c r="S323" s="18">
        <f t="shared" si="31"/>
        <v>553.5</v>
      </c>
      <c r="T323" s="18">
        <f t="shared" si="31"/>
        <v>567</v>
      </c>
      <c r="V323" s="21">
        <f t="shared" si="30"/>
        <v>2781</v>
      </c>
    </row>
    <row r="324" spans="1:22" x14ac:dyDescent="0.25">
      <c r="A324" t="s">
        <v>41</v>
      </c>
      <c r="B324" t="s">
        <v>83</v>
      </c>
      <c r="D324" t="str">
        <f>CONCATENATE(A:A,"@inworld.ai")</f>
        <v>Rohit@inworld.ai</v>
      </c>
      <c r="E324" s="5">
        <v>40.1</v>
      </c>
      <c r="F324" s="24">
        <v>41</v>
      </c>
      <c r="G324" s="24">
        <f>IF(F324&gt;39,F324+3,IF(F324&gt;29,F324+7,IF(F324&lt;30,F324+10,invalid)))</f>
        <v>44</v>
      </c>
      <c r="H324" s="24">
        <f>IF(F324&gt;39,F324+0,IF(F324&gt;29,F324+5,IF(F324&lt;30,F324+8,invalid)))</f>
        <v>41</v>
      </c>
      <c r="I324" s="24">
        <f>IF(F324&gt;39,F324+1,IF(F324&gt;29,F324+4,IF(F324&lt;30,F324+12,invalid)))</f>
        <v>42</v>
      </c>
      <c r="J324" s="24">
        <f>IF(F324&gt;39,F324+2,IF(F324&gt;29,F324+6,IF(F324&lt;30,F324+15,invalid)))</f>
        <v>43</v>
      </c>
      <c r="K324" s="15">
        <f t="shared" si="28"/>
        <v>1</v>
      </c>
      <c r="L324" s="15">
        <f t="shared" si="28"/>
        <v>4</v>
      </c>
      <c r="M324" s="15">
        <f t="shared" si="28"/>
        <v>1</v>
      </c>
      <c r="N324" s="15">
        <f t="shared" si="27"/>
        <v>2</v>
      </c>
      <c r="O324" s="15">
        <f t="shared" si="27"/>
        <v>3</v>
      </c>
      <c r="P324" s="18">
        <f t="shared" si="29"/>
        <v>1644.1000000000001</v>
      </c>
      <c r="Q324" s="18">
        <f t="shared" si="31"/>
        <v>1764.4</v>
      </c>
      <c r="R324" s="18">
        <f t="shared" si="31"/>
        <v>1644.1000000000001</v>
      </c>
      <c r="S324" s="18">
        <f t="shared" si="31"/>
        <v>1684.2</v>
      </c>
      <c r="T324" s="18">
        <f t="shared" si="31"/>
        <v>1724.3</v>
      </c>
      <c r="V324" s="21">
        <f t="shared" si="30"/>
        <v>8461.1</v>
      </c>
    </row>
    <row r="325" spans="1:22" x14ac:dyDescent="0.25">
      <c r="A325" t="s">
        <v>14</v>
      </c>
      <c r="B325" t="s">
        <v>84</v>
      </c>
      <c r="D325" t="str">
        <f>CONCATENATE(A:A,"@inworld.ai")</f>
        <v>Ilya@inworld.ai</v>
      </c>
      <c r="E325" s="5">
        <v>24.2</v>
      </c>
      <c r="F325" s="24">
        <v>28</v>
      </c>
      <c r="G325" s="24">
        <f>IF(F325&gt;39,F325+3,IF(F325&gt;29,F325+7,IF(F325&lt;30,F325+10,invalid)))</f>
        <v>38</v>
      </c>
      <c r="H325" s="24">
        <f>IF(F325&gt;39,F325+0,IF(F325&gt;29,F325+5,IF(F325&lt;30,F325+8,invalid)))</f>
        <v>36</v>
      </c>
      <c r="I325" s="24">
        <f>IF(F325&gt;39,F325+1,IF(F325&gt;29,F325+4,IF(F325&lt;30,F325+12,invalid)))</f>
        <v>40</v>
      </c>
      <c r="J325" s="24">
        <f>IF(F325&gt;39,F325+2,IF(F325&gt;29,F325+6,IF(F325&lt;30,F325+15,invalid)))</f>
        <v>43</v>
      </c>
      <c r="K325" s="15">
        <f t="shared" si="28"/>
        <v>0</v>
      </c>
      <c r="L325" s="15">
        <f t="shared" si="28"/>
        <v>0</v>
      </c>
      <c r="M325" s="15">
        <f t="shared" si="28"/>
        <v>0</v>
      </c>
      <c r="N325" s="15">
        <f t="shared" si="27"/>
        <v>0</v>
      </c>
      <c r="O325" s="15">
        <f t="shared" si="27"/>
        <v>3</v>
      </c>
      <c r="P325" s="18">
        <f t="shared" si="29"/>
        <v>677.6</v>
      </c>
      <c r="Q325" s="18">
        <f t="shared" si="31"/>
        <v>919.6</v>
      </c>
      <c r="R325" s="18">
        <f t="shared" si="31"/>
        <v>871.19999999999993</v>
      </c>
      <c r="S325" s="18">
        <f t="shared" si="31"/>
        <v>968</v>
      </c>
      <c r="T325" s="18">
        <f t="shared" si="31"/>
        <v>1040.5999999999999</v>
      </c>
      <c r="V325" s="21">
        <f t="shared" si="30"/>
        <v>4477</v>
      </c>
    </row>
    <row r="326" spans="1:22" x14ac:dyDescent="0.25">
      <c r="A326" t="s">
        <v>42</v>
      </c>
      <c r="B326" t="s">
        <v>85</v>
      </c>
      <c r="C326" t="s">
        <v>117</v>
      </c>
      <c r="D326" t="str">
        <f>CONCATENATE(A:A,"@inworld.ai")</f>
        <v>Maxim@inworld.ai</v>
      </c>
      <c r="E326" s="5">
        <v>35.799999999999997</v>
      </c>
      <c r="F326" s="24">
        <v>42</v>
      </c>
      <c r="G326" s="24">
        <f>IF(F326&gt;39,F326+3,IF(F326&gt;29,F326+7,IF(F326&lt;30,F326+10,invalid)))</f>
        <v>45</v>
      </c>
      <c r="H326" s="24">
        <f>IF(F326&gt;39,F326+0,IF(F326&gt;29,F326+5,IF(F326&lt;30,F326+8,invalid)))</f>
        <v>42</v>
      </c>
      <c r="I326" s="24">
        <f>IF(F326&gt;39,F326+1,IF(F326&gt;29,F326+4,IF(F326&lt;30,F326+12,invalid)))</f>
        <v>43</v>
      </c>
      <c r="J326" s="24">
        <f>IF(F326&gt;39,F326+2,IF(F326&gt;29,F326+6,IF(F326&lt;30,F326+15,invalid)))</f>
        <v>44</v>
      </c>
      <c r="K326" s="15">
        <f t="shared" si="28"/>
        <v>2</v>
      </c>
      <c r="L326" s="15">
        <f t="shared" si="28"/>
        <v>5</v>
      </c>
      <c r="M326" s="15">
        <f t="shared" si="28"/>
        <v>2</v>
      </c>
      <c r="N326" s="15">
        <f t="shared" si="28"/>
        <v>3</v>
      </c>
      <c r="O326" s="15">
        <f t="shared" si="28"/>
        <v>4</v>
      </c>
      <c r="P326" s="18">
        <f t="shared" si="29"/>
        <v>1503.6</v>
      </c>
      <c r="Q326" s="18">
        <f t="shared" si="31"/>
        <v>1610.9999999999998</v>
      </c>
      <c r="R326" s="18">
        <f t="shared" si="31"/>
        <v>1503.6</v>
      </c>
      <c r="S326" s="18">
        <f t="shared" si="31"/>
        <v>1539.3999999999999</v>
      </c>
      <c r="T326" s="18">
        <f t="shared" si="31"/>
        <v>1575.1999999999998</v>
      </c>
      <c r="V326" s="21">
        <f t="shared" si="30"/>
        <v>7732.7999999999984</v>
      </c>
    </row>
    <row r="327" spans="1:22" x14ac:dyDescent="0.25">
      <c r="A327" t="s">
        <v>43</v>
      </c>
      <c r="B327" t="s">
        <v>86</v>
      </c>
      <c r="C327" t="s">
        <v>122</v>
      </c>
      <c r="D327" t="str">
        <f>CONCATENATE(A:A,"@inworld.ai")</f>
        <v>Anastasia@inworld.ai</v>
      </c>
      <c r="E327" s="5">
        <v>23.9</v>
      </c>
      <c r="F327" s="24">
        <v>48</v>
      </c>
      <c r="G327" s="24">
        <f>IF(F327&gt;39,F327+3,IF(F327&gt;29,F327+7,IF(F327&lt;30,F327+10,invalid)))</f>
        <v>51</v>
      </c>
      <c r="H327" s="24">
        <f>IF(F327&gt;39,F327+0,IF(F327&gt;29,F327+5,IF(F327&lt;30,F327+8,invalid)))</f>
        <v>48</v>
      </c>
      <c r="I327" s="24">
        <f>IF(F327&gt;39,F327+1,IF(F327&gt;29,F327+4,IF(F327&lt;30,F327+12,invalid)))</f>
        <v>49</v>
      </c>
      <c r="J327" s="24">
        <f>IF(F327&gt;39,F327+2,IF(F327&gt;29,F327+6,IF(F327&lt;30,F327+15,invalid)))</f>
        <v>50</v>
      </c>
      <c r="K327" s="15">
        <f t="shared" ref="K327:N390" si="32">IF(F327&gt;40,F327-40,0)</f>
        <v>8</v>
      </c>
      <c r="L327" s="15">
        <f t="shared" si="32"/>
        <v>11</v>
      </c>
      <c r="M327" s="15">
        <f t="shared" si="32"/>
        <v>8</v>
      </c>
      <c r="N327" s="15">
        <f t="shared" si="32"/>
        <v>9</v>
      </c>
      <c r="O327" s="15">
        <f t="shared" ref="O327:O390" si="33">IF(J327&gt;40,J327-40,0)</f>
        <v>10</v>
      </c>
      <c r="P327" s="18">
        <f t="shared" ref="P327:P390" si="34">E327*F327</f>
        <v>1147.1999999999998</v>
      </c>
      <c r="Q327" s="18">
        <f t="shared" si="31"/>
        <v>1218.8999999999999</v>
      </c>
      <c r="R327" s="18">
        <f t="shared" si="31"/>
        <v>1147.1999999999998</v>
      </c>
      <c r="S327" s="18">
        <f t="shared" si="31"/>
        <v>1171.0999999999999</v>
      </c>
      <c r="T327" s="18">
        <f t="shared" si="31"/>
        <v>1195</v>
      </c>
      <c r="V327" s="21">
        <f t="shared" si="30"/>
        <v>5879.4</v>
      </c>
    </row>
    <row r="328" spans="1:22" x14ac:dyDescent="0.25">
      <c r="A328" t="s">
        <v>44</v>
      </c>
      <c r="B328" t="s">
        <v>87</v>
      </c>
      <c r="C328" t="s">
        <v>135</v>
      </c>
      <c r="D328" t="str">
        <f>CONCATENATE(A:A,"@inworld.ai")</f>
        <v>Clint@inworld.ai</v>
      </c>
      <c r="E328" s="5">
        <v>19.399999999999999</v>
      </c>
      <c r="F328" s="24">
        <v>41</v>
      </c>
      <c r="G328" s="24">
        <f>IF(F328&gt;39,F328+3,IF(F328&gt;29,F328+7,IF(F328&lt;30,F328+10,invalid)))</f>
        <v>44</v>
      </c>
      <c r="H328" s="24">
        <f>IF(F328&gt;39,F328+0,IF(F328&gt;29,F328+5,IF(F328&lt;30,F328+8,invalid)))</f>
        <v>41</v>
      </c>
      <c r="I328" s="24">
        <f>IF(F328&gt;39,F328+1,IF(F328&gt;29,F328+4,IF(F328&lt;30,F328+12,invalid)))</f>
        <v>42</v>
      </c>
      <c r="J328" s="24">
        <f>IF(F328&gt;39,F328+2,IF(F328&gt;29,F328+6,IF(F328&lt;30,F328+15,invalid)))</f>
        <v>43</v>
      </c>
      <c r="K328" s="15">
        <f t="shared" si="32"/>
        <v>1</v>
      </c>
      <c r="L328" s="15">
        <f t="shared" si="32"/>
        <v>4</v>
      </c>
      <c r="M328" s="15">
        <f t="shared" si="32"/>
        <v>1</v>
      </c>
      <c r="N328" s="15">
        <f t="shared" si="32"/>
        <v>2</v>
      </c>
      <c r="O328" s="15">
        <f t="shared" si="33"/>
        <v>3</v>
      </c>
      <c r="P328" s="18">
        <f t="shared" si="34"/>
        <v>795.4</v>
      </c>
      <c r="Q328" s="18">
        <f t="shared" si="31"/>
        <v>853.59999999999991</v>
      </c>
      <c r="R328" s="18">
        <f t="shared" si="31"/>
        <v>795.4</v>
      </c>
      <c r="S328" s="18">
        <f t="shared" si="31"/>
        <v>814.8</v>
      </c>
      <c r="T328" s="18">
        <f t="shared" si="31"/>
        <v>834.19999999999993</v>
      </c>
      <c r="V328" s="21">
        <f t="shared" ref="V328:V391" si="35">SUM(P328:T328)</f>
        <v>4093.3999999999996</v>
      </c>
    </row>
    <row r="329" spans="1:22" x14ac:dyDescent="0.25">
      <c r="A329" t="s">
        <v>45</v>
      </c>
      <c r="B329" t="s">
        <v>88</v>
      </c>
      <c r="D329" t="str">
        <f>CONCATENATE(A:A,"@inworld.ai")</f>
        <v>Alesya@inworld.ai</v>
      </c>
      <c r="E329" s="5">
        <v>29.4</v>
      </c>
      <c r="F329" s="24">
        <v>40</v>
      </c>
      <c r="G329" s="24">
        <f>IF(F329&gt;39,F329+3,IF(F329&gt;29,F329+7,IF(F329&lt;30,F329+10,invalid)))</f>
        <v>43</v>
      </c>
      <c r="H329" s="24">
        <f>IF(F329&gt;39,F329+0,IF(F329&gt;29,F329+5,IF(F329&lt;30,F329+8,invalid)))</f>
        <v>40</v>
      </c>
      <c r="I329" s="24">
        <f>IF(F329&gt;39,F329+1,IF(F329&gt;29,F329+4,IF(F329&lt;30,F329+12,invalid)))</f>
        <v>41</v>
      </c>
      <c r="J329" s="24">
        <f>IF(F329&gt;39,F329+2,IF(F329&gt;29,F329+6,IF(F329&lt;30,F329+15,invalid)))</f>
        <v>42</v>
      </c>
      <c r="K329" s="15">
        <f t="shared" si="32"/>
        <v>0</v>
      </c>
      <c r="L329" s="15">
        <f t="shared" si="32"/>
        <v>3</v>
      </c>
      <c r="M329" s="15">
        <f t="shared" si="32"/>
        <v>0</v>
      </c>
      <c r="N329" s="15">
        <f t="shared" si="32"/>
        <v>1</v>
      </c>
      <c r="O329" s="15">
        <f t="shared" si="33"/>
        <v>2</v>
      </c>
      <c r="P329" s="18">
        <f t="shared" si="34"/>
        <v>1176</v>
      </c>
      <c r="Q329" s="18">
        <f t="shared" si="31"/>
        <v>1264.2</v>
      </c>
      <c r="R329" s="18">
        <f t="shared" si="31"/>
        <v>1176</v>
      </c>
      <c r="S329" s="18">
        <f t="shared" si="31"/>
        <v>1205.3999999999999</v>
      </c>
      <c r="T329" s="18">
        <f t="shared" si="31"/>
        <v>1234.8</v>
      </c>
      <c r="V329" s="21">
        <f t="shared" si="35"/>
        <v>6056.4</v>
      </c>
    </row>
    <row r="330" spans="1:22" x14ac:dyDescent="0.25">
      <c r="A330" t="s">
        <v>46</v>
      </c>
      <c r="B330" t="s">
        <v>89</v>
      </c>
      <c r="C330" t="s">
        <v>123</v>
      </c>
      <c r="D330" t="str">
        <f>CONCATENATE(A:A,"@inworld.ai")</f>
        <v>Oliver@inworld.ai</v>
      </c>
      <c r="E330" s="5">
        <v>19.5</v>
      </c>
      <c r="F330" s="24">
        <v>40</v>
      </c>
      <c r="G330" s="24">
        <f>IF(F330&gt;39,F330+3,IF(F330&gt;29,F330+7,IF(F330&lt;30,F330+10,invalid)))</f>
        <v>43</v>
      </c>
      <c r="H330" s="24">
        <f>IF(F330&gt;39,F330+0,IF(F330&gt;29,F330+5,IF(F330&lt;30,F330+8,invalid)))</f>
        <v>40</v>
      </c>
      <c r="I330" s="24">
        <f>IF(F330&gt;39,F330+1,IF(F330&gt;29,F330+4,IF(F330&lt;30,F330+12,invalid)))</f>
        <v>41</v>
      </c>
      <c r="J330" s="24">
        <f>IF(F330&gt;39,F330+2,IF(F330&gt;29,F330+6,IF(F330&lt;30,F330+15,invalid)))</f>
        <v>42</v>
      </c>
      <c r="K330" s="15">
        <f t="shared" si="32"/>
        <v>0</v>
      </c>
      <c r="L330" s="15">
        <f t="shared" si="32"/>
        <v>3</v>
      </c>
      <c r="M330" s="15">
        <f t="shared" si="32"/>
        <v>0</v>
      </c>
      <c r="N330" s="15">
        <f t="shared" si="32"/>
        <v>1</v>
      </c>
      <c r="O330" s="15">
        <f t="shared" si="33"/>
        <v>2</v>
      </c>
      <c r="P330" s="18">
        <f t="shared" si="34"/>
        <v>780</v>
      </c>
      <c r="Q330" s="18">
        <f t="shared" si="31"/>
        <v>838.5</v>
      </c>
      <c r="R330" s="18">
        <f t="shared" si="31"/>
        <v>780</v>
      </c>
      <c r="S330" s="18">
        <f t="shared" si="31"/>
        <v>799.5</v>
      </c>
      <c r="T330" s="18">
        <f t="shared" si="31"/>
        <v>819</v>
      </c>
      <c r="V330" s="21">
        <f t="shared" si="35"/>
        <v>4017</v>
      </c>
    </row>
    <row r="331" spans="1:22" x14ac:dyDescent="0.25">
      <c r="A331" t="s">
        <v>47</v>
      </c>
      <c r="B331" t="s">
        <v>90</v>
      </c>
      <c r="D331" t="str">
        <f>CONCATENATE(A:A,"@inworld.ai")</f>
        <v>Florin@inworld.ai</v>
      </c>
      <c r="E331" s="5">
        <v>36.1</v>
      </c>
      <c r="F331" s="24">
        <v>38</v>
      </c>
      <c r="G331" s="24">
        <f>IF(F331&gt;39,F331+3,IF(F331&gt;29,F331+7,IF(F331&lt;30,F331+10,invalid)))</f>
        <v>45</v>
      </c>
      <c r="H331" s="24">
        <f>IF(F331&gt;39,F331+0,IF(F331&gt;29,F331+5,IF(F331&lt;30,F331+8,invalid)))</f>
        <v>43</v>
      </c>
      <c r="I331" s="24">
        <f>IF(F331&gt;39,F331+1,IF(F331&gt;29,F331+4,IF(F331&lt;30,F331+12,invalid)))</f>
        <v>42</v>
      </c>
      <c r="J331" s="24">
        <f>IF(F331&gt;39,F331+2,IF(F331&gt;29,F331+6,IF(F331&lt;30,F331+15,invalid)))</f>
        <v>44</v>
      </c>
      <c r="K331" s="15">
        <f t="shared" si="32"/>
        <v>0</v>
      </c>
      <c r="L331" s="15">
        <f t="shared" si="32"/>
        <v>5</v>
      </c>
      <c r="M331" s="15">
        <f t="shared" si="32"/>
        <v>3</v>
      </c>
      <c r="N331" s="15">
        <f t="shared" si="32"/>
        <v>2</v>
      </c>
      <c r="O331" s="15">
        <f t="shared" si="33"/>
        <v>4</v>
      </c>
      <c r="P331" s="18">
        <f t="shared" si="34"/>
        <v>1371.8</v>
      </c>
      <c r="Q331" s="18">
        <f t="shared" si="31"/>
        <v>1624.5</v>
      </c>
      <c r="R331" s="18">
        <f t="shared" si="31"/>
        <v>1552.3</v>
      </c>
      <c r="S331" s="18">
        <f t="shared" si="31"/>
        <v>1516.2</v>
      </c>
      <c r="T331" s="18">
        <f t="shared" si="31"/>
        <v>1588.4</v>
      </c>
      <c r="V331" s="21">
        <f t="shared" si="35"/>
        <v>7653.2000000000007</v>
      </c>
    </row>
    <row r="332" spans="1:22" x14ac:dyDescent="0.25">
      <c r="A332" t="s">
        <v>40</v>
      </c>
      <c r="B332" t="s">
        <v>91</v>
      </c>
      <c r="D332" t="str">
        <f>CONCATENATE(A:A,"@inworld.ai")</f>
        <v>Kirill@inworld.ai</v>
      </c>
      <c r="E332" s="5">
        <v>28.15</v>
      </c>
      <c r="F332" s="24">
        <v>41</v>
      </c>
      <c r="G332" s="24">
        <f>IF(F332&gt;39,F332+3,IF(F332&gt;29,F332+7,IF(F332&lt;30,F332+10,invalid)))</f>
        <v>44</v>
      </c>
      <c r="H332" s="24">
        <f>IF(F332&gt;39,F332+0,IF(F332&gt;29,F332+5,IF(F332&lt;30,F332+8,invalid)))</f>
        <v>41</v>
      </c>
      <c r="I332" s="24">
        <f>IF(F332&gt;39,F332+1,IF(F332&gt;29,F332+4,IF(F332&lt;30,F332+12,invalid)))</f>
        <v>42</v>
      </c>
      <c r="J332" s="24">
        <f>IF(F332&gt;39,F332+2,IF(F332&gt;29,F332+6,IF(F332&lt;30,F332+15,invalid)))</f>
        <v>43</v>
      </c>
      <c r="K332" s="15">
        <f t="shared" si="32"/>
        <v>1</v>
      </c>
      <c r="L332" s="15">
        <f t="shared" si="32"/>
        <v>4</v>
      </c>
      <c r="M332" s="15">
        <f t="shared" si="32"/>
        <v>1</v>
      </c>
      <c r="N332" s="15">
        <f t="shared" si="32"/>
        <v>2</v>
      </c>
      <c r="O332" s="15">
        <f t="shared" si="33"/>
        <v>3</v>
      </c>
      <c r="P332" s="18">
        <f t="shared" si="34"/>
        <v>1154.1499999999999</v>
      </c>
      <c r="Q332" s="18">
        <f t="shared" si="31"/>
        <v>1238.5999999999999</v>
      </c>
      <c r="R332" s="18">
        <f t="shared" si="31"/>
        <v>1154.1499999999999</v>
      </c>
      <c r="S332" s="18">
        <f t="shared" si="31"/>
        <v>1182.3</v>
      </c>
      <c r="T332" s="18">
        <f t="shared" si="31"/>
        <v>1210.45</v>
      </c>
      <c r="V332" s="21">
        <f t="shared" si="35"/>
        <v>5939.65</v>
      </c>
    </row>
    <row r="333" spans="1:22" x14ac:dyDescent="0.25">
      <c r="A333" t="s">
        <v>48</v>
      </c>
      <c r="B333" t="s">
        <v>92</v>
      </c>
      <c r="D333" t="str">
        <f>CONCATENATE(A:A,"@inworld.ai")</f>
        <v>Sherrie@inworld.ai</v>
      </c>
      <c r="E333" s="5">
        <v>16.8</v>
      </c>
      <c r="F333" s="24">
        <v>40</v>
      </c>
      <c r="G333" s="24">
        <f>IF(F333&gt;39,F333+3,IF(F333&gt;29,F333+7,IF(F333&lt;30,F333+10,invalid)))</f>
        <v>43</v>
      </c>
      <c r="H333" s="24">
        <f>IF(F333&gt;39,F333+0,IF(F333&gt;29,F333+5,IF(F333&lt;30,F333+8,invalid)))</f>
        <v>40</v>
      </c>
      <c r="I333" s="24">
        <f>IF(F333&gt;39,F333+1,IF(F333&gt;29,F333+4,IF(F333&lt;30,F333+12,invalid)))</f>
        <v>41</v>
      </c>
      <c r="J333" s="24">
        <f>IF(F333&gt;39,F333+2,IF(F333&gt;29,F333+6,IF(F333&lt;30,F333+15,invalid)))</f>
        <v>42</v>
      </c>
      <c r="K333" s="15">
        <f t="shared" si="32"/>
        <v>0</v>
      </c>
      <c r="L333" s="15">
        <f t="shared" si="32"/>
        <v>3</v>
      </c>
      <c r="M333" s="15">
        <f t="shared" si="32"/>
        <v>0</v>
      </c>
      <c r="N333" s="15">
        <f t="shared" si="32"/>
        <v>1</v>
      </c>
      <c r="O333" s="15">
        <f t="shared" si="33"/>
        <v>2</v>
      </c>
      <c r="P333" s="18">
        <f t="shared" si="34"/>
        <v>672</v>
      </c>
      <c r="Q333" s="18">
        <f t="shared" si="31"/>
        <v>722.4</v>
      </c>
      <c r="R333" s="18">
        <f t="shared" si="31"/>
        <v>672</v>
      </c>
      <c r="S333" s="18">
        <f t="shared" si="31"/>
        <v>688.80000000000007</v>
      </c>
      <c r="T333" s="18">
        <f t="shared" si="31"/>
        <v>705.6</v>
      </c>
      <c r="V333" s="21">
        <f t="shared" si="35"/>
        <v>3460.8</v>
      </c>
    </row>
    <row r="334" spans="1:22" x14ac:dyDescent="0.25">
      <c r="A334" t="s">
        <v>49</v>
      </c>
      <c r="B334" t="s">
        <v>93</v>
      </c>
      <c r="C334" t="s">
        <v>124</v>
      </c>
      <c r="D334" t="str">
        <f>CONCATENATE(A:A,"@inworld.ai")</f>
        <v>Serry@inworld.ai</v>
      </c>
      <c r="E334" s="5">
        <v>28.4</v>
      </c>
      <c r="F334" s="24">
        <v>37</v>
      </c>
      <c r="G334" s="24">
        <f>IF(F334&gt;39,F334+3,IF(F334&gt;29,F334+7,IF(F334&lt;30,F334+10,invalid)))</f>
        <v>44</v>
      </c>
      <c r="H334" s="24">
        <f>IF(F334&gt;39,F334+0,IF(F334&gt;29,F334+5,IF(F334&lt;30,F334+8,invalid)))</f>
        <v>42</v>
      </c>
      <c r="I334" s="24">
        <f>IF(F334&gt;39,F334+1,IF(F334&gt;29,F334+4,IF(F334&lt;30,F334+12,invalid)))</f>
        <v>41</v>
      </c>
      <c r="J334" s="24">
        <f>IF(F334&gt;39,F334+2,IF(F334&gt;29,F334+6,IF(F334&lt;30,F334+15,invalid)))</f>
        <v>43</v>
      </c>
      <c r="K334" s="15">
        <f t="shared" si="32"/>
        <v>0</v>
      </c>
      <c r="L334" s="15">
        <f t="shared" si="32"/>
        <v>4</v>
      </c>
      <c r="M334" s="15">
        <f t="shared" si="32"/>
        <v>2</v>
      </c>
      <c r="N334" s="15">
        <f t="shared" si="32"/>
        <v>1</v>
      </c>
      <c r="O334" s="15">
        <f t="shared" si="33"/>
        <v>3</v>
      </c>
      <c r="P334" s="18">
        <f t="shared" si="34"/>
        <v>1050.8</v>
      </c>
      <c r="Q334" s="18">
        <f t="shared" si="31"/>
        <v>1249.5999999999999</v>
      </c>
      <c r="R334" s="18">
        <f t="shared" si="31"/>
        <v>1192.8</v>
      </c>
      <c r="S334" s="18">
        <f t="shared" si="31"/>
        <v>1164.3999999999999</v>
      </c>
      <c r="T334" s="18">
        <f t="shared" si="31"/>
        <v>1221.2</v>
      </c>
      <c r="V334" s="21">
        <f t="shared" si="35"/>
        <v>5878.7999999999993</v>
      </c>
    </row>
    <row r="335" spans="1:22" x14ac:dyDescent="0.25">
      <c r="A335" t="s">
        <v>31</v>
      </c>
      <c r="B335" t="s">
        <v>74</v>
      </c>
      <c r="D335" t="str">
        <f>CONCATENATE(A:A,"@inworld.ai")</f>
        <v>Danielle@inworld.ai</v>
      </c>
      <c r="E335" s="5">
        <v>37.200000000000003</v>
      </c>
      <c r="F335" s="24">
        <v>45</v>
      </c>
      <c r="G335" s="24">
        <f>IF(F335&gt;39,F335+3,IF(F335&gt;29,F335+7,IF(F335&lt;30,F335+10,invalid)))</f>
        <v>48</v>
      </c>
      <c r="H335" s="24">
        <f>IF(F335&gt;39,F335+0,IF(F335&gt;29,F335+5,IF(F335&lt;30,F335+8,invalid)))</f>
        <v>45</v>
      </c>
      <c r="I335" s="24">
        <f>IF(F335&gt;39,F335+1,IF(F335&gt;29,F335+4,IF(F335&lt;30,F335+12,invalid)))</f>
        <v>46</v>
      </c>
      <c r="J335" s="24">
        <f>IF(F335&gt;39,F335+2,IF(F335&gt;29,F335+6,IF(F335&lt;30,F335+15,invalid)))</f>
        <v>47</v>
      </c>
      <c r="K335" s="15">
        <f t="shared" si="32"/>
        <v>5</v>
      </c>
      <c r="L335" s="15">
        <f t="shared" si="32"/>
        <v>8</v>
      </c>
      <c r="M335" s="15">
        <f t="shared" si="32"/>
        <v>5</v>
      </c>
      <c r="N335" s="15">
        <f t="shared" si="32"/>
        <v>6</v>
      </c>
      <c r="O335" s="15">
        <f t="shared" si="33"/>
        <v>7</v>
      </c>
      <c r="P335" s="18">
        <f t="shared" si="34"/>
        <v>1674.0000000000002</v>
      </c>
      <c r="Q335" s="18">
        <f t="shared" si="31"/>
        <v>1785.6000000000001</v>
      </c>
      <c r="R335" s="18">
        <f t="shared" si="31"/>
        <v>1674.0000000000002</v>
      </c>
      <c r="S335" s="18">
        <f t="shared" si="31"/>
        <v>1711.2</v>
      </c>
      <c r="T335" s="18">
        <f t="shared" si="31"/>
        <v>1748.4</v>
      </c>
      <c r="V335" s="21">
        <f t="shared" si="35"/>
        <v>8593.2000000000007</v>
      </c>
    </row>
    <row r="336" spans="1:22" x14ac:dyDescent="0.25">
      <c r="A336" t="s">
        <v>50</v>
      </c>
      <c r="B336" t="s">
        <v>94</v>
      </c>
      <c r="D336" t="str">
        <f>CONCATENATE(A:A,"@inworld.ai")</f>
        <v>Aleksei@inworld.ai</v>
      </c>
      <c r="E336" s="5">
        <v>34.700000000000003</v>
      </c>
      <c r="F336" s="24">
        <v>42</v>
      </c>
      <c r="G336" s="24">
        <f>IF(F336&gt;39,F336+3,IF(F336&gt;29,F336+7,IF(F336&lt;30,F336+10,invalid)))</f>
        <v>45</v>
      </c>
      <c r="H336" s="24">
        <f>IF(F336&gt;39,F336+0,IF(F336&gt;29,F336+5,IF(F336&lt;30,F336+8,invalid)))</f>
        <v>42</v>
      </c>
      <c r="I336" s="24">
        <f>IF(F336&gt;39,F336+1,IF(F336&gt;29,F336+4,IF(F336&lt;30,F336+12,invalid)))</f>
        <v>43</v>
      </c>
      <c r="J336" s="24">
        <f>IF(F336&gt;39,F336+2,IF(F336&gt;29,F336+6,IF(F336&lt;30,F336+15,invalid)))</f>
        <v>44</v>
      </c>
      <c r="K336" s="15">
        <f t="shared" si="32"/>
        <v>2</v>
      </c>
      <c r="L336" s="15">
        <f t="shared" si="32"/>
        <v>5</v>
      </c>
      <c r="M336" s="15">
        <f t="shared" si="32"/>
        <v>2</v>
      </c>
      <c r="N336" s="15">
        <f t="shared" si="32"/>
        <v>3</v>
      </c>
      <c r="O336" s="15">
        <f t="shared" si="33"/>
        <v>4</v>
      </c>
      <c r="P336" s="18">
        <f t="shared" si="34"/>
        <v>1457.4</v>
      </c>
      <c r="Q336" s="18">
        <f t="shared" si="31"/>
        <v>1561.5000000000002</v>
      </c>
      <c r="R336" s="18">
        <f t="shared" si="31"/>
        <v>1457.4</v>
      </c>
      <c r="S336" s="18">
        <f t="shared" si="31"/>
        <v>1492.1000000000001</v>
      </c>
      <c r="T336" s="18">
        <f t="shared" si="31"/>
        <v>1526.8000000000002</v>
      </c>
      <c r="V336" s="21">
        <f t="shared" si="35"/>
        <v>7495.2000000000016</v>
      </c>
    </row>
    <row r="337" spans="1:22" x14ac:dyDescent="0.25">
      <c r="A337" t="s">
        <v>51</v>
      </c>
      <c r="B337" t="s">
        <v>95</v>
      </c>
      <c r="D337" t="str">
        <f>CONCATENATE(A:A,"@inworld.ai")</f>
        <v>Evgenii@inworld.ai</v>
      </c>
      <c r="E337" s="5">
        <v>20</v>
      </c>
      <c r="F337" s="24">
        <v>40</v>
      </c>
      <c r="G337" s="24">
        <f>IF(F337&gt;39,F337+3,IF(F337&gt;29,F337+7,IF(F337&lt;30,F337+10,invalid)))</f>
        <v>43</v>
      </c>
      <c r="H337" s="24">
        <f>IF(F337&gt;39,F337+0,IF(F337&gt;29,F337+5,IF(F337&lt;30,F337+8,invalid)))</f>
        <v>40</v>
      </c>
      <c r="I337" s="24">
        <f>IF(F337&gt;39,F337+1,IF(F337&gt;29,F337+4,IF(F337&lt;30,F337+12,invalid)))</f>
        <v>41</v>
      </c>
      <c r="J337" s="24">
        <f>IF(F337&gt;39,F337+2,IF(F337&gt;29,F337+6,IF(F337&lt;30,F337+15,invalid)))</f>
        <v>42</v>
      </c>
      <c r="K337" s="15">
        <f t="shared" si="32"/>
        <v>0</v>
      </c>
      <c r="L337" s="15">
        <f t="shared" si="32"/>
        <v>3</v>
      </c>
      <c r="M337" s="15">
        <f t="shared" si="32"/>
        <v>0</v>
      </c>
      <c r="N337" s="15">
        <f t="shared" si="32"/>
        <v>1</v>
      </c>
      <c r="O337" s="15">
        <f t="shared" si="33"/>
        <v>2</v>
      </c>
      <c r="P337" s="18">
        <f t="shared" si="34"/>
        <v>800</v>
      </c>
      <c r="Q337" s="18">
        <f t="shared" si="31"/>
        <v>860</v>
      </c>
      <c r="R337" s="18">
        <f t="shared" si="31"/>
        <v>800</v>
      </c>
      <c r="S337" s="18">
        <f t="shared" si="31"/>
        <v>820</v>
      </c>
      <c r="T337" s="18">
        <f t="shared" si="31"/>
        <v>840</v>
      </c>
      <c r="V337" s="21">
        <f t="shared" si="35"/>
        <v>4120</v>
      </c>
    </row>
    <row r="338" spans="1:22" x14ac:dyDescent="0.25">
      <c r="A338" t="s">
        <v>37</v>
      </c>
      <c r="B338" t="s">
        <v>96</v>
      </c>
      <c r="D338" t="str">
        <f>CONCATENATE(A:A,"@inworld.ai")</f>
        <v>Pavel@inworld.ai</v>
      </c>
      <c r="E338" s="5">
        <v>21</v>
      </c>
      <c r="F338" s="24">
        <v>31</v>
      </c>
      <c r="G338" s="24">
        <f>IF(F338&gt;39,F338+3,IF(F338&gt;29,F338+7,IF(F338&lt;30,F338+10,invalid)))</f>
        <v>38</v>
      </c>
      <c r="H338" s="24">
        <f>IF(F338&gt;39,F338+0,IF(F338&gt;29,F338+5,IF(F338&lt;30,F338+8,invalid)))</f>
        <v>36</v>
      </c>
      <c r="I338" s="24">
        <f>IF(F338&gt;39,F338+1,IF(F338&gt;29,F338+4,IF(F338&lt;30,F338+12,invalid)))</f>
        <v>35</v>
      </c>
      <c r="J338" s="24">
        <f>IF(F338&gt;39,F338+2,IF(F338&gt;29,F338+6,IF(F338&lt;30,F338+15,invalid)))</f>
        <v>37</v>
      </c>
      <c r="K338" s="15">
        <f t="shared" si="32"/>
        <v>0</v>
      </c>
      <c r="L338" s="15">
        <f t="shared" si="32"/>
        <v>0</v>
      </c>
      <c r="M338" s="15">
        <f t="shared" si="32"/>
        <v>0</v>
      </c>
      <c r="N338" s="15">
        <f t="shared" si="32"/>
        <v>0</v>
      </c>
      <c r="O338" s="15">
        <f t="shared" si="33"/>
        <v>0</v>
      </c>
      <c r="P338" s="18">
        <f t="shared" si="34"/>
        <v>651</v>
      </c>
      <c r="Q338" s="18">
        <f t="shared" si="31"/>
        <v>798</v>
      </c>
      <c r="R338" s="18">
        <f t="shared" si="31"/>
        <v>756</v>
      </c>
      <c r="S338" s="18">
        <f t="shared" si="31"/>
        <v>735</v>
      </c>
      <c r="T338" s="18">
        <f t="shared" si="31"/>
        <v>777</v>
      </c>
      <c r="V338" s="21">
        <f t="shared" si="35"/>
        <v>3717</v>
      </c>
    </row>
    <row r="339" spans="1:22" x14ac:dyDescent="0.25">
      <c r="A339" t="s">
        <v>52</v>
      </c>
      <c r="B339" t="s">
        <v>97</v>
      </c>
      <c r="C339" t="s">
        <v>129</v>
      </c>
      <c r="D339" t="str">
        <f>CONCATENATE(A:A,"@inworld.ai")</f>
        <v>Anna@inworld.ai</v>
      </c>
      <c r="E339" s="5">
        <v>32.1</v>
      </c>
      <c r="F339" s="24">
        <v>38</v>
      </c>
      <c r="G339" s="24">
        <f>IF(F339&gt;39,F339+3,IF(F339&gt;29,F339+7,IF(F339&lt;30,F339+10,invalid)))</f>
        <v>45</v>
      </c>
      <c r="H339" s="24">
        <f>IF(F339&gt;39,F339+0,IF(F339&gt;29,F339+5,IF(F339&lt;30,F339+8,invalid)))</f>
        <v>43</v>
      </c>
      <c r="I339" s="24">
        <f>IF(F339&gt;39,F339+1,IF(F339&gt;29,F339+4,IF(F339&lt;30,F339+12,invalid)))</f>
        <v>42</v>
      </c>
      <c r="J339" s="24">
        <f>IF(F339&gt;39,F339+2,IF(F339&gt;29,F339+6,IF(F339&lt;30,F339+15,invalid)))</f>
        <v>44</v>
      </c>
      <c r="K339" s="15">
        <f t="shared" si="32"/>
        <v>0</v>
      </c>
      <c r="L339" s="15">
        <f t="shared" si="32"/>
        <v>5</v>
      </c>
      <c r="M339" s="15">
        <f t="shared" si="32"/>
        <v>3</v>
      </c>
      <c r="N339" s="15">
        <f t="shared" si="32"/>
        <v>2</v>
      </c>
      <c r="O339" s="15">
        <f t="shared" si="33"/>
        <v>4</v>
      </c>
      <c r="P339" s="18">
        <f t="shared" si="34"/>
        <v>1219.8</v>
      </c>
      <c r="Q339" s="18">
        <f t="shared" si="31"/>
        <v>1444.5</v>
      </c>
      <c r="R339" s="18">
        <f t="shared" si="31"/>
        <v>1380.3</v>
      </c>
      <c r="S339" s="18">
        <f t="shared" si="31"/>
        <v>1348.2</v>
      </c>
      <c r="T339" s="18">
        <f t="shared" si="31"/>
        <v>1412.4</v>
      </c>
      <c r="V339" s="21">
        <f t="shared" si="35"/>
        <v>6805.2000000000007</v>
      </c>
    </row>
    <row r="340" spans="1:22" x14ac:dyDescent="0.25">
      <c r="A340" t="s">
        <v>53</v>
      </c>
      <c r="B340" t="s">
        <v>98</v>
      </c>
      <c r="D340" t="str">
        <f>CONCATENATE(A:A,"@inworld.ai")</f>
        <v>Igor@inworld.ai</v>
      </c>
      <c r="E340" s="5">
        <v>13.5</v>
      </c>
      <c r="F340" s="24">
        <v>39</v>
      </c>
      <c r="G340" s="24">
        <f>IF(F340&gt;39,F340+3,IF(F340&gt;29,F340+7,IF(F340&lt;30,F340+10,invalid)))</f>
        <v>46</v>
      </c>
      <c r="H340" s="24">
        <f>IF(F340&gt;39,F340+0,IF(F340&gt;29,F340+5,IF(F340&lt;30,F340+8,invalid)))</f>
        <v>44</v>
      </c>
      <c r="I340" s="24">
        <f>IF(F340&gt;39,F340+1,IF(F340&gt;29,F340+4,IF(F340&lt;30,F340+12,invalid)))</f>
        <v>43</v>
      </c>
      <c r="J340" s="24">
        <f>IF(F340&gt;39,F340+2,IF(F340&gt;29,F340+6,IF(F340&lt;30,F340+15,invalid)))</f>
        <v>45</v>
      </c>
      <c r="K340" s="15">
        <f t="shared" si="32"/>
        <v>0</v>
      </c>
      <c r="L340" s="15">
        <f t="shared" si="32"/>
        <v>6</v>
      </c>
      <c r="M340" s="15">
        <f t="shared" si="32"/>
        <v>4</v>
      </c>
      <c r="N340" s="15">
        <f t="shared" si="32"/>
        <v>3</v>
      </c>
      <c r="O340" s="15">
        <f t="shared" si="33"/>
        <v>5</v>
      </c>
      <c r="P340" s="18">
        <f t="shared" si="34"/>
        <v>526.5</v>
      </c>
      <c r="Q340" s="18">
        <f t="shared" si="31"/>
        <v>621</v>
      </c>
      <c r="R340" s="18">
        <f t="shared" si="31"/>
        <v>594</v>
      </c>
      <c r="S340" s="18">
        <f t="shared" si="31"/>
        <v>580.5</v>
      </c>
      <c r="T340" s="18">
        <f t="shared" si="31"/>
        <v>607.5</v>
      </c>
      <c r="V340" s="21">
        <f t="shared" si="35"/>
        <v>2929.5</v>
      </c>
    </row>
    <row r="341" spans="1:22" x14ac:dyDescent="0.25">
      <c r="A341" t="s">
        <v>54</v>
      </c>
      <c r="B341" t="s">
        <v>99</v>
      </c>
      <c r="D341" t="str">
        <f>CONCATENATE(A:A,"@inworld.ai")</f>
        <v>Meeta@inworld.ai</v>
      </c>
      <c r="E341" s="5">
        <v>40.1</v>
      </c>
      <c r="F341" s="24">
        <v>29</v>
      </c>
      <c r="G341" s="24">
        <f>IF(F341&gt;39,F341+3,IF(F341&gt;29,F341+7,IF(F341&lt;30,F341+10,invalid)))</f>
        <v>39</v>
      </c>
      <c r="H341" s="24">
        <f>IF(F341&gt;39,F341+0,IF(F341&gt;29,F341+5,IF(F341&lt;30,F341+8,invalid)))</f>
        <v>37</v>
      </c>
      <c r="I341" s="24">
        <f>IF(F341&gt;39,F341+1,IF(F341&gt;29,F341+4,IF(F341&lt;30,F341+12,invalid)))</f>
        <v>41</v>
      </c>
      <c r="J341" s="24">
        <f>IF(F341&gt;39,F341+2,IF(F341&gt;29,F341+6,IF(F341&lt;30,F341+15,invalid)))</f>
        <v>44</v>
      </c>
      <c r="K341" s="15">
        <f t="shared" si="32"/>
        <v>0</v>
      </c>
      <c r="L341" s="15">
        <f t="shared" si="32"/>
        <v>0</v>
      </c>
      <c r="M341" s="15">
        <f t="shared" si="32"/>
        <v>0</v>
      </c>
      <c r="N341" s="15">
        <f t="shared" si="32"/>
        <v>1</v>
      </c>
      <c r="O341" s="15">
        <f t="shared" si="33"/>
        <v>4</v>
      </c>
      <c r="P341" s="18">
        <f t="shared" si="34"/>
        <v>1162.9000000000001</v>
      </c>
      <c r="Q341" s="18">
        <f t="shared" si="31"/>
        <v>1563.9</v>
      </c>
      <c r="R341" s="18">
        <f t="shared" si="31"/>
        <v>1483.7</v>
      </c>
      <c r="S341" s="18">
        <f t="shared" si="31"/>
        <v>1644.1000000000001</v>
      </c>
      <c r="T341" s="18">
        <f t="shared" ref="T341:T404" si="36">$E341*J341</f>
        <v>1764.4</v>
      </c>
      <c r="V341" s="21">
        <f t="shared" si="35"/>
        <v>7619</v>
      </c>
    </row>
    <row r="342" spans="1:22" x14ac:dyDescent="0.25">
      <c r="A342" t="s">
        <v>13</v>
      </c>
      <c r="B342" t="s">
        <v>55</v>
      </c>
      <c r="C342" t="s">
        <v>102</v>
      </c>
      <c r="D342" t="str">
        <f>CONCATENATE(A:A,"@inworld.ai")</f>
        <v>John@inworld.ai</v>
      </c>
      <c r="E342" s="5">
        <v>24.2</v>
      </c>
      <c r="F342" s="24">
        <v>40</v>
      </c>
      <c r="G342" s="24">
        <f>IF(F342&gt;39,F342+3,IF(F342&gt;29,F342+7,IF(F342&lt;30,F342+10,invalid)))</f>
        <v>43</v>
      </c>
      <c r="H342" s="24">
        <f>IF(F342&gt;39,F342+0,IF(F342&gt;29,F342+5,IF(F342&lt;30,F342+8,invalid)))</f>
        <v>40</v>
      </c>
      <c r="I342" s="24">
        <f>IF(F342&gt;39,F342+1,IF(F342&gt;29,F342+4,IF(F342&lt;30,F342+12,invalid)))</f>
        <v>41</v>
      </c>
      <c r="J342" s="24">
        <f>IF(F342&gt;39,F342+2,IF(F342&gt;29,F342+6,IF(F342&lt;30,F342+15,invalid)))</f>
        <v>42</v>
      </c>
      <c r="K342" s="15">
        <f t="shared" si="32"/>
        <v>0</v>
      </c>
      <c r="L342" s="15">
        <f t="shared" si="32"/>
        <v>3</v>
      </c>
      <c r="M342" s="15">
        <f t="shared" si="32"/>
        <v>0</v>
      </c>
      <c r="N342" s="15">
        <f t="shared" si="32"/>
        <v>1</v>
      </c>
      <c r="O342" s="15">
        <f t="shared" si="33"/>
        <v>2</v>
      </c>
      <c r="P342" s="18">
        <f t="shared" si="34"/>
        <v>968</v>
      </c>
      <c r="Q342" s="18">
        <f t="shared" ref="Q342:T405" si="37">$E342*G342</f>
        <v>1040.5999999999999</v>
      </c>
      <c r="R342" s="18">
        <f t="shared" si="37"/>
        <v>968</v>
      </c>
      <c r="S342" s="18">
        <f t="shared" si="37"/>
        <v>992.19999999999993</v>
      </c>
      <c r="T342" s="18">
        <f t="shared" si="36"/>
        <v>1016.4</v>
      </c>
      <c r="V342" s="21">
        <f t="shared" si="35"/>
        <v>4985.2</v>
      </c>
    </row>
    <row r="343" spans="1:22" x14ac:dyDescent="0.25">
      <c r="A343" t="s">
        <v>14</v>
      </c>
      <c r="B343" t="s">
        <v>56</v>
      </c>
      <c r="C343" t="s">
        <v>103</v>
      </c>
      <c r="D343" t="str">
        <f>CONCATENATE(A:A,"@inworld.ai")</f>
        <v>Ilya@inworld.ai</v>
      </c>
      <c r="E343" s="5">
        <v>35.799999999999997</v>
      </c>
      <c r="F343" s="24">
        <v>41</v>
      </c>
      <c r="G343" s="24">
        <f>IF(F343&gt;39,F343+3,IF(F343&gt;29,F343+7,IF(F343&lt;30,F343+10,invalid)))</f>
        <v>44</v>
      </c>
      <c r="H343" s="24">
        <f>IF(F343&gt;39,F343+0,IF(F343&gt;29,F343+5,IF(F343&lt;30,F343+8,invalid)))</f>
        <v>41</v>
      </c>
      <c r="I343" s="24">
        <f>IF(F343&gt;39,F343+1,IF(F343&gt;29,F343+4,IF(F343&lt;30,F343+12,invalid)))</f>
        <v>42</v>
      </c>
      <c r="J343" s="24">
        <f>IF(F343&gt;39,F343+2,IF(F343&gt;29,F343+6,IF(F343&lt;30,F343+15,invalid)))</f>
        <v>43</v>
      </c>
      <c r="K343" s="15">
        <f t="shared" si="32"/>
        <v>1</v>
      </c>
      <c r="L343" s="15">
        <f t="shared" si="32"/>
        <v>4</v>
      </c>
      <c r="M343" s="15">
        <f t="shared" si="32"/>
        <v>1</v>
      </c>
      <c r="N343" s="15">
        <f t="shared" si="32"/>
        <v>2</v>
      </c>
      <c r="O343" s="15">
        <f t="shared" si="33"/>
        <v>3</v>
      </c>
      <c r="P343" s="18">
        <f t="shared" si="34"/>
        <v>1467.8</v>
      </c>
      <c r="Q343" s="18">
        <f t="shared" si="37"/>
        <v>1575.1999999999998</v>
      </c>
      <c r="R343" s="18">
        <f t="shared" si="37"/>
        <v>1467.8</v>
      </c>
      <c r="S343" s="18">
        <f t="shared" si="37"/>
        <v>1503.6</v>
      </c>
      <c r="T343" s="18">
        <f t="shared" si="36"/>
        <v>1539.3999999999999</v>
      </c>
      <c r="V343" s="21">
        <f t="shared" si="35"/>
        <v>7553.7999999999993</v>
      </c>
    </row>
    <row r="344" spans="1:22" x14ac:dyDescent="0.25">
      <c r="A344" t="s">
        <v>15</v>
      </c>
      <c r="B344" t="s">
        <v>57</v>
      </c>
      <c r="D344" t="str">
        <f>CONCATENATE(A:A,"@inworld.ai")</f>
        <v>Rex@inworld.ai</v>
      </c>
      <c r="E344" s="5">
        <v>23.9</v>
      </c>
      <c r="F344" s="24">
        <v>28</v>
      </c>
      <c r="G344" s="24">
        <f>IF(F344&gt;39,F344+3,IF(F344&gt;29,F344+7,IF(F344&lt;30,F344+10,invalid)))</f>
        <v>38</v>
      </c>
      <c r="H344" s="24">
        <f>IF(F344&gt;39,F344+0,IF(F344&gt;29,F344+5,IF(F344&lt;30,F344+8,invalid)))</f>
        <v>36</v>
      </c>
      <c r="I344" s="24">
        <f>IF(F344&gt;39,F344+1,IF(F344&gt;29,F344+4,IF(F344&lt;30,F344+12,invalid)))</f>
        <v>40</v>
      </c>
      <c r="J344" s="24">
        <f>IF(F344&gt;39,F344+2,IF(F344&gt;29,F344+6,IF(F344&lt;30,F344+15,invalid)))</f>
        <v>43</v>
      </c>
      <c r="K344" s="15">
        <f t="shared" si="32"/>
        <v>0</v>
      </c>
      <c r="L344" s="15">
        <f t="shared" si="32"/>
        <v>0</v>
      </c>
      <c r="M344" s="15">
        <f t="shared" si="32"/>
        <v>0</v>
      </c>
      <c r="N344" s="15">
        <f t="shared" si="32"/>
        <v>0</v>
      </c>
      <c r="O344" s="15">
        <f t="shared" si="33"/>
        <v>3</v>
      </c>
      <c r="P344" s="18">
        <f t="shared" si="34"/>
        <v>669.19999999999993</v>
      </c>
      <c r="Q344" s="18">
        <f t="shared" si="37"/>
        <v>908.19999999999993</v>
      </c>
      <c r="R344" s="18">
        <f t="shared" si="37"/>
        <v>860.4</v>
      </c>
      <c r="S344" s="18">
        <f t="shared" si="37"/>
        <v>956</v>
      </c>
      <c r="T344" s="18">
        <f t="shared" si="36"/>
        <v>1027.7</v>
      </c>
      <c r="V344" s="21">
        <f t="shared" si="35"/>
        <v>4421.5</v>
      </c>
    </row>
    <row r="345" spans="1:22" x14ac:dyDescent="0.25">
      <c r="A345" t="s">
        <v>16</v>
      </c>
      <c r="B345" t="s">
        <v>58</v>
      </c>
      <c r="C345" t="s">
        <v>104</v>
      </c>
      <c r="D345" t="str">
        <f>CONCATENATE(A:A,"@inworld.ai")</f>
        <v>Sadia@inworld.ai</v>
      </c>
      <c r="E345" s="5">
        <v>19.399999999999999</v>
      </c>
      <c r="F345" s="24">
        <v>21</v>
      </c>
      <c r="G345" s="24">
        <f>IF(F345&gt;39,F345+3,IF(F345&gt;29,F345+7,IF(F345&lt;30,F345+10,invalid)))</f>
        <v>31</v>
      </c>
      <c r="H345" s="24">
        <f>IF(F345&gt;39,F345+0,IF(F345&gt;29,F345+5,IF(F345&lt;30,F345+8,invalid)))</f>
        <v>29</v>
      </c>
      <c r="I345" s="24">
        <f>IF(F345&gt;39,F345+1,IF(F345&gt;29,F345+4,IF(F345&lt;30,F345+12,invalid)))</f>
        <v>33</v>
      </c>
      <c r="J345" s="24">
        <f>IF(F345&gt;39,F345+2,IF(F345&gt;29,F345+6,IF(F345&lt;30,F345+15,invalid)))</f>
        <v>36</v>
      </c>
      <c r="K345" s="15">
        <f t="shared" si="32"/>
        <v>0</v>
      </c>
      <c r="L345" s="15">
        <f t="shared" si="32"/>
        <v>0</v>
      </c>
      <c r="M345" s="15">
        <f t="shared" si="32"/>
        <v>0</v>
      </c>
      <c r="N345" s="15">
        <f t="shared" si="32"/>
        <v>0</v>
      </c>
      <c r="O345" s="15">
        <f t="shared" si="33"/>
        <v>0</v>
      </c>
      <c r="P345" s="18">
        <f t="shared" si="34"/>
        <v>407.4</v>
      </c>
      <c r="Q345" s="18">
        <f t="shared" si="37"/>
        <v>601.4</v>
      </c>
      <c r="R345" s="18">
        <f t="shared" si="37"/>
        <v>562.59999999999991</v>
      </c>
      <c r="S345" s="18">
        <f t="shared" si="37"/>
        <v>640.19999999999993</v>
      </c>
      <c r="T345" s="18">
        <f t="shared" si="36"/>
        <v>698.4</v>
      </c>
      <c r="V345" s="21">
        <f t="shared" si="35"/>
        <v>2910</v>
      </c>
    </row>
    <row r="346" spans="1:22" x14ac:dyDescent="0.25">
      <c r="A346" t="s">
        <v>13</v>
      </c>
      <c r="B346" t="s">
        <v>59</v>
      </c>
      <c r="C346" t="s">
        <v>105</v>
      </c>
      <c r="D346" t="str">
        <f>CONCATENATE(A:A,"@inworld.ai")</f>
        <v>John@inworld.ai</v>
      </c>
      <c r="E346" s="5">
        <v>29.4</v>
      </c>
      <c r="F346" s="24">
        <v>42</v>
      </c>
      <c r="G346" s="24">
        <f>IF(F346&gt;39,F346+3,IF(F346&gt;29,F346+7,IF(F346&lt;30,F346+10,invalid)))</f>
        <v>45</v>
      </c>
      <c r="H346" s="24">
        <f>IF(F346&gt;39,F346+0,IF(F346&gt;29,F346+5,IF(F346&lt;30,F346+8,invalid)))</f>
        <v>42</v>
      </c>
      <c r="I346" s="24">
        <f>IF(F346&gt;39,F346+1,IF(F346&gt;29,F346+4,IF(F346&lt;30,F346+12,invalid)))</f>
        <v>43</v>
      </c>
      <c r="J346" s="24">
        <f>IF(F346&gt;39,F346+2,IF(F346&gt;29,F346+6,IF(F346&lt;30,F346+15,invalid)))</f>
        <v>44</v>
      </c>
      <c r="K346" s="15">
        <f t="shared" si="32"/>
        <v>2</v>
      </c>
      <c r="L346" s="15">
        <f t="shared" si="32"/>
        <v>5</v>
      </c>
      <c r="M346" s="15">
        <f t="shared" si="32"/>
        <v>2</v>
      </c>
      <c r="N346" s="15">
        <f t="shared" si="32"/>
        <v>3</v>
      </c>
      <c r="O346" s="15">
        <f t="shared" si="33"/>
        <v>4</v>
      </c>
      <c r="P346" s="18">
        <f t="shared" si="34"/>
        <v>1234.8</v>
      </c>
      <c r="Q346" s="18">
        <f t="shared" si="37"/>
        <v>1323</v>
      </c>
      <c r="R346" s="18">
        <f t="shared" si="37"/>
        <v>1234.8</v>
      </c>
      <c r="S346" s="18">
        <f t="shared" si="37"/>
        <v>1264.2</v>
      </c>
      <c r="T346" s="18">
        <f t="shared" si="36"/>
        <v>1293.5999999999999</v>
      </c>
      <c r="V346" s="21">
        <f t="shared" si="35"/>
        <v>6350.4</v>
      </c>
    </row>
    <row r="347" spans="1:22" x14ac:dyDescent="0.25">
      <c r="A347" t="s">
        <v>17</v>
      </c>
      <c r="B347" t="s">
        <v>60</v>
      </c>
      <c r="C347" t="s">
        <v>106</v>
      </c>
      <c r="D347" t="str">
        <f>CONCATENATE(A:A,"@inworld.ai")</f>
        <v>Russell@inworld.ai</v>
      </c>
      <c r="E347" s="5">
        <v>19.5</v>
      </c>
      <c r="F347" s="24">
        <v>36</v>
      </c>
      <c r="G347" s="24">
        <f>IF(F347&gt;39,F347+3,IF(F347&gt;29,F347+7,IF(F347&lt;30,F347+10,invalid)))</f>
        <v>43</v>
      </c>
      <c r="H347" s="24">
        <f>IF(F347&gt;39,F347+0,IF(F347&gt;29,F347+5,IF(F347&lt;30,F347+8,invalid)))</f>
        <v>41</v>
      </c>
      <c r="I347" s="24">
        <f>IF(F347&gt;39,F347+1,IF(F347&gt;29,F347+4,IF(F347&lt;30,F347+12,invalid)))</f>
        <v>40</v>
      </c>
      <c r="J347" s="24">
        <f>IF(F347&gt;39,F347+2,IF(F347&gt;29,F347+6,IF(F347&lt;30,F347+15,invalid)))</f>
        <v>42</v>
      </c>
      <c r="K347" s="15">
        <f t="shared" si="32"/>
        <v>0</v>
      </c>
      <c r="L347" s="15">
        <f t="shared" si="32"/>
        <v>3</v>
      </c>
      <c r="M347" s="15">
        <f t="shared" si="32"/>
        <v>1</v>
      </c>
      <c r="N347" s="15">
        <f t="shared" si="32"/>
        <v>0</v>
      </c>
      <c r="O347" s="15">
        <f t="shared" si="33"/>
        <v>2</v>
      </c>
      <c r="P347" s="18">
        <f t="shared" si="34"/>
        <v>702</v>
      </c>
      <c r="Q347" s="18">
        <f t="shared" si="37"/>
        <v>838.5</v>
      </c>
      <c r="R347" s="18">
        <f t="shared" si="37"/>
        <v>799.5</v>
      </c>
      <c r="S347" s="18">
        <f t="shared" si="37"/>
        <v>780</v>
      </c>
      <c r="T347" s="18">
        <f t="shared" si="36"/>
        <v>819</v>
      </c>
      <c r="V347" s="21">
        <f t="shared" si="35"/>
        <v>3939</v>
      </c>
    </row>
    <row r="348" spans="1:22" x14ac:dyDescent="0.25">
      <c r="A348" t="s">
        <v>18</v>
      </c>
      <c r="B348" t="s">
        <v>61</v>
      </c>
      <c r="C348" t="s">
        <v>119</v>
      </c>
      <c r="D348" t="str">
        <f>CONCATENATE(A:A,"@inworld.ai")</f>
        <v>Louis@inworld.ai</v>
      </c>
      <c r="E348" s="5">
        <v>39</v>
      </c>
      <c r="F348" s="24">
        <v>51</v>
      </c>
      <c r="G348" s="24">
        <f>IF(F348&gt;39,F348+3,IF(F348&gt;29,F348+7,IF(F348&lt;30,F348+10,invalid)))</f>
        <v>54</v>
      </c>
      <c r="H348" s="24">
        <f>IF(F348&gt;39,F348+0,IF(F348&gt;29,F348+5,IF(F348&lt;30,F348+8,invalid)))</f>
        <v>51</v>
      </c>
      <c r="I348" s="24">
        <f>IF(F348&gt;39,F348+1,IF(F348&gt;29,F348+4,IF(F348&lt;30,F348+12,invalid)))</f>
        <v>52</v>
      </c>
      <c r="J348" s="24">
        <f>IF(F348&gt;39,F348+2,IF(F348&gt;29,F348+6,IF(F348&lt;30,F348+15,invalid)))</f>
        <v>53</v>
      </c>
      <c r="K348" s="15">
        <f t="shared" si="32"/>
        <v>11</v>
      </c>
      <c r="L348" s="15">
        <f t="shared" si="32"/>
        <v>14</v>
      </c>
      <c r="M348" s="15">
        <f t="shared" si="32"/>
        <v>11</v>
      </c>
      <c r="N348" s="15">
        <f t="shared" si="32"/>
        <v>12</v>
      </c>
      <c r="O348" s="15">
        <f t="shared" si="33"/>
        <v>13</v>
      </c>
      <c r="P348" s="18">
        <f t="shared" si="34"/>
        <v>1989</v>
      </c>
      <c r="Q348" s="18">
        <f t="shared" si="37"/>
        <v>2106</v>
      </c>
      <c r="R348" s="18">
        <f t="shared" si="37"/>
        <v>1989</v>
      </c>
      <c r="S348" s="18">
        <f t="shared" si="37"/>
        <v>2028</v>
      </c>
      <c r="T348" s="18">
        <f t="shared" si="36"/>
        <v>2067</v>
      </c>
      <c r="V348" s="21">
        <f t="shared" si="35"/>
        <v>10179</v>
      </c>
    </row>
    <row r="349" spans="1:22" x14ac:dyDescent="0.25">
      <c r="A349" t="s">
        <v>19</v>
      </c>
      <c r="B349" t="s">
        <v>62</v>
      </c>
      <c r="C349" t="s">
        <v>107</v>
      </c>
      <c r="D349" t="str">
        <f>CONCATENATE(A:A,"@inworld.ai")</f>
        <v>Colin@inworld.ai</v>
      </c>
      <c r="E349" s="5">
        <v>16.7</v>
      </c>
      <c r="F349" s="24">
        <v>48</v>
      </c>
      <c r="G349" s="24">
        <f>IF(F349&gt;39,F349+3,IF(F349&gt;29,F349+7,IF(F349&lt;30,F349+10,invalid)))</f>
        <v>51</v>
      </c>
      <c r="H349" s="24">
        <f>IF(F349&gt;39,F349+0,IF(F349&gt;29,F349+5,IF(F349&lt;30,F349+8,invalid)))</f>
        <v>48</v>
      </c>
      <c r="I349" s="24">
        <f>IF(F349&gt;39,F349+1,IF(F349&gt;29,F349+4,IF(F349&lt;30,F349+12,invalid)))</f>
        <v>49</v>
      </c>
      <c r="J349" s="24">
        <f>IF(F349&gt;39,F349+2,IF(F349&gt;29,F349+6,IF(F349&lt;30,F349+15,invalid)))</f>
        <v>50</v>
      </c>
      <c r="K349" s="15">
        <f t="shared" si="32"/>
        <v>8</v>
      </c>
      <c r="L349" s="15">
        <f t="shared" si="32"/>
        <v>11</v>
      </c>
      <c r="M349" s="15">
        <f t="shared" si="32"/>
        <v>8</v>
      </c>
      <c r="N349" s="15">
        <f t="shared" si="32"/>
        <v>9</v>
      </c>
      <c r="O349" s="15">
        <f t="shared" si="33"/>
        <v>10</v>
      </c>
      <c r="P349" s="18">
        <f t="shared" si="34"/>
        <v>801.59999999999991</v>
      </c>
      <c r="Q349" s="18">
        <f t="shared" si="37"/>
        <v>851.69999999999993</v>
      </c>
      <c r="R349" s="18">
        <f t="shared" si="37"/>
        <v>801.59999999999991</v>
      </c>
      <c r="S349" s="18">
        <f t="shared" si="37"/>
        <v>818.3</v>
      </c>
      <c r="T349" s="18">
        <f t="shared" si="36"/>
        <v>835</v>
      </c>
      <c r="V349" s="21">
        <f t="shared" si="35"/>
        <v>4108.2</v>
      </c>
    </row>
    <row r="350" spans="1:22" x14ac:dyDescent="0.25">
      <c r="A350" t="s">
        <v>20</v>
      </c>
      <c r="B350" t="s">
        <v>63</v>
      </c>
      <c r="C350" t="s">
        <v>108</v>
      </c>
      <c r="D350" t="str">
        <f>CONCATENATE(A:A,"@inworld.ai")</f>
        <v>Nathan@inworld.ai</v>
      </c>
      <c r="E350" s="5">
        <v>18</v>
      </c>
      <c r="F350" s="24">
        <v>29</v>
      </c>
      <c r="G350" s="24">
        <f>IF(F350&gt;39,F350+3,IF(F350&gt;29,F350+7,IF(F350&lt;30,F350+10,invalid)))</f>
        <v>39</v>
      </c>
      <c r="H350" s="24">
        <f>IF(F350&gt;39,F350+0,IF(F350&gt;29,F350+5,IF(F350&lt;30,F350+8,invalid)))</f>
        <v>37</v>
      </c>
      <c r="I350" s="24">
        <f>IF(F350&gt;39,F350+1,IF(F350&gt;29,F350+4,IF(F350&lt;30,F350+12,invalid)))</f>
        <v>41</v>
      </c>
      <c r="J350" s="24">
        <f>IF(F350&gt;39,F350+2,IF(F350&gt;29,F350+6,IF(F350&lt;30,F350+15,invalid)))</f>
        <v>44</v>
      </c>
      <c r="K350" s="15">
        <f t="shared" si="32"/>
        <v>0</v>
      </c>
      <c r="L350" s="15">
        <f t="shared" si="32"/>
        <v>0</v>
      </c>
      <c r="M350" s="15">
        <f t="shared" si="32"/>
        <v>0</v>
      </c>
      <c r="N350" s="15">
        <f t="shared" si="32"/>
        <v>1</v>
      </c>
      <c r="O350" s="15">
        <f t="shared" si="33"/>
        <v>4</v>
      </c>
      <c r="P350" s="18">
        <f t="shared" si="34"/>
        <v>522</v>
      </c>
      <c r="Q350" s="18">
        <f t="shared" si="37"/>
        <v>702</v>
      </c>
      <c r="R350" s="18">
        <f t="shared" si="37"/>
        <v>666</v>
      </c>
      <c r="S350" s="18">
        <f t="shared" si="37"/>
        <v>738</v>
      </c>
      <c r="T350" s="18">
        <f t="shared" si="36"/>
        <v>792</v>
      </c>
      <c r="V350" s="21">
        <f t="shared" si="35"/>
        <v>3420</v>
      </c>
    </row>
    <row r="351" spans="1:22" x14ac:dyDescent="0.25">
      <c r="A351" t="s">
        <v>21</v>
      </c>
      <c r="B351" t="s">
        <v>64</v>
      </c>
      <c r="C351" t="s">
        <v>114</v>
      </c>
      <c r="D351" t="str">
        <f>CONCATENATE(A:A,"@inworld.ai")</f>
        <v>Michael@inworld.ai</v>
      </c>
      <c r="E351" s="5">
        <v>11</v>
      </c>
      <c r="F351" s="24">
        <v>39</v>
      </c>
      <c r="G351" s="24">
        <f>IF(F351&gt;39,F351+3,IF(F351&gt;29,F351+7,IF(F351&lt;30,F351+10,invalid)))</f>
        <v>46</v>
      </c>
      <c r="H351" s="24">
        <f>IF(F351&gt;39,F351+0,IF(F351&gt;29,F351+5,IF(F351&lt;30,F351+8,invalid)))</f>
        <v>44</v>
      </c>
      <c r="I351" s="24">
        <f>IF(F351&gt;39,F351+1,IF(F351&gt;29,F351+4,IF(F351&lt;30,F351+12,invalid)))</f>
        <v>43</v>
      </c>
      <c r="J351" s="24">
        <f>IF(F351&gt;39,F351+2,IF(F351&gt;29,F351+6,IF(F351&lt;30,F351+15,invalid)))</f>
        <v>45</v>
      </c>
      <c r="K351" s="15">
        <f t="shared" si="32"/>
        <v>0</v>
      </c>
      <c r="L351" s="15">
        <f t="shared" si="32"/>
        <v>6</v>
      </c>
      <c r="M351" s="15">
        <f t="shared" si="32"/>
        <v>4</v>
      </c>
      <c r="N351" s="15">
        <f t="shared" si="32"/>
        <v>3</v>
      </c>
      <c r="O351" s="15">
        <f t="shared" si="33"/>
        <v>5</v>
      </c>
      <c r="P351" s="18">
        <f t="shared" si="34"/>
        <v>429</v>
      </c>
      <c r="Q351" s="18">
        <f t="shared" si="37"/>
        <v>506</v>
      </c>
      <c r="R351" s="18">
        <f t="shared" si="37"/>
        <v>484</v>
      </c>
      <c r="S351" s="18">
        <f t="shared" si="37"/>
        <v>473</v>
      </c>
      <c r="T351" s="18">
        <f t="shared" si="36"/>
        <v>495</v>
      </c>
      <c r="V351" s="21">
        <f t="shared" si="35"/>
        <v>2387</v>
      </c>
    </row>
    <row r="352" spans="1:22" x14ac:dyDescent="0.25">
      <c r="A352" t="s">
        <v>22</v>
      </c>
      <c r="B352" t="s">
        <v>65</v>
      </c>
      <c r="C352" t="s">
        <v>118</v>
      </c>
      <c r="D352" t="str">
        <f>CONCATENATE(A:A,"@inworld.ai")</f>
        <v>Joana@inworld.ai</v>
      </c>
      <c r="E352" s="5">
        <v>36.1</v>
      </c>
      <c r="F352" s="24">
        <v>42</v>
      </c>
      <c r="G352" s="24">
        <f>IF(F352&gt;39,F352+3,IF(F352&gt;29,F352+7,IF(F352&lt;30,F352+10,invalid)))</f>
        <v>45</v>
      </c>
      <c r="H352" s="24">
        <f>IF(F352&gt;39,F352+0,IF(F352&gt;29,F352+5,IF(F352&lt;30,F352+8,invalid)))</f>
        <v>42</v>
      </c>
      <c r="I352" s="24">
        <f>IF(F352&gt;39,F352+1,IF(F352&gt;29,F352+4,IF(F352&lt;30,F352+12,invalid)))</f>
        <v>43</v>
      </c>
      <c r="J352" s="24">
        <f>IF(F352&gt;39,F352+2,IF(F352&gt;29,F352+6,IF(F352&lt;30,F352+15,invalid)))</f>
        <v>44</v>
      </c>
      <c r="K352" s="15">
        <f t="shared" si="32"/>
        <v>2</v>
      </c>
      <c r="L352" s="15">
        <f t="shared" si="32"/>
        <v>5</v>
      </c>
      <c r="M352" s="15">
        <f t="shared" si="32"/>
        <v>2</v>
      </c>
      <c r="N352" s="15">
        <f t="shared" si="32"/>
        <v>3</v>
      </c>
      <c r="O352" s="15">
        <f t="shared" si="33"/>
        <v>4</v>
      </c>
      <c r="P352" s="18">
        <f t="shared" si="34"/>
        <v>1516.2</v>
      </c>
      <c r="Q352" s="18">
        <f t="shared" si="37"/>
        <v>1624.5</v>
      </c>
      <c r="R352" s="18">
        <f t="shared" si="37"/>
        <v>1516.2</v>
      </c>
      <c r="S352" s="18">
        <f t="shared" si="37"/>
        <v>1552.3</v>
      </c>
      <c r="T352" s="18">
        <f t="shared" si="36"/>
        <v>1588.4</v>
      </c>
      <c r="V352" s="21">
        <f t="shared" si="35"/>
        <v>7797.6</v>
      </c>
    </row>
    <row r="353" spans="1:22" x14ac:dyDescent="0.25">
      <c r="A353" t="s">
        <v>23</v>
      </c>
      <c r="B353" t="s">
        <v>66</v>
      </c>
      <c r="C353" t="s">
        <v>115</v>
      </c>
      <c r="D353" t="str">
        <f>CONCATENATE(A:A,"@inworld.ai")</f>
        <v>Cale@inworld.ai</v>
      </c>
      <c r="E353" s="5">
        <v>28.15</v>
      </c>
      <c r="F353" s="24">
        <v>40</v>
      </c>
      <c r="G353" s="24">
        <f>IF(F353&gt;39,F353+3,IF(F353&gt;29,F353+7,IF(F353&lt;30,F353+10,invalid)))</f>
        <v>43</v>
      </c>
      <c r="H353" s="24">
        <f>IF(F353&gt;39,F353+0,IF(F353&gt;29,F353+5,IF(F353&lt;30,F353+8,invalid)))</f>
        <v>40</v>
      </c>
      <c r="I353" s="24">
        <f>IF(F353&gt;39,F353+1,IF(F353&gt;29,F353+4,IF(F353&lt;30,F353+12,invalid)))</f>
        <v>41</v>
      </c>
      <c r="J353" s="24">
        <f>IF(F353&gt;39,F353+2,IF(F353&gt;29,F353+6,IF(F353&lt;30,F353+15,invalid)))</f>
        <v>42</v>
      </c>
      <c r="K353" s="15">
        <f t="shared" si="32"/>
        <v>0</v>
      </c>
      <c r="L353" s="15">
        <f t="shared" si="32"/>
        <v>3</v>
      </c>
      <c r="M353" s="15">
        <f t="shared" si="32"/>
        <v>0</v>
      </c>
      <c r="N353" s="15">
        <f t="shared" si="32"/>
        <v>1</v>
      </c>
      <c r="O353" s="15">
        <f t="shared" si="33"/>
        <v>2</v>
      </c>
      <c r="P353" s="18">
        <f t="shared" si="34"/>
        <v>1126</v>
      </c>
      <c r="Q353" s="18">
        <f t="shared" si="37"/>
        <v>1210.45</v>
      </c>
      <c r="R353" s="18">
        <f t="shared" si="37"/>
        <v>1126</v>
      </c>
      <c r="S353" s="18">
        <f t="shared" si="37"/>
        <v>1154.1499999999999</v>
      </c>
      <c r="T353" s="18">
        <f t="shared" si="36"/>
        <v>1182.3</v>
      </c>
      <c r="V353" s="21">
        <f t="shared" si="35"/>
        <v>5798.9</v>
      </c>
    </row>
    <row r="354" spans="1:22" x14ac:dyDescent="0.25">
      <c r="A354" t="s">
        <v>24</v>
      </c>
      <c r="B354" t="s">
        <v>67</v>
      </c>
      <c r="C354" t="s">
        <v>116</v>
      </c>
      <c r="D354" t="str">
        <f>CONCATENATE(A:A,"@inworld.ai")</f>
        <v>Jimmy@inworld.ai</v>
      </c>
      <c r="E354" s="5">
        <v>16.8</v>
      </c>
      <c r="F354" s="24">
        <v>40</v>
      </c>
      <c r="G354" s="24">
        <f>IF(F354&gt;39,F354+3,IF(F354&gt;29,F354+7,IF(F354&lt;30,F354+10,invalid)))</f>
        <v>43</v>
      </c>
      <c r="H354" s="24">
        <f>IF(F354&gt;39,F354+0,IF(F354&gt;29,F354+5,IF(F354&lt;30,F354+8,invalid)))</f>
        <v>40</v>
      </c>
      <c r="I354" s="24">
        <f>IF(F354&gt;39,F354+1,IF(F354&gt;29,F354+4,IF(F354&lt;30,F354+12,invalid)))</f>
        <v>41</v>
      </c>
      <c r="J354" s="24">
        <f>IF(F354&gt;39,F354+2,IF(F354&gt;29,F354+6,IF(F354&lt;30,F354+15,invalid)))</f>
        <v>42</v>
      </c>
      <c r="K354" s="15">
        <f t="shared" si="32"/>
        <v>0</v>
      </c>
      <c r="L354" s="15">
        <f t="shared" si="32"/>
        <v>3</v>
      </c>
      <c r="M354" s="15">
        <f t="shared" si="32"/>
        <v>0</v>
      </c>
      <c r="N354" s="15">
        <f t="shared" si="32"/>
        <v>1</v>
      </c>
      <c r="O354" s="15">
        <f t="shared" si="33"/>
        <v>2</v>
      </c>
      <c r="P354" s="18">
        <f t="shared" si="34"/>
        <v>672</v>
      </c>
      <c r="Q354" s="18">
        <f t="shared" si="37"/>
        <v>722.4</v>
      </c>
      <c r="R354" s="18">
        <f t="shared" si="37"/>
        <v>672</v>
      </c>
      <c r="S354" s="18">
        <f t="shared" si="37"/>
        <v>688.80000000000007</v>
      </c>
      <c r="T354" s="18">
        <f t="shared" si="36"/>
        <v>705.6</v>
      </c>
      <c r="V354" s="21">
        <f t="shared" si="35"/>
        <v>3460.8</v>
      </c>
    </row>
    <row r="355" spans="1:22" x14ac:dyDescent="0.25">
      <c r="A355" t="s">
        <v>25</v>
      </c>
      <c r="B355" t="s">
        <v>68</v>
      </c>
      <c r="C355" t="s">
        <v>109</v>
      </c>
      <c r="D355" t="str">
        <f>CONCATENATE(A:A,"@inworld.ai")</f>
        <v>Rohan@inworld.ai</v>
      </c>
      <c r="E355" s="5">
        <v>28.4</v>
      </c>
      <c r="F355" s="24">
        <v>42</v>
      </c>
      <c r="G355" s="24">
        <f>IF(F355&gt;39,F355+3,IF(F355&gt;29,F355+7,IF(F355&lt;30,F355+10,invalid)))</f>
        <v>45</v>
      </c>
      <c r="H355" s="24">
        <f>IF(F355&gt;39,F355+0,IF(F355&gt;29,F355+5,IF(F355&lt;30,F355+8,invalid)))</f>
        <v>42</v>
      </c>
      <c r="I355" s="24">
        <f>IF(F355&gt;39,F355+1,IF(F355&gt;29,F355+4,IF(F355&lt;30,F355+12,invalid)))</f>
        <v>43</v>
      </c>
      <c r="J355" s="24">
        <f>IF(F355&gt;39,F355+2,IF(F355&gt;29,F355+6,IF(F355&lt;30,F355+15,invalid)))</f>
        <v>44</v>
      </c>
      <c r="K355" s="15">
        <f t="shared" si="32"/>
        <v>2</v>
      </c>
      <c r="L355" s="15">
        <f t="shared" si="32"/>
        <v>5</v>
      </c>
      <c r="M355" s="15">
        <f t="shared" si="32"/>
        <v>2</v>
      </c>
      <c r="N355" s="15">
        <f t="shared" si="32"/>
        <v>3</v>
      </c>
      <c r="O355" s="15">
        <f t="shared" si="33"/>
        <v>4</v>
      </c>
      <c r="P355" s="18">
        <f t="shared" si="34"/>
        <v>1192.8</v>
      </c>
      <c r="Q355" s="18">
        <f t="shared" si="37"/>
        <v>1278</v>
      </c>
      <c r="R355" s="18">
        <f t="shared" si="37"/>
        <v>1192.8</v>
      </c>
      <c r="S355" s="18">
        <f t="shared" si="37"/>
        <v>1221.2</v>
      </c>
      <c r="T355" s="18">
        <f t="shared" si="36"/>
        <v>1249.5999999999999</v>
      </c>
      <c r="V355" s="21">
        <f t="shared" si="35"/>
        <v>6134.4</v>
      </c>
    </row>
    <row r="356" spans="1:22" x14ac:dyDescent="0.25">
      <c r="A356" t="s">
        <v>26</v>
      </c>
      <c r="B356" t="s">
        <v>69</v>
      </c>
      <c r="C356" t="s">
        <v>110</v>
      </c>
      <c r="D356" t="str">
        <f>CONCATENATE(A:A,"@inworld.ai")</f>
        <v>Rinat@inworld.ai</v>
      </c>
      <c r="E356" s="5">
        <v>37.200000000000003</v>
      </c>
      <c r="F356" s="24">
        <v>43</v>
      </c>
      <c r="G356" s="24">
        <f>IF(F356&gt;39,F356+3,IF(F356&gt;29,F356+7,IF(F356&lt;30,F356+10,invalid)))</f>
        <v>46</v>
      </c>
      <c r="H356" s="24">
        <f>IF(F356&gt;39,F356+0,IF(F356&gt;29,F356+5,IF(F356&lt;30,F356+8,invalid)))</f>
        <v>43</v>
      </c>
      <c r="I356" s="24">
        <f>IF(F356&gt;39,F356+1,IF(F356&gt;29,F356+4,IF(F356&lt;30,F356+12,invalid)))</f>
        <v>44</v>
      </c>
      <c r="J356" s="24">
        <f>IF(F356&gt;39,F356+2,IF(F356&gt;29,F356+6,IF(F356&lt;30,F356+15,invalid)))</f>
        <v>45</v>
      </c>
      <c r="K356" s="15">
        <f t="shared" si="32"/>
        <v>3</v>
      </c>
      <c r="L356" s="15">
        <f t="shared" si="32"/>
        <v>6</v>
      </c>
      <c r="M356" s="15">
        <f t="shared" si="32"/>
        <v>3</v>
      </c>
      <c r="N356" s="15">
        <f t="shared" si="32"/>
        <v>4</v>
      </c>
      <c r="O356" s="15">
        <f t="shared" si="33"/>
        <v>5</v>
      </c>
      <c r="P356" s="18">
        <f t="shared" si="34"/>
        <v>1599.6000000000001</v>
      </c>
      <c r="Q356" s="18">
        <f t="shared" si="37"/>
        <v>1711.2</v>
      </c>
      <c r="R356" s="18">
        <f t="shared" si="37"/>
        <v>1599.6000000000001</v>
      </c>
      <c r="S356" s="18">
        <f t="shared" si="37"/>
        <v>1636.8000000000002</v>
      </c>
      <c r="T356" s="18">
        <f t="shared" si="36"/>
        <v>1674.0000000000002</v>
      </c>
      <c r="V356" s="21">
        <f t="shared" si="35"/>
        <v>8221.2000000000007</v>
      </c>
    </row>
    <row r="357" spans="1:22" x14ac:dyDescent="0.25">
      <c r="A357" t="s">
        <v>27</v>
      </c>
      <c r="B357" t="s">
        <v>70</v>
      </c>
      <c r="C357" t="s">
        <v>127</v>
      </c>
      <c r="D357" t="str">
        <f>CONCATENATE(A:A,"@inworld.ai")</f>
        <v>Chloe@inworld.ai</v>
      </c>
      <c r="E357" s="5">
        <v>34.700000000000003</v>
      </c>
      <c r="F357" s="24">
        <v>44</v>
      </c>
      <c r="G357" s="24">
        <f>IF(F357&gt;39,F357+3,IF(F357&gt;29,F357+7,IF(F357&lt;30,F357+10,invalid)))</f>
        <v>47</v>
      </c>
      <c r="H357" s="24">
        <f>IF(F357&gt;39,F357+0,IF(F357&gt;29,F357+5,IF(F357&lt;30,F357+8,invalid)))</f>
        <v>44</v>
      </c>
      <c r="I357" s="24">
        <f>IF(F357&gt;39,F357+1,IF(F357&gt;29,F357+4,IF(F357&lt;30,F357+12,invalid)))</f>
        <v>45</v>
      </c>
      <c r="J357" s="24">
        <f>IF(F357&gt;39,F357+2,IF(F357&gt;29,F357+6,IF(F357&lt;30,F357+15,invalid)))</f>
        <v>46</v>
      </c>
      <c r="K357" s="15">
        <f t="shared" si="32"/>
        <v>4</v>
      </c>
      <c r="L357" s="15">
        <f t="shared" si="32"/>
        <v>7</v>
      </c>
      <c r="M357" s="15">
        <f t="shared" si="32"/>
        <v>4</v>
      </c>
      <c r="N357" s="15">
        <f t="shared" si="32"/>
        <v>5</v>
      </c>
      <c r="O357" s="15">
        <f t="shared" si="33"/>
        <v>6</v>
      </c>
      <c r="P357" s="18">
        <f t="shared" si="34"/>
        <v>1526.8000000000002</v>
      </c>
      <c r="Q357" s="18">
        <f t="shared" si="37"/>
        <v>1630.9</v>
      </c>
      <c r="R357" s="18">
        <f t="shared" si="37"/>
        <v>1526.8000000000002</v>
      </c>
      <c r="S357" s="18">
        <f t="shared" si="37"/>
        <v>1561.5000000000002</v>
      </c>
      <c r="T357" s="18">
        <f t="shared" si="36"/>
        <v>1596.2</v>
      </c>
      <c r="V357" s="21">
        <f t="shared" si="35"/>
        <v>7842.2</v>
      </c>
    </row>
    <row r="358" spans="1:22" x14ac:dyDescent="0.25">
      <c r="A358" t="s">
        <v>28</v>
      </c>
      <c r="B358" t="s">
        <v>71</v>
      </c>
      <c r="C358" t="s">
        <v>132</v>
      </c>
      <c r="D358" t="str">
        <f>CONCATENATE(A:A,"@inworld.ai")</f>
        <v>Amanda@inworld.ai</v>
      </c>
      <c r="E358" s="5">
        <v>19.5</v>
      </c>
      <c r="F358" s="24">
        <v>35</v>
      </c>
      <c r="G358" s="24">
        <f>IF(F358&gt;39,F358+3,IF(F358&gt;29,F358+7,IF(F358&lt;30,F358+10,invalid)))</f>
        <v>42</v>
      </c>
      <c r="H358" s="24">
        <f>IF(F358&gt;39,F358+0,IF(F358&gt;29,F358+5,IF(F358&lt;30,F358+8,invalid)))</f>
        <v>40</v>
      </c>
      <c r="I358" s="24">
        <f>IF(F358&gt;39,F358+1,IF(F358&gt;29,F358+4,IF(F358&lt;30,F358+12,invalid)))</f>
        <v>39</v>
      </c>
      <c r="J358" s="24">
        <f>IF(F358&gt;39,F358+2,IF(F358&gt;29,F358+6,IF(F358&lt;30,F358+15,invalid)))</f>
        <v>41</v>
      </c>
      <c r="K358" s="15">
        <f t="shared" si="32"/>
        <v>0</v>
      </c>
      <c r="L358" s="15">
        <f t="shared" si="32"/>
        <v>2</v>
      </c>
      <c r="M358" s="15">
        <f t="shared" si="32"/>
        <v>0</v>
      </c>
      <c r="N358" s="15">
        <f t="shared" si="32"/>
        <v>0</v>
      </c>
      <c r="O358" s="15">
        <f t="shared" si="33"/>
        <v>1</v>
      </c>
      <c r="P358" s="18">
        <f t="shared" si="34"/>
        <v>682.5</v>
      </c>
      <c r="Q358" s="18">
        <f t="shared" si="37"/>
        <v>819</v>
      </c>
      <c r="R358" s="18">
        <f t="shared" si="37"/>
        <v>780</v>
      </c>
      <c r="S358" s="18">
        <f t="shared" si="37"/>
        <v>760.5</v>
      </c>
      <c r="T358" s="18">
        <f t="shared" si="36"/>
        <v>799.5</v>
      </c>
      <c r="V358" s="21">
        <f t="shared" si="35"/>
        <v>3841.5</v>
      </c>
    </row>
    <row r="359" spans="1:22" x14ac:dyDescent="0.25">
      <c r="A359" t="s">
        <v>29</v>
      </c>
      <c r="B359" t="s">
        <v>72</v>
      </c>
      <c r="C359" t="s">
        <v>120</v>
      </c>
      <c r="D359" t="str">
        <f>CONCATENATE(A:A,"@inworld.ai")</f>
        <v>Greg@inworld.ai</v>
      </c>
      <c r="E359" s="5">
        <v>39</v>
      </c>
      <c r="F359" s="24">
        <v>31</v>
      </c>
      <c r="G359" s="24">
        <f>IF(F359&gt;39,F359+3,IF(F359&gt;29,F359+7,IF(F359&lt;30,F359+10,invalid)))</f>
        <v>38</v>
      </c>
      <c r="H359" s="24">
        <f>IF(F359&gt;39,F359+0,IF(F359&gt;29,F359+5,IF(F359&lt;30,F359+8,invalid)))</f>
        <v>36</v>
      </c>
      <c r="I359" s="24">
        <f>IF(F359&gt;39,F359+1,IF(F359&gt;29,F359+4,IF(F359&lt;30,F359+12,invalid)))</f>
        <v>35</v>
      </c>
      <c r="J359" s="24">
        <f>IF(F359&gt;39,F359+2,IF(F359&gt;29,F359+6,IF(F359&lt;30,F359+15,invalid)))</f>
        <v>37</v>
      </c>
      <c r="K359" s="15">
        <f t="shared" si="32"/>
        <v>0</v>
      </c>
      <c r="L359" s="15">
        <f t="shared" si="32"/>
        <v>0</v>
      </c>
      <c r="M359" s="15">
        <f t="shared" si="32"/>
        <v>0</v>
      </c>
      <c r="N359" s="15">
        <f t="shared" si="32"/>
        <v>0</v>
      </c>
      <c r="O359" s="15">
        <f t="shared" si="33"/>
        <v>0</v>
      </c>
      <c r="P359" s="18">
        <f t="shared" si="34"/>
        <v>1209</v>
      </c>
      <c r="Q359" s="18">
        <f t="shared" si="37"/>
        <v>1482</v>
      </c>
      <c r="R359" s="18">
        <f t="shared" si="37"/>
        <v>1404</v>
      </c>
      <c r="S359" s="18">
        <f t="shared" si="37"/>
        <v>1365</v>
      </c>
      <c r="T359" s="18">
        <f t="shared" si="36"/>
        <v>1443</v>
      </c>
      <c r="V359" s="21">
        <f t="shared" si="35"/>
        <v>6903</v>
      </c>
    </row>
    <row r="360" spans="1:22" x14ac:dyDescent="0.25">
      <c r="A360" t="s">
        <v>30</v>
      </c>
      <c r="B360" t="s">
        <v>73</v>
      </c>
      <c r="C360" t="s">
        <v>121</v>
      </c>
      <c r="D360" t="str">
        <f>CONCATENATE(A:A,"@inworld.ai")</f>
        <v>Stephen@inworld.ai</v>
      </c>
      <c r="E360" s="5">
        <v>16.7</v>
      </c>
      <c r="F360" s="24">
        <v>28</v>
      </c>
      <c r="G360" s="24">
        <f>IF(F360&gt;39,F360+3,IF(F360&gt;29,F360+7,IF(F360&lt;30,F360+10,invalid)))</f>
        <v>38</v>
      </c>
      <c r="H360" s="24">
        <f>IF(F360&gt;39,F360+0,IF(F360&gt;29,F360+5,IF(F360&lt;30,F360+8,invalid)))</f>
        <v>36</v>
      </c>
      <c r="I360" s="24">
        <f>IF(F360&gt;39,F360+1,IF(F360&gt;29,F360+4,IF(F360&lt;30,F360+12,invalid)))</f>
        <v>40</v>
      </c>
      <c r="J360" s="24">
        <f>IF(F360&gt;39,F360+2,IF(F360&gt;29,F360+6,IF(F360&lt;30,F360+15,invalid)))</f>
        <v>43</v>
      </c>
      <c r="K360" s="15">
        <f t="shared" si="32"/>
        <v>0</v>
      </c>
      <c r="L360" s="15">
        <f t="shared" si="32"/>
        <v>0</v>
      </c>
      <c r="M360" s="15">
        <f t="shared" si="32"/>
        <v>0</v>
      </c>
      <c r="N360" s="15">
        <f t="shared" si="32"/>
        <v>0</v>
      </c>
      <c r="O360" s="15">
        <f t="shared" si="33"/>
        <v>3</v>
      </c>
      <c r="P360" s="18">
        <f t="shared" si="34"/>
        <v>467.59999999999997</v>
      </c>
      <c r="Q360" s="18">
        <f t="shared" si="37"/>
        <v>634.6</v>
      </c>
      <c r="R360" s="18">
        <f t="shared" si="37"/>
        <v>601.19999999999993</v>
      </c>
      <c r="S360" s="18">
        <f t="shared" si="37"/>
        <v>668</v>
      </c>
      <c r="T360" s="18">
        <f t="shared" si="36"/>
        <v>718.1</v>
      </c>
      <c r="V360" s="21">
        <f t="shared" si="35"/>
        <v>3089.5</v>
      </c>
    </row>
    <row r="361" spans="1:22" x14ac:dyDescent="0.25">
      <c r="A361" t="s">
        <v>31</v>
      </c>
      <c r="B361" t="s">
        <v>74</v>
      </c>
      <c r="C361" t="s">
        <v>121</v>
      </c>
      <c r="D361" t="str">
        <f>CONCATENATE(A:A,"@inworld.ai")</f>
        <v>Danielle@inworld.ai</v>
      </c>
      <c r="E361" s="5">
        <v>18</v>
      </c>
      <c r="F361" s="24">
        <v>26</v>
      </c>
      <c r="G361" s="24">
        <f>IF(F361&gt;39,F361+3,IF(F361&gt;29,F361+7,IF(F361&lt;30,F361+10,invalid)))</f>
        <v>36</v>
      </c>
      <c r="H361" s="24">
        <f>IF(F361&gt;39,F361+0,IF(F361&gt;29,F361+5,IF(F361&lt;30,F361+8,invalid)))</f>
        <v>34</v>
      </c>
      <c r="I361" s="24">
        <f>IF(F361&gt;39,F361+1,IF(F361&gt;29,F361+4,IF(F361&lt;30,F361+12,invalid)))</f>
        <v>38</v>
      </c>
      <c r="J361" s="24">
        <f>IF(F361&gt;39,F361+2,IF(F361&gt;29,F361+6,IF(F361&lt;30,F361+15,invalid)))</f>
        <v>41</v>
      </c>
      <c r="K361" s="15">
        <f t="shared" si="32"/>
        <v>0</v>
      </c>
      <c r="L361" s="15">
        <f t="shared" si="32"/>
        <v>0</v>
      </c>
      <c r="M361" s="15">
        <f t="shared" si="32"/>
        <v>0</v>
      </c>
      <c r="N361" s="15">
        <f t="shared" si="32"/>
        <v>0</v>
      </c>
      <c r="O361" s="15">
        <f t="shared" si="33"/>
        <v>1</v>
      </c>
      <c r="P361" s="18">
        <f t="shared" si="34"/>
        <v>468</v>
      </c>
      <c r="Q361" s="18">
        <f t="shared" si="37"/>
        <v>648</v>
      </c>
      <c r="R361" s="18">
        <f t="shared" si="37"/>
        <v>612</v>
      </c>
      <c r="S361" s="18">
        <f t="shared" si="37"/>
        <v>684</v>
      </c>
      <c r="T361" s="18">
        <f t="shared" si="36"/>
        <v>738</v>
      </c>
      <c r="V361" s="21">
        <f t="shared" si="35"/>
        <v>3150</v>
      </c>
    </row>
    <row r="362" spans="1:22" x14ac:dyDescent="0.25">
      <c r="A362" t="s">
        <v>32</v>
      </c>
      <c r="B362" t="s">
        <v>75</v>
      </c>
      <c r="D362" t="str">
        <f>CONCATENATE(A:A,"@inworld.ai")</f>
        <v>Hayley@inworld.ai</v>
      </c>
      <c r="E362" s="5">
        <v>11</v>
      </c>
      <c r="F362" s="24">
        <v>21</v>
      </c>
      <c r="G362" s="24">
        <f>IF(F362&gt;39,F362+3,IF(F362&gt;29,F362+7,IF(F362&lt;30,F362+10,invalid)))</f>
        <v>31</v>
      </c>
      <c r="H362" s="24">
        <f>IF(F362&gt;39,F362+0,IF(F362&gt;29,F362+5,IF(F362&lt;30,F362+8,invalid)))</f>
        <v>29</v>
      </c>
      <c r="I362" s="24">
        <f>IF(F362&gt;39,F362+1,IF(F362&gt;29,F362+4,IF(F362&lt;30,F362+12,invalid)))</f>
        <v>33</v>
      </c>
      <c r="J362" s="24">
        <f>IF(F362&gt;39,F362+2,IF(F362&gt;29,F362+6,IF(F362&lt;30,F362+15,invalid)))</f>
        <v>36</v>
      </c>
      <c r="K362" s="15">
        <f t="shared" si="32"/>
        <v>0</v>
      </c>
      <c r="L362" s="15">
        <f t="shared" si="32"/>
        <v>0</v>
      </c>
      <c r="M362" s="15">
        <f t="shared" si="32"/>
        <v>0</v>
      </c>
      <c r="N362" s="15">
        <f t="shared" si="32"/>
        <v>0</v>
      </c>
      <c r="O362" s="15">
        <f t="shared" si="33"/>
        <v>0</v>
      </c>
      <c r="P362" s="18">
        <f t="shared" si="34"/>
        <v>231</v>
      </c>
      <c r="Q362" s="18">
        <f t="shared" si="37"/>
        <v>341</v>
      </c>
      <c r="R362" s="18">
        <f t="shared" si="37"/>
        <v>319</v>
      </c>
      <c r="S362" s="18">
        <f t="shared" si="37"/>
        <v>363</v>
      </c>
      <c r="T362" s="18">
        <f t="shared" si="36"/>
        <v>396</v>
      </c>
      <c r="V362" s="21">
        <f t="shared" si="35"/>
        <v>1650</v>
      </c>
    </row>
    <row r="363" spans="1:22" x14ac:dyDescent="0.25">
      <c r="A363" t="s">
        <v>33</v>
      </c>
      <c r="B363" t="s">
        <v>67</v>
      </c>
      <c r="D363" t="str">
        <f>CONCATENATE(A:A,"@inworld.ai")</f>
        <v>Matthew@inworld.ai</v>
      </c>
      <c r="E363" s="5">
        <v>36.1</v>
      </c>
      <c r="F363" s="24">
        <v>35</v>
      </c>
      <c r="G363" s="24">
        <f>IF(F363&gt;39,F363+3,IF(F363&gt;29,F363+7,IF(F363&lt;30,F363+10,invalid)))</f>
        <v>42</v>
      </c>
      <c r="H363" s="24">
        <f>IF(F363&gt;39,F363+0,IF(F363&gt;29,F363+5,IF(F363&lt;30,F363+8,invalid)))</f>
        <v>40</v>
      </c>
      <c r="I363" s="24">
        <f>IF(F363&gt;39,F363+1,IF(F363&gt;29,F363+4,IF(F363&lt;30,F363+12,invalid)))</f>
        <v>39</v>
      </c>
      <c r="J363" s="24">
        <f>IF(F363&gt;39,F363+2,IF(F363&gt;29,F363+6,IF(F363&lt;30,F363+15,invalid)))</f>
        <v>41</v>
      </c>
      <c r="K363" s="15">
        <f t="shared" si="32"/>
        <v>0</v>
      </c>
      <c r="L363" s="15">
        <f t="shared" si="32"/>
        <v>2</v>
      </c>
      <c r="M363" s="15">
        <f t="shared" si="32"/>
        <v>0</v>
      </c>
      <c r="N363" s="15">
        <f t="shared" si="32"/>
        <v>0</v>
      </c>
      <c r="O363" s="15">
        <f t="shared" si="33"/>
        <v>1</v>
      </c>
      <c r="P363" s="18">
        <f t="shared" si="34"/>
        <v>1263.5</v>
      </c>
      <c r="Q363" s="18">
        <f t="shared" si="37"/>
        <v>1516.2</v>
      </c>
      <c r="R363" s="18">
        <f t="shared" si="37"/>
        <v>1444</v>
      </c>
      <c r="S363" s="18">
        <f t="shared" si="37"/>
        <v>1407.9</v>
      </c>
      <c r="T363" s="18">
        <f t="shared" si="36"/>
        <v>1480.1000000000001</v>
      </c>
      <c r="V363" s="21">
        <f t="shared" si="35"/>
        <v>7111.7000000000007</v>
      </c>
    </row>
    <row r="364" spans="1:22" x14ac:dyDescent="0.25">
      <c r="A364" t="s">
        <v>12</v>
      </c>
      <c r="B364" t="s">
        <v>12</v>
      </c>
      <c r="C364" t="s">
        <v>128</v>
      </c>
      <c r="D364" t="str">
        <f>CONCATENATE(A:A,"@inworld.ai")</f>
        <v>Layla@inworld.ai</v>
      </c>
      <c r="E364" s="5">
        <v>28.15</v>
      </c>
      <c r="F364" s="24">
        <v>42</v>
      </c>
      <c r="G364" s="24">
        <f>IF(F364&gt;39,F364+3,IF(F364&gt;29,F364+7,IF(F364&lt;30,F364+10,invalid)))</f>
        <v>45</v>
      </c>
      <c r="H364" s="24">
        <f>IF(F364&gt;39,F364+0,IF(F364&gt;29,F364+5,IF(F364&lt;30,F364+8,invalid)))</f>
        <v>42</v>
      </c>
      <c r="I364" s="24">
        <f>IF(F364&gt;39,F364+1,IF(F364&gt;29,F364+4,IF(F364&lt;30,F364+12,invalid)))</f>
        <v>43</v>
      </c>
      <c r="J364" s="24">
        <f>IF(F364&gt;39,F364+2,IF(F364&gt;29,F364+6,IF(F364&lt;30,F364+15,invalid)))</f>
        <v>44</v>
      </c>
      <c r="K364" s="15">
        <f t="shared" si="32"/>
        <v>2</v>
      </c>
      <c r="L364" s="15">
        <f t="shared" si="32"/>
        <v>5</v>
      </c>
      <c r="M364" s="15">
        <f t="shared" si="32"/>
        <v>2</v>
      </c>
      <c r="N364" s="15">
        <f t="shared" si="32"/>
        <v>3</v>
      </c>
      <c r="O364" s="15">
        <f t="shared" si="33"/>
        <v>4</v>
      </c>
      <c r="P364" s="18">
        <f t="shared" si="34"/>
        <v>1182.3</v>
      </c>
      <c r="Q364" s="18">
        <f t="shared" si="37"/>
        <v>1266.75</v>
      </c>
      <c r="R364" s="18">
        <f t="shared" si="37"/>
        <v>1182.3</v>
      </c>
      <c r="S364" s="18">
        <f t="shared" si="37"/>
        <v>1210.45</v>
      </c>
      <c r="T364" s="18">
        <f t="shared" si="36"/>
        <v>1238.5999999999999</v>
      </c>
      <c r="V364" s="21">
        <f t="shared" si="35"/>
        <v>6080.4</v>
      </c>
    </row>
    <row r="365" spans="1:22" x14ac:dyDescent="0.25">
      <c r="A365" t="s">
        <v>34</v>
      </c>
      <c r="B365" t="s">
        <v>76</v>
      </c>
      <c r="C365" t="s">
        <v>109</v>
      </c>
      <c r="D365" t="str">
        <f>CONCATENATE(A:A,"@inworld.ai")</f>
        <v>Jiho@inworld.ai</v>
      </c>
      <c r="E365" s="5">
        <v>16.8</v>
      </c>
      <c r="F365" s="24">
        <v>19</v>
      </c>
      <c r="G365" s="24">
        <f>IF(F365&gt;39,F365+3,IF(F365&gt;29,F365+7,IF(F365&lt;30,F365+10,invalid)))</f>
        <v>29</v>
      </c>
      <c r="H365" s="24">
        <f>IF(F365&gt;39,F365+0,IF(F365&gt;29,F365+5,IF(F365&lt;30,F365+8,invalid)))</f>
        <v>27</v>
      </c>
      <c r="I365" s="24">
        <f>IF(F365&gt;39,F365+1,IF(F365&gt;29,F365+4,IF(F365&lt;30,F365+12,invalid)))</f>
        <v>31</v>
      </c>
      <c r="J365" s="24">
        <f>IF(F365&gt;39,F365+2,IF(F365&gt;29,F365+6,IF(F365&lt;30,F365+15,invalid)))</f>
        <v>34</v>
      </c>
      <c r="K365" s="15">
        <f t="shared" si="32"/>
        <v>0</v>
      </c>
      <c r="L365" s="15">
        <f t="shared" si="32"/>
        <v>0</v>
      </c>
      <c r="M365" s="15">
        <f t="shared" si="32"/>
        <v>0</v>
      </c>
      <c r="N365" s="15">
        <f t="shared" si="32"/>
        <v>0</v>
      </c>
      <c r="O365" s="15">
        <f t="shared" si="33"/>
        <v>0</v>
      </c>
      <c r="P365" s="18">
        <f t="shared" si="34"/>
        <v>319.2</v>
      </c>
      <c r="Q365" s="18">
        <f t="shared" si="37"/>
        <v>487.20000000000005</v>
      </c>
      <c r="R365" s="18">
        <f t="shared" si="37"/>
        <v>453.6</v>
      </c>
      <c r="S365" s="18">
        <f t="shared" si="37"/>
        <v>520.80000000000007</v>
      </c>
      <c r="T365" s="18">
        <f t="shared" si="36"/>
        <v>571.20000000000005</v>
      </c>
      <c r="V365" s="21">
        <f t="shared" si="35"/>
        <v>2352</v>
      </c>
    </row>
    <row r="366" spans="1:22" x14ac:dyDescent="0.25">
      <c r="A366" t="s">
        <v>35</v>
      </c>
      <c r="B366" t="s">
        <v>77</v>
      </c>
      <c r="C366" t="s">
        <v>111</v>
      </c>
      <c r="D366" t="str">
        <f>CONCATENATE(A:A,"@inworld.ai")</f>
        <v>Roman@inworld.ai</v>
      </c>
      <c r="E366" s="5">
        <v>28.4</v>
      </c>
      <c r="F366" s="24">
        <v>24</v>
      </c>
      <c r="G366" s="24">
        <f>IF(F366&gt;39,F366+3,IF(F366&gt;29,F366+7,IF(F366&lt;30,F366+10,invalid)))</f>
        <v>34</v>
      </c>
      <c r="H366" s="24">
        <f>IF(F366&gt;39,F366+0,IF(F366&gt;29,F366+5,IF(F366&lt;30,F366+8,invalid)))</f>
        <v>32</v>
      </c>
      <c r="I366" s="24">
        <f>IF(F366&gt;39,F366+1,IF(F366&gt;29,F366+4,IF(F366&lt;30,F366+12,invalid)))</f>
        <v>36</v>
      </c>
      <c r="J366" s="24">
        <f>IF(F366&gt;39,F366+2,IF(F366&gt;29,F366+6,IF(F366&lt;30,F366+15,invalid)))</f>
        <v>39</v>
      </c>
      <c r="K366" s="15">
        <f t="shared" si="32"/>
        <v>0</v>
      </c>
      <c r="L366" s="15">
        <f t="shared" si="32"/>
        <v>0</v>
      </c>
      <c r="M366" s="15">
        <f t="shared" si="32"/>
        <v>0</v>
      </c>
      <c r="N366" s="15">
        <f t="shared" si="32"/>
        <v>0</v>
      </c>
      <c r="O366" s="15">
        <f t="shared" si="33"/>
        <v>0</v>
      </c>
      <c r="P366" s="18">
        <f t="shared" si="34"/>
        <v>681.59999999999991</v>
      </c>
      <c r="Q366" s="18">
        <f t="shared" si="37"/>
        <v>965.59999999999991</v>
      </c>
      <c r="R366" s="18">
        <f t="shared" si="37"/>
        <v>908.8</v>
      </c>
      <c r="S366" s="18">
        <f t="shared" si="37"/>
        <v>1022.4</v>
      </c>
      <c r="T366" s="18">
        <f t="shared" si="36"/>
        <v>1107.5999999999999</v>
      </c>
      <c r="V366" s="21">
        <f t="shared" si="35"/>
        <v>4686</v>
      </c>
    </row>
    <row r="367" spans="1:22" x14ac:dyDescent="0.25">
      <c r="A367" t="s">
        <v>36</v>
      </c>
      <c r="B367" t="s">
        <v>78</v>
      </c>
      <c r="C367" t="s">
        <v>109</v>
      </c>
      <c r="D367" t="str">
        <f>CONCATENATE(A:A,"@inworld.ai")</f>
        <v>Alexander@inworld.ai</v>
      </c>
      <c r="E367" s="5">
        <v>37.200000000000003</v>
      </c>
      <c r="F367" s="24">
        <v>35</v>
      </c>
      <c r="G367" s="24">
        <f>IF(F367&gt;39,F367+3,IF(F367&gt;29,F367+7,IF(F367&lt;30,F367+10,invalid)))</f>
        <v>42</v>
      </c>
      <c r="H367" s="24">
        <f>IF(F367&gt;39,F367+0,IF(F367&gt;29,F367+5,IF(F367&lt;30,F367+8,invalid)))</f>
        <v>40</v>
      </c>
      <c r="I367" s="24">
        <f>IF(F367&gt;39,F367+1,IF(F367&gt;29,F367+4,IF(F367&lt;30,F367+12,invalid)))</f>
        <v>39</v>
      </c>
      <c r="J367" s="24">
        <f>IF(F367&gt;39,F367+2,IF(F367&gt;29,F367+6,IF(F367&lt;30,F367+15,invalid)))</f>
        <v>41</v>
      </c>
      <c r="K367" s="15">
        <f t="shared" si="32"/>
        <v>0</v>
      </c>
      <c r="L367" s="15">
        <f t="shared" si="32"/>
        <v>2</v>
      </c>
      <c r="M367" s="15">
        <f t="shared" si="32"/>
        <v>0</v>
      </c>
      <c r="N367" s="15">
        <f t="shared" si="32"/>
        <v>0</v>
      </c>
      <c r="O367" s="15">
        <f t="shared" si="33"/>
        <v>1</v>
      </c>
      <c r="P367" s="18">
        <f t="shared" si="34"/>
        <v>1302</v>
      </c>
      <c r="Q367" s="18">
        <f t="shared" si="37"/>
        <v>1562.4</v>
      </c>
      <c r="R367" s="18">
        <f t="shared" si="37"/>
        <v>1488</v>
      </c>
      <c r="S367" s="18">
        <f t="shared" si="37"/>
        <v>1450.8000000000002</v>
      </c>
      <c r="T367" s="18">
        <f t="shared" si="36"/>
        <v>1525.2</v>
      </c>
      <c r="V367" s="21">
        <f t="shared" si="35"/>
        <v>7328.4</v>
      </c>
    </row>
    <row r="368" spans="1:22" x14ac:dyDescent="0.25">
      <c r="A368" t="s">
        <v>37</v>
      </c>
      <c r="B368" t="s">
        <v>79</v>
      </c>
      <c r="D368" t="str">
        <f>CONCATENATE(A:A,"@inworld.ai")</f>
        <v>Pavel@inworld.ai</v>
      </c>
      <c r="E368" s="5">
        <v>34.700000000000003</v>
      </c>
      <c r="F368" s="24">
        <v>28</v>
      </c>
      <c r="G368" s="24">
        <f>IF(F368&gt;39,F368+3,IF(F368&gt;29,F368+7,IF(F368&lt;30,F368+10,invalid)))</f>
        <v>38</v>
      </c>
      <c r="H368" s="24">
        <f>IF(F368&gt;39,F368+0,IF(F368&gt;29,F368+5,IF(F368&lt;30,F368+8,invalid)))</f>
        <v>36</v>
      </c>
      <c r="I368" s="24">
        <f>IF(F368&gt;39,F368+1,IF(F368&gt;29,F368+4,IF(F368&lt;30,F368+12,invalid)))</f>
        <v>40</v>
      </c>
      <c r="J368" s="24">
        <f>IF(F368&gt;39,F368+2,IF(F368&gt;29,F368+6,IF(F368&lt;30,F368+15,invalid)))</f>
        <v>43</v>
      </c>
      <c r="K368" s="15">
        <f t="shared" si="32"/>
        <v>0</v>
      </c>
      <c r="L368" s="15">
        <f t="shared" si="32"/>
        <v>0</v>
      </c>
      <c r="M368" s="15">
        <f t="shared" si="32"/>
        <v>0</v>
      </c>
      <c r="N368" s="15">
        <f t="shared" si="32"/>
        <v>0</v>
      </c>
      <c r="O368" s="15">
        <f t="shared" si="33"/>
        <v>3</v>
      </c>
      <c r="P368" s="18">
        <f t="shared" si="34"/>
        <v>971.60000000000014</v>
      </c>
      <c r="Q368" s="18">
        <f t="shared" si="37"/>
        <v>1318.6000000000001</v>
      </c>
      <c r="R368" s="18">
        <f t="shared" si="37"/>
        <v>1249.2</v>
      </c>
      <c r="S368" s="18">
        <f t="shared" si="37"/>
        <v>1388</v>
      </c>
      <c r="T368" s="18">
        <f t="shared" si="36"/>
        <v>1492.1000000000001</v>
      </c>
      <c r="V368" s="21">
        <f t="shared" si="35"/>
        <v>6419.5000000000009</v>
      </c>
    </row>
    <row r="369" spans="1:22" x14ac:dyDescent="0.25">
      <c r="A369" t="s">
        <v>38</v>
      </c>
      <c r="B369" t="s">
        <v>80</v>
      </c>
      <c r="C369" t="s">
        <v>126</v>
      </c>
      <c r="D369" t="str">
        <f>CONCATENATE(A:A,"@inworld.ai")</f>
        <v>Oleg@inworld.ai</v>
      </c>
      <c r="E369" s="5">
        <v>20</v>
      </c>
      <c r="F369" s="24">
        <v>19</v>
      </c>
      <c r="G369" s="24">
        <f>IF(F369&gt;39,F369+3,IF(F369&gt;29,F369+7,IF(F369&lt;30,F369+10,invalid)))</f>
        <v>29</v>
      </c>
      <c r="H369" s="24">
        <f>IF(F369&gt;39,F369+0,IF(F369&gt;29,F369+5,IF(F369&lt;30,F369+8,invalid)))</f>
        <v>27</v>
      </c>
      <c r="I369" s="24">
        <f>IF(F369&gt;39,F369+1,IF(F369&gt;29,F369+4,IF(F369&lt;30,F369+12,invalid)))</f>
        <v>31</v>
      </c>
      <c r="J369" s="24">
        <f>IF(F369&gt;39,F369+2,IF(F369&gt;29,F369+6,IF(F369&lt;30,F369+15,invalid)))</f>
        <v>34</v>
      </c>
      <c r="K369" s="15">
        <f t="shared" si="32"/>
        <v>0</v>
      </c>
      <c r="L369" s="15">
        <f t="shared" si="32"/>
        <v>0</v>
      </c>
      <c r="M369" s="15">
        <f t="shared" si="32"/>
        <v>0</v>
      </c>
      <c r="N369" s="15">
        <f t="shared" si="32"/>
        <v>0</v>
      </c>
      <c r="O369" s="15">
        <f t="shared" si="33"/>
        <v>0</v>
      </c>
      <c r="P369" s="18">
        <f t="shared" si="34"/>
        <v>380</v>
      </c>
      <c r="Q369" s="18">
        <f t="shared" si="37"/>
        <v>580</v>
      </c>
      <c r="R369" s="18">
        <f t="shared" si="37"/>
        <v>540</v>
      </c>
      <c r="S369" s="18">
        <f t="shared" si="37"/>
        <v>620</v>
      </c>
      <c r="T369" s="18">
        <f t="shared" si="36"/>
        <v>680</v>
      </c>
      <c r="V369" s="21">
        <f t="shared" si="35"/>
        <v>2800</v>
      </c>
    </row>
    <row r="370" spans="1:22" x14ac:dyDescent="0.25">
      <c r="A370" t="s">
        <v>39</v>
      </c>
      <c r="B370" t="s">
        <v>81</v>
      </c>
      <c r="C370" t="s">
        <v>112</v>
      </c>
      <c r="D370" t="str">
        <f>CONCATENATE(A:A,"@inworld.ai")</f>
        <v>Dmitry@inworld.ai</v>
      </c>
      <c r="E370" s="5">
        <v>21</v>
      </c>
      <c r="F370" s="24">
        <v>18</v>
      </c>
      <c r="G370" s="24">
        <f>IF(F370&gt;39,F370+3,IF(F370&gt;29,F370+7,IF(F370&lt;30,F370+10,invalid)))</f>
        <v>28</v>
      </c>
      <c r="H370" s="24">
        <f>IF(F370&gt;39,F370+0,IF(F370&gt;29,F370+5,IF(F370&lt;30,F370+8,invalid)))</f>
        <v>26</v>
      </c>
      <c r="I370" s="24">
        <f>IF(F370&gt;39,F370+1,IF(F370&gt;29,F370+4,IF(F370&lt;30,F370+12,invalid)))</f>
        <v>30</v>
      </c>
      <c r="J370" s="24">
        <f>IF(F370&gt;39,F370+2,IF(F370&gt;29,F370+6,IF(F370&lt;30,F370+15,invalid)))</f>
        <v>33</v>
      </c>
      <c r="K370" s="15">
        <f t="shared" si="32"/>
        <v>0</v>
      </c>
      <c r="L370" s="15">
        <f t="shared" si="32"/>
        <v>0</v>
      </c>
      <c r="M370" s="15">
        <f t="shared" si="32"/>
        <v>0</v>
      </c>
      <c r="N370" s="15">
        <f t="shared" si="32"/>
        <v>0</v>
      </c>
      <c r="O370" s="15">
        <f t="shared" si="33"/>
        <v>0</v>
      </c>
      <c r="P370" s="18">
        <f t="shared" si="34"/>
        <v>378</v>
      </c>
      <c r="Q370" s="18">
        <f t="shared" si="37"/>
        <v>588</v>
      </c>
      <c r="R370" s="18">
        <f t="shared" si="37"/>
        <v>546</v>
      </c>
      <c r="S370" s="18">
        <f t="shared" si="37"/>
        <v>630</v>
      </c>
      <c r="T370" s="18">
        <f t="shared" si="36"/>
        <v>693</v>
      </c>
      <c r="V370" s="21">
        <f t="shared" si="35"/>
        <v>2835</v>
      </c>
    </row>
    <row r="371" spans="1:22" x14ac:dyDescent="0.25">
      <c r="A371" t="s">
        <v>40</v>
      </c>
      <c r="B371" t="s">
        <v>82</v>
      </c>
      <c r="D371" t="str">
        <f>CONCATENATE(A:A,"@inworld.ai")</f>
        <v>Kirill@inworld.ai</v>
      </c>
      <c r="E371" s="5">
        <v>32.1</v>
      </c>
      <c r="F371" s="24">
        <v>28</v>
      </c>
      <c r="G371" s="24">
        <f>IF(F371&gt;39,F371+3,IF(F371&gt;29,F371+7,IF(F371&lt;30,F371+10,invalid)))</f>
        <v>38</v>
      </c>
      <c r="H371" s="24">
        <f>IF(F371&gt;39,F371+0,IF(F371&gt;29,F371+5,IF(F371&lt;30,F371+8,invalid)))</f>
        <v>36</v>
      </c>
      <c r="I371" s="24">
        <f>IF(F371&gt;39,F371+1,IF(F371&gt;29,F371+4,IF(F371&lt;30,F371+12,invalid)))</f>
        <v>40</v>
      </c>
      <c r="J371" s="24">
        <f>IF(F371&gt;39,F371+2,IF(F371&gt;29,F371+6,IF(F371&lt;30,F371+15,invalid)))</f>
        <v>43</v>
      </c>
      <c r="K371" s="15">
        <f t="shared" si="32"/>
        <v>0</v>
      </c>
      <c r="L371" s="15">
        <f t="shared" si="32"/>
        <v>0</v>
      </c>
      <c r="M371" s="15">
        <f t="shared" si="32"/>
        <v>0</v>
      </c>
      <c r="N371" s="15">
        <f t="shared" si="32"/>
        <v>0</v>
      </c>
      <c r="O371" s="15">
        <f t="shared" si="33"/>
        <v>3</v>
      </c>
      <c r="P371" s="18">
        <f t="shared" si="34"/>
        <v>898.80000000000007</v>
      </c>
      <c r="Q371" s="18">
        <f t="shared" si="37"/>
        <v>1219.8</v>
      </c>
      <c r="R371" s="18">
        <f t="shared" si="37"/>
        <v>1155.6000000000001</v>
      </c>
      <c r="S371" s="18">
        <f t="shared" si="37"/>
        <v>1284</v>
      </c>
      <c r="T371" s="18">
        <f t="shared" si="36"/>
        <v>1380.3</v>
      </c>
      <c r="V371" s="21">
        <f t="shared" si="35"/>
        <v>5938.5</v>
      </c>
    </row>
    <row r="372" spans="1:22" x14ac:dyDescent="0.25">
      <c r="A372" t="s">
        <v>41</v>
      </c>
      <c r="B372" t="s">
        <v>83</v>
      </c>
      <c r="D372" t="str">
        <f>CONCATENATE(A:A,"@inworld.ai")</f>
        <v>Rohit@inworld.ai</v>
      </c>
      <c r="E372" s="5">
        <v>13.5</v>
      </c>
      <c r="F372" s="24">
        <v>34</v>
      </c>
      <c r="G372" s="24">
        <f>IF(F372&gt;39,F372+3,IF(F372&gt;29,F372+7,IF(F372&lt;30,F372+10,invalid)))</f>
        <v>41</v>
      </c>
      <c r="H372" s="24">
        <f>IF(F372&gt;39,F372+0,IF(F372&gt;29,F372+5,IF(F372&lt;30,F372+8,invalid)))</f>
        <v>39</v>
      </c>
      <c r="I372" s="24">
        <f>IF(F372&gt;39,F372+1,IF(F372&gt;29,F372+4,IF(F372&lt;30,F372+12,invalid)))</f>
        <v>38</v>
      </c>
      <c r="J372" s="24">
        <f>IF(F372&gt;39,F372+2,IF(F372&gt;29,F372+6,IF(F372&lt;30,F372+15,invalid)))</f>
        <v>40</v>
      </c>
      <c r="K372" s="15">
        <f t="shared" si="32"/>
        <v>0</v>
      </c>
      <c r="L372" s="15">
        <f t="shared" si="32"/>
        <v>1</v>
      </c>
      <c r="M372" s="15">
        <f t="shared" si="32"/>
        <v>0</v>
      </c>
      <c r="N372" s="15">
        <f t="shared" si="32"/>
        <v>0</v>
      </c>
      <c r="O372" s="15">
        <f t="shared" si="33"/>
        <v>0</v>
      </c>
      <c r="P372" s="18">
        <f t="shared" si="34"/>
        <v>459</v>
      </c>
      <c r="Q372" s="18">
        <f t="shared" si="37"/>
        <v>553.5</v>
      </c>
      <c r="R372" s="18">
        <f t="shared" si="37"/>
        <v>526.5</v>
      </c>
      <c r="S372" s="18">
        <f t="shared" si="37"/>
        <v>513</v>
      </c>
      <c r="T372" s="18">
        <f t="shared" si="36"/>
        <v>540</v>
      </c>
      <c r="V372" s="21">
        <f t="shared" si="35"/>
        <v>2592</v>
      </c>
    </row>
    <row r="373" spans="1:22" x14ac:dyDescent="0.25">
      <c r="A373" t="s">
        <v>14</v>
      </c>
      <c r="B373" t="s">
        <v>84</v>
      </c>
      <c r="D373" t="str">
        <f>CONCATENATE(A:A,"@inworld.ai")</f>
        <v>Ilya@inworld.ai</v>
      </c>
      <c r="E373" s="5">
        <v>40.1</v>
      </c>
      <c r="F373" s="24">
        <v>39</v>
      </c>
      <c r="G373" s="24">
        <f>IF(F373&gt;39,F373+3,IF(F373&gt;29,F373+7,IF(F373&lt;30,F373+10,invalid)))</f>
        <v>46</v>
      </c>
      <c r="H373" s="24">
        <f>IF(F373&gt;39,F373+0,IF(F373&gt;29,F373+5,IF(F373&lt;30,F373+8,invalid)))</f>
        <v>44</v>
      </c>
      <c r="I373" s="24">
        <f>IF(F373&gt;39,F373+1,IF(F373&gt;29,F373+4,IF(F373&lt;30,F373+12,invalid)))</f>
        <v>43</v>
      </c>
      <c r="J373" s="24">
        <f>IF(F373&gt;39,F373+2,IF(F373&gt;29,F373+6,IF(F373&lt;30,F373+15,invalid)))</f>
        <v>45</v>
      </c>
      <c r="K373" s="15">
        <f t="shared" si="32"/>
        <v>0</v>
      </c>
      <c r="L373" s="15">
        <f t="shared" si="32"/>
        <v>6</v>
      </c>
      <c r="M373" s="15">
        <f t="shared" si="32"/>
        <v>4</v>
      </c>
      <c r="N373" s="15">
        <f t="shared" si="32"/>
        <v>3</v>
      </c>
      <c r="O373" s="15">
        <f t="shared" si="33"/>
        <v>5</v>
      </c>
      <c r="P373" s="18">
        <f t="shared" si="34"/>
        <v>1563.9</v>
      </c>
      <c r="Q373" s="18">
        <f t="shared" si="37"/>
        <v>1844.6000000000001</v>
      </c>
      <c r="R373" s="18">
        <f t="shared" si="37"/>
        <v>1764.4</v>
      </c>
      <c r="S373" s="18">
        <f t="shared" si="37"/>
        <v>1724.3</v>
      </c>
      <c r="T373" s="18">
        <f t="shared" si="36"/>
        <v>1804.5</v>
      </c>
      <c r="V373" s="21">
        <f t="shared" si="35"/>
        <v>8701.7000000000007</v>
      </c>
    </row>
    <row r="374" spans="1:22" x14ac:dyDescent="0.25">
      <c r="A374" t="s">
        <v>42</v>
      </c>
      <c r="B374" t="s">
        <v>85</v>
      </c>
      <c r="C374" t="s">
        <v>117</v>
      </c>
      <c r="D374" t="str">
        <f>CONCATENATE(A:A,"@inworld.ai")</f>
        <v>Maxim@inworld.ai</v>
      </c>
      <c r="E374" s="5">
        <v>24.2</v>
      </c>
      <c r="F374" s="24">
        <v>37</v>
      </c>
      <c r="G374" s="24">
        <f>IF(F374&gt;39,F374+3,IF(F374&gt;29,F374+7,IF(F374&lt;30,F374+10,invalid)))</f>
        <v>44</v>
      </c>
      <c r="H374" s="24">
        <f>IF(F374&gt;39,F374+0,IF(F374&gt;29,F374+5,IF(F374&lt;30,F374+8,invalid)))</f>
        <v>42</v>
      </c>
      <c r="I374" s="24">
        <f>IF(F374&gt;39,F374+1,IF(F374&gt;29,F374+4,IF(F374&lt;30,F374+12,invalid)))</f>
        <v>41</v>
      </c>
      <c r="J374" s="24">
        <f>IF(F374&gt;39,F374+2,IF(F374&gt;29,F374+6,IF(F374&lt;30,F374+15,invalid)))</f>
        <v>43</v>
      </c>
      <c r="K374" s="15">
        <f t="shared" si="32"/>
        <v>0</v>
      </c>
      <c r="L374" s="15">
        <f t="shared" si="32"/>
        <v>4</v>
      </c>
      <c r="M374" s="15">
        <f t="shared" si="32"/>
        <v>2</v>
      </c>
      <c r="N374" s="15">
        <f t="shared" si="32"/>
        <v>1</v>
      </c>
      <c r="O374" s="15">
        <f t="shared" si="33"/>
        <v>3</v>
      </c>
      <c r="P374" s="18">
        <f t="shared" si="34"/>
        <v>895.4</v>
      </c>
      <c r="Q374" s="18">
        <f t="shared" si="37"/>
        <v>1064.8</v>
      </c>
      <c r="R374" s="18">
        <f t="shared" si="37"/>
        <v>1016.4</v>
      </c>
      <c r="S374" s="18">
        <f t="shared" si="37"/>
        <v>992.19999999999993</v>
      </c>
      <c r="T374" s="18">
        <f t="shared" si="36"/>
        <v>1040.5999999999999</v>
      </c>
      <c r="V374" s="21">
        <f t="shared" si="35"/>
        <v>5009.3999999999996</v>
      </c>
    </row>
    <row r="375" spans="1:22" x14ac:dyDescent="0.25">
      <c r="A375" t="s">
        <v>43</v>
      </c>
      <c r="B375" t="s">
        <v>86</v>
      </c>
      <c r="C375" t="s">
        <v>122</v>
      </c>
      <c r="D375" t="str">
        <f>CONCATENATE(A:A,"@inworld.ai")</f>
        <v>Anastasia@inworld.ai</v>
      </c>
      <c r="E375" s="5">
        <v>35.799999999999997</v>
      </c>
      <c r="F375" s="24">
        <v>27</v>
      </c>
      <c r="G375" s="24">
        <f>IF(F375&gt;39,F375+3,IF(F375&gt;29,F375+7,IF(F375&lt;30,F375+10,invalid)))</f>
        <v>37</v>
      </c>
      <c r="H375" s="24">
        <f>IF(F375&gt;39,F375+0,IF(F375&gt;29,F375+5,IF(F375&lt;30,F375+8,invalid)))</f>
        <v>35</v>
      </c>
      <c r="I375" s="24">
        <f>IF(F375&gt;39,F375+1,IF(F375&gt;29,F375+4,IF(F375&lt;30,F375+12,invalid)))</f>
        <v>39</v>
      </c>
      <c r="J375" s="24">
        <f>IF(F375&gt;39,F375+2,IF(F375&gt;29,F375+6,IF(F375&lt;30,F375+15,invalid)))</f>
        <v>42</v>
      </c>
      <c r="K375" s="15">
        <f t="shared" si="32"/>
        <v>0</v>
      </c>
      <c r="L375" s="15">
        <f t="shared" si="32"/>
        <v>0</v>
      </c>
      <c r="M375" s="15">
        <f t="shared" si="32"/>
        <v>0</v>
      </c>
      <c r="N375" s="15">
        <f t="shared" si="32"/>
        <v>0</v>
      </c>
      <c r="O375" s="15">
        <f t="shared" si="33"/>
        <v>2</v>
      </c>
      <c r="P375" s="18">
        <f t="shared" si="34"/>
        <v>966.59999999999991</v>
      </c>
      <c r="Q375" s="18">
        <f t="shared" si="37"/>
        <v>1324.6</v>
      </c>
      <c r="R375" s="18">
        <f t="shared" si="37"/>
        <v>1253</v>
      </c>
      <c r="S375" s="18">
        <f t="shared" si="37"/>
        <v>1396.1999999999998</v>
      </c>
      <c r="T375" s="18">
        <f t="shared" si="36"/>
        <v>1503.6</v>
      </c>
      <c r="V375" s="21">
        <f t="shared" si="35"/>
        <v>6444</v>
      </c>
    </row>
    <row r="376" spans="1:22" x14ac:dyDescent="0.25">
      <c r="A376" t="s">
        <v>44</v>
      </c>
      <c r="B376" t="s">
        <v>87</v>
      </c>
      <c r="C376" t="s">
        <v>135</v>
      </c>
      <c r="D376" t="str">
        <f>CONCATENATE(A:A,"@inworld.ai")</f>
        <v>Clint@inworld.ai</v>
      </c>
      <c r="E376" s="5">
        <v>23.9</v>
      </c>
      <c r="F376" s="24">
        <v>28</v>
      </c>
      <c r="G376" s="24">
        <f>IF(F376&gt;39,F376+3,IF(F376&gt;29,F376+7,IF(F376&lt;30,F376+10,invalid)))</f>
        <v>38</v>
      </c>
      <c r="H376" s="24">
        <f>IF(F376&gt;39,F376+0,IF(F376&gt;29,F376+5,IF(F376&lt;30,F376+8,invalid)))</f>
        <v>36</v>
      </c>
      <c r="I376" s="24">
        <f>IF(F376&gt;39,F376+1,IF(F376&gt;29,F376+4,IF(F376&lt;30,F376+12,invalid)))</f>
        <v>40</v>
      </c>
      <c r="J376" s="24">
        <f>IF(F376&gt;39,F376+2,IF(F376&gt;29,F376+6,IF(F376&lt;30,F376+15,invalid)))</f>
        <v>43</v>
      </c>
      <c r="K376" s="15">
        <f t="shared" si="32"/>
        <v>0</v>
      </c>
      <c r="L376" s="15">
        <f t="shared" si="32"/>
        <v>0</v>
      </c>
      <c r="M376" s="15">
        <f t="shared" si="32"/>
        <v>0</v>
      </c>
      <c r="N376" s="15">
        <f t="shared" si="32"/>
        <v>0</v>
      </c>
      <c r="O376" s="15">
        <f t="shared" si="33"/>
        <v>3</v>
      </c>
      <c r="P376" s="18">
        <f t="shared" si="34"/>
        <v>669.19999999999993</v>
      </c>
      <c r="Q376" s="18">
        <f t="shared" si="37"/>
        <v>908.19999999999993</v>
      </c>
      <c r="R376" s="18">
        <f t="shared" si="37"/>
        <v>860.4</v>
      </c>
      <c r="S376" s="18">
        <f t="shared" si="37"/>
        <v>956</v>
      </c>
      <c r="T376" s="18">
        <f t="shared" si="36"/>
        <v>1027.7</v>
      </c>
      <c r="V376" s="21">
        <f t="shared" si="35"/>
        <v>4421.5</v>
      </c>
    </row>
    <row r="377" spans="1:22" x14ac:dyDescent="0.25">
      <c r="A377" t="s">
        <v>45</v>
      </c>
      <c r="B377" t="s">
        <v>88</v>
      </c>
      <c r="D377" t="str">
        <f>CONCATENATE(A:A,"@inworld.ai")</f>
        <v>Alesya@inworld.ai</v>
      </c>
      <c r="E377" s="5">
        <v>19.399999999999999</v>
      </c>
      <c r="F377" s="24">
        <v>40</v>
      </c>
      <c r="G377" s="24">
        <f>IF(F377&gt;39,F377+3,IF(F377&gt;29,F377+7,IF(F377&lt;30,F377+10,invalid)))</f>
        <v>43</v>
      </c>
      <c r="H377" s="24">
        <f>IF(F377&gt;39,F377+0,IF(F377&gt;29,F377+5,IF(F377&lt;30,F377+8,invalid)))</f>
        <v>40</v>
      </c>
      <c r="I377" s="24">
        <f>IF(F377&gt;39,F377+1,IF(F377&gt;29,F377+4,IF(F377&lt;30,F377+12,invalid)))</f>
        <v>41</v>
      </c>
      <c r="J377" s="24">
        <f>IF(F377&gt;39,F377+2,IF(F377&gt;29,F377+6,IF(F377&lt;30,F377+15,invalid)))</f>
        <v>42</v>
      </c>
      <c r="K377" s="15">
        <f t="shared" si="32"/>
        <v>0</v>
      </c>
      <c r="L377" s="15">
        <f t="shared" si="32"/>
        <v>3</v>
      </c>
      <c r="M377" s="15">
        <f t="shared" si="32"/>
        <v>0</v>
      </c>
      <c r="N377" s="15">
        <f t="shared" si="32"/>
        <v>1</v>
      </c>
      <c r="O377" s="15">
        <f t="shared" si="33"/>
        <v>2</v>
      </c>
      <c r="P377" s="18">
        <f t="shared" si="34"/>
        <v>776</v>
      </c>
      <c r="Q377" s="18">
        <f t="shared" si="37"/>
        <v>834.19999999999993</v>
      </c>
      <c r="R377" s="18">
        <f t="shared" si="37"/>
        <v>776</v>
      </c>
      <c r="S377" s="18">
        <f t="shared" si="37"/>
        <v>795.4</v>
      </c>
      <c r="T377" s="18">
        <f t="shared" si="36"/>
        <v>814.8</v>
      </c>
      <c r="V377" s="21">
        <f t="shared" si="35"/>
        <v>3996.3999999999996</v>
      </c>
    </row>
    <row r="378" spans="1:22" x14ac:dyDescent="0.25">
      <c r="A378" t="s">
        <v>46</v>
      </c>
      <c r="B378" t="s">
        <v>89</v>
      </c>
      <c r="C378" t="s">
        <v>123</v>
      </c>
      <c r="D378" t="str">
        <f>CONCATENATE(A:A,"@inworld.ai")</f>
        <v>Oliver@inworld.ai</v>
      </c>
      <c r="E378" s="5">
        <v>29.4</v>
      </c>
      <c r="F378" s="24">
        <v>42</v>
      </c>
      <c r="G378" s="24">
        <f>IF(F378&gt;39,F378+3,IF(F378&gt;29,F378+7,IF(F378&lt;30,F378+10,invalid)))</f>
        <v>45</v>
      </c>
      <c r="H378" s="24">
        <f>IF(F378&gt;39,F378+0,IF(F378&gt;29,F378+5,IF(F378&lt;30,F378+8,invalid)))</f>
        <v>42</v>
      </c>
      <c r="I378" s="24">
        <f>IF(F378&gt;39,F378+1,IF(F378&gt;29,F378+4,IF(F378&lt;30,F378+12,invalid)))</f>
        <v>43</v>
      </c>
      <c r="J378" s="24">
        <f>IF(F378&gt;39,F378+2,IF(F378&gt;29,F378+6,IF(F378&lt;30,F378+15,invalid)))</f>
        <v>44</v>
      </c>
      <c r="K378" s="15">
        <f t="shared" si="32"/>
        <v>2</v>
      </c>
      <c r="L378" s="15">
        <f t="shared" si="32"/>
        <v>5</v>
      </c>
      <c r="M378" s="15">
        <f t="shared" si="32"/>
        <v>2</v>
      </c>
      <c r="N378" s="15">
        <f t="shared" si="32"/>
        <v>3</v>
      </c>
      <c r="O378" s="15">
        <f t="shared" si="33"/>
        <v>4</v>
      </c>
      <c r="P378" s="18">
        <f t="shared" si="34"/>
        <v>1234.8</v>
      </c>
      <c r="Q378" s="18">
        <f t="shared" si="37"/>
        <v>1323</v>
      </c>
      <c r="R378" s="18">
        <f t="shared" si="37"/>
        <v>1234.8</v>
      </c>
      <c r="S378" s="18">
        <f t="shared" si="37"/>
        <v>1264.2</v>
      </c>
      <c r="T378" s="18">
        <f t="shared" si="36"/>
        <v>1293.5999999999999</v>
      </c>
      <c r="V378" s="21">
        <f t="shared" si="35"/>
        <v>6350.4</v>
      </c>
    </row>
    <row r="379" spans="1:22" x14ac:dyDescent="0.25">
      <c r="A379" t="s">
        <v>47</v>
      </c>
      <c r="B379" t="s">
        <v>90</v>
      </c>
      <c r="D379" t="str">
        <f>CONCATENATE(A:A,"@inworld.ai")</f>
        <v>Florin@inworld.ai</v>
      </c>
      <c r="E379" s="5">
        <v>19.5</v>
      </c>
      <c r="F379" s="24">
        <v>48</v>
      </c>
      <c r="G379" s="24">
        <f>IF(F379&gt;39,F379+3,IF(F379&gt;29,F379+7,IF(F379&lt;30,F379+10,invalid)))</f>
        <v>51</v>
      </c>
      <c r="H379" s="24">
        <f>IF(F379&gt;39,F379+0,IF(F379&gt;29,F379+5,IF(F379&lt;30,F379+8,invalid)))</f>
        <v>48</v>
      </c>
      <c r="I379" s="24">
        <f>IF(F379&gt;39,F379+1,IF(F379&gt;29,F379+4,IF(F379&lt;30,F379+12,invalid)))</f>
        <v>49</v>
      </c>
      <c r="J379" s="24">
        <f>IF(F379&gt;39,F379+2,IF(F379&gt;29,F379+6,IF(F379&lt;30,F379+15,invalid)))</f>
        <v>50</v>
      </c>
      <c r="K379" s="15">
        <f t="shared" si="32"/>
        <v>8</v>
      </c>
      <c r="L379" s="15">
        <f t="shared" si="32"/>
        <v>11</v>
      </c>
      <c r="M379" s="15">
        <f t="shared" si="32"/>
        <v>8</v>
      </c>
      <c r="N379" s="15">
        <f t="shared" si="32"/>
        <v>9</v>
      </c>
      <c r="O379" s="15">
        <f t="shared" si="33"/>
        <v>10</v>
      </c>
      <c r="P379" s="18">
        <f t="shared" si="34"/>
        <v>936</v>
      </c>
      <c r="Q379" s="18">
        <f t="shared" si="37"/>
        <v>994.5</v>
      </c>
      <c r="R379" s="18">
        <f t="shared" si="37"/>
        <v>936</v>
      </c>
      <c r="S379" s="18">
        <f t="shared" si="37"/>
        <v>955.5</v>
      </c>
      <c r="T379" s="18">
        <f t="shared" si="36"/>
        <v>975</v>
      </c>
      <c r="V379" s="21">
        <f t="shared" si="35"/>
        <v>4797</v>
      </c>
    </row>
    <row r="380" spans="1:22" x14ac:dyDescent="0.25">
      <c r="A380" t="s">
        <v>40</v>
      </c>
      <c r="B380" t="s">
        <v>91</v>
      </c>
      <c r="D380" t="str">
        <f>CONCATENATE(A:A,"@inworld.ai")</f>
        <v>Kirill@inworld.ai</v>
      </c>
      <c r="E380" s="5">
        <v>40.1</v>
      </c>
      <c r="F380" s="24">
        <v>41</v>
      </c>
      <c r="G380" s="24">
        <f>IF(F380&gt;39,F380+3,IF(F380&gt;29,F380+7,IF(F380&lt;30,F380+10,invalid)))</f>
        <v>44</v>
      </c>
      <c r="H380" s="24">
        <f>IF(F380&gt;39,F380+0,IF(F380&gt;29,F380+5,IF(F380&lt;30,F380+8,invalid)))</f>
        <v>41</v>
      </c>
      <c r="I380" s="24">
        <f>IF(F380&gt;39,F380+1,IF(F380&gt;29,F380+4,IF(F380&lt;30,F380+12,invalid)))</f>
        <v>42</v>
      </c>
      <c r="J380" s="24">
        <f>IF(F380&gt;39,F380+2,IF(F380&gt;29,F380+6,IF(F380&lt;30,F380+15,invalid)))</f>
        <v>43</v>
      </c>
      <c r="K380" s="15">
        <f t="shared" si="32"/>
        <v>1</v>
      </c>
      <c r="L380" s="15">
        <f t="shared" si="32"/>
        <v>4</v>
      </c>
      <c r="M380" s="15">
        <f t="shared" si="32"/>
        <v>1</v>
      </c>
      <c r="N380" s="15">
        <f t="shared" si="32"/>
        <v>2</v>
      </c>
      <c r="O380" s="15">
        <f t="shared" si="33"/>
        <v>3</v>
      </c>
      <c r="P380" s="18">
        <f t="shared" si="34"/>
        <v>1644.1000000000001</v>
      </c>
      <c r="Q380" s="18">
        <f t="shared" si="37"/>
        <v>1764.4</v>
      </c>
      <c r="R380" s="18">
        <f t="shared" si="37"/>
        <v>1644.1000000000001</v>
      </c>
      <c r="S380" s="18">
        <f t="shared" si="37"/>
        <v>1684.2</v>
      </c>
      <c r="T380" s="18">
        <f t="shared" si="36"/>
        <v>1724.3</v>
      </c>
      <c r="V380" s="21">
        <f t="shared" si="35"/>
        <v>8461.1</v>
      </c>
    </row>
    <row r="381" spans="1:22" x14ac:dyDescent="0.25">
      <c r="A381" t="s">
        <v>48</v>
      </c>
      <c r="B381" t="s">
        <v>92</v>
      </c>
      <c r="D381" t="str">
        <f>CONCATENATE(A:A,"@inworld.ai")</f>
        <v>Sherrie@inworld.ai</v>
      </c>
      <c r="E381" s="5">
        <v>24.2</v>
      </c>
      <c r="F381" s="24">
        <v>40</v>
      </c>
      <c r="G381" s="24">
        <f>IF(F381&gt;39,F381+3,IF(F381&gt;29,F381+7,IF(F381&lt;30,F381+10,invalid)))</f>
        <v>43</v>
      </c>
      <c r="H381" s="24">
        <f>IF(F381&gt;39,F381+0,IF(F381&gt;29,F381+5,IF(F381&lt;30,F381+8,invalid)))</f>
        <v>40</v>
      </c>
      <c r="I381" s="24">
        <f>IF(F381&gt;39,F381+1,IF(F381&gt;29,F381+4,IF(F381&lt;30,F381+12,invalid)))</f>
        <v>41</v>
      </c>
      <c r="J381" s="24">
        <f>IF(F381&gt;39,F381+2,IF(F381&gt;29,F381+6,IF(F381&lt;30,F381+15,invalid)))</f>
        <v>42</v>
      </c>
      <c r="K381" s="15">
        <f t="shared" si="32"/>
        <v>0</v>
      </c>
      <c r="L381" s="15">
        <f t="shared" si="32"/>
        <v>3</v>
      </c>
      <c r="M381" s="15">
        <f t="shared" si="32"/>
        <v>0</v>
      </c>
      <c r="N381" s="15">
        <f t="shared" si="32"/>
        <v>1</v>
      </c>
      <c r="O381" s="15">
        <f t="shared" si="33"/>
        <v>2</v>
      </c>
      <c r="P381" s="18">
        <f t="shared" si="34"/>
        <v>968</v>
      </c>
      <c r="Q381" s="18">
        <f t="shared" si="37"/>
        <v>1040.5999999999999</v>
      </c>
      <c r="R381" s="18">
        <f t="shared" si="37"/>
        <v>968</v>
      </c>
      <c r="S381" s="18">
        <f t="shared" si="37"/>
        <v>992.19999999999993</v>
      </c>
      <c r="T381" s="18">
        <f t="shared" si="36"/>
        <v>1016.4</v>
      </c>
      <c r="V381" s="21">
        <f t="shared" si="35"/>
        <v>4985.2</v>
      </c>
    </row>
    <row r="382" spans="1:22" x14ac:dyDescent="0.25">
      <c r="A382" t="s">
        <v>49</v>
      </c>
      <c r="B382" t="s">
        <v>93</v>
      </c>
      <c r="C382" t="s">
        <v>124</v>
      </c>
      <c r="D382" t="str">
        <f>CONCATENATE(A:A,"@inworld.ai")</f>
        <v>Serry@inworld.ai</v>
      </c>
      <c r="E382" s="5">
        <v>35.799999999999997</v>
      </c>
      <c r="F382" s="24">
        <v>40</v>
      </c>
      <c r="G382" s="24">
        <f>IF(F382&gt;39,F382+3,IF(F382&gt;29,F382+7,IF(F382&lt;30,F382+10,invalid)))</f>
        <v>43</v>
      </c>
      <c r="H382" s="24">
        <f>IF(F382&gt;39,F382+0,IF(F382&gt;29,F382+5,IF(F382&lt;30,F382+8,invalid)))</f>
        <v>40</v>
      </c>
      <c r="I382" s="24">
        <f>IF(F382&gt;39,F382+1,IF(F382&gt;29,F382+4,IF(F382&lt;30,F382+12,invalid)))</f>
        <v>41</v>
      </c>
      <c r="J382" s="24">
        <f>IF(F382&gt;39,F382+2,IF(F382&gt;29,F382+6,IF(F382&lt;30,F382+15,invalid)))</f>
        <v>42</v>
      </c>
      <c r="K382" s="15">
        <f t="shared" si="32"/>
        <v>0</v>
      </c>
      <c r="L382" s="15">
        <f t="shared" si="32"/>
        <v>3</v>
      </c>
      <c r="M382" s="15">
        <f t="shared" si="32"/>
        <v>0</v>
      </c>
      <c r="N382" s="15">
        <f t="shared" si="32"/>
        <v>1</v>
      </c>
      <c r="O382" s="15">
        <f t="shared" si="33"/>
        <v>2</v>
      </c>
      <c r="P382" s="18">
        <f t="shared" si="34"/>
        <v>1432</v>
      </c>
      <c r="Q382" s="18">
        <f t="shared" si="37"/>
        <v>1539.3999999999999</v>
      </c>
      <c r="R382" s="18">
        <f t="shared" si="37"/>
        <v>1432</v>
      </c>
      <c r="S382" s="18">
        <f t="shared" si="37"/>
        <v>1467.8</v>
      </c>
      <c r="T382" s="18">
        <f t="shared" si="36"/>
        <v>1503.6</v>
      </c>
      <c r="V382" s="21">
        <f t="shared" si="35"/>
        <v>7374.7999999999993</v>
      </c>
    </row>
    <row r="383" spans="1:22" x14ac:dyDescent="0.25">
      <c r="A383" t="s">
        <v>31</v>
      </c>
      <c r="B383" t="s">
        <v>74</v>
      </c>
      <c r="D383" t="str">
        <f>CONCATENATE(A:A,"@inworld.ai")</f>
        <v>Danielle@inworld.ai</v>
      </c>
      <c r="E383" s="5">
        <v>23.9</v>
      </c>
      <c r="F383" s="24">
        <v>38</v>
      </c>
      <c r="G383" s="24">
        <f>IF(F383&gt;39,F383+3,IF(F383&gt;29,F383+7,IF(F383&lt;30,F383+10,invalid)))</f>
        <v>45</v>
      </c>
      <c r="H383" s="24">
        <f>IF(F383&gt;39,F383+0,IF(F383&gt;29,F383+5,IF(F383&lt;30,F383+8,invalid)))</f>
        <v>43</v>
      </c>
      <c r="I383" s="24">
        <f>IF(F383&gt;39,F383+1,IF(F383&gt;29,F383+4,IF(F383&lt;30,F383+12,invalid)))</f>
        <v>42</v>
      </c>
      <c r="J383" s="24">
        <f>IF(F383&gt;39,F383+2,IF(F383&gt;29,F383+6,IF(F383&lt;30,F383+15,invalid)))</f>
        <v>44</v>
      </c>
      <c r="K383" s="15">
        <f t="shared" si="32"/>
        <v>0</v>
      </c>
      <c r="L383" s="15">
        <f t="shared" si="32"/>
        <v>5</v>
      </c>
      <c r="M383" s="15">
        <f t="shared" si="32"/>
        <v>3</v>
      </c>
      <c r="N383" s="15">
        <f t="shared" si="32"/>
        <v>2</v>
      </c>
      <c r="O383" s="15">
        <f t="shared" si="33"/>
        <v>4</v>
      </c>
      <c r="P383" s="18">
        <f t="shared" si="34"/>
        <v>908.19999999999993</v>
      </c>
      <c r="Q383" s="18">
        <f t="shared" si="37"/>
        <v>1075.5</v>
      </c>
      <c r="R383" s="18">
        <f t="shared" si="37"/>
        <v>1027.7</v>
      </c>
      <c r="S383" s="18">
        <f t="shared" si="37"/>
        <v>1003.8</v>
      </c>
      <c r="T383" s="18">
        <f t="shared" si="36"/>
        <v>1051.5999999999999</v>
      </c>
      <c r="V383" s="21">
        <f t="shared" si="35"/>
        <v>5066.7999999999993</v>
      </c>
    </row>
    <row r="384" spans="1:22" x14ac:dyDescent="0.25">
      <c r="A384" t="s">
        <v>50</v>
      </c>
      <c r="B384" t="s">
        <v>94</v>
      </c>
      <c r="D384" t="str">
        <f>CONCATENATE(A:A,"@inworld.ai")</f>
        <v>Aleksei@inworld.ai</v>
      </c>
      <c r="E384" s="5">
        <v>19.399999999999999</v>
      </c>
      <c r="F384" s="24">
        <v>41</v>
      </c>
      <c r="G384" s="24">
        <f>IF(F384&gt;39,F384+3,IF(F384&gt;29,F384+7,IF(F384&lt;30,F384+10,invalid)))</f>
        <v>44</v>
      </c>
      <c r="H384" s="24">
        <f>IF(F384&gt;39,F384+0,IF(F384&gt;29,F384+5,IF(F384&lt;30,F384+8,invalid)))</f>
        <v>41</v>
      </c>
      <c r="I384" s="24">
        <f>IF(F384&gt;39,F384+1,IF(F384&gt;29,F384+4,IF(F384&lt;30,F384+12,invalid)))</f>
        <v>42</v>
      </c>
      <c r="J384" s="24">
        <f>IF(F384&gt;39,F384+2,IF(F384&gt;29,F384+6,IF(F384&lt;30,F384+15,invalid)))</f>
        <v>43</v>
      </c>
      <c r="K384" s="15">
        <f t="shared" si="32"/>
        <v>1</v>
      </c>
      <c r="L384" s="15">
        <f t="shared" si="32"/>
        <v>4</v>
      </c>
      <c r="M384" s="15">
        <f t="shared" si="32"/>
        <v>1</v>
      </c>
      <c r="N384" s="15">
        <f t="shared" si="32"/>
        <v>2</v>
      </c>
      <c r="O384" s="15">
        <f t="shared" si="33"/>
        <v>3</v>
      </c>
      <c r="P384" s="18">
        <f t="shared" si="34"/>
        <v>795.4</v>
      </c>
      <c r="Q384" s="18">
        <f t="shared" si="37"/>
        <v>853.59999999999991</v>
      </c>
      <c r="R384" s="18">
        <f t="shared" si="37"/>
        <v>795.4</v>
      </c>
      <c r="S384" s="18">
        <f t="shared" si="37"/>
        <v>814.8</v>
      </c>
      <c r="T384" s="18">
        <f t="shared" si="36"/>
        <v>834.19999999999993</v>
      </c>
      <c r="V384" s="21">
        <f t="shared" si="35"/>
        <v>4093.3999999999996</v>
      </c>
    </row>
    <row r="385" spans="1:22" x14ac:dyDescent="0.25">
      <c r="A385" t="s">
        <v>51</v>
      </c>
      <c r="B385" t="s">
        <v>95</v>
      </c>
      <c r="D385" t="str">
        <f>CONCATENATE(A:A,"@inworld.ai")</f>
        <v>Evgenii@inworld.ai</v>
      </c>
      <c r="E385" s="5">
        <v>29.4</v>
      </c>
      <c r="F385" s="24">
        <v>40</v>
      </c>
      <c r="G385" s="24">
        <f>IF(F385&gt;39,F385+3,IF(F385&gt;29,F385+7,IF(F385&lt;30,F385+10,invalid)))</f>
        <v>43</v>
      </c>
      <c r="H385" s="24">
        <f>IF(F385&gt;39,F385+0,IF(F385&gt;29,F385+5,IF(F385&lt;30,F385+8,invalid)))</f>
        <v>40</v>
      </c>
      <c r="I385" s="24">
        <f>IF(F385&gt;39,F385+1,IF(F385&gt;29,F385+4,IF(F385&lt;30,F385+12,invalid)))</f>
        <v>41</v>
      </c>
      <c r="J385" s="24">
        <f>IF(F385&gt;39,F385+2,IF(F385&gt;29,F385+6,IF(F385&lt;30,F385+15,invalid)))</f>
        <v>42</v>
      </c>
      <c r="K385" s="15">
        <f t="shared" si="32"/>
        <v>0</v>
      </c>
      <c r="L385" s="15">
        <f t="shared" si="32"/>
        <v>3</v>
      </c>
      <c r="M385" s="15">
        <f t="shared" si="32"/>
        <v>0</v>
      </c>
      <c r="N385" s="15">
        <f t="shared" si="32"/>
        <v>1</v>
      </c>
      <c r="O385" s="15">
        <f t="shared" si="33"/>
        <v>2</v>
      </c>
      <c r="P385" s="18">
        <f t="shared" si="34"/>
        <v>1176</v>
      </c>
      <c r="Q385" s="18">
        <f t="shared" si="37"/>
        <v>1264.2</v>
      </c>
      <c r="R385" s="18">
        <f t="shared" si="37"/>
        <v>1176</v>
      </c>
      <c r="S385" s="18">
        <f t="shared" si="37"/>
        <v>1205.3999999999999</v>
      </c>
      <c r="T385" s="18">
        <f t="shared" si="36"/>
        <v>1234.8</v>
      </c>
      <c r="V385" s="21">
        <f t="shared" si="35"/>
        <v>6056.4</v>
      </c>
    </row>
    <row r="386" spans="1:22" x14ac:dyDescent="0.25">
      <c r="A386" t="s">
        <v>37</v>
      </c>
      <c r="B386" t="s">
        <v>96</v>
      </c>
      <c r="D386" t="str">
        <f>CONCATENATE(A:A,"@inworld.ai")</f>
        <v>Pavel@inworld.ai</v>
      </c>
      <c r="E386" s="5">
        <v>19.5</v>
      </c>
      <c r="F386" s="24">
        <v>37</v>
      </c>
      <c r="G386" s="24">
        <f>IF(F386&gt;39,F386+3,IF(F386&gt;29,F386+7,IF(F386&lt;30,F386+10,invalid)))</f>
        <v>44</v>
      </c>
      <c r="H386" s="24">
        <f>IF(F386&gt;39,F386+0,IF(F386&gt;29,F386+5,IF(F386&lt;30,F386+8,invalid)))</f>
        <v>42</v>
      </c>
      <c r="I386" s="24">
        <f>IF(F386&gt;39,F386+1,IF(F386&gt;29,F386+4,IF(F386&lt;30,F386+12,invalid)))</f>
        <v>41</v>
      </c>
      <c r="J386" s="24">
        <f>IF(F386&gt;39,F386+2,IF(F386&gt;29,F386+6,IF(F386&lt;30,F386+15,invalid)))</f>
        <v>43</v>
      </c>
      <c r="K386" s="15">
        <f t="shared" si="32"/>
        <v>0</v>
      </c>
      <c r="L386" s="15">
        <f t="shared" si="32"/>
        <v>4</v>
      </c>
      <c r="M386" s="15">
        <f t="shared" si="32"/>
        <v>2</v>
      </c>
      <c r="N386" s="15">
        <f t="shared" si="32"/>
        <v>1</v>
      </c>
      <c r="O386" s="15">
        <f t="shared" si="33"/>
        <v>3</v>
      </c>
      <c r="P386" s="18">
        <f t="shared" si="34"/>
        <v>721.5</v>
      </c>
      <c r="Q386" s="18">
        <f t="shared" si="37"/>
        <v>858</v>
      </c>
      <c r="R386" s="18">
        <f t="shared" si="37"/>
        <v>819</v>
      </c>
      <c r="S386" s="18">
        <f t="shared" si="37"/>
        <v>799.5</v>
      </c>
      <c r="T386" s="18">
        <f t="shared" si="36"/>
        <v>838.5</v>
      </c>
      <c r="V386" s="21">
        <f t="shared" si="35"/>
        <v>4036.5</v>
      </c>
    </row>
    <row r="387" spans="1:22" x14ac:dyDescent="0.25">
      <c r="A387" t="s">
        <v>52</v>
      </c>
      <c r="B387" t="s">
        <v>97</v>
      </c>
      <c r="C387" t="s">
        <v>129</v>
      </c>
      <c r="D387" t="str">
        <f>CONCATENATE(A:A,"@inworld.ai")</f>
        <v>Anna@inworld.ai</v>
      </c>
      <c r="E387" s="5">
        <v>13.5</v>
      </c>
      <c r="F387" s="24">
        <v>45</v>
      </c>
      <c r="G387" s="24">
        <f>IF(F387&gt;39,F387+3,IF(F387&gt;29,F387+7,IF(F387&lt;30,F387+10,invalid)))</f>
        <v>48</v>
      </c>
      <c r="H387" s="24">
        <f>IF(F387&gt;39,F387+0,IF(F387&gt;29,F387+5,IF(F387&lt;30,F387+8,invalid)))</f>
        <v>45</v>
      </c>
      <c r="I387" s="24">
        <f>IF(F387&gt;39,F387+1,IF(F387&gt;29,F387+4,IF(F387&lt;30,F387+12,invalid)))</f>
        <v>46</v>
      </c>
      <c r="J387" s="24">
        <f>IF(F387&gt;39,F387+2,IF(F387&gt;29,F387+6,IF(F387&lt;30,F387+15,invalid)))</f>
        <v>47</v>
      </c>
      <c r="K387" s="15">
        <f t="shared" si="32"/>
        <v>5</v>
      </c>
      <c r="L387" s="15">
        <f t="shared" si="32"/>
        <v>8</v>
      </c>
      <c r="M387" s="15">
        <f t="shared" si="32"/>
        <v>5</v>
      </c>
      <c r="N387" s="15">
        <f t="shared" si="32"/>
        <v>6</v>
      </c>
      <c r="O387" s="15">
        <f t="shared" si="33"/>
        <v>7</v>
      </c>
      <c r="P387" s="18">
        <f t="shared" si="34"/>
        <v>607.5</v>
      </c>
      <c r="Q387" s="18">
        <f t="shared" si="37"/>
        <v>648</v>
      </c>
      <c r="R387" s="18">
        <f t="shared" si="37"/>
        <v>607.5</v>
      </c>
      <c r="S387" s="18">
        <f t="shared" si="37"/>
        <v>621</v>
      </c>
      <c r="T387" s="18">
        <f t="shared" si="36"/>
        <v>634.5</v>
      </c>
      <c r="V387" s="21">
        <f t="shared" si="35"/>
        <v>3118.5</v>
      </c>
    </row>
    <row r="388" spans="1:22" x14ac:dyDescent="0.25">
      <c r="A388" t="s">
        <v>53</v>
      </c>
      <c r="B388" t="s">
        <v>98</v>
      </c>
      <c r="D388" t="str">
        <f>CONCATENATE(A:A,"@inworld.ai")</f>
        <v>Igor@inworld.ai</v>
      </c>
      <c r="E388" s="5">
        <v>40.1</v>
      </c>
      <c r="F388" s="24">
        <v>42</v>
      </c>
      <c r="G388" s="24">
        <f>IF(F388&gt;39,F388+3,IF(F388&gt;29,F388+7,IF(F388&lt;30,F388+10,invalid)))</f>
        <v>45</v>
      </c>
      <c r="H388" s="24">
        <f>IF(F388&gt;39,F388+0,IF(F388&gt;29,F388+5,IF(F388&lt;30,F388+8,invalid)))</f>
        <v>42</v>
      </c>
      <c r="I388" s="24">
        <f>IF(F388&gt;39,F388+1,IF(F388&gt;29,F388+4,IF(F388&lt;30,F388+12,invalid)))</f>
        <v>43</v>
      </c>
      <c r="J388" s="24">
        <f>IF(F388&gt;39,F388+2,IF(F388&gt;29,F388+6,IF(F388&lt;30,F388+15,invalid)))</f>
        <v>44</v>
      </c>
      <c r="K388" s="15">
        <f t="shared" si="32"/>
        <v>2</v>
      </c>
      <c r="L388" s="15">
        <f t="shared" si="32"/>
        <v>5</v>
      </c>
      <c r="M388" s="15">
        <f t="shared" si="32"/>
        <v>2</v>
      </c>
      <c r="N388" s="15">
        <f t="shared" si="32"/>
        <v>3</v>
      </c>
      <c r="O388" s="15">
        <f t="shared" si="33"/>
        <v>4</v>
      </c>
      <c r="P388" s="18">
        <f t="shared" si="34"/>
        <v>1684.2</v>
      </c>
      <c r="Q388" s="18">
        <f t="shared" si="37"/>
        <v>1804.5</v>
      </c>
      <c r="R388" s="18">
        <f t="shared" si="37"/>
        <v>1684.2</v>
      </c>
      <c r="S388" s="18">
        <f t="shared" si="37"/>
        <v>1724.3</v>
      </c>
      <c r="T388" s="18">
        <f t="shared" si="36"/>
        <v>1764.4</v>
      </c>
      <c r="V388" s="21">
        <f t="shared" si="35"/>
        <v>8661.6</v>
      </c>
    </row>
    <row r="389" spans="1:22" x14ac:dyDescent="0.25">
      <c r="A389" t="s">
        <v>54</v>
      </c>
      <c r="B389" t="s">
        <v>99</v>
      </c>
      <c r="D389" t="str">
        <f>CONCATENATE(A:A,"@inworld.ai")</f>
        <v>Meeta@inworld.ai</v>
      </c>
      <c r="E389" s="5">
        <v>24.2</v>
      </c>
      <c r="F389" s="24">
        <v>40</v>
      </c>
      <c r="G389" s="24">
        <f>IF(F389&gt;39,F389+3,IF(F389&gt;29,F389+7,IF(F389&lt;30,F389+10,invalid)))</f>
        <v>43</v>
      </c>
      <c r="H389" s="24">
        <f>IF(F389&gt;39,F389+0,IF(F389&gt;29,F389+5,IF(F389&lt;30,F389+8,invalid)))</f>
        <v>40</v>
      </c>
      <c r="I389" s="24">
        <f>IF(F389&gt;39,F389+1,IF(F389&gt;29,F389+4,IF(F389&lt;30,F389+12,invalid)))</f>
        <v>41</v>
      </c>
      <c r="J389" s="24">
        <f>IF(F389&gt;39,F389+2,IF(F389&gt;29,F389+6,IF(F389&lt;30,F389+15,invalid)))</f>
        <v>42</v>
      </c>
      <c r="K389" s="15">
        <f t="shared" si="32"/>
        <v>0</v>
      </c>
      <c r="L389" s="15">
        <f t="shared" si="32"/>
        <v>3</v>
      </c>
      <c r="M389" s="15">
        <f t="shared" si="32"/>
        <v>0</v>
      </c>
      <c r="N389" s="15">
        <f t="shared" si="32"/>
        <v>1</v>
      </c>
      <c r="O389" s="15">
        <f t="shared" si="33"/>
        <v>2</v>
      </c>
      <c r="P389" s="18">
        <f t="shared" si="34"/>
        <v>968</v>
      </c>
      <c r="Q389" s="18">
        <f t="shared" si="37"/>
        <v>1040.5999999999999</v>
      </c>
      <c r="R389" s="18">
        <f t="shared" si="37"/>
        <v>968</v>
      </c>
      <c r="S389" s="18">
        <f t="shared" si="37"/>
        <v>992.19999999999993</v>
      </c>
      <c r="T389" s="18">
        <f t="shared" si="36"/>
        <v>1016.4</v>
      </c>
      <c r="V389" s="21">
        <f t="shared" si="35"/>
        <v>4985.2</v>
      </c>
    </row>
    <row r="390" spans="1:22" x14ac:dyDescent="0.25">
      <c r="A390" t="s">
        <v>13</v>
      </c>
      <c r="B390" t="s">
        <v>55</v>
      </c>
      <c r="C390" t="s">
        <v>102</v>
      </c>
      <c r="D390" t="str">
        <f>CONCATENATE(A:A,"@inworld.ai")</f>
        <v>John@inworld.ai</v>
      </c>
      <c r="E390" s="5">
        <v>35.799999999999997</v>
      </c>
      <c r="F390" s="24">
        <v>31</v>
      </c>
      <c r="G390" s="24">
        <f>IF(F390&gt;39,F390+3,IF(F390&gt;29,F390+7,IF(F390&lt;30,F390+10,invalid)))</f>
        <v>38</v>
      </c>
      <c r="H390" s="24">
        <f>IF(F390&gt;39,F390+0,IF(F390&gt;29,F390+5,IF(F390&lt;30,F390+8,invalid)))</f>
        <v>36</v>
      </c>
      <c r="I390" s="24">
        <f>IF(F390&gt;39,F390+1,IF(F390&gt;29,F390+4,IF(F390&lt;30,F390+12,invalid)))</f>
        <v>35</v>
      </c>
      <c r="J390" s="24">
        <f>IF(F390&gt;39,F390+2,IF(F390&gt;29,F390+6,IF(F390&lt;30,F390+15,invalid)))</f>
        <v>37</v>
      </c>
      <c r="K390" s="15">
        <f t="shared" si="32"/>
        <v>0</v>
      </c>
      <c r="L390" s="15">
        <f t="shared" si="32"/>
        <v>0</v>
      </c>
      <c r="M390" s="15">
        <f t="shared" si="32"/>
        <v>0</v>
      </c>
      <c r="N390" s="15">
        <f t="shared" ref="N390:O413" si="38">IF(I390&gt;40,I390-40,0)</f>
        <v>0</v>
      </c>
      <c r="O390" s="15">
        <f t="shared" si="33"/>
        <v>0</v>
      </c>
      <c r="P390" s="18">
        <f t="shared" si="34"/>
        <v>1109.8</v>
      </c>
      <c r="Q390" s="18">
        <f t="shared" si="37"/>
        <v>1360.3999999999999</v>
      </c>
      <c r="R390" s="18">
        <f t="shared" si="37"/>
        <v>1288.8</v>
      </c>
      <c r="S390" s="18">
        <f t="shared" si="37"/>
        <v>1253</v>
      </c>
      <c r="T390" s="18">
        <f t="shared" si="36"/>
        <v>1324.6</v>
      </c>
      <c r="V390" s="21">
        <f t="shared" si="35"/>
        <v>6336.6</v>
      </c>
    </row>
    <row r="391" spans="1:22" x14ac:dyDescent="0.25">
      <c r="A391" t="s">
        <v>14</v>
      </c>
      <c r="B391" t="s">
        <v>56</v>
      </c>
      <c r="C391" t="s">
        <v>103</v>
      </c>
      <c r="D391" t="str">
        <f>CONCATENATE(A:A,"@inworld.ai")</f>
        <v>Ilya@inworld.ai</v>
      </c>
      <c r="E391" s="5">
        <v>23.9</v>
      </c>
      <c r="F391" s="24">
        <v>38</v>
      </c>
      <c r="G391" s="24">
        <f>IF(F391&gt;39,F391+3,IF(F391&gt;29,F391+7,IF(F391&lt;30,F391+10,invalid)))</f>
        <v>45</v>
      </c>
      <c r="H391" s="24">
        <f>IF(F391&gt;39,F391+0,IF(F391&gt;29,F391+5,IF(F391&lt;30,F391+8,invalid)))</f>
        <v>43</v>
      </c>
      <c r="I391" s="24">
        <f>IF(F391&gt;39,F391+1,IF(F391&gt;29,F391+4,IF(F391&lt;30,F391+12,invalid)))</f>
        <v>42</v>
      </c>
      <c r="J391" s="24">
        <f>IF(F391&gt;39,F391+2,IF(F391&gt;29,F391+6,IF(F391&lt;30,F391+15,invalid)))</f>
        <v>44</v>
      </c>
      <c r="K391" s="15">
        <f t="shared" ref="K391:M413" si="39">IF(F391&gt;40,F391-40,0)</f>
        <v>0</v>
      </c>
      <c r="L391" s="15">
        <f t="shared" si="39"/>
        <v>5</v>
      </c>
      <c r="M391" s="15">
        <f t="shared" si="39"/>
        <v>3</v>
      </c>
      <c r="N391" s="15">
        <f t="shared" si="38"/>
        <v>2</v>
      </c>
      <c r="O391" s="15">
        <f t="shared" si="38"/>
        <v>4</v>
      </c>
      <c r="P391" s="18">
        <f t="shared" ref="P391:P413" si="40">E391*F391</f>
        <v>908.19999999999993</v>
      </c>
      <c r="Q391" s="18">
        <f t="shared" si="37"/>
        <v>1075.5</v>
      </c>
      <c r="R391" s="18">
        <f t="shared" si="37"/>
        <v>1027.7</v>
      </c>
      <c r="S391" s="18">
        <f t="shared" si="37"/>
        <v>1003.8</v>
      </c>
      <c r="T391" s="18">
        <f t="shared" si="36"/>
        <v>1051.5999999999999</v>
      </c>
      <c r="V391" s="21">
        <f t="shared" si="35"/>
        <v>5066.7999999999993</v>
      </c>
    </row>
    <row r="392" spans="1:22" x14ac:dyDescent="0.25">
      <c r="A392" t="s">
        <v>15</v>
      </c>
      <c r="B392" t="s">
        <v>57</v>
      </c>
      <c r="D392" t="str">
        <f>CONCATENATE(A:A,"@inworld.ai")</f>
        <v>Rex@inworld.ai</v>
      </c>
      <c r="E392" s="5">
        <v>19.399999999999999</v>
      </c>
      <c r="F392" s="24">
        <v>39</v>
      </c>
      <c r="G392" s="24">
        <f>IF(F392&gt;39,F392+3,IF(F392&gt;29,F392+7,IF(F392&lt;30,F392+10,invalid)))</f>
        <v>46</v>
      </c>
      <c r="H392" s="24">
        <f>IF(F392&gt;39,F392+0,IF(F392&gt;29,F392+5,IF(F392&lt;30,F392+8,invalid)))</f>
        <v>44</v>
      </c>
      <c r="I392" s="24">
        <f>IF(F392&gt;39,F392+1,IF(F392&gt;29,F392+4,IF(F392&lt;30,F392+12,invalid)))</f>
        <v>43</v>
      </c>
      <c r="J392" s="24">
        <f>IF(F392&gt;39,F392+2,IF(F392&gt;29,F392+6,IF(F392&lt;30,F392+15,invalid)))</f>
        <v>45</v>
      </c>
      <c r="K392" s="15">
        <f t="shared" si="39"/>
        <v>0</v>
      </c>
      <c r="L392" s="15">
        <f t="shared" si="39"/>
        <v>6</v>
      </c>
      <c r="M392" s="15">
        <f t="shared" si="39"/>
        <v>4</v>
      </c>
      <c r="N392" s="15">
        <f t="shared" si="38"/>
        <v>3</v>
      </c>
      <c r="O392" s="15">
        <f t="shared" si="38"/>
        <v>5</v>
      </c>
      <c r="P392" s="18">
        <f t="shared" si="40"/>
        <v>756.59999999999991</v>
      </c>
      <c r="Q392" s="18">
        <f t="shared" si="37"/>
        <v>892.4</v>
      </c>
      <c r="R392" s="18">
        <f t="shared" si="37"/>
        <v>853.59999999999991</v>
      </c>
      <c r="S392" s="18">
        <f t="shared" si="37"/>
        <v>834.19999999999993</v>
      </c>
      <c r="T392" s="18">
        <f t="shared" si="36"/>
        <v>872.99999999999989</v>
      </c>
      <c r="V392" s="21">
        <f t="shared" ref="V392:V413" si="41">SUM(P392:T392)</f>
        <v>4209.7999999999993</v>
      </c>
    </row>
    <row r="393" spans="1:22" x14ac:dyDescent="0.25">
      <c r="A393" t="s">
        <v>16</v>
      </c>
      <c r="B393" t="s">
        <v>58</v>
      </c>
      <c r="C393" t="s">
        <v>104</v>
      </c>
      <c r="D393" t="str">
        <f>CONCATENATE(A:A,"@inworld.ai")</f>
        <v>Sadia@inworld.ai</v>
      </c>
      <c r="E393" s="5">
        <v>29.4</v>
      </c>
      <c r="F393" s="24">
        <v>29</v>
      </c>
      <c r="G393" s="24">
        <f>IF(F393&gt;39,F393+3,IF(F393&gt;29,F393+7,IF(F393&lt;30,F393+10,invalid)))</f>
        <v>39</v>
      </c>
      <c r="H393" s="24">
        <f>IF(F393&gt;39,F393+0,IF(F393&gt;29,F393+5,IF(F393&lt;30,F393+8,invalid)))</f>
        <v>37</v>
      </c>
      <c r="I393" s="24">
        <f>IF(F393&gt;39,F393+1,IF(F393&gt;29,F393+4,IF(F393&lt;30,F393+12,invalid)))</f>
        <v>41</v>
      </c>
      <c r="J393" s="24">
        <f>IF(F393&gt;39,F393+2,IF(F393&gt;29,F393+6,IF(F393&lt;30,F393+15,invalid)))</f>
        <v>44</v>
      </c>
      <c r="K393" s="15">
        <f t="shared" si="39"/>
        <v>0</v>
      </c>
      <c r="L393" s="15">
        <f t="shared" si="39"/>
        <v>0</v>
      </c>
      <c r="M393" s="15">
        <f t="shared" si="39"/>
        <v>0</v>
      </c>
      <c r="N393" s="15">
        <f t="shared" si="38"/>
        <v>1</v>
      </c>
      <c r="O393" s="15">
        <f t="shared" si="38"/>
        <v>4</v>
      </c>
      <c r="P393" s="18">
        <f t="shared" si="40"/>
        <v>852.59999999999991</v>
      </c>
      <c r="Q393" s="18">
        <f t="shared" si="37"/>
        <v>1146.5999999999999</v>
      </c>
      <c r="R393" s="18">
        <f t="shared" si="37"/>
        <v>1087.8</v>
      </c>
      <c r="S393" s="18">
        <f t="shared" si="37"/>
        <v>1205.3999999999999</v>
      </c>
      <c r="T393" s="18">
        <f t="shared" si="36"/>
        <v>1293.5999999999999</v>
      </c>
      <c r="V393" s="21">
        <f t="shared" si="41"/>
        <v>5586</v>
      </c>
    </row>
    <row r="394" spans="1:22" x14ac:dyDescent="0.25">
      <c r="A394" t="s">
        <v>13</v>
      </c>
      <c r="B394" t="s">
        <v>59</v>
      </c>
      <c r="C394" t="s">
        <v>105</v>
      </c>
      <c r="D394" t="str">
        <f>CONCATENATE(A:A,"@inworld.ai")</f>
        <v>John@inworld.ai</v>
      </c>
      <c r="E394" s="5">
        <v>19.5</v>
      </c>
      <c r="F394" s="24">
        <v>40</v>
      </c>
      <c r="G394" s="24">
        <f>IF(F394&gt;39,F394+3,IF(F394&gt;29,F394+7,IF(F394&lt;30,F394+10,invalid)))</f>
        <v>43</v>
      </c>
      <c r="H394" s="24">
        <f>IF(F394&gt;39,F394+0,IF(F394&gt;29,F394+5,IF(F394&lt;30,F394+8,invalid)))</f>
        <v>40</v>
      </c>
      <c r="I394" s="24">
        <f>IF(F394&gt;39,F394+1,IF(F394&gt;29,F394+4,IF(F394&lt;30,F394+12,invalid)))</f>
        <v>41</v>
      </c>
      <c r="J394" s="24">
        <f>IF(F394&gt;39,F394+2,IF(F394&gt;29,F394+6,IF(F394&lt;30,F394+15,invalid)))</f>
        <v>42</v>
      </c>
      <c r="K394" s="15">
        <f t="shared" si="39"/>
        <v>0</v>
      </c>
      <c r="L394" s="15">
        <f t="shared" si="39"/>
        <v>3</v>
      </c>
      <c r="M394" s="15">
        <f t="shared" si="39"/>
        <v>0</v>
      </c>
      <c r="N394" s="15">
        <f t="shared" si="38"/>
        <v>1</v>
      </c>
      <c r="O394" s="15">
        <f t="shared" si="38"/>
        <v>2</v>
      </c>
      <c r="P394" s="18">
        <f t="shared" si="40"/>
        <v>780</v>
      </c>
      <c r="Q394" s="18">
        <f t="shared" si="37"/>
        <v>838.5</v>
      </c>
      <c r="R394" s="18">
        <f t="shared" si="37"/>
        <v>780</v>
      </c>
      <c r="S394" s="18">
        <f t="shared" si="37"/>
        <v>799.5</v>
      </c>
      <c r="T394" s="18">
        <f t="shared" si="36"/>
        <v>819</v>
      </c>
      <c r="V394" s="21">
        <f t="shared" si="41"/>
        <v>4017</v>
      </c>
    </row>
    <row r="395" spans="1:22" x14ac:dyDescent="0.25">
      <c r="A395" t="s">
        <v>17</v>
      </c>
      <c r="B395" t="s">
        <v>60</v>
      </c>
      <c r="C395" t="s">
        <v>106</v>
      </c>
      <c r="D395" t="str">
        <f>CONCATENATE(A:A,"@inworld.ai")</f>
        <v>Russell@inworld.ai</v>
      </c>
      <c r="E395" s="5">
        <v>39</v>
      </c>
      <c r="F395" s="24">
        <v>41</v>
      </c>
      <c r="G395" s="24">
        <f>IF(F395&gt;39,F395+3,IF(F395&gt;29,F395+7,IF(F395&lt;30,F395+10,invalid)))</f>
        <v>44</v>
      </c>
      <c r="H395" s="24">
        <f>IF(F395&gt;39,F395+0,IF(F395&gt;29,F395+5,IF(F395&lt;30,F395+8,invalid)))</f>
        <v>41</v>
      </c>
      <c r="I395" s="24">
        <f>IF(F395&gt;39,F395+1,IF(F395&gt;29,F395+4,IF(F395&lt;30,F395+12,invalid)))</f>
        <v>42</v>
      </c>
      <c r="J395" s="24">
        <f>IF(F395&gt;39,F395+2,IF(F395&gt;29,F395+6,IF(F395&lt;30,F395+15,invalid)))</f>
        <v>43</v>
      </c>
      <c r="K395" s="15">
        <f t="shared" si="39"/>
        <v>1</v>
      </c>
      <c r="L395" s="15">
        <f t="shared" si="39"/>
        <v>4</v>
      </c>
      <c r="M395" s="15">
        <f t="shared" si="39"/>
        <v>1</v>
      </c>
      <c r="N395" s="15">
        <f t="shared" si="38"/>
        <v>2</v>
      </c>
      <c r="O395" s="15">
        <f t="shared" si="38"/>
        <v>3</v>
      </c>
      <c r="P395" s="18">
        <f t="shared" si="40"/>
        <v>1599</v>
      </c>
      <c r="Q395" s="18">
        <f t="shared" si="37"/>
        <v>1716</v>
      </c>
      <c r="R395" s="18">
        <f t="shared" si="37"/>
        <v>1599</v>
      </c>
      <c r="S395" s="18">
        <f t="shared" si="37"/>
        <v>1638</v>
      </c>
      <c r="T395" s="18">
        <f t="shared" si="36"/>
        <v>1677</v>
      </c>
      <c r="V395" s="21">
        <f t="shared" si="41"/>
        <v>8229</v>
      </c>
    </row>
    <row r="396" spans="1:22" x14ac:dyDescent="0.25">
      <c r="A396" t="s">
        <v>18</v>
      </c>
      <c r="B396" t="s">
        <v>61</v>
      </c>
      <c r="C396" t="s">
        <v>119</v>
      </c>
      <c r="D396" t="str">
        <f>CONCATENATE(A:A,"@inworld.ai")</f>
        <v>Louis@inworld.ai</v>
      </c>
      <c r="E396" s="5">
        <v>16.7</v>
      </c>
      <c r="F396" s="24">
        <v>28</v>
      </c>
      <c r="G396" s="24">
        <f>IF(F396&gt;39,F396+3,IF(F396&gt;29,F396+7,IF(F396&lt;30,F396+10,invalid)))</f>
        <v>38</v>
      </c>
      <c r="H396" s="24">
        <f>IF(F396&gt;39,F396+0,IF(F396&gt;29,F396+5,IF(F396&lt;30,F396+8,invalid)))</f>
        <v>36</v>
      </c>
      <c r="I396" s="24">
        <f>IF(F396&gt;39,F396+1,IF(F396&gt;29,F396+4,IF(F396&lt;30,F396+12,invalid)))</f>
        <v>40</v>
      </c>
      <c r="J396" s="24">
        <f>IF(F396&gt;39,F396+2,IF(F396&gt;29,F396+6,IF(F396&lt;30,F396+15,invalid)))</f>
        <v>43</v>
      </c>
      <c r="K396" s="15">
        <f t="shared" si="39"/>
        <v>0</v>
      </c>
      <c r="L396" s="15">
        <f t="shared" si="39"/>
        <v>0</v>
      </c>
      <c r="M396" s="15">
        <f t="shared" si="39"/>
        <v>0</v>
      </c>
      <c r="N396" s="15">
        <f t="shared" si="38"/>
        <v>0</v>
      </c>
      <c r="O396" s="15">
        <f t="shared" si="38"/>
        <v>3</v>
      </c>
      <c r="P396" s="18">
        <f t="shared" si="40"/>
        <v>467.59999999999997</v>
      </c>
      <c r="Q396" s="18">
        <f t="shared" si="37"/>
        <v>634.6</v>
      </c>
      <c r="R396" s="18">
        <f t="shared" si="37"/>
        <v>601.19999999999993</v>
      </c>
      <c r="S396" s="18">
        <f t="shared" si="37"/>
        <v>668</v>
      </c>
      <c r="T396" s="18">
        <f t="shared" si="36"/>
        <v>718.1</v>
      </c>
      <c r="V396" s="21">
        <f t="shared" si="41"/>
        <v>3089.5</v>
      </c>
    </row>
    <row r="397" spans="1:22" x14ac:dyDescent="0.25">
      <c r="A397" t="s">
        <v>19</v>
      </c>
      <c r="B397" t="s">
        <v>62</v>
      </c>
      <c r="C397" t="s">
        <v>107</v>
      </c>
      <c r="D397" t="str">
        <f>CONCATENATE(A:A,"@inworld.ai")</f>
        <v>Colin@inworld.ai</v>
      </c>
      <c r="E397" s="5">
        <v>18</v>
      </c>
      <c r="F397" s="24">
        <v>42</v>
      </c>
      <c r="G397" s="24">
        <f>IF(F397&gt;39,F397+3,IF(F397&gt;29,F397+7,IF(F397&lt;30,F397+10,invalid)))</f>
        <v>45</v>
      </c>
      <c r="H397" s="24">
        <f>IF(F397&gt;39,F397+0,IF(F397&gt;29,F397+5,IF(F397&lt;30,F397+8,invalid)))</f>
        <v>42</v>
      </c>
      <c r="I397" s="24">
        <f>IF(F397&gt;39,F397+1,IF(F397&gt;29,F397+4,IF(F397&lt;30,F397+12,invalid)))</f>
        <v>43</v>
      </c>
      <c r="J397" s="24">
        <f>IF(F397&gt;39,F397+2,IF(F397&gt;29,F397+6,IF(F397&lt;30,F397+15,invalid)))</f>
        <v>44</v>
      </c>
      <c r="K397" s="15">
        <f t="shared" si="39"/>
        <v>2</v>
      </c>
      <c r="L397" s="15">
        <f t="shared" si="39"/>
        <v>5</v>
      </c>
      <c r="M397" s="15">
        <f t="shared" si="39"/>
        <v>2</v>
      </c>
      <c r="N397" s="15">
        <f t="shared" si="38"/>
        <v>3</v>
      </c>
      <c r="O397" s="15">
        <f t="shared" si="38"/>
        <v>4</v>
      </c>
      <c r="P397" s="18">
        <f t="shared" si="40"/>
        <v>756</v>
      </c>
      <c r="Q397" s="18">
        <f t="shared" si="37"/>
        <v>810</v>
      </c>
      <c r="R397" s="18">
        <f t="shared" si="37"/>
        <v>756</v>
      </c>
      <c r="S397" s="18">
        <f t="shared" si="37"/>
        <v>774</v>
      </c>
      <c r="T397" s="18">
        <f t="shared" si="36"/>
        <v>792</v>
      </c>
      <c r="V397" s="21">
        <f t="shared" si="41"/>
        <v>3888</v>
      </c>
    </row>
    <row r="398" spans="1:22" x14ac:dyDescent="0.25">
      <c r="A398" t="s">
        <v>20</v>
      </c>
      <c r="B398" t="s">
        <v>63</v>
      </c>
      <c r="C398" t="s">
        <v>108</v>
      </c>
      <c r="D398" t="str">
        <f>CONCATENATE(A:A,"@inworld.ai")</f>
        <v>Nathan@inworld.ai</v>
      </c>
      <c r="E398" s="5">
        <v>11</v>
      </c>
      <c r="F398" s="24">
        <v>48</v>
      </c>
      <c r="G398" s="24">
        <f>IF(F398&gt;39,F398+3,IF(F398&gt;29,F398+7,IF(F398&lt;30,F398+10,invalid)))</f>
        <v>51</v>
      </c>
      <c r="H398" s="24">
        <f>IF(F398&gt;39,F398+0,IF(F398&gt;29,F398+5,IF(F398&lt;30,F398+8,invalid)))</f>
        <v>48</v>
      </c>
      <c r="I398" s="24">
        <f>IF(F398&gt;39,F398+1,IF(F398&gt;29,F398+4,IF(F398&lt;30,F398+12,invalid)))</f>
        <v>49</v>
      </c>
      <c r="J398" s="24">
        <f>IF(F398&gt;39,F398+2,IF(F398&gt;29,F398+6,IF(F398&lt;30,F398+15,invalid)))</f>
        <v>50</v>
      </c>
      <c r="K398" s="15">
        <f t="shared" si="39"/>
        <v>8</v>
      </c>
      <c r="L398" s="15">
        <f t="shared" si="39"/>
        <v>11</v>
      </c>
      <c r="M398" s="15">
        <f t="shared" si="39"/>
        <v>8</v>
      </c>
      <c r="N398" s="15">
        <f t="shared" si="38"/>
        <v>9</v>
      </c>
      <c r="O398" s="15">
        <f t="shared" si="38"/>
        <v>10</v>
      </c>
      <c r="P398" s="18">
        <f t="shared" si="40"/>
        <v>528</v>
      </c>
      <c r="Q398" s="18">
        <f t="shared" si="37"/>
        <v>561</v>
      </c>
      <c r="R398" s="18">
        <f t="shared" si="37"/>
        <v>528</v>
      </c>
      <c r="S398" s="18">
        <f t="shared" si="37"/>
        <v>539</v>
      </c>
      <c r="T398" s="18">
        <f t="shared" si="36"/>
        <v>550</v>
      </c>
      <c r="V398" s="21">
        <f t="shared" si="41"/>
        <v>2706</v>
      </c>
    </row>
    <row r="399" spans="1:22" x14ac:dyDescent="0.25">
      <c r="A399" t="s">
        <v>21</v>
      </c>
      <c r="B399" t="s">
        <v>64</v>
      </c>
      <c r="C399" t="s">
        <v>114</v>
      </c>
      <c r="D399" t="str">
        <f>CONCATENATE(A:A,"@inworld.ai")</f>
        <v>Michael@inworld.ai</v>
      </c>
      <c r="E399" s="5">
        <v>36.1</v>
      </c>
      <c r="F399" s="24">
        <v>41</v>
      </c>
      <c r="G399" s="24">
        <f>IF(F399&gt;39,F399+3,IF(F399&gt;29,F399+7,IF(F399&lt;30,F399+10,invalid)))</f>
        <v>44</v>
      </c>
      <c r="H399" s="24">
        <f>IF(F399&gt;39,F399+0,IF(F399&gt;29,F399+5,IF(F399&lt;30,F399+8,invalid)))</f>
        <v>41</v>
      </c>
      <c r="I399" s="24">
        <f>IF(F399&gt;39,F399+1,IF(F399&gt;29,F399+4,IF(F399&lt;30,F399+12,invalid)))</f>
        <v>42</v>
      </c>
      <c r="J399" s="24">
        <f>IF(F399&gt;39,F399+2,IF(F399&gt;29,F399+6,IF(F399&lt;30,F399+15,invalid)))</f>
        <v>43</v>
      </c>
      <c r="K399" s="15">
        <f t="shared" si="39"/>
        <v>1</v>
      </c>
      <c r="L399" s="15">
        <f t="shared" si="39"/>
        <v>4</v>
      </c>
      <c r="M399" s="15">
        <f t="shared" si="39"/>
        <v>1</v>
      </c>
      <c r="N399" s="15">
        <f t="shared" si="38"/>
        <v>2</v>
      </c>
      <c r="O399" s="15">
        <f t="shared" si="38"/>
        <v>3</v>
      </c>
      <c r="P399" s="18">
        <f t="shared" si="40"/>
        <v>1480.1000000000001</v>
      </c>
      <c r="Q399" s="18">
        <f t="shared" si="37"/>
        <v>1588.4</v>
      </c>
      <c r="R399" s="18">
        <f t="shared" si="37"/>
        <v>1480.1000000000001</v>
      </c>
      <c r="S399" s="18">
        <f t="shared" si="37"/>
        <v>1516.2</v>
      </c>
      <c r="T399" s="18">
        <f t="shared" si="36"/>
        <v>1552.3</v>
      </c>
      <c r="V399" s="21">
        <f t="shared" si="41"/>
        <v>7617.1</v>
      </c>
    </row>
    <row r="400" spans="1:22" x14ac:dyDescent="0.25">
      <c r="A400" t="s">
        <v>22</v>
      </c>
      <c r="B400" t="s">
        <v>65</v>
      </c>
      <c r="C400" t="s">
        <v>118</v>
      </c>
      <c r="D400" t="str">
        <f>CONCATENATE(A:A,"@inworld.ai")</f>
        <v>Joana@inworld.ai</v>
      </c>
      <c r="E400" s="5">
        <v>28.15</v>
      </c>
      <c r="F400" s="24">
        <v>40</v>
      </c>
      <c r="G400" s="24">
        <f>IF(F400&gt;39,F400+3,IF(F400&gt;29,F400+7,IF(F400&lt;30,F400+10,invalid)))</f>
        <v>43</v>
      </c>
      <c r="H400" s="24">
        <f>IF(F400&gt;39,F400+0,IF(F400&gt;29,F400+5,IF(F400&lt;30,F400+8,invalid)))</f>
        <v>40</v>
      </c>
      <c r="I400" s="24">
        <f>IF(F400&gt;39,F400+1,IF(F400&gt;29,F400+4,IF(F400&lt;30,F400+12,invalid)))</f>
        <v>41</v>
      </c>
      <c r="J400" s="24">
        <f>IF(F400&gt;39,F400+2,IF(F400&gt;29,F400+6,IF(F400&lt;30,F400+15,invalid)))</f>
        <v>42</v>
      </c>
      <c r="K400" s="15">
        <f t="shared" si="39"/>
        <v>0</v>
      </c>
      <c r="L400" s="15">
        <f t="shared" si="39"/>
        <v>3</v>
      </c>
      <c r="M400" s="15">
        <f t="shared" si="39"/>
        <v>0</v>
      </c>
      <c r="N400" s="15">
        <f t="shared" si="38"/>
        <v>1</v>
      </c>
      <c r="O400" s="15">
        <f t="shared" si="38"/>
        <v>2</v>
      </c>
      <c r="P400" s="18">
        <f t="shared" si="40"/>
        <v>1126</v>
      </c>
      <c r="Q400" s="18">
        <f t="shared" si="37"/>
        <v>1210.45</v>
      </c>
      <c r="R400" s="18">
        <f t="shared" si="37"/>
        <v>1126</v>
      </c>
      <c r="S400" s="18">
        <f t="shared" si="37"/>
        <v>1154.1499999999999</v>
      </c>
      <c r="T400" s="18">
        <f t="shared" si="36"/>
        <v>1182.3</v>
      </c>
      <c r="V400" s="21">
        <f t="shared" si="41"/>
        <v>5798.9</v>
      </c>
    </row>
    <row r="401" spans="1:23" x14ac:dyDescent="0.25">
      <c r="A401" t="s">
        <v>23</v>
      </c>
      <c r="B401" t="s">
        <v>66</v>
      </c>
      <c r="C401" t="s">
        <v>115</v>
      </c>
      <c r="D401" t="str">
        <f>CONCATENATE(A:A,"@inworld.ai")</f>
        <v>Cale@inworld.ai</v>
      </c>
      <c r="E401" s="5">
        <v>16.8</v>
      </c>
      <c r="F401" s="24">
        <v>40</v>
      </c>
      <c r="G401" s="24">
        <f>IF(F401&gt;39,F401+3,IF(F401&gt;29,F401+7,IF(F401&lt;30,F401+10,invalid)))</f>
        <v>43</v>
      </c>
      <c r="H401" s="24">
        <f>IF(F401&gt;39,F401+0,IF(F401&gt;29,F401+5,IF(F401&lt;30,F401+8,invalid)))</f>
        <v>40</v>
      </c>
      <c r="I401" s="24">
        <f>IF(F401&gt;39,F401+1,IF(F401&gt;29,F401+4,IF(F401&lt;30,F401+12,invalid)))</f>
        <v>41</v>
      </c>
      <c r="J401" s="24">
        <f>IF(F401&gt;39,F401+2,IF(F401&gt;29,F401+6,IF(F401&lt;30,F401+15,invalid)))</f>
        <v>42</v>
      </c>
      <c r="K401" s="15">
        <f t="shared" si="39"/>
        <v>0</v>
      </c>
      <c r="L401" s="15">
        <f t="shared" si="39"/>
        <v>3</v>
      </c>
      <c r="M401" s="15">
        <f t="shared" si="39"/>
        <v>0</v>
      </c>
      <c r="N401" s="15">
        <f t="shared" si="38"/>
        <v>1</v>
      </c>
      <c r="O401" s="15">
        <f t="shared" si="38"/>
        <v>2</v>
      </c>
      <c r="P401" s="18">
        <f t="shared" si="40"/>
        <v>672</v>
      </c>
      <c r="Q401" s="18">
        <f t="shared" si="37"/>
        <v>722.4</v>
      </c>
      <c r="R401" s="18">
        <f t="shared" si="37"/>
        <v>672</v>
      </c>
      <c r="S401" s="18">
        <f t="shared" si="37"/>
        <v>688.80000000000007</v>
      </c>
      <c r="T401" s="18">
        <f t="shared" si="36"/>
        <v>705.6</v>
      </c>
      <c r="V401" s="21">
        <f t="shared" si="41"/>
        <v>3460.8</v>
      </c>
    </row>
    <row r="402" spans="1:23" x14ac:dyDescent="0.25">
      <c r="A402" t="s">
        <v>24</v>
      </c>
      <c r="B402" t="s">
        <v>67</v>
      </c>
      <c r="C402" t="s">
        <v>116</v>
      </c>
      <c r="D402" t="str">
        <f>CONCATENATE(A:A,"@inworld.ai")</f>
        <v>Jimmy@inworld.ai</v>
      </c>
      <c r="E402" s="5">
        <v>28.4</v>
      </c>
      <c r="F402" s="24">
        <v>38</v>
      </c>
      <c r="G402" s="24">
        <f>IF(F402&gt;39,F402+3,IF(F402&gt;29,F402+7,IF(F402&lt;30,F402+10,invalid)))</f>
        <v>45</v>
      </c>
      <c r="H402" s="24">
        <f>IF(F402&gt;39,F402+0,IF(F402&gt;29,F402+5,IF(F402&lt;30,F402+8,invalid)))</f>
        <v>43</v>
      </c>
      <c r="I402" s="24">
        <f>IF(F402&gt;39,F402+1,IF(F402&gt;29,F402+4,IF(F402&lt;30,F402+12,invalid)))</f>
        <v>42</v>
      </c>
      <c r="J402" s="24">
        <f>IF(F402&gt;39,F402+2,IF(F402&gt;29,F402+6,IF(F402&lt;30,F402+15,invalid)))</f>
        <v>44</v>
      </c>
      <c r="K402" s="15">
        <f t="shared" si="39"/>
        <v>0</v>
      </c>
      <c r="L402" s="15">
        <f t="shared" si="39"/>
        <v>5</v>
      </c>
      <c r="M402" s="15">
        <f t="shared" si="39"/>
        <v>3</v>
      </c>
      <c r="N402" s="15">
        <f t="shared" si="38"/>
        <v>2</v>
      </c>
      <c r="O402" s="15">
        <f t="shared" si="38"/>
        <v>4</v>
      </c>
      <c r="P402" s="18">
        <f t="shared" si="40"/>
        <v>1079.2</v>
      </c>
      <c r="Q402" s="18">
        <f t="shared" si="37"/>
        <v>1278</v>
      </c>
      <c r="R402" s="18">
        <f t="shared" si="37"/>
        <v>1221.2</v>
      </c>
      <c r="S402" s="18">
        <f t="shared" si="37"/>
        <v>1192.8</v>
      </c>
      <c r="T402" s="18">
        <f t="shared" si="36"/>
        <v>1249.5999999999999</v>
      </c>
      <c r="V402" s="21">
        <f t="shared" si="41"/>
        <v>6020.7999999999993</v>
      </c>
    </row>
    <row r="403" spans="1:23" x14ac:dyDescent="0.25">
      <c r="A403" t="s">
        <v>25</v>
      </c>
      <c r="B403" t="s">
        <v>68</v>
      </c>
      <c r="C403" t="s">
        <v>109</v>
      </c>
      <c r="D403" t="str">
        <f>CONCATENATE(A:A,"@inworld.ai")</f>
        <v>Rohan@inworld.ai</v>
      </c>
      <c r="E403" s="5">
        <v>37.200000000000003</v>
      </c>
      <c r="F403" s="24">
        <v>41</v>
      </c>
      <c r="G403" s="24">
        <f>IF(F403&gt;39,F403+3,IF(F403&gt;29,F403+7,IF(F403&lt;30,F403+10,invalid)))</f>
        <v>44</v>
      </c>
      <c r="H403" s="24">
        <f>IF(F403&gt;39,F403+0,IF(F403&gt;29,F403+5,IF(F403&lt;30,F403+8,invalid)))</f>
        <v>41</v>
      </c>
      <c r="I403" s="24">
        <f>IF(F403&gt;39,F403+1,IF(F403&gt;29,F403+4,IF(F403&lt;30,F403+12,invalid)))</f>
        <v>42</v>
      </c>
      <c r="J403" s="24">
        <f>IF(F403&gt;39,F403+2,IF(F403&gt;29,F403+6,IF(F403&lt;30,F403+15,invalid)))</f>
        <v>43</v>
      </c>
      <c r="K403" s="15">
        <f t="shared" si="39"/>
        <v>1</v>
      </c>
      <c r="L403" s="15">
        <f t="shared" si="39"/>
        <v>4</v>
      </c>
      <c r="M403" s="15">
        <f t="shared" si="39"/>
        <v>1</v>
      </c>
      <c r="N403" s="15">
        <f t="shared" si="38"/>
        <v>2</v>
      </c>
      <c r="O403" s="15">
        <f t="shared" si="38"/>
        <v>3</v>
      </c>
      <c r="P403" s="18">
        <f t="shared" si="40"/>
        <v>1525.2</v>
      </c>
      <c r="Q403" s="18">
        <f t="shared" si="37"/>
        <v>1636.8000000000002</v>
      </c>
      <c r="R403" s="18">
        <f t="shared" si="37"/>
        <v>1525.2</v>
      </c>
      <c r="S403" s="18">
        <f t="shared" si="37"/>
        <v>1562.4</v>
      </c>
      <c r="T403" s="18">
        <f t="shared" si="36"/>
        <v>1599.6000000000001</v>
      </c>
      <c r="V403" s="21">
        <f t="shared" si="41"/>
        <v>7849.2000000000007</v>
      </c>
    </row>
    <row r="404" spans="1:23" x14ac:dyDescent="0.25">
      <c r="A404" t="s">
        <v>26</v>
      </c>
      <c r="B404" t="s">
        <v>69</v>
      </c>
      <c r="C404" t="s">
        <v>110</v>
      </c>
      <c r="D404" t="str">
        <f>CONCATENATE(A:A,"@inworld.ai")</f>
        <v>Rinat@inworld.ai</v>
      </c>
      <c r="E404" s="5">
        <v>34.700000000000003</v>
      </c>
      <c r="F404" s="24">
        <v>40</v>
      </c>
      <c r="G404" s="24">
        <f>IF(F404&gt;39,F404+3,IF(F404&gt;29,F404+7,IF(F404&lt;30,F404+10,invalid)))</f>
        <v>43</v>
      </c>
      <c r="H404" s="24">
        <f>IF(F404&gt;39,F404+0,IF(F404&gt;29,F404+5,IF(F404&lt;30,F404+8,invalid)))</f>
        <v>40</v>
      </c>
      <c r="I404" s="24">
        <f>IF(F404&gt;39,F404+1,IF(F404&gt;29,F404+4,IF(F404&lt;30,F404+12,invalid)))</f>
        <v>41</v>
      </c>
      <c r="J404" s="24">
        <f>IF(F404&gt;39,F404+2,IF(F404&gt;29,F404+6,IF(F404&lt;30,F404+15,invalid)))</f>
        <v>42</v>
      </c>
      <c r="K404" s="15">
        <f t="shared" si="39"/>
        <v>0</v>
      </c>
      <c r="L404" s="15">
        <f t="shared" si="39"/>
        <v>3</v>
      </c>
      <c r="M404" s="15">
        <f t="shared" si="39"/>
        <v>0</v>
      </c>
      <c r="N404" s="15">
        <f t="shared" si="38"/>
        <v>1</v>
      </c>
      <c r="O404" s="15">
        <f t="shared" si="38"/>
        <v>2</v>
      </c>
      <c r="P404" s="18">
        <f t="shared" si="40"/>
        <v>1388</v>
      </c>
      <c r="Q404" s="18">
        <f t="shared" si="37"/>
        <v>1492.1000000000001</v>
      </c>
      <c r="R404" s="18">
        <f t="shared" si="37"/>
        <v>1388</v>
      </c>
      <c r="S404" s="18">
        <f t="shared" si="37"/>
        <v>1422.7</v>
      </c>
      <c r="T404" s="18">
        <f t="shared" si="36"/>
        <v>1457.4</v>
      </c>
      <c r="V404" s="21">
        <f t="shared" si="41"/>
        <v>7148.2000000000007</v>
      </c>
    </row>
    <row r="405" spans="1:23" x14ac:dyDescent="0.25">
      <c r="A405" t="s">
        <v>27</v>
      </c>
      <c r="B405" t="s">
        <v>70</v>
      </c>
      <c r="C405" t="s">
        <v>127</v>
      </c>
      <c r="D405" t="str">
        <f>CONCATENATE(A:A,"@inworld.ai")</f>
        <v>Chloe@inworld.ai</v>
      </c>
      <c r="E405" s="5">
        <v>19.5</v>
      </c>
      <c r="F405" s="24">
        <v>37</v>
      </c>
      <c r="G405" s="24">
        <f>IF(F405&gt;39,F405+3,IF(F405&gt;29,F405+7,IF(F405&lt;30,F405+10,invalid)))</f>
        <v>44</v>
      </c>
      <c r="H405" s="24">
        <f>IF(F405&gt;39,F405+0,IF(F405&gt;29,F405+5,IF(F405&lt;30,F405+8,invalid)))</f>
        <v>42</v>
      </c>
      <c r="I405" s="24">
        <f>IF(F405&gt;39,F405+1,IF(F405&gt;29,F405+4,IF(F405&lt;30,F405+12,invalid)))</f>
        <v>41</v>
      </c>
      <c r="J405" s="24">
        <f>IF(F405&gt;39,F405+2,IF(F405&gt;29,F405+6,IF(F405&lt;30,F405+15,invalid)))</f>
        <v>43</v>
      </c>
      <c r="K405" s="15">
        <f t="shared" si="39"/>
        <v>0</v>
      </c>
      <c r="L405" s="15">
        <f t="shared" si="39"/>
        <v>4</v>
      </c>
      <c r="M405" s="15">
        <f t="shared" si="39"/>
        <v>2</v>
      </c>
      <c r="N405" s="15">
        <f t="shared" si="38"/>
        <v>1</v>
      </c>
      <c r="O405" s="15">
        <f t="shared" si="38"/>
        <v>3</v>
      </c>
      <c r="P405" s="18">
        <f t="shared" si="40"/>
        <v>721.5</v>
      </c>
      <c r="Q405" s="18">
        <f t="shared" si="37"/>
        <v>858</v>
      </c>
      <c r="R405" s="18">
        <f t="shared" si="37"/>
        <v>819</v>
      </c>
      <c r="S405" s="18">
        <f t="shared" si="37"/>
        <v>799.5</v>
      </c>
      <c r="T405" s="18">
        <f t="shared" si="37"/>
        <v>838.5</v>
      </c>
      <c r="V405" s="21">
        <f t="shared" si="41"/>
        <v>4036.5</v>
      </c>
    </row>
    <row r="406" spans="1:23" x14ac:dyDescent="0.25">
      <c r="A406" t="s">
        <v>28</v>
      </c>
      <c r="B406" t="s">
        <v>71</v>
      </c>
      <c r="C406" t="s">
        <v>132</v>
      </c>
      <c r="D406" t="str">
        <f>CONCATENATE(A:A,"@inworld.ai")</f>
        <v>Amanda@inworld.ai</v>
      </c>
      <c r="E406" s="5">
        <v>39</v>
      </c>
      <c r="F406" s="24">
        <v>45</v>
      </c>
      <c r="G406" s="24">
        <f>IF(F406&gt;39,F406+3,IF(F406&gt;29,F406+7,IF(F406&lt;30,F406+10,invalid)))</f>
        <v>48</v>
      </c>
      <c r="H406" s="24">
        <f>IF(F406&gt;39,F406+0,IF(F406&gt;29,F406+5,IF(F406&lt;30,F406+8,invalid)))</f>
        <v>45</v>
      </c>
      <c r="I406" s="24">
        <f>IF(F406&gt;39,F406+1,IF(F406&gt;29,F406+4,IF(F406&lt;30,F406+12,invalid)))</f>
        <v>46</v>
      </c>
      <c r="J406" s="24">
        <f>IF(F406&gt;39,F406+2,IF(F406&gt;29,F406+6,IF(F406&lt;30,F406+15,invalid)))</f>
        <v>47</v>
      </c>
      <c r="K406" s="15">
        <f t="shared" si="39"/>
        <v>5</v>
      </c>
      <c r="L406" s="15">
        <f t="shared" si="39"/>
        <v>8</v>
      </c>
      <c r="M406" s="15">
        <f t="shared" si="39"/>
        <v>5</v>
      </c>
      <c r="N406" s="15">
        <f t="shared" si="38"/>
        <v>6</v>
      </c>
      <c r="O406" s="15">
        <f t="shared" si="38"/>
        <v>7</v>
      </c>
      <c r="P406" s="18">
        <f t="shared" si="40"/>
        <v>1755</v>
      </c>
      <c r="Q406" s="18">
        <f t="shared" ref="Q406:T413" si="42">$E406*G406</f>
        <v>1872</v>
      </c>
      <c r="R406" s="18">
        <f t="shared" si="42"/>
        <v>1755</v>
      </c>
      <c r="S406" s="18">
        <f t="shared" si="42"/>
        <v>1794</v>
      </c>
      <c r="T406" s="18">
        <f t="shared" si="42"/>
        <v>1833</v>
      </c>
      <c r="V406" s="21">
        <f t="shared" si="41"/>
        <v>9009</v>
      </c>
    </row>
    <row r="407" spans="1:23" x14ac:dyDescent="0.25">
      <c r="A407" t="s">
        <v>29</v>
      </c>
      <c r="B407" t="s">
        <v>72</v>
      </c>
      <c r="C407" t="s">
        <v>120</v>
      </c>
      <c r="D407" t="str">
        <f>CONCATENATE(A:A,"@inworld.ai")</f>
        <v>Greg@inworld.ai</v>
      </c>
      <c r="E407" s="5">
        <v>16.7</v>
      </c>
      <c r="F407" s="24">
        <v>42</v>
      </c>
      <c r="G407" s="24">
        <f>IF(F407&gt;39,F407+3,IF(F407&gt;29,F407+7,IF(F407&lt;30,F407+10,invalid)))</f>
        <v>45</v>
      </c>
      <c r="H407" s="24">
        <f>IF(F407&gt;39,F407+0,IF(F407&gt;29,F407+5,IF(F407&lt;30,F407+8,invalid)))</f>
        <v>42</v>
      </c>
      <c r="I407" s="24">
        <f>IF(F407&gt;39,F407+1,IF(F407&gt;29,F407+4,IF(F407&lt;30,F407+12,invalid)))</f>
        <v>43</v>
      </c>
      <c r="J407" s="24">
        <f>IF(F407&gt;39,F407+2,IF(F407&gt;29,F407+6,IF(F407&lt;30,F407+15,invalid)))</f>
        <v>44</v>
      </c>
      <c r="K407" s="15">
        <f t="shared" si="39"/>
        <v>2</v>
      </c>
      <c r="L407" s="15">
        <f t="shared" si="39"/>
        <v>5</v>
      </c>
      <c r="M407" s="15">
        <f t="shared" si="39"/>
        <v>2</v>
      </c>
      <c r="N407" s="15">
        <f t="shared" si="38"/>
        <v>3</v>
      </c>
      <c r="O407" s="15">
        <f t="shared" si="38"/>
        <v>4</v>
      </c>
      <c r="P407" s="18">
        <f t="shared" si="40"/>
        <v>701.4</v>
      </c>
      <c r="Q407" s="18">
        <f t="shared" si="42"/>
        <v>751.5</v>
      </c>
      <c r="R407" s="18">
        <f t="shared" si="42"/>
        <v>701.4</v>
      </c>
      <c r="S407" s="18">
        <f t="shared" si="42"/>
        <v>718.1</v>
      </c>
      <c r="T407" s="18">
        <f t="shared" si="42"/>
        <v>734.8</v>
      </c>
      <c r="V407" s="21">
        <f t="shared" si="41"/>
        <v>3607.2</v>
      </c>
    </row>
    <row r="408" spans="1:23" x14ac:dyDescent="0.25">
      <c r="A408" t="s">
        <v>30</v>
      </c>
      <c r="B408" t="s">
        <v>73</v>
      </c>
      <c r="C408" t="s">
        <v>121</v>
      </c>
      <c r="D408" t="str">
        <f>CONCATENATE(A:A,"@inworld.ai")</f>
        <v>Stephen@inworld.ai</v>
      </c>
      <c r="E408" s="5">
        <v>18</v>
      </c>
      <c r="F408" s="24">
        <v>40</v>
      </c>
      <c r="G408" s="24">
        <f>IF(F408&gt;39,F408+3,IF(F408&gt;29,F408+7,IF(F408&lt;30,F408+10,invalid)))</f>
        <v>43</v>
      </c>
      <c r="H408" s="24">
        <f>IF(F408&gt;39,F408+0,IF(F408&gt;29,F408+5,IF(F408&lt;30,F408+8,invalid)))</f>
        <v>40</v>
      </c>
      <c r="I408" s="24">
        <f>IF(F408&gt;39,F408+1,IF(F408&gt;29,F408+4,IF(F408&lt;30,F408+12,invalid)))</f>
        <v>41</v>
      </c>
      <c r="J408" s="24">
        <f>IF(F408&gt;39,F408+2,IF(F408&gt;29,F408+6,IF(F408&lt;30,F408+15,invalid)))</f>
        <v>42</v>
      </c>
      <c r="K408" s="15">
        <f t="shared" si="39"/>
        <v>0</v>
      </c>
      <c r="L408" s="15">
        <f t="shared" si="39"/>
        <v>3</v>
      </c>
      <c r="M408" s="15">
        <f t="shared" si="39"/>
        <v>0</v>
      </c>
      <c r="N408" s="15">
        <f t="shared" si="38"/>
        <v>1</v>
      </c>
      <c r="O408" s="15">
        <f t="shared" si="38"/>
        <v>2</v>
      </c>
      <c r="P408" s="18">
        <f t="shared" si="40"/>
        <v>720</v>
      </c>
      <c r="Q408" s="18">
        <f t="shared" si="42"/>
        <v>774</v>
      </c>
      <c r="R408" s="18">
        <f t="shared" si="42"/>
        <v>720</v>
      </c>
      <c r="S408" s="18">
        <f t="shared" si="42"/>
        <v>738</v>
      </c>
      <c r="T408" s="18">
        <f t="shared" si="42"/>
        <v>756</v>
      </c>
      <c r="V408" s="21">
        <f t="shared" si="41"/>
        <v>3708</v>
      </c>
    </row>
    <row r="409" spans="1:23" x14ac:dyDescent="0.25">
      <c r="A409" t="s">
        <v>31</v>
      </c>
      <c r="B409" t="s">
        <v>74</v>
      </c>
      <c r="C409" t="s">
        <v>121</v>
      </c>
      <c r="D409" t="str">
        <f>CONCATENATE(A:A,"@inworld.ai")</f>
        <v>Danielle@inworld.ai</v>
      </c>
      <c r="E409" s="5">
        <v>11</v>
      </c>
      <c r="F409" s="24">
        <v>31</v>
      </c>
      <c r="G409" s="24">
        <f>IF(F409&gt;39,F409+3,IF(F409&gt;29,F409+7,IF(F409&lt;30,F409+10,invalid)))</f>
        <v>38</v>
      </c>
      <c r="H409" s="24">
        <f>IF(F409&gt;39,F409+0,IF(F409&gt;29,F409+5,IF(F409&lt;30,F409+8,invalid)))</f>
        <v>36</v>
      </c>
      <c r="I409" s="24">
        <f>IF(F409&gt;39,F409+1,IF(F409&gt;29,F409+4,IF(F409&lt;30,F409+12,invalid)))</f>
        <v>35</v>
      </c>
      <c r="J409" s="24">
        <f>IF(F409&gt;39,F409+2,IF(F409&gt;29,F409+6,IF(F409&lt;30,F409+15,invalid)))</f>
        <v>37</v>
      </c>
      <c r="K409" s="15">
        <f t="shared" si="39"/>
        <v>0</v>
      </c>
      <c r="L409" s="15">
        <f t="shared" si="39"/>
        <v>0</v>
      </c>
      <c r="M409" s="15">
        <f t="shared" si="39"/>
        <v>0</v>
      </c>
      <c r="N409" s="15">
        <f t="shared" si="38"/>
        <v>0</v>
      </c>
      <c r="O409" s="15">
        <f t="shared" si="38"/>
        <v>0</v>
      </c>
      <c r="P409" s="18">
        <f t="shared" si="40"/>
        <v>341</v>
      </c>
      <c r="Q409" s="18">
        <f t="shared" si="42"/>
        <v>418</v>
      </c>
      <c r="R409" s="18">
        <f t="shared" si="42"/>
        <v>396</v>
      </c>
      <c r="S409" s="18">
        <f t="shared" si="42"/>
        <v>385</v>
      </c>
      <c r="T409" s="18">
        <f t="shared" si="42"/>
        <v>407</v>
      </c>
      <c r="V409" s="21">
        <f t="shared" si="41"/>
        <v>1947</v>
      </c>
    </row>
    <row r="410" spans="1:23" x14ac:dyDescent="0.25">
      <c r="A410" t="s">
        <v>32</v>
      </c>
      <c r="B410" t="s">
        <v>75</v>
      </c>
      <c r="D410" t="str">
        <f>CONCATENATE(A:A,"@inworld.ai")</f>
        <v>Hayley@inworld.ai</v>
      </c>
      <c r="E410" s="5">
        <v>36.1</v>
      </c>
      <c r="F410" s="24">
        <v>38</v>
      </c>
      <c r="G410" s="24">
        <f>IF(F410&gt;39,F410+3,IF(F410&gt;29,F410+7,IF(F410&lt;30,F410+10,invalid)))</f>
        <v>45</v>
      </c>
      <c r="H410" s="24">
        <f>IF(F410&gt;39,F410+0,IF(F410&gt;29,F410+5,IF(F410&lt;30,F410+8,invalid)))</f>
        <v>43</v>
      </c>
      <c r="I410" s="24">
        <f>IF(F410&gt;39,F410+1,IF(F410&gt;29,F410+4,IF(F410&lt;30,F410+12,invalid)))</f>
        <v>42</v>
      </c>
      <c r="J410" s="24">
        <f>IF(F410&gt;39,F410+2,IF(F410&gt;29,F410+6,IF(F410&lt;30,F410+15,invalid)))</f>
        <v>44</v>
      </c>
      <c r="K410" s="15">
        <f t="shared" si="39"/>
        <v>0</v>
      </c>
      <c r="L410" s="15">
        <f t="shared" si="39"/>
        <v>5</v>
      </c>
      <c r="M410" s="15">
        <f t="shared" si="39"/>
        <v>3</v>
      </c>
      <c r="N410" s="15">
        <f t="shared" si="38"/>
        <v>2</v>
      </c>
      <c r="O410" s="15">
        <f t="shared" si="38"/>
        <v>4</v>
      </c>
      <c r="P410" s="18">
        <f t="shared" si="40"/>
        <v>1371.8</v>
      </c>
      <c r="Q410" s="18">
        <f t="shared" si="42"/>
        <v>1624.5</v>
      </c>
      <c r="R410" s="18">
        <f t="shared" si="42"/>
        <v>1552.3</v>
      </c>
      <c r="S410" s="18">
        <f t="shared" si="42"/>
        <v>1516.2</v>
      </c>
      <c r="T410" s="18">
        <f t="shared" si="42"/>
        <v>1588.4</v>
      </c>
      <c r="V410" s="21">
        <f t="shared" si="41"/>
        <v>7653.2000000000007</v>
      </c>
    </row>
    <row r="411" spans="1:23" x14ac:dyDescent="0.25">
      <c r="A411" t="s">
        <v>33</v>
      </c>
      <c r="B411" t="s">
        <v>67</v>
      </c>
      <c r="D411" t="str">
        <f>CONCATENATE(A:A,"@inworld.ai")</f>
        <v>Matthew@inworld.ai</v>
      </c>
      <c r="E411" s="5">
        <v>28.15</v>
      </c>
      <c r="F411" s="24">
        <v>39</v>
      </c>
      <c r="G411" s="24">
        <f>IF(F411&gt;39,F411+3,IF(F411&gt;29,F411+7,IF(F411&lt;30,F411+10,invalid)))</f>
        <v>46</v>
      </c>
      <c r="H411" s="24">
        <f>IF(F411&gt;39,F411+0,IF(F411&gt;29,F411+5,IF(F411&lt;30,F411+8,invalid)))</f>
        <v>44</v>
      </c>
      <c r="I411" s="24">
        <f>IF(F411&gt;39,F411+1,IF(F411&gt;29,F411+4,IF(F411&lt;30,F411+12,invalid)))</f>
        <v>43</v>
      </c>
      <c r="J411" s="24">
        <f>IF(F411&gt;39,F411+2,IF(F411&gt;29,F411+6,IF(F411&lt;30,F411+15,invalid)))</f>
        <v>45</v>
      </c>
      <c r="K411" s="15">
        <f t="shared" si="39"/>
        <v>0</v>
      </c>
      <c r="L411" s="15">
        <f t="shared" si="39"/>
        <v>6</v>
      </c>
      <c r="M411" s="15">
        <f t="shared" si="39"/>
        <v>4</v>
      </c>
      <c r="N411" s="15">
        <f t="shared" si="38"/>
        <v>3</v>
      </c>
      <c r="O411" s="15">
        <f t="shared" si="38"/>
        <v>5</v>
      </c>
      <c r="P411" s="18">
        <f t="shared" si="40"/>
        <v>1097.8499999999999</v>
      </c>
      <c r="Q411" s="18">
        <f t="shared" si="42"/>
        <v>1294.8999999999999</v>
      </c>
      <c r="R411" s="18">
        <f t="shared" si="42"/>
        <v>1238.5999999999999</v>
      </c>
      <c r="S411" s="18">
        <f t="shared" si="42"/>
        <v>1210.45</v>
      </c>
      <c r="T411" s="18">
        <f t="shared" si="42"/>
        <v>1266.75</v>
      </c>
      <c r="V411" s="21">
        <f t="shared" si="41"/>
        <v>6108.55</v>
      </c>
    </row>
    <row r="412" spans="1:23" x14ac:dyDescent="0.25">
      <c r="A412" t="s">
        <v>12</v>
      </c>
      <c r="B412" t="s">
        <v>12</v>
      </c>
      <c r="C412" t="s">
        <v>128</v>
      </c>
      <c r="D412" t="str">
        <f>CONCATENATE(A:A,"@inworld.ai")</f>
        <v>Layla@inworld.ai</v>
      </c>
      <c r="E412" s="5">
        <v>16.8</v>
      </c>
      <c r="F412" s="24">
        <v>29</v>
      </c>
      <c r="G412" s="24">
        <f>IF(F412&gt;39,F412+3,IF(F412&gt;29,F412+7,IF(F412&lt;30,F412+10,invalid)))</f>
        <v>39</v>
      </c>
      <c r="H412" s="24">
        <f>IF(F412&gt;39,F412+0,IF(F412&gt;29,F412+5,IF(F412&lt;30,F412+8,invalid)))</f>
        <v>37</v>
      </c>
      <c r="I412" s="24">
        <f>IF(F412&gt;39,F412+1,IF(F412&gt;29,F412+4,IF(F412&lt;30,F412+12,invalid)))</f>
        <v>41</v>
      </c>
      <c r="J412" s="24">
        <f>IF(F412&gt;39,F412+2,IF(F412&gt;29,F412+6,IF(F412&lt;30,F412+15,invalid)))</f>
        <v>44</v>
      </c>
      <c r="K412" s="15">
        <f t="shared" si="39"/>
        <v>0</v>
      </c>
      <c r="L412" s="15">
        <f t="shared" si="39"/>
        <v>0</v>
      </c>
      <c r="M412" s="15">
        <f t="shared" si="39"/>
        <v>0</v>
      </c>
      <c r="N412" s="15">
        <f t="shared" si="38"/>
        <v>1</v>
      </c>
      <c r="O412" s="15">
        <f t="shared" si="38"/>
        <v>4</v>
      </c>
      <c r="P412" s="18">
        <f t="shared" si="40"/>
        <v>487.20000000000005</v>
      </c>
      <c r="Q412" s="18">
        <f t="shared" si="42"/>
        <v>655.20000000000005</v>
      </c>
      <c r="R412" s="18">
        <f t="shared" si="42"/>
        <v>621.6</v>
      </c>
      <c r="S412" s="18">
        <f t="shared" si="42"/>
        <v>688.80000000000007</v>
      </c>
      <c r="T412" s="18">
        <f t="shared" si="42"/>
        <v>739.2</v>
      </c>
      <c r="V412" s="21">
        <f t="shared" si="41"/>
        <v>3192</v>
      </c>
    </row>
    <row r="413" spans="1:23" x14ac:dyDescent="0.25">
      <c r="A413" t="s">
        <v>34</v>
      </c>
      <c r="B413" t="s">
        <v>76</v>
      </c>
      <c r="C413" t="s">
        <v>109</v>
      </c>
      <c r="D413" t="str">
        <f>CONCATENATE(A:A,"@inworld.ai")</f>
        <v>Jiho@inworld.ai</v>
      </c>
      <c r="E413" s="5">
        <v>28.4</v>
      </c>
      <c r="F413" s="24">
        <v>40</v>
      </c>
      <c r="G413" s="24">
        <f>IF(F413&gt;39,F413+3,IF(F413&gt;29,F413+7,IF(F413&lt;30,F413+10,invalid)))</f>
        <v>43</v>
      </c>
      <c r="H413" s="24">
        <f>IF(F413&gt;39,F413+0,IF(F413&gt;29,F413+5,IF(F413&lt;30,F413+8,invalid)))</f>
        <v>40</v>
      </c>
      <c r="I413" s="24">
        <f>IF(F413&gt;39,F413+1,IF(F413&gt;29,F413+4,IF(F413&lt;30,F413+12,invalid)))</f>
        <v>41</v>
      </c>
      <c r="J413" s="24">
        <f>IF(F413&gt;39,F413+2,IF(F413&gt;29,F413+6,IF(F413&lt;30,F413+15,invalid)))</f>
        <v>42</v>
      </c>
      <c r="K413" s="15">
        <f t="shared" si="39"/>
        <v>0</v>
      </c>
      <c r="L413" s="15">
        <f t="shared" si="39"/>
        <v>3</v>
      </c>
      <c r="M413" s="15">
        <f t="shared" si="39"/>
        <v>0</v>
      </c>
      <c r="N413" s="15">
        <f t="shared" si="38"/>
        <v>1</v>
      </c>
      <c r="O413" s="15">
        <f t="shared" si="38"/>
        <v>2</v>
      </c>
      <c r="P413" s="18">
        <f t="shared" si="40"/>
        <v>1136</v>
      </c>
      <c r="Q413" s="18">
        <f t="shared" si="42"/>
        <v>1221.2</v>
      </c>
      <c r="R413" s="18">
        <f t="shared" si="42"/>
        <v>1136</v>
      </c>
      <c r="S413" s="18">
        <f t="shared" si="42"/>
        <v>1164.3999999999999</v>
      </c>
      <c r="T413" s="18">
        <f t="shared" si="42"/>
        <v>1192.8</v>
      </c>
      <c r="V413" s="21">
        <f t="shared" si="41"/>
        <v>5850.4</v>
      </c>
    </row>
    <row r="414" spans="1:23" x14ac:dyDescent="0.25">
      <c r="E414" s="4"/>
    </row>
    <row r="415" spans="1:23" x14ac:dyDescent="0.25">
      <c r="E415" s="4"/>
    </row>
    <row r="416" spans="1:23" x14ac:dyDescent="0.25">
      <c r="A416" s="8" t="s">
        <v>141</v>
      </c>
      <c r="B416" s="8"/>
      <c r="C416" s="8"/>
      <c r="D416" s="9"/>
      <c r="E416" s="12">
        <f>MAX(E6:E413)</f>
        <v>40.1</v>
      </c>
      <c r="F416" s="12">
        <f>MAX(F6:F413)</f>
        <v>51</v>
      </c>
      <c r="G416" s="12">
        <f>MAX(G6:G413)</f>
        <v>54</v>
      </c>
      <c r="H416" s="12">
        <f t="shared" ref="H416:V416" si="43">MAX(H6:H413)</f>
        <v>51</v>
      </c>
      <c r="I416" s="12">
        <f t="shared" si="43"/>
        <v>52</v>
      </c>
      <c r="J416" s="12">
        <f t="shared" si="43"/>
        <v>53</v>
      </c>
      <c r="K416" s="12">
        <f t="shared" si="43"/>
        <v>11</v>
      </c>
      <c r="L416" s="12">
        <f t="shared" si="43"/>
        <v>14</v>
      </c>
      <c r="M416" s="12">
        <f t="shared" si="43"/>
        <v>11</v>
      </c>
      <c r="N416" s="12">
        <f t="shared" si="43"/>
        <v>12</v>
      </c>
      <c r="O416" s="12">
        <f t="shared" si="43"/>
        <v>13</v>
      </c>
      <c r="P416" s="12">
        <f t="shared" si="43"/>
        <v>2045.1000000000001</v>
      </c>
      <c r="Q416" s="12">
        <f t="shared" si="43"/>
        <v>2165.4</v>
      </c>
      <c r="R416" s="12">
        <f t="shared" si="43"/>
        <v>2045.1000000000001</v>
      </c>
      <c r="S416" s="12">
        <f t="shared" si="43"/>
        <v>2085.2000000000003</v>
      </c>
      <c r="T416" s="12">
        <f t="shared" si="43"/>
        <v>2125.3000000000002</v>
      </c>
      <c r="U416" s="12"/>
      <c r="V416" s="12">
        <f t="shared" si="43"/>
        <v>10466.100000000002</v>
      </c>
      <c r="W416" s="11"/>
    </row>
    <row r="417" spans="1:23" x14ac:dyDescent="0.25">
      <c r="A417" s="8" t="s">
        <v>142</v>
      </c>
      <c r="B417" s="8"/>
      <c r="C417" s="8"/>
      <c r="D417" s="9"/>
      <c r="E417" s="12">
        <f>MIN(E6:E413)</f>
        <v>11</v>
      </c>
      <c r="F417" s="12">
        <f t="shared" ref="F417:V417" si="44">MIN(F6:F413)</f>
        <v>18</v>
      </c>
      <c r="G417" s="12">
        <f t="shared" si="44"/>
        <v>28</v>
      </c>
      <c r="H417" s="12">
        <f t="shared" si="44"/>
        <v>26</v>
      </c>
      <c r="I417" s="12">
        <f t="shared" si="44"/>
        <v>30</v>
      </c>
      <c r="J417" s="12">
        <f t="shared" si="44"/>
        <v>33</v>
      </c>
      <c r="K417" s="12">
        <f t="shared" si="44"/>
        <v>0</v>
      </c>
      <c r="L417" s="12">
        <f t="shared" si="44"/>
        <v>0</v>
      </c>
      <c r="M417" s="12">
        <f t="shared" si="44"/>
        <v>0</v>
      </c>
      <c r="N417" s="12">
        <f t="shared" si="44"/>
        <v>0</v>
      </c>
      <c r="O417" s="12">
        <f t="shared" si="44"/>
        <v>0</v>
      </c>
      <c r="P417" s="12">
        <f t="shared" si="44"/>
        <v>209</v>
      </c>
      <c r="Q417" s="12">
        <f t="shared" si="44"/>
        <v>319</v>
      </c>
      <c r="R417" s="12">
        <f t="shared" si="44"/>
        <v>297</v>
      </c>
      <c r="S417" s="12">
        <f t="shared" si="44"/>
        <v>341</v>
      </c>
      <c r="T417" s="12">
        <f t="shared" si="44"/>
        <v>374</v>
      </c>
      <c r="U417" s="12"/>
      <c r="V417" s="12">
        <f t="shared" si="44"/>
        <v>1540</v>
      </c>
      <c r="W417" s="11"/>
    </row>
    <row r="418" spans="1:23" x14ac:dyDescent="0.25">
      <c r="A418" s="8" t="s">
        <v>143</v>
      </c>
      <c r="B418" s="8"/>
      <c r="C418" s="8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3" x14ac:dyDescent="0.25">
      <c r="A419" s="8"/>
      <c r="B419" s="8"/>
      <c r="C419" s="8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3" x14ac:dyDescent="0.25">
      <c r="A420" s="8" t="s">
        <v>144</v>
      </c>
      <c r="B420" s="8"/>
      <c r="C420" s="8"/>
      <c r="D420" s="9"/>
      <c r="E420" s="12">
        <f>SUM(E6:E413)</f>
        <v>10682.299999999992</v>
      </c>
      <c r="F420" s="12">
        <f t="shared" ref="F420:G420" si="45">SUM(F6:F413)</f>
        <v>14990</v>
      </c>
      <c r="G420" s="12">
        <f t="shared" si="45"/>
        <v>17298</v>
      </c>
      <c r="H420" s="12">
        <f>SUM(H6:H413)</f>
        <v>16276</v>
      </c>
      <c r="I420" s="12">
        <f t="shared" ref="I420:V420" si="46">SUM(I6:I413)</f>
        <v>16740</v>
      </c>
      <c r="J420" s="12">
        <f t="shared" si="46"/>
        <v>17442</v>
      </c>
      <c r="K420" s="12">
        <f t="shared" si="46"/>
        <v>412</v>
      </c>
      <c r="L420" s="12">
        <f t="shared" si="46"/>
        <v>1419</v>
      </c>
      <c r="M420" s="12">
        <f t="shared" si="46"/>
        <v>624</v>
      </c>
      <c r="N420" s="12">
        <f t="shared" si="46"/>
        <v>778</v>
      </c>
      <c r="O420" s="12">
        <f t="shared" si="46"/>
        <v>1315</v>
      </c>
      <c r="P420" s="12">
        <f t="shared" si="46"/>
        <v>393749.69999999978</v>
      </c>
      <c r="Q420" s="12">
        <f t="shared" si="46"/>
        <v>453666.40000000043</v>
      </c>
      <c r="R420" s="12">
        <f t="shared" si="46"/>
        <v>426826.99999999977</v>
      </c>
      <c r="S420" s="12">
        <f t="shared" si="46"/>
        <v>438827.30000000045</v>
      </c>
      <c r="T420" s="12">
        <f t="shared" si="46"/>
        <v>457063.69999999984</v>
      </c>
      <c r="U420" s="12">
        <f t="shared" si="46"/>
        <v>0</v>
      </c>
      <c r="V420" s="12">
        <f t="shared" si="46"/>
        <v>2170134.0999999982</v>
      </c>
    </row>
    <row r="421" spans="1:23" x14ac:dyDescent="0.25">
      <c r="E421" s="4"/>
    </row>
    <row r="422" spans="1:23" x14ac:dyDescent="0.25">
      <c r="E422" s="4"/>
    </row>
    <row r="423" spans="1:23" x14ac:dyDescent="0.25">
      <c r="E423" s="4"/>
    </row>
    <row r="424" spans="1:23" x14ac:dyDescent="0.25">
      <c r="E424" s="4"/>
    </row>
    <row r="425" spans="1:23" x14ac:dyDescent="0.25">
      <c r="E425" s="4"/>
    </row>
    <row r="426" spans="1:23" x14ac:dyDescent="0.25">
      <c r="E426" s="4"/>
    </row>
    <row r="427" spans="1:23" x14ac:dyDescent="0.25">
      <c r="E427" s="4"/>
    </row>
    <row r="428" spans="1:23" x14ac:dyDescent="0.25">
      <c r="E428" s="4"/>
    </row>
    <row r="429" spans="1:23" x14ac:dyDescent="0.25">
      <c r="E429" s="4"/>
    </row>
    <row r="430" spans="1:23" x14ac:dyDescent="0.25">
      <c r="E430" s="4"/>
    </row>
    <row r="431" spans="1:23" x14ac:dyDescent="0.25">
      <c r="E431" s="4"/>
    </row>
    <row r="432" spans="1:23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</sheetData>
  <mergeCells count="7">
    <mergeCell ref="F2:K2"/>
    <mergeCell ref="I3:J3"/>
    <mergeCell ref="A416:C416"/>
    <mergeCell ref="A417:C417"/>
    <mergeCell ref="A418:C418"/>
    <mergeCell ref="A419:C419"/>
    <mergeCell ref="A420:C420"/>
  </mergeCells>
  <pageMargins left="0.7" right="0.7" top="0.75" bottom="0.75" header="0.3" footer="0.3"/>
  <ignoredErrors>
    <ignoredError sqref="F416:F4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A342-E325-447F-9C46-D1301040D3FF}">
  <dimension ref="A1:V420"/>
  <sheetViews>
    <sheetView tabSelected="1" workbookViewId="0">
      <selection activeCell="J4" sqref="J4"/>
    </sheetView>
  </sheetViews>
  <sheetFormatPr defaultRowHeight="15" x14ac:dyDescent="0.25"/>
  <cols>
    <col min="3" max="3" width="24.28515625" customWidth="1"/>
    <col min="4" max="4" width="23.5703125" customWidth="1"/>
    <col min="5" max="5" width="14.7109375" bestFit="1" customWidth="1"/>
    <col min="6" max="6" width="11.42578125" bestFit="1" customWidth="1"/>
    <col min="11" max="11" width="14.140625" bestFit="1" customWidth="1"/>
    <col min="16" max="20" width="12.140625" bestFit="1" customWidth="1"/>
    <col min="21" max="21" width="5.7109375" bestFit="1" customWidth="1"/>
    <col min="22" max="22" width="13.85546875" bestFit="1" customWidth="1"/>
  </cols>
  <sheetData>
    <row r="1" spans="1:22" x14ac:dyDescent="0.25">
      <c r="E1" s="3"/>
    </row>
    <row r="2" spans="1:22" ht="26.25" x14ac:dyDescent="0.25">
      <c r="A2" s="1"/>
      <c r="B2" s="27"/>
      <c r="C2" s="27"/>
      <c r="D2" s="1"/>
      <c r="E2" s="1" t="s">
        <v>4</v>
      </c>
      <c r="F2" s="25" t="s">
        <v>146</v>
      </c>
      <c r="G2" s="25"/>
      <c r="H2" s="25"/>
      <c r="I2" s="25"/>
      <c r="J2" s="25"/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x14ac:dyDescent="0.25">
      <c r="I3" s="26" t="s">
        <v>147</v>
      </c>
      <c r="J3" s="26"/>
    </row>
    <row r="4" spans="1:22" ht="72" x14ac:dyDescent="0.25">
      <c r="A4" s="6"/>
      <c r="B4" s="6"/>
      <c r="C4" s="6"/>
      <c r="D4" s="6"/>
      <c r="E4" s="7" t="s">
        <v>136</v>
      </c>
      <c r="F4" s="22" t="s">
        <v>138</v>
      </c>
      <c r="G4" s="22"/>
      <c r="H4" s="22"/>
      <c r="I4" s="22"/>
      <c r="J4" s="22"/>
      <c r="K4" s="13" t="s">
        <v>140</v>
      </c>
      <c r="L4" s="13"/>
      <c r="M4" s="13"/>
      <c r="N4" s="13"/>
      <c r="O4" s="13"/>
      <c r="P4" s="16" t="s">
        <v>139</v>
      </c>
      <c r="Q4" s="16"/>
      <c r="R4" s="16"/>
      <c r="S4" s="16"/>
      <c r="T4" s="16"/>
      <c r="U4" s="6"/>
      <c r="V4" s="19" t="s">
        <v>145</v>
      </c>
    </row>
    <row r="5" spans="1:22" ht="15.75" x14ac:dyDescent="0.25">
      <c r="A5" s="1" t="s">
        <v>100</v>
      </c>
      <c r="B5" s="1" t="s">
        <v>101</v>
      </c>
      <c r="C5" s="1" t="s">
        <v>0</v>
      </c>
      <c r="D5" s="1" t="s">
        <v>1</v>
      </c>
      <c r="E5" s="1" t="s">
        <v>137</v>
      </c>
      <c r="F5" s="23">
        <v>45474</v>
      </c>
      <c r="G5" s="23">
        <f>F5+7</f>
        <v>45481</v>
      </c>
      <c r="H5" s="23">
        <f t="shared" ref="H5:J5" si="0">G5+7</f>
        <v>45488</v>
      </c>
      <c r="I5" s="23">
        <f t="shared" si="0"/>
        <v>45495</v>
      </c>
      <c r="J5" s="23">
        <f t="shared" si="0"/>
        <v>45502</v>
      </c>
      <c r="K5" s="14">
        <v>45474</v>
      </c>
      <c r="L5" s="14">
        <f>K5+7</f>
        <v>45481</v>
      </c>
      <c r="M5" s="14">
        <f t="shared" ref="M5:O5" si="1">L5+7</f>
        <v>45488</v>
      </c>
      <c r="N5" s="14">
        <f t="shared" si="1"/>
        <v>45495</v>
      </c>
      <c r="O5" s="14">
        <f t="shared" si="1"/>
        <v>45502</v>
      </c>
      <c r="P5" s="17">
        <v>45474</v>
      </c>
      <c r="Q5" s="17">
        <f>P5+7</f>
        <v>45481</v>
      </c>
      <c r="R5" s="17">
        <f t="shared" ref="R5:T5" si="2">Q5+7</f>
        <v>45488</v>
      </c>
      <c r="S5" s="17">
        <f t="shared" si="2"/>
        <v>45495</v>
      </c>
      <c r="T5" s="17">
        <f t="shared" si="2"/>
        <v>45502</v>
      </c>
      <c r="V5" s="20"/>
    </row>
    <row r="6" spans="1:22" x14ac:dyDescent="0.25">
      <c r="A6" t="s">
        <v>13</v>
      </c>
      <c r="B6" t="s">
        <v>55</v>
      </c>
      <c r="C6" t="s">
        <v>102</v>
      </c>
      <c r="D6" t="s">
        <v>2</v>
      </c>
      <c r="E6" s="5">
        <v>20</v>
      </c>
      <c r="F6" s="24">
        <v>25</v>
      </c>
      <c r="G6" s="24">
        <f>IF(F6&gt;39,F6+2,IF(F6&gt;29,F6+5,IF(F6&lt;30,F6+9,invalid)))</f>
        <v>34</v>
      </c>
      <c r="H6" s="24">
        <f>IF(F6&gt;39,F6+1,IF(F6&gt;29,F6+5,IF(F6&lt;30,F6+7,invalid)))</f>
        <v>32</v>
      </c>
      <c r="I6" s="24">
        <f>IF(F6&gt;39,F6+0,IF(F6&gt;29,F6+3,IF(F6&lt;30,F6+11,invalid)))</f>
        <v>36</v>
      </c>
      <c r="J6" s="24">
        <f>IF(F6&gt;39,F6+2,IF(F6&gt;29,F6+6,IF(F6&lt;30,F6+15,invalid)))</f>
        <v>40</v>
      </c>
      <c r="K6" s="15">
        <f>IF(F6&gt;40,F6-40,0)</f>
        <v>0</v>
      </c>
      <c r="L6" s="15">
        <f>IF(G6&gt;40,G6-40,0)</f>
        <v>0</v>
      </c>
      <c r="M6" s="15">
        <f t="shared" ref="M6:O21" si="3">IF(H6&gt;40,H6-40,0)</f>
        <v>0</v>
      </c>
      <c r="N6" s="15">
        <f t="shared" si="3"/>
        <v>0</v>
      </c>
      <c r="O6" s="15">
        <f t="shared" si="3"/>
        <v>0</v>
      </c>
      <c r="P6" s="18">
        <f>$E6*F6</f>
        <v>500</v>
      </c>
      <c r="Q6" s="18">
        <f t="shared" ref="Q6:T21" si="4">$E6*G6</f>
        <v>680</v>
      </c>
      <c r="R6" s="18">
        <f t="shared" si="4"/>
        <v>640</v>
      </c>
      <c r="S6" s="18">
        <f t="shared" si="4"/>
        <v>720</v>
      </c>
      <c r="T6" s="18">
        <f t="shared" si="4"/>
        <v>800</v>
      </c>
      <c r="V6" s="21">
        <f>SUM(P6:T6)</f>
        <v>3340</v>
      </c>
    </row>
    <row r="7" spans="1:22" x14ac:dyDescent="0.25">
      <c r="A7" t="s">
        <v>14</v>
      </c>
      <c r="B7" t="s">
        <v>56</v>
      </c>
      <c r="C7" t="s">
        <v>103</v>
      </c>
      <c r="D7" t="s">
        <v>3</v>
      </c>
      <c r="E7" s="5">
        <v>21</v>
      </c>
      <c r="F7" s="24">
        <v>42</v>
      </c>
      <c r="G7" s="24">
        <f>IF(F7&gt;39,F7+2,IF(F7&gt;29,F7+5,IF(F7&lt;30,F7+9,invalid)))</f>
        <v>44</v>
      </c>
      <c r="H7" s="24">
        <f>IF(F7&gt;39,F7+1,IF(F7&gt;29,F7+5,IF(F7&lt;30,F7+7,invalid)))</f>
        <v>43</v>
      </c>
      <c r="I7" s="24">
        <f>IF(F7&gt;39,F7+0,IF(F7&gt;29,F7+3,IF(F7&lt;30,F7+11,invalid)))</f>
        <v>42</v>
      </c>
      <c r="J7" s="24">
        <f>IF(F7&gt;39,F7+2,IF(F7&gt;29,F7+6,IF(F7&lt;30,F7+15,invalid)))</f>
        <v>44</v>
      </c>
      <c r="K7" s="15">
        <f t="shared" ref="K7:O22" si="5">IF(F7&gt;40,F7-40,0)</f>
        <v>2</v>
      </c>
      <c r="L7" s="15">
        <f>IF(G7&gt;40,G7-40,0)</f>
        <v>4</v>
      </c>
      <c r="M7" s="15">
        <f t="shared" si="3"/>
        <v>3</v>
      </c>
      <c r="N7" s="15">
        <f t="shared" si="3"/>
        <v>2</v>
      </c>
      <c r="O7" s="15">
        <f t="shared" si="3"/>
        <v>4</v>
      </c>
      <c r="P7" s="18">
        <f t="shared" ref="P7:P70" si="6">E7*F7</f>
        <v>882</v>
      </c>
      <c r="Q7" s="18">
        <f t="shared" si="4"/>
        <v>924</v>
      </c>
      <c r="R7" s="18">
        <f t="shared" si="4"/>
        <v>903</v>
      </c>
      <c r="S7" s="18">
        <f t="shared" si="4"/>
        <v>882</v>
      </c>
      <c r="T7" s="18">
        <f t="shared" si="4"/>
        <v>924</v>
      </c>
      <c r="V7" s="21">
        <f>SUM(P7:T7)</f>
        <v>4515</v>
      </c>
    </row>
    <row r="8" spans="1:22" x14ac:dyDescent="0.25">
      <c r="A8" t="s">
        <v>15</v>
      </c>
      <c r="B8" t="s">
        <v>57</v>
      </c>
      <c r="D8" t="s">
        <v>5</v>
      </c>
      <c r="E8" s="5">
        <v>32.1</v>
      </c>
      <c r="F8" s="24">
        <v>37</v>
      </c>
      <c r="G8" s="24">
        <f>IF(F8&gt;39,F8+2,IF(F8&gt;29,F8+5,IF(F8&lt;30,F8+9,invalid)))</f>
        <v>42</v>
      </c>
      <c r="H8" s="24">
        <f>IF(F8&gt;39,F8+1,IF(F8&gt;29,F8+5,IF(F8&lt;30,F8+7,invalid)))</f>
        <v>42</v>
      </c>
      <c r="I8" s="24">
        <f>IF(F8&gt;39,F8+0,IF(F8&gt;29,F8+3,IF(F8&lt;30,F8+11,invalid)))</f>
        <v>40</v>
      </c>
      <c r="J8" s="24">
        <f>IF(F8&gt;39,F8+2,IF(F8&gt;29,F8+6,IF(F8&lt;30,F8+15,invalid)))</f>
        <v>43</v>
      </c>
      <c r="K8" s="15">
        <f t="shared" si="5"/>
        <v>0</v>
      </c>
      <c r="L8" s="15">
        <f>IF(G8&gt;40,G8-40,0)</f>
        <v>2</v>
      </c>
      <c r="M8" s="15">
        <f t="shared" si="3"/>
        <v>2</v>
      </c>
      <c r="N8" s="15">
        <f t="shared" si="3"/>
        <v>0</v>
      </c>
      <c r="O8" s="15">
        <f t="shared" si="3"/>
        <v>3</v>
      </c>
      <c r="P8" s="18">
        <f t="shared" si="6"/>
        <v>1187.7</v>
      </c>
      <c r="Q8" s="18">
        <f t="shared" si="4"/>
        <v>1348.2</v>
      </c>
      <c r="R8" s="18">
        <f t="shared" si="4"/>
        <v>1348.2</v>
      </c>
      <c r="S8" s="18">
        <f t="shared" si="4"/>
        <v>1284</v>
      </c>
      <c r="T8" s="18">
        <f t="shared" si="4"/>
        <v>1380.3</v>
      </c>
      <c r="V8" s="21">
        <f t="shared" ref="V8:V71" si="7">SUM(P8:T8)</f>
        <v>6548.4000000000005</v>
      </c>
    </row>
    <row r="9" spans="1:22" x14ac:dyDescent="0.25">
      <c r="A9" t="s">
        <v>16</v>
      </c>
      <c r="B9" t="s">
        <v>58</v>
      </c>
      <c r="C9" t="s">
        <v>104</v>
      </c>
      <c r="D9" t="s">
        <v>6</v>
      </c>
      <c r="E9" s="5">
        <v>13.5</v>
      </c>
      <c r="F9" s="24">
        <v>51</v>
      </c>
      <c r="G9" s="24">
        <f>IF(F9&gt;39,F9+2,IF(F9&gt;29,F9+5,IF(F9&lt;30,F9+9,invalid)))</f>
        <v>53</v>
      </c>
      <c r="H9" s="24">
        <f>IF(F9&gt;39,F9+1,IF(F9&gt;29,F9+5,IF(F9&lt;30,F9+7,invalid)))</f>
        <v>52</v>
      </c>
      <c r="I9" s="24">
        <f>IF(F9&gt;39,F9+0,IF(F9&gt;29,F9+3,IF(F9&lt;30,F9+11,invalid)))</f>
        <v>51</v>
      </c>
      <c r="J9" s="24">
        <f>IF(F9&gt;39,F9+2,IF(F9&gt;29,F9+6,IF(F9&lt;30,F9+15,invalid)))</f>
        <v>53</v>
      </c>
      <c r="K9" s="15">
        <f t="shared" si="5"/>
        <v>11</v>
      </c>
      <c r="L9" s="15">
        <f t="shared" si="5"/>
        <v>13</v>
      </c>
      <c r="M9" s="15">
        <f t="shared" si="3"/>
        <v>12</v>
      </c>
      <c r="N9" s="15">
        <f t="shared" si="3"/>
        <v>11</v>
      </c>
      <c r="O9" s="15">
        <f t="shared" si="3"/>
        <v>13</v>
      </c>
      <c r="P9" s="18">
        <f t="shared" si="6"/>
        <v>688.5</v>
      </c>
      <c r="Q9" s="18">
        <f t="shared" si="4"/>
        <v>715.5</v>
      </c>
      <c r="R9" s="18">
        <f t="shared" si="4"/>
        <v>702</v>
      </c>
      <c r="S9" s="18">
        <f t="shared" si="4"/>
        <v>688.5</v>
      </c>
      <c r="T9" s="18">
        <f t="shared" si="4"/>
        <v>715.5</v>
      </c>
      <c r="V9" s="21">
        <f t="shared" si="7"/>
        <v>3510</v>
      </c>
    </row>
    <row r="10" spans="1:22" x14ac:dyDescent="0.25">
      <c r="A10" t="s">
        <v>13</v>
      </c>
      <c r="B10" t="s">
        <v>59</v>
      </c>
      <c r="C10" t="s">
        <v>105</v>
      </c>
      <c r="D10" t="s">
        <v>7</v>
      </c>
      <c r="E10" s="5">
        <v>40.1</v>
      </c>
      <c r="F10" s="24">
        <v>48</v>
      </c>
      <c r="G10" s="24">
        <f>IF(F10&gt;39,F10+2,IF(F10&gt;29,F10+5,IF(F10&lt;30,F10+9,invalid)))</f>
        <v>50</v>
      </c>
      <c r="H10" s="24">
        <f>IF(F10&gt;39,F10+1,IF(F10&gt;29,F10+5,IF(F10&lt;30,F10+7,invalid)))</f>
        <v>49</v>
      </c>
      <c r="I10" s="24">
        <f>IF(F10&gt;39,F10+0,IF(F10&gt;29,F10+3,IF(F10&lt;30,F10+11,invalid)))</f>
        <v>48</v>
      </c>
      <c r="J10" s="24">
        <f>IF(F10&gt;39,F10+2,IF(F10&gt;29,F10+6,IF(F10&lt;30,F10+15,invalid)))</f>
        <v>50</v>
      </c>
      <c r="K10" s="15">
        <f t="shared" si="5"/>
        <v>8</v>
      </c>
      <c r="L10" s="15">
        <f t="shared" si="5"/>
        <v>10</v>
      </c>
      <c r="M10" s="15">
        <f t="shared" si="3"/>
        <v>9</v>
      </c>
      <c r="N10" s="15">
        <f t="shared" si="3"/>
        <v>8</v>
      </c>
      <c r="O10" s="15">
        <f t="shared" si="3"/>
        <v>10</v>
      </c>
      <c r="P10" s="18">
        <f t="shared" si="6"/>
        <v>1924.8000000000002</v>
      </c>
      <c r="Q10" s="18">
        <f t="shared" si="4"/>
        <v>2005</v>
      </c>
      <c r="R10" s="18">
        <f t="shared" si="4"/>
        <v>1964.9</v>
      </c>
      <c r="S10" s="18">
        <f t="shared" si="4"/>
        <v>1924.8000000000002</v>
      </c>
      <c r="T10" s="18">
        <f t="shared" si="4"/>
        <v>2005</v>
      </c>
      <c r="V10" s="21">
        <f t="shared" si="7"/>
        <v>9824.5</v>
      </c>
    </row>
    <row r="11" spans="1:22" x14ac:dyDescent="0.25">
      <c r="A11" t="s">
        <v>17</v>
      </c>
      <c r="B11" t="s">
        <v>60</v>
      </c>
      <c r="C11" t="s">
        <v>106</v>
      </c>
      <c r="D11" t="s">
        <v>8</v>
      </c>
      <c r="E11" s="5">
        <v>24.2</v>
      </c>
      <c r="F11" s="24">
        <v>29</v>
      </c>
      <c r="G11" s="24">
        <f>IF(F11&gt;39,F11+2,IF(F11&gt;29,F11+5,IF(F11&lt;30,F11+9,invalid)))</f>
        <v>38</v>
      </c>
      <c r="H11" s="24">
        <f>IF(F11&gt;39,F11+1,IF(F11&gt;29,F11+5,IF(F11&lt;30,F11+7,invalid)))</f>
        <v>36</v>
      </c>
      <c r="I11" s="24">
        <f>IF(F11&gt;39,F11+0,IF(F11&gt;29,F11+3,IF(F11&lt;30,F11+11,invalid)))</f>
        <v>40</v>
      </c>
      <c r="J11" s="24">
        <f>IF(F11&gt;39,F11+2,IF(F11&gt;29,F11+6,IF(F11&lt;30,F11+15,invalid)))</f>
        <v>44</v>
      </c>
      <c r="K11" s="15">
        <f t="shared" si="5"/>
        <v>0</v>
      </c>
      <c r="L11" s="15">
        <f t="shared" si="5"/>
        <v>0</v>
      </c>
      <c r="M11" s="15">
        <f t="shared" si="3"/>
        <v>0</v>
      </c>
      <c r="N11" s="15">
        <f t="shared" si="3"/>
        <v>0</v>
      </c>
      <c r="O11" s="15">
        <f t="shared" si="3"/>
        <v>4</v>
      </c>
      <c r="P11" s="18">
        <f t="shared" si="6"/>
        <v>701.8</v>
      </c>
      <c r="Q11" s="18">
        <f t="shared" si="4"/>
        <v>919.6</v>
      </c>
      <c r="R11" s="18">
        <f t="shared" si="4"/>
        <v>871.19999999999993</v>
      </c>
      <c r="S11" s="18">
        <f t="shared" si="4"/>
        <v>968</v>
      </c>
      <c r="T11" s="18">
        <f t="shared" si="4"/>
        <v>1064.8</v>
      </c>
      <c r="V11" s="21">
        <f t="shared" si="7"/>
        <v>4525.3999999999996</v>
      </c>
    </row>
    <row r="12" spans="1:22" x14ac:dyDescent="0.25">
      <c r="A12" t="s">
        <v>18</v>
      </c>
      <c r="B12" t="s">
        <v>61</v>
      </c>
      <c r="C12" t="s">
        <v>119</v>
      </c>
      <c r="D12" t="s">
        <v>9</v>
      </c>
      <c r="E12" s="5">
        <v>35.799999999999997</v>
      </c>
      <c r="F12" s="24">
        <v>39</v>
      </c>
      <c r="G12" s="24">
        <f>IF(F12&gt;39,F12+2,IF(F12&gt;29,F12+5,IF(F12&lt;30,F12+9,invalid)))</f>
        <v>44</v>
      </c>
      <c r="H12" s="24">
        <f>IF(F12&gt;39,F12+1,IF(F12&gt;29,F12+5,IF(F12&lt;30,F12+7,invalid)))</f>
        <v>44</v>
      </c>
      <c r="I12" s="24">
        <f>IF(F12&gt;39,F12+0,IF(F12&gt;29,F12+3,IF(F12&lt;30,F12+11,invalid)))</f>
        <v>42</v>
      </c>
      <c r="J12" s="24">
        <f>IF(F12&gt;39,F12+2,IF(F12&gt;29,F12+6,IF(F12&lt;30,F12+15,invalid)))</f>
        <v>45</v>
      </c>
      <c r="K12" s="15">
        <f t="shared" si="5"/>
        <v>0</v>
      </c>
      <c r="L12" s="15">
        <f t="shared" si="5"/>
        <v>4</v>
      </c>
      <c r="M12" s="15">
        <f t="shared" si="3"/>
        <v>4</v>
      </c>
      <c r="N12" s="15">
        <f t="shared" si="3"/>
        <v>2</v>
      </c>
      <c r="O12" s="15">
        <f t="shared" si="3"/>
        <v>5</v>
      </c>
      <c r="P12" s="18">
        <f t="shared" si="6"/>
        <v>1396.1999999999998</v>
      </c>
      <c r="Q12" s="18">
        <f t="shared" si="4"/>
        <v>1575.1999999999998</v>
      </c>
      <c r="R12" s="18">
        <f t="shared" si="4"/>
        <v>1575.1999999999998</v>
      </c>
      <c r="S12" s="18">
        <f t="shared" si="4"/>
        <v>1503.6</v>
      </c>
      <c r="T12" s="18">
        <f t="shared" si="4"/>
        <v>1610.9999999999998</v>
      </c>
      <c r="V12" s="21">
        <f t="shared" si="7"/>
        <v>7661.1999999999989</v>
      </c>
    </row>
    <row r="13" spans="1:22" x14ac:dyDescent="0.25">
      <c r="A13" t="s">
        <v>19</v>
      </c>
      <c r="B13" t="s">
        <v>62</v>
      </c>
      <c r="C13" t="s">
        <v>107</v>
      </c>
      <c r="D13" t="s">
        <v>10</v>
      </c>
      <c r="E13" s="5">
        <v>23.9</v>
      </c>
      <c r="F13" s="24">
        <v>42</v>
      </c>
      <c r="G13" s="24">
        <f>IF(F13&gt;39,F13+2,IF(F13&gt;29,F13+5,IF(F13&lt;30,F13+9,invalid)))</f>
        <v>44</v>
      </c>
      <c r="H13" s="24">
        <f>IF(F13&gt;39,F13+1,IF(F13&gt;29,F13+5,IF(F13&lt;30,F13+7,invalid)))</f>
        <v>43</v>
      </c>
      <c r="I13" s="24">
        <f>IF(F13&gt;39,F13+0,IF(F13&gt;29,F13+3,IF(F13&lt;30,F13+11,invalid)))</f>
        <v>42</v>
      </c>
      <c r="J13" s="24">
        <f>IF(F13&gt;39,F13+2,IF(F13&gt;29,F13+6,IF(F13&lt;30,F13+15,invalid)))</f>
        <v>44</v>
      </c>
      <c r="K13" s="15">
        <f t="shared" si="5"/>
        <v>2</v>
      </c>
      <c r="L13" s="15">
        <f t="shared" si="5"/>
        <v>4</v>
      </c>
      <c r="M13" s="15">
        <f t="shared" si="3"/>
        <v>3</v>
      </c>
      <c r="N13" s="15">
        <f t="shared" si="3"/>
        <v>2</v>
      </c>
      <c r="O13" s="15">
        <f t="shared" si="3"/>
        <v>4</v>
      </c>
      <c r="P13" s="18">
        <f t="shared" si="6"/>
        <v>1003.8</v>
      </c>
      <c r="Q13" s="18">
        <f t="shared" si="4"/>
        <v>1051.5999999999999</v>
      </c>
      <c r="R13" s="18">
        <f t="shared" si="4"/>
        <v>1027.7</v>
      </c>
      <c r="S13" s="18">
        <f t="shared" si="4"/>
        <v>1003.8</v>
      </c>
      <c r="T13" s="18">
        <f t="shared" si="4"/>
        <v>1051.5999999999999</v>
      </c>
      <c r="V13" s="21">
        <f t="shared" si="7"/>
        <v>5138.5</v>
      </c>
    </row>
    <row r="14" spans="1:22" x14ac:dyDescent="0.25">
      <c r="A14" t="s">
        <v>20</v>
      </c>
      <c r="B14" t="s">
        <v>63</v>
      </c>
      <c r="C14" t="s">
        <v>108</v>
      </c>
      <c r="D14" t="s">
        <v>11</v>
      </c>
      <c r="E14" s="5">
        <v>19.399999999999999</v>
      </c>
      <c r="F14" s="24">
        <v>40</v>
      </c>
      <c r="G14" s="24">
        <f>IF(F14&gt;39,F14+2,IF(F14&gt;29,F14+5,IF(F14&lt;30,F14+9,invalid)))</f>
        <v>42</v>
      </c>
      <c r="H14" s="24">
        <f>IF(F14&gt;39,F14+1,IF(F14&gt;29,F14+5,IF(F14&lt;30,F14+7,invalid)))</f>
        <v>41</v>
      </c>
      <c r="I14" s="24">
        <f>IF(F14&gt;39,F14+0,IF(F14&gt;29,F14+3,IF(F14&lt;30,F14+11,invalid)))</f>
        <v>40</v>
      </c>
      <c r="J14" s="24">
        <f>IF(F14&gt;39,F14+2,IF(F14&gt;29,F14+6,IF(F14&lt;30,F14+15,invalid)))</f>
        <v>42</v>
      </c>
      <c r="K14" s="15">
        <f t="shared" si="5"/>
        <v>0</v>
      </c>
      <c r="L14" s="15">
        <f t="shared" si="5"/>
        <v>2</v>
      </c>
      <c r="M14" s="15">
        <f t="shared" si="3"/>
        <v>1</v>
      </c>
      <c r="N14" s="15">
        <f t="shared" si="3"/>
        <v>0</v>
      </c>
      <c r="O14" s="15">
        <f t="shared" si="3"/>
        <v>2</v>
      </c>
      <c r="P14" s="18">
        <f t="shared" si="6"/>
        <v>776</v>
      </c>
      <c r="Q14" s="18">
        <f t="shared" si="4"/>
        <v>814.8</v>
      </c>
      <c r="R14" s="18">
        <f t="shared" si="4"/>
        <v>795.4</v>
      </c>
      <c r="S14" s="18">
        <f t="shared" si="4"/>
        <v>776</v>
      </c>
      <c r="T14" s="18">
        <f t="shared" si="4"/>
        <v>814.8</v>
      </c>
      <c r="V14" s="21">
        <f t="shared" si="7"/>
        <v>3977</v>
      </c>
    </row>
    <row r="15" spans="1:22" x14ac:dyDescent="0.25">
      <c r="A15" t="s">
        <v>21</v>
      </c>
      <c r="B15" t="s">
        <v>64</v>
      </c>
      <c r="C15" t="s">
        <v>114</v>
      </c>
      <c r="D15" t="str">
        <f>CONCATENATE(A:A,"@inworld.ai")</f>
        <v>Michael@inworld.ai</v>
      </c>
      <c r="E15" s="5">
        <v>29.4</v>
      </c>
      <c r="F15" s="24">
        <v>40</v>
      </c>
      <c r="G15" s="24">
        <f>IF(F15&gt;39,F15+2,IF(F15&gt;29,F15+5,IF(F15&lt;30,F15+9,invalid)))</f>
        <v>42</v>
      </c>
      <c r="H15" s="24">
        <f>IF(F15&gt;39,F15+1,IF(F15&gt;29,F15+5,IF(F15&lt;30,F15+7,invalid)))</f>
        <v>41</v>
      </c>
      <c r="I15" s="24">
        <f>IF(F15&gt;39,F15+0,IF(F15&gt;29,F15+3,IF(F15&lt;30,F15+11,invalid)))</f>
        <v>40</v>
      </c>
      <c r="J15" s="24">
        <f>IF(F15&gt;39,F15+2,IF(F15&gt;29,F15+6,IF(F15&lt;30,F15+15,invalid)))</f>
        <v>42</v>
      </c>
      <c r="K15" s="15">
        <f t="shared" si="5"/>
        <v>0</v>
      </c>
      <c r="L15" s="15">
        <f t="shared" si="5"/>
        <v>2</v>
      </c>
      <c r="M15" s="15">
        <f t="shared" si="3"/>
        <v>1</v>
      </c>
      <c r="N15" s="15">
        <f t="shared" si="3"/>
        <v>0</v>
      </c>
      <c r="O15" s="15">
        <f t="shared" si="3"/>
        <v>2</v>
      </c>
      <c r="P15" s="18">
        <f t="shared" si="6"/>
        <v>1176</v>
      </c>
      <c r="Q15" s="18">
        <f t="shared" si="4"/>
        <v>1234.8</v>
      </c>
      <c r="R15" s="18">
        <f t="shared" si="4"/>
        <v>1205.3999999999999</v>
      </c>
      <c r="S15" s="18">
        <f t="shared" si="4"/>
        <v>1176</v>
      </c>
      <c r="T15" s="18">
        <f t="shared" si="4"/>
        <v>1234.8</v>
      </c>
      <c r="V15" s="21">
        <f t="shared" si="7"/>
        <v>6027</v>
      </c>
    </row>
    <row r="16" spans="1:22" x14ac:dyDescent="0.25">
      <c r="A16" t="s">
        <v>22</v>
      </c>
      <c r="B16" t="s">
        <v>65</v>
      </c>
      <c r="C16" t="s">
        <v>118</v>
      </c>
      <c r="D16" t="str">
        <f>CONCATENATE(A:A,"@inworld.ai")</f>
        <v>Joana@inworld.ai</v>
      </c>
      <c r="E16" s="5">
        <v>19.5</v>
      </c>
      <c r="F16" s="24">
        <v>43</v>
      </c>
      <c r="G16" s="24">
        <f>IF(F16&gt;39,F16+2,IF(F16&gt;29,F16+5,IF(F16&lt;30,F16+9,invalid)))</f>
        <v>45</v>
      </c>
      <c r="H16" s="24">
        <f>IF(F16&gt;39,F16+1,IF(F16&gt;29,F16+5,IF(F16&lt;30,F16+7,invalid)))</f>
        <v>44</v>
      </c>
      <c r="I16" s="24">
        <f>IF(F16&gt;39,F16+0,IF(F16&gt;29,F16+3,IF(F16&lt;30,F16+11,invalid)))</f>
        <v>43</v>
      </c>
      <c r="J16" s="24">
        <f>IF(F16&gt;39,F16+2,IF(F16&gt;29,F16+6,IF(F16&lt;30,F16+15,invalid)))</f>
        <v>45</v>
      </c>
      <c r="K16" s="15">
        <f t="shared" si="5"/>
        <v>3</v>
      </c>
      <c r="L16" s="15">
        <f t="shared" si="5"/>
        <v>5</v>
      </c>
      <c r="M16" s="15">
        <f t="shared" si="3"/>
        <v>4</v>
      </c>
      <c r="N16" s="15">
        <f t="shared" si="3"/>
        <v>3</v>
      </c>
      <c r="O16" s="15">
        <f t="shared" si="3"/>
        <v>5</v>
      </c>
      <c r="P16" s="18">
        <f t="shared" si="6"/>
        <v>838.5</v>
      </c>
      <c r="Q16" s="18">
        <f t="shared" si="4"/>
        <v>877.5</v>
      </c>
      <c r="R16" s="18">
        <f t="shared" si="4"/>
        <v>858</v>
      </c>
      <c r="S16" s="18">
        <f t="shared" si="4"/>
        <v>838.5</v>
      </c>
      <c r="T16" s="18">
        <f t="shared" si="4"/>
        <v>877.5</v>
      </c>
      <c r="V16" s="21">
        <f t="shared" si="7"/>
        <v>4290</v>
      </c>
    </row>
    <row r="17" spans="1:22" x14ac:dyDescent="0.25">
      <c r="A17" t="s">
        <v>23</v>
      </c>
      <c r="B17" t="s">
        <v>66</v>
      </c>
      <c r="C17" t="s">
        <v>115</v>
      </c>
      <c r="D17" t="str">
        <f>CONCATENATE(A:A,"@inworld.ai")</f>
        <v>Cale@inworld.ai</v>
      </c>
      <c r="E17" s="5">
        <v>39</v>
      </c>
      <c r="F17" s="24">
        <v>43</v>
      </c>
      <c r="G17" s="24">
        <f>IF(F17&gt;39,F17+2,IF(F17&gt;29,F17+5,IF(F17&lt;30,F17+9,invalid)))</f>
        <v>45</v>
      </c>
      <c r="H17" s="24">
        <f>IF(F17&gt;39,F17+1,IF(F17&gt;29,F17+5,IF(F17&lt;30,F17+7,invalid)))</f>
        <v>44</v>
      </c>
      <c r="I17" s="24">
        <f>IF(F17&gt;39,F17+0,IF(F17&gt;29,F17+3,IF(F17&lt;30,F17+11,invalid)))</f>
        <v>43</v>
      </c>
      <c r="J17" s="24">
        <f>IF(F17&gt;39,F17+2,IF(F17&gt;29,F17+6,IF(F17&lt;30,F17+15,invalid)))</f>
        <v>45</v>
      </c>
      <c r="K17" s="15">
        <f t="shared" si="5"/>
        <v>3</v>
      </c>
      <c r="L17" s="15">
        <f t="shared" si="5"/>
        <v>5</v>
      </c>
      <c r="M17" s="15">
        <f t="shared" si="3"/>
        <v>4</v>
      </c>
      <c r="N17" s="15">
        <f t="shared" si="3"/>
        <v>3</v>
      </c>
      <c r="O17" s="15">
        <f t="shared" si="3"/>
        <v>5</v>
      </c>
      <c r="P17" s="18">
        <f t="shared" si="6"/>
        <v>1677</v>
      </c>
      <c r="Q17" s="18">
        <f t="shared" si="4"/>
        <v>1755</v>
      </c>
      <c r="R17" s="18">
        <f t="shared" si="4"/>
        <v>1716</v>
      </c>
      <c r="S17" s="18">
        <f t="shared" si="4"/>
        <v>1677</v>
      </c>
      <c r="T17" s="18">
        <f t="shared" si="4"/>
        <v>1755</v>
      </c>
      <c r="V17" s="21">
        <f t="shared" si="7"/>
        <v>8580</v>
      </c>
    </row>
    <row r="18" spans="1:22" x14ac:dyDescent="0.25">
      <c r="A18" t="s">
        <v>24</v>
      </c>
      <c r="B18" t="s">
        <v>67</v>
      </c>
      <c r="C18" t="s">
        <v>116</v>
      </c>
      <c r="D18" t="str">
        <f>CONCATENATE(A:A,"@inworld.ai")</f>
        <v>Jimmy@inworld.ai</v>
      </c>
      <c r="E18" s="5">
        <v>16.7</v>
      </c>
      <c r="F18" s="24">
        <v>44</v>
      </c>
      <c r="G18" s="24">
        <f>IF(F18&gt;39,F18+2,IF(F18&gt;29,F18+5,IF(F18&lt;30,F18+9,invalid)))</f>
        <v>46</v>
      </c>
      <c r="H18" s="24">
        <f>IF(F18&gt;39,F18+1,IF(F18&gt;29,F18+5,IF(F18&lt;30,F18+7,invalid)))</f>
        <v>45</v>
      </c>
      <c r="I18" s="24">
        <f>IF(F18&gt;39,F18+0,IF(F18&gt;29,F18+3,IF(F18&lt;30,F18+11,invalid)))</f>
        <v>44</v>
      </c>
      <c r="J18" s="24">
        <f>IF(F18&gt;39,F18+2,IF(F18&gt;29,F18+6,IF(F18&lt;30,F18+15,invalid)))</f>
        <v>46</v>
      </c>
      <c r="K18" s="15">
        <f t="shared" si="5"/>
        <v>4</v>
      </c>
      <c r="L18" s="15">
        <f t="shared" si="5"/>
        <v>6</v>
      </c>
      <c r="M18" s="15">
        <f t="shared" si="3"/>
        <v>5</v>
      </c>
      <c r="N18" s="15">
        <f t="shared" si="3"/>
        <v>4</v>
      </c>
      <c r="O18" s="15">
        <f t="shared" si="3"/>
        <v>6</v>
      </c>
      <c r="P18" s="18">
        <f t="shared" si="6"/>
        <v>734.8</v>
      </c>
      <c r="Q18" s="18">
        <f t="shared" si="4"/>
        <v>768.19999999999993</v>
      </c>
      <c r="R18" s="18">
        <f t="shared" si="4"/>
        <v>751.5</v>
      </c>
      <c r="S18" s="18">
        <f t="shared" si="4"/>
        <v>734.8</v>
      </c>
      <c r="T18" s="18">
        <f t="shared" si="4"/>
        <v>768.19999999999993</v>
      </c>
      <c r="V18" s="21">
        <f t="shared" si="7"/>
        <v>3757.5</v>
      </c>
    </row>
    <row r="19" spans="1:22" x14ac:dyDescent="0.25">
      <c r="A19" t="s">
        <v>25</v>
      </c>
      <c r="B19" t="s">
        <v>68</v>
      </c>
      <c r="C19" t="s">
        <v>109</v>
      </c>
      <c r="D19" t="str">
        <f>CONCATENATE(A:A,"@inworld.ai")</f>
        <v>Rohan@inworld.ai</v>
      </c>
      <c r="E19" s="5">
        <v>18</v>
      </c>
      <c r="F19" s="24">
        <v>35</v>
      </c>
      <c r="G19" s="24">
        <f>IF(F19&gt;39,F19+2,IF(F19&gt;29,F19+5,IF(F19&lt;30,F19+9,invalid)))</f>
        <v>40</v>
      </c>
      <c r="H19" s="24">
        <f>IF(F19&gt;39,F19+1,IF(F19&gt;29,F19+5,IF(F19&lt;30,F19+7,invalid)))</f>
        <v>40</v>
      </c>
      <c r="I19" s="24">
        <f>IF(F19&gt;39,F19+0,IF(F19&gt;29,F19+3,IF(F19&lt;30,F19+11,invalid)))</f>
        <v>38</v>
      </c>
      <c r="J19" s="24">
        <f>IF(F19&gt;39,F19+2,IF(F19&gt;29,F19+6,IF(F19&lt;30,F19+15,invalid)))</f>
        <v>41</v>
      </c>
      <c r="K19" s="15">
        <f t="shared" si="5"/>
        <v>0</v>
      </c>
      <c r="L19" s="15">
        <f t="shared" si="5"/>
        <v>0</v>
      </c>
      <c r="M19" s="15">
        <f t="shared" si="3"/>
        <v>0</v>
      </c>
      <c r="N19" s="15">
        <f t="shared" si="3"/>
        <v>0</v>
      </c>
      <c r="O19" s="15">
        <f t="shared" si="3"/>
        <v>1</v>
      </c>
      <c r="P19" s="18">
        <f t="shared" si="6"/>
        <v>630</v>
      </c>
      <c r="Q19" s="18">
        <f t="shared" si="4"/>
        <v>720</v>
      </c>
      <c r="R19" s="18">
        <f t="shared" si="4"/>
        <v>720</v>
      </c>
      <c r="S19" s="18">
        <f t="shared" si="4"/>
        <v>684</v>
      </c>
      <c r="T19" s="18">
        <f t="shared" si="4"/>
        <v>738</v>
      </c>
      <c r="V19" s="21">
        <f t="shared" si="7"/>
        <v>3492</v>
      </c>
    </row>
    <row r="20" spans="1:22" x14ac:dyDescent="0.25">
      <c r="A20" t="s">
        <v>26</v>
      </c>
      <c r="B20" t="s">
        <v>69</v>
      </c>
      <c r="C20" t="s">
        <v>110</v>
      </c>
      <c r="D20" t="str">
        <f>CONCATENATE(A:A,"@inworld.ai")</f>
        <v>Rinat@inworld.ai</v>
      </c>
      <c r="E20" s="5">
        <v>11</v>
      </c>
      <c r="F20" s="24">
        <v>31</v>
      </c>
      <c r="G20" s="24">
        <f>IF(F20&gt;39,F20+2,IF(F20&gt;29,F20+5,IF(F20&lt;30,F20+9,invalid)))</f>
        <v>36</v>
      </c>
      <c r="H20" s="24">
        <f>IF(F20&gt;39,F20+1,IF(F20&gt;29,F20+5,IF(F20&lt;30,F20+7,invalid)))</f>
        <v>36</v>
      </c>
      <c r="I20" s="24">
        <f>IF(F20&gt;39,F20+0,IF(F20&gt;29,F20+3,IF(F20&lt;30,F20+11,invalid)))</f>
        <v>34</v>
      </c>
      <c r="J20" s="24">
        <f>IF(F20&gt;39,F20+2,IF(F20&gt;29,F20+6,IF(F20&lt;30,F20+15,invalid)))</f>
        <v>37</v>
      </c>
      <c r="K20" s="15">
        <f t="shared" si="5"/>
        <v>0</v>
      </c>
      <c r="L20" s="15">
        <f t="shared" si="5"/>
        <v>0</v>
      </c>
      <c r="M20" s="15">
        <f t="shared" si="3"/>
        <v>0</v>
      </c>
      <c r="N20" s="15">
        <f t="shared" si="3"/>
        <v>0</v>
      </c>
      <c r="O20" s="15">
        <f t="shared" si="3"/>
        <v>0</v>
      </c>
      <c r="P20" s="18">
        <f t="shared" si="6"/>
        <v>341</v>
      </c>
      <c r="Q20" s="18">
        <f t="shared" si="4"/>
        <v>396</v>
      </c>
      <c r="R20" s="18">
        <f t="shared" si="4"/>
        <v>396</v>
      </c>
      <c r="S20" s="18">
        <f t="shared" si="4"/>
        <v>374</v>
      </c>
      <c r="T20" s="18">
        <f t="shared" si="4"/>
        <v>407</v>
      </c>
      <c r="V20" s="21">
        <f t="shared" si="7"/>
        <v>1914</v>
      </c>
    </row>
    <row r="21" spans="1:22" x14ac:dyDescent="0.25">
      <c r="A21" t="s">
        <v>27</v>
      </c>
      <c r="B21" t="s">
        <v>70</v>
      </c>
      <c r="C21" t="s">
        <v>125</v>
      </c>
      <c r="D21" t="str">
        <f>CONCATENATE(A:A,"@inworld.ai")</f>
        <v>Chloe@inworld.ai</v>
      </c>
      <c r="E21" s="5">
        <v>36.1</v>
      </c>
      <c r="F21" s="24">
        <v>28</v>
      </c>
      <c r="G21" s="24">
        <f>IF(F21&gt;39,F21+2,IF(F21&gt;29,F21+5,IF(F21&lt;30,F21+9,invalid)))</f>
        <v>37</v>
      </c>
      <c r="H21" s="24">
        <f>IF(F21&gt;39,F21+1,IF(F21&gt;29,F21+5,IF(F21&lt;30,F21+7,invalid)))</f>
        <v>35</v>
      </c>
      <c r="I21" s="24">
        <f>IF(F21&gt;39,F21+0,IF(F21&gt;29,F21+3,IF(F21&lt;30,F21+11,invalid)))</f>
        <v>39</v>
      </c>
      <c r="J21" s="24">
        <f>IF(F21&gt;39,F21+2,IF(F21&gt;29,F21+6,IF(F21&lt;30,F21+15,invalid)))</f>
        <v>43</v>
      </c>
      <c r="K21" s="15">
        <f t="shared" si="5"/>
        <v>0</v>
      </c>
      <c r="L21" s="15">
        <f t="shared" si="5"/>
        <v>0</v>
      </c>
      <c r="M21" s="15">
        <f t="shared" si="3"/>
        <v>0</v>
      </c>
      <c r="N21" s="15">
        <f t="shared" si="3"/>
        <v>0</v>
      </c>
      <c r="O21" s="15">
        <f t="shared" si="3"/>
        <v>3</v>
      </c>
      <c r="P21" s="18">
        <f t="shared" si="6"/>
        <v>1010.8000000000001</v>
      </c>
      <c r="Q21" s="18">
        <f t="shared" si="4"/>
        <v>1335.7</v>
      </c>
      <c r="R21" s="18">
        <f t="shared" si="4"/>
        <v>1263.5</v>
      </c>
      <c r="S21" s="18">
        <f t="shared" si="4"/>
        <v>1407.9</v>
      </c>
      <c r="T21" s="18">
        <f t="shared" si="4"/>
        <v>1552.3</v>
      </c>
      <c r="V21" s="21">
        <f t="shared" si="7"/>
        <v>6570.2</v>
      </c>
    </row>
    <row r="22" spans="1:22" x14ac:dyDescent="0.25">
      <c r="A22" t="s">
        <v>28</v>
      </c>
      <c r="B22" t="s">
        <v>71</v>
      </c>
      <c r="C22" t="s">
        <v>132</v>
      </c>
      <c r="D22" t="str">
        <f>CONCATENATE(A:A,"@inworld.ai")</f>
        <v>Amanda@inworld.ai</v>
      </c>
      <c r="E22" s="5">
        <v>28.15</v>
      </c>
      <c r="F22" s="24">
        <v>26</v>
      </c>
      <c r="G22" s="24">
        <f>IF(F22&gt;39,F22+2,IF(F22&gt;29,F22+5,IF(F22&lt;30,F22+9,invalid)))</f>
        <v>35</v>
      </c>
      <c r="H22" s="24">
        <f>IF(F22&gt;39,F22+1,IF(F22&gt;29,F22+5,IF(F22&lt;30,F22+7,invalid)))</f>
        <v>33</v>
      </c>
      <c r="I22" s="24">
        <f>IF(F22&gt;39,F22+0,IF(F22&gt;29,F22+3,IF(F22&lt;30,F22+11,invalid)))</f>
        <v>37</v>
      </c>
      <c r="J22" s="24">
        <f>IF(F22&gt;39,F22+2,IF(F22&gt;29,F22+6,IF(F22&lt;30,F22+15,invalid)))</f>
        <v>41</v>
      </c>
      <c r="K22" s="15">
        <f t="shared" si="5"/>
        <v>0</v>
      </c>
      <c r="L22" s="15">
        <f t="shared" si="5"/>
        <v>0</v>
      </c>
      <c r="M22" s="15">
        <f t="shared" si="5"/>
        <v>0</v>
      </c>
      <c r="N22" s="15">
        <f t="shared" si="5"/>
        <v>0</v>
      </c>
      <c r="O22" s="15">
        <f t="shared" si="5"/>
        <v>1</v>
      </c>
      <c r="P22" s="18">
        <f t="shared" si="6"/>
        <v>731.9</v>
      </c>
      <c r="Q22" s="18">
        <f t="shared" ref="Q22:T85" si="8">$E22*G22</f>
        <v>985.25</v>
      </c>
      <c r="R22" s="18">
        <f t="shared" si="8"/>
        <v>928.94999999999993</v>
      </c>
      <c r="S22" s="18">
        <f t="shared" si="8"/>
        <v>1041.55</v>
      </c>
      <c r="T22" s="18">
        <f t="shared" si="8"/>
        <v>1154.1499999999999</v>
      </c>
      <c r="V22" s="21">
        <f t="shared" si="7"/>
        <v>4841.7999999999993</v>
      </c>
    </row>
    <row r="23" spans="1:22" x14ac:dyDescent="0.25">
      <c r="A23" t="s">
        <v>29</v>
      </c>
      <c r="B23" t="s">
        <v>72</v>
      </c>
      <c r="C23" t="s">
        <v>120</v>
      </c>
      <c r="D23" t="str">
        <f>CONCATENATE(A:A,"@inworld.ai")</f>
        <v>Greg@inworld.ai</v>
      </c>
      <c r="E23" s="5">
        <v>16.8</v>
      </c>
      <c r="F23" s="24">
        <v>21</v>
      </c>
      <c r="G23" s="24">
        <f>IF(F23&gt;39,F23+2,IF(F23&gt;29,F23+5,IF(F23&lt;30,F23+9,invalid)))</f>
        <v>30</v>
      </c>
      <c r="H23" s="24">
        <f>IF(F23&gt;39,F23+1,IF(F23&gt;29,F23+5,IF(F23&lt;30,F23+7,invalid)))</f>
        <v>28</v>
      </c>
      <c r="I23" s="24">
        <f>IF(F23&gt;39,F23+0,IF(F23&gt;29,F23+3,IF(F23&lt;30,F23+11,invalid)))</f>
        <v>32</v>
      </c>
      <c r="J23" s="24">
        <f>IF(F23&gt;39,F23+2,IF(F23&gt;29,F23+6,IF(F23&lt;30,F23+15,invalid)))</f>
        <v>36</v>
      </c>
      <c r="K23" s="15">
        <f t="shared" ref="K23:O38" si="9">IF(F23&gt;40,F23-40,0)</f>
        <v>0</v>
      </c>
      <c r="L23" s="15">
        <f t="shared" si="9"/>
        <v>0</v>
      </c>
      <c r="M23" s="15">
        <f t="shared" si="9"/>
        <v>0</v>
      </c>
      <c r="N23" s="15">
        <f t="shared" si="9"/>
        <v>0</v>
      </c>
      <c r="O23" s="15">
        <f t="shared" si="9"/>
        <v>0</v>
      </c>
      <c r="P23" s="18">
        <f t="shared" si="6"/>
        <v>352.8</v>
      </c>
      <c r="Q23" s="18">
        <f t="shared" si="8"/>
        <v>504</v>
      </c>
      <c r="R23" s="18">
        <f t="shared" si="8"/>
        <v>470.40000000000003</v>
      </c>
      <c r="S23" s="18">
        <f t="shared" si="8"/>
        <v>537.6</v>
      </c>
      <c r="T23" s="18">
        <f t="shared" si="8"/>
        <v>604.80000000000007</v>
      </c>
      <c r="V23" s="21">
        <f t="shared" si="7"/>
        <v>2469.6000000000004</v>
      </c>
    </row>
    <row r="24" spans="1:22" x14ac:dyDescent="0.25">
      <c r="A24" t="s">
        <v>30</v>
      </c>
      <c r="B24" t="s">
        <v>73</v>
      </c>
      <c r="C24" t="s">
        <v>121</v>
      </c>
      <c r="D24" t="str">
        <f>CONCATENATE(A:A,"@inworld.ai")</f>
        <v>Stephen@inworld.ai</v>
      </c>
      <c r="E24" s="5">
        <v>28.4</v>
      </c>
      <c r="F24" s="24">
        <v>35</v>
      </c>
      <c r="G24" s="24">
        <f>IF(F24&gt;39,F24+2,IF(F24&gt;29,F24+5,IF(F24&lt;30,F24+9,invalid)))</f>
        <v>40</v>
      </c>
      <c r="H24" s="24">
        <f>IF(F24&gt;39,F24+1,IF(F24&gt;29,F24+5,IF(F24&lt;30,F24+7,invalid)))</f>
        <v>40</v>
      </c>
      <c r="I24" s="24">
        <f>IF(F24&gt;39,F24+0,IF(F24&gt;29,F24+3,IF(F24&lt;30,F24+11,invalid)))</f>
        <v>38</v>
      </c>
      <c r="J24" s="24">
        <f>IF(F24&gt;39,F24+2,IF(F24&gt;29,F24+6,IF(F24&lt;30,F24+15,invalid)))</f>
        <v>41</v>
      </c>
      <c r="K24" s="15">
        <f t="shared" si="9"/>
        <v>0</v>
      </c>
      <c r="L24" s="15">
        <f t="shared" si="9"/>
        <v>0</v>
      </c>
      <c r="M24" s="15">
        <f t="shared" si="9"/>
        <v>0</v>
      </c>
      <c r="N24" s="15">
        <f t="shared" si="9"/>
        <v>0</v>
      </c>
      <c r="O24" s="15">
        <f t="shared" si="9"/>
        <v>1</v>
      </c>
      <c r="P24" s="18">
        <f t="shared" si="6"/>
        <v>994</v>
      </c>
      <c r="Q24" s="18">
        <f t="shared" si="8"/>
        <v>1136</v>
      </c>
      <c r="R24" s="18">
        <f t="shared" si="8"/>
        <v>1136</v>
      </c>
      <c r="S24" s="18">
        <f t="shared" si="8"/>
        <v>1079.2</v>
      </c>
      <c r="T24" s="18">
        <f t="shared" si="8"/>
        <v>1164.3999999999999</v>
      </c>
      <c r="V24" s="21">
        <f t="shared" si="7"/>
        <v>5509.5999999999995</v>
      </c>
    </row>
    <row r="25" spans="1:22" x14ac:dyDescent="0.25">
      <c r="A25" t="s">
        <v>31</v>
      </c>
      <c r="B25" t="s">
        <v>74</v>
      </c>
      <c r="C25" t="s">
        <v>121</v>
      </c>
      <c r="D25" t="str">
        <f>CONCATENATE(A:A,"@inworld.ai")</f>
        <v>Danielle@inworld.ai</v>
      </c>
      <c r="E25" s="5">
        <v>37.200000000000003</v>
      </c>
      <c r="F25" s="24">
        <v>42</v>
      </c>
      <c r="G25" s="24">
        <f>IF(F25&gt;39,F25+2,IF(F25&gt;29,F25+5,IF(F25&lt;30,F25+9,invalid)))</f>
        <v>44</v>
      </c>
      <c r="H25" s="24">
        <f>IF(F25&gt;39,F25+1,IF(F25&gt;29,F25+5,IF(F25&lt;30,F25+7,invalid)))</f>
        <v>43</v>
      </c>
      <c r="I25" s="24">
        <f>IF(F25&gt;39,F25+0,IF(F25&gt;29,F25+3,IF(F25&lt;30,F25+11,invalid)))</f>
        <v>42</v>
      </c>
      <c r="J25" s="24">
        <f>IF(F25&gt;39,F25+2,IF(F25&gt;29,F25+6,IF(F25&lt;30,F25+15,invalid)))</f>
        <v>44</v>
      </c>
      <c r="K25" s="15">
        <f t="shared" si="9"/>
        <v>2</v>
      </c>
      <c r="L25" s="15">
        <f t="shared" si="9"/>
        <v>4</v>
      </c>
      <c r="M25" s="15">
        <f t="shared" si="9"/>
        <v>3</v>
      </c>
      <c r="N25" s="15">
        <f t="shared" si="9"/>
        <v>2</v>
      </c>
      <c r="O25" s="15">
        <f t="shared" si="9"/>
        <v>4</v>
      </c>
      <c r="P25" s="18">
        <f t="shared" si="6"/>
        <v>1562.4</v>
      </c>
      <c r="Q25" s="18">
        <f t="shared" si="8"/>
        <v>1636.8000000000002</v>
      </c>
      <c r="R25" s="18">
        <f t="shared" si="8"/>
        <v>1599.6000000000001</v>
      </c>
      <c r="S25" s="18">
        <f t="shared" si="8"/>
        <v>1562.4</v>
      </c>
      <c r="T25" s="18">
        <f t="shared" si="8"/>
        <v>1636.8000000000002</v>
      </c>
      <c r="V25" s="21">
        <f t="shared" si="7"/>
        <v>7998.0000000000009</v>
      </c>
    </row>
    <row r="26" spans="1:22" x14ac:dyDescent="0.25">
      <c r="A26" t="s">
        <v>32</v>
      </c>
      <c r="B26" t="s">
        <v>75</v>
      </c>
      <c r="D26" t="str">
        <f>CONCATENATE(A:A,"@inworld.ai")</f>
        <v>Hayley@inworld.ai</v>
      </c>
      <c r="E26" s="5">
        <v>34.700000000000003</v>
      </c>
      <c r="F26" s="24">
        <v>19</v>
      </c>
      <c r="G26" s="24">
        <f>IF(F26&gt;39,F26+2,IF(F26&gt;29,F26+5,IF(F26&lt;30,F26+9,invalid)))</f>
        <v>28</v>
      </c>
      <c r="H26" s="24">
        <f>IF(F26&gt;39,F26+1,IF(F26&gt;29,F26+5,IF(F26&lt;30,F26+7,invalid)))</f>
        <v>26</v>
      </c>
      <c r="I26" s="24">
        <f>IF(F26&gt;39,F26+0,IF(F26&gt;29,F26+3,IF(F26&lt;30,F26+11,invalid)))</f>
        <v>30</v>
      </c>
      <c r="J26" s="24">
        <f>IF(F26&gt;39,F26+2,IF(F26&gt;29,F26+6,IF(F26&lt;30,F26+15,invalid)))</f>
        <v>34</v>
      </c>
      <c r="K26" s="15">
        <f t="shared" si="9"/>
        <v>0</v>
      </c>
      <c r="L26" s="15">
        <f t="shared" si="9"/>
        <v>0</v>
      </c>
      <c r="M26" s="15">
        <f t="shared" si="9"/>
        <v>0</v>
      </c>
      <c r="N26" s="15">
        <f t="shared" si="9"/>
        <v>0</v>
      </c>
      <c r="O26" s="15">
        <f t="shared" si="9"/>
        <v>0</v>
      </c>
      <c r="P26" s="18">
        <f t="shared" si="6"/>
        <v>659.30000000000007</v>
      </c>
      <c r="Q26" s="18">
        <f t="shared" si="8"/>
        <v>971.60000000000014</v>
      </c>
      <c r="R26" s="18">
        <f t="shared" si="8"/>
        <v>902.2</v>
      </c>
      <c r="S26" s="18">
        <f t="shared" si="8"/>
        <v>1041</v>
      </c>
      <c r="T26" s="18">
        <f t="shared" si="8"/>
        <v>1179.8000000000002</v>
      </c>
      <c r="V26" s="21">
        <f t="shared" si="7"/>
        <v>4753.9000000000005</v>
      </c>
    </row>
    <row r="27" spans="1:22" x14ac:dyDescent="0.25">
      <c r="A27" t="s">
        <v>33</v>
      </c>
      <c r="B27" t="s">
        <v>67</v>
      </c>
      <c r="D27" t="str">
        <f>CONCATENATE(A:A,"@inworld.ai")</f>
        <v>Matthew@inworld.ai</v>
      </c>
      <c r="E27" s="5">
        <v>20</v>
      </c>
      <c r="F27" s="24">
        <v>24</v>
      </c>
      <c r="G27" s="24">
        <f>IF(F27&gt;39,F27+2,IF(F27&gt;29,F27+5,IF(F27&lt;30,F27+9,invalid)))</f>
        <v>33</v>
      </c>
      <c r="H27" s="24">
        <f>IF(F27&gt;39,F27+1,IF(F27&gt;29,F27+5,IF(F27&lt;30,F27+7,invalid)))</f>
        <v>31</v>
      </c>
      <c r="I27" s="24">
        <f>IF(F27&gt;39,F27+0,IF(F27&gt;29,F27+3,IF(F27&lt;30,F27+11,invalid)))</f>
        <v>35</v>
      </c>
      <c r="J27" s="24">
        <f>IF(F27&gt;39,F27+2,IF(F27&gt;29,F27+6,IF(F27&lt;30,F27+15,invalid)))</f>
        <v>39</v>
      </c>
      <c r="K27" s="15">
        <f t="shared" si="9"/>
        <v>0</v>
      </c>
      <c r="L27" s="15">
        <f t="shared" si="9"/>
        <v>0</v>
      </c>
      <c r="M27" s="15">
        <f t="shared" si="9"/>
        <v>0</v>
      </c>
      <c r="N27" s="15">
        <f t="shared" si="9"/>
        <v>0</v>
      </c>
      <c r="O27" s="15">
        <f t="shared" si="9"/>
        <v>0</v>
      </c>
      <c r="P27" s="18">
        <f t="shared" si="6"/>
        <v>480</v>
      </c>
      <c r="Q27" s="18">
        <f t="shared" si="8"/>
        <v>660</v>
      </c>
      <c r="R27" s="18">
        <f t="shared" si="8"/>
        <v>620</v>
      </c>
      <c r="S27" s="18">
        <f t="shared" si="8"/>
        <v>700</v>
      </c>
      <c r="T27" s="18">
        <f t="shared" si="8"/>
        <v>780</v>
      </c>
      <c r="V27" s="21">
        <f t="shared" si="7"/>
        <v>3240</v>
      </c>
    </row>
    <row r="28" spans="1:22" x14ac:dyDescent="0.25">
      <c r="A28" t="s">
        <v>12</v>
      </c>
      <c r="B28" t="s">
        <v>12</v>
      </c>
      <c r="C28" t="s">
        <v>128</v>
      </c>
      <c r="D28" t="str">
        <f>CONCATENATE(A:A,"@inworld.ai")</f>
        <v>Layla@inworld.ai</v>
      </c>
      <c r="E28" s="5">
        <v>21</v>
      </c>
      <c r="F28" s="24">
        <v>35</v>
      </c>
      <c r="G28" s="24">
        <f>IF(F28&gt;39,F28+2,IF(F28&gt;29,F28+5,IF(F28&lt;30,F28+9,invalid)))</f>
        <v>40</v>
      </c>
      <c r="H28" s="24">
        <f>IF(F28&gt;39,F28+1,IF(F28&gt;29,F28+5,IF(F28&lt;30,F28+7,invalid)))</f>
        <v>40</v>
      </c>
      <c r="I28" s="24">
        <f>IF(F28&gt;39,F28+0,IF(F28&gt;29,F28+3,IF(F28&lt;30,F28+11,invalid)))</f>
        <v>38</v>
      </c>
      <c r="J28" s="24">
        <f>IF(F28&gt;39,F28+2,IF(F28&gt;29,F28+6,IF(F28&lt;30,F28+15,invalid)))</f>
        <v>41</v>
      </c>
      <c r="K28" s="15">
        <f t="shared" si="9"/>
        <v>0</v>
      </c>
      <c r="L28" s="15">
        <f t="shared" si="9"/>
        <v>0</v>
      </c>
      <c r="M28" s="15">
        <f t="shared" si="9"/>
        <v>0</v>
      </c>
      <c r="N28" s="15">
        <f t="shared" si="9"/>
        <v>0</v>
      </c>
      <c r="O28" s="15">
        <f t="shared" si="9"/>
        <v>1</v>
      </c>
      <c r="P28" s="18">
        <f t="shared" si="6"/>
        <v>735</v>
      </c>
      <c r="Q28" s="18">
        <f t="shared" si="8"/>
        <v>840</v>
      </c>
      <c r="R28" s="18">
        <f t="shared" si="8"/>
        <v>840</v>
      </c>
      <c r="S28" s="18">
        <f t="shared" si="8"/>
        <v>798</v>
      </c>
      <c r="T28" s="18">
        <f t="shared" si="8"/>
        <v>861</v>
      </c>
      <c r="V28" s="21">
        <f t="shared" si="7"/>
        <v>4074</v>
      </c>
    </row>
    <row r="29" spans="1:22" x14ac:dyDescent="0.25">
      <c r="A29" t="s">
        <v>34</v>
      </c>
      <c r="B29" t="s">
        <v>76</v>
      </c>
      <c r="C29" t="s">
        <v>109</v>
      </c>
      <c r="D29" t="str">
        <f>CONCATENATE(A:A,"@inworld.ai")</f>
        <v>Jiho@inworld.ai</v>
      </c>
      <c r="E29" s="5">
        <v>32.1</v>
      </c>
      <c r="F29" s="24">
        <v>28</v>
      </c>
      <c r="G29" s="24">
        <f>IF(F29&gt;39,F29+2,IF(F29&gt;29,F29+5,IF(F29&lt;30,F29+9,invalid)))</f>
        <v>37</v>
      </c>
      <c r="H29" s="24">
        <f>IF(F29&gt;39,F29+1,IF(F29&gt;29,F29+5,IF(F29&lt;30,F29+7,invalid)))</f>
        <v>35</v>
      </c>
      <c r="I29" s="24">
        <f>IF(F29&gt;39,F29+0,IF(F29&gt;29,F29+3,IF(F29&lt;30,F29+11,invalid)))</f>
        <v>39</v>
      </c>
      <c r="J29" s="24">
        <f>IF(F29&gt;39,F29+2,IF(F29&gt;29,F29+6,IF(F29&lt;30,F29+15,invalid)))</f>
        <v>43</v>
      </c>
      <c r="K29" s="15">
        <f t="shared" si="9"/>
        <v>0</v>
      </c>
      <c r="L29" s="15">
        <f t="shared" si="9"/>
        <v>0</v>
      </c>
      <c r="M29" s="15">
        <f t="shared" si="9"/>
        <v>0</v>
      </c>
      <c r="N29" s="15">
        <f t="shared" si="9"/>
        <v>0</v>
      </c>
      <c r="O29" s="15">
        <f t="shared" si="9"/>
        <v>3</v>
      </c>
      <c r="P29" s="18">
        <f t="shared" si="6"/>
        <v>898.80000000000007</v>
      </c>
      <c r="Q29" s="18">
        <f t="shared" si="8"/>
        <v>1187.7</v>
      </c>
      <c r="R29" s="18">
        <f t="shared" si="8"/>
        <v>1123.5</v>
      </c>
      <c r="S29" s="18">
        <f t="shared" si="8"/>
        <v>1251.9000000000001</v>
      </c>
      <c r="T29" s="18">
        <f t="shared" si="8"/>
        <v>1380.3</v>
      </c>
      <c r="V29" s="21">
        <f t="shared" si="7"/>
        <v>5842.2</v>
      </c>
    </row>
    <row r="30" spans="1:22" x14ac:dyDescent="0.25">
      <c r="A30" t="s">
        <v>35</v>
      </c>
      <c r="B30" t="s">
        <v>77</v>
      </c>
      <c r="C30" t="s">
        <v>111</v>
      </c>
      <c r="D30" t="str">
        <f>CONCATENATE(A:A,"@inworld.ai")</f>
        <v>Roman@inworld.ai</v>
      </c>
      <c r="E30" s="5">
        <v>13.5</v>
      </c>
      <c r="F30" s="24">
        <v>19</v>
      </c>
      <c r="G30" s="24">
        <f>IF(F30&gt;39,F30+2,IF(F30&gt;29,F30+5,IF(F30&lt;30,F30+9,invalid)))</f>
        <v>28</v>
      </c>
      <c r="H30" s="24">
        <f>IF(F30&gt;39,F30+1,IF(F30&gt;29,F30+5,IF(F30&lt;30,F30+7,invalid)))</f>
        <v>26</v>
      </c>
      <c r="I30" s="24">
        <f>IF(F30&gt;39,F30+0,IF(F30&gt;29,F30+3,IF(F30&lt;30,F30+11,invalid)))</f>
        <v>30</v>
      </c>
      <c r="J30" s="24">
        <f>IF(F30&gt;39,F30+2,IF(F30&gt;29,F30+6,IF(F30&lt;30,F30+15,invalid)))</f>
        <v>34</v>
      </c>
      <c r="K30" s="15">
        <f t="shared" si="9"/>
        <v>0</v>
      </c>
      <c r="L30" s="15">
        <f t="shared" si="9"/>
        <v>0</v>
      </c>
      <c r="M30" s="15">
        <f t="shared" si="9"/>
        <v>0</v>
      </c>
      <c r="N30" s="15">
        <f t="shared" si="9"/>
        <v>0</v>
      </c>
      <c r="O30" s="15">
        <f t="shared" si="9"/>
        <v>0</v>
      </c>
      <c r="P30" s="18">
        <f t="shared" si="6"/>
        <v>256.5</v>
      </c>
      <c r="Q30" s="18">
        <f t="shared" si="8"/>
        <v>378</v>
      </c>
      <c r="R30" s="18">
        <f t="shared" si="8"/>
        <v>351</v>
      </c>
      <c r="S30" s="18">
        <f t="shared" si="8"/>
        <v>405</v>
      </c>
      <c r="T30" s="18">
        <f t="shared" si="8"/>
        <v>459</v>
      </c>
      <c r="V30" s="21">
        <f t="shared" si="7"/>
        <v>1849.5</v>
      </c>
    </row>
    <row r="31" spans="1:22" x14ac:dyDescent="0.25">
      <c r="A31" t="s">
        <v>36</v>
      </c>
      <c r="B31" t="s">
        <v>78</v>
      </c>
      <c r="C31" t="s">
        <v>109</v>
      </c>
      <c r="D31" t="str">
        <f>CONCATENATE(A:A,"@inworld.ai")</f>
        <v>Alexander@inworld.ai</v>
      </c>
      <c r="E31" s="5">
        <v>40.1</v>
      </c>
      <c r="F31" s="24">
        <v>34</v>
      </c>
      <c r="G31" s="24">
        <f>IF(F31&gt;39,F31+2,IF(F31&gt;29,F31+5,IF(F31&lt;30,F31+9,invalid)))</f>
        <v>39</v>
      </c>
      <c r="H31" s="24">
        <f>IF(F31&gt;39,F31+1,IF(F31&gt;29,F31+5,IF(F31&lt;30,F31+7,invalid)))</f>
        <v>39</v>
      </c>
      <c r="I31" s="24">
        <f>IF(F31&gt;39,F31+0,IF(F31&gt;29,F31+3,IF(F31&lt;30,F31+11,invalid)))</f>
        <v>37</v>
      </c>
      <c r="J31" s="24">
        <f>IF(F31&gt;39,F31+2,IF(F31&gt;29,F31+6,IF(F31&lt;30,F31+15,invalid)))</f>
        <v>40</v>
      </c>
      <c r="K31" s="15">
        <f t="shared" si="9"/>
        <v>0</v>
      </c>
      <c r="L31" s="15">
        <f t="shared" si="9"/>
        <v>0</v>
      </c>
      <c r="M31" s="15">
        <f t="shared" si="9"/>
        <v>0</v>
      </c>
      <c r="N31" s="15">
        <f t="shared" si="9"/>
        <v>0</v>
      </c>
      <c r="O31" s="15">
        <f t="shared" si="9"/>
        <v>0</v>
      </c>
      <c r="P31" s="18">
        <f t="shared" si="6"/>
        <v>1363.4</v>
      </c>
      <c r="Q31" s="18">
        <f t="shared" si="8"/>
        <v>1563.9</v>
      </c>
      <c r="R31" s="18">
        <f t="shared" si="8"/>
        <v>1563.9</v>
      </c>
      <c r="S31" s="18">
        <f t="shared" si="8"/>
        <v>1483.7</v>
      </c>
      <c r="T31" s="18">
        <f t="shared" si="8"/>
        <v>1604</v>
      </c>
      <c r="V31" s="21">
        <f t="shared" si="7"/>
        <v>7578.9000000000005</v>
      </c>
    </row>
    <row r="32" spans="1:22" x14ac:dyDescent="0.25">
      <c r="A32" t="s">
        <v>37</v>
      </c>
      <c r="B32" t="s">
        <v>79</v>
      </c>
      <c r="D32" t="str">
        <f>CONCATENATE(A:A,"@inworld.ai")</f>
        <v>Pavel@inworld.ai</v>
      </c>
      <c r="E32" s="5">
        <v>24.2</v>
      </c>
      <c r="F32" s="24">
        <v>28</v>
      </c>
      <c r="G32" s="24">
        <f>IF(F32&gt;39,F32+2,IF(F32&gt;29,F32+5,IF(F32&lt;30,F32+9,invalid)))</f>
        <v>37</v>
      </c>
      <c r="H32" s="24">
        <f>IF(F32&gt;39,F32+1,IF(F32&gt;29,F32+5,IF(F32&lt;30,F32+7,invalid)))</f>
        <v>35</v>
      </c>
      <c r="I32" s="24">
        <f>IF(F32&gt;39,F32+0,IF(F32&gt;29,F32+3,IF(F32&lt;30,F32+11,invalid)))</f>
        <v>39</v>
      </c>
      <c r="J32" s="24">
        <f>IF(F32&gt;39,F32+2,IF(F32&gt;29,F32+6,IF(F32&lt;30,F32+15,invalid)))</f>
        <v>43</v>
      </c>
      <c r="K32" s="15">
        <f t="shared" si="9"/>
        <v>0</v>
      </c>
      <c r="L32" s="15">
        <f t="shared" si="9"/>
        <v>0</v>
      </c>
      <c r="M32" s="15">
        <f t="shared" si="9"/>
        <v>0</v>
      </c>
      <c r="N32" s="15">
        <f t="shared" si="9"/>
        <v>0</v>
      </c>
      <c r="O32" s="15">
        <f t="shared" si="9"/>
        <v>3</v>
      </c>
      <c r="P32" s="18">
        <f t="shared" si="6"/>
        <v>677.6</v>
      </c>
      <c r="Q32" s="18">
        <f t="shared" si="8"/>
        <v>895.4</v>
      </c>
      <c r="R32" s="18">
        <f t="shared" si="8"/>
        <v>847</v>
      </c>
      <c r="S32" s="18">
        <f t="shared" si="8"/>
        <v>943.8</v>
      </c>
      <c r="T32" s="18">
        <f t="shared" si="8"/>
        <v>1040.5999999999999</v>
      </c>
      <c r="V32" s="21">
        <f t="shared" si="7"/>
        <v>4404.3999999999996</v>
      </c>
    </row>
    <row r="33" spans="1:22" x14ac:dyDescent="0.25">
      <c r="A33" t="s">
        <v>38</v>
      </c>
      <c r="B33" t="s">
        <v>80</v>
      </c>
      <c r="C33" t="s">
        <v>126</v>
      </c>
      <c r="D33" t="str">
        <f>CONCATENATE(A:A,"@inworld.ai")</f>
        <v>Oleg@inworld.ai</v>
      </c>
      <c r="E33" s="5">
        <v>35.799999999999997</v>
      </c>
      <c r="F33" s="24">
        <v>34</v>
      </c>
      <c r="G33" s="24">
        <f>IF(F33&gt;39,F33+2,IF(F33&gt;29,F33+5,IF(F33&lt;30,F33+9,invalid)))</f>
        <v>39</v>
      </c>
      <c r="H33" s="24">
        <f>IF(F33&gt;39,F33+1,IF(F33&gt;29,F33+5,IF(F33&lt;30,F33+7,invalid)))</f>
        <v>39</v>
      </c>
      <c r="I33" s="24">
        <f>IF(F33&gt;39,F33+0,IF(F33&gt;29,F33+3,IF(F33&lt;30,F33+11,invalid)))</f>
        <v>37</v>
      </c>
      <c r="J33" s="24">
        <f>IF(F33&gt;39,F33+2,IF(F33&gt;29,F33+6,IF(F33&lt;30,F33+15,invalid)))</f>
        <v>40</v>
      </c>
      <c r="K33" s="15">
        <f t="shared" si="9"/>
        <v>0</v>
      </c>
      <c r="L33" s="15">
        <f t="shared" si="9"/>
        <v>0</v>
      </c>
      <c r="M33" s="15">
        <f t="shared" si="9"/>
        <v>0</v>
      </c>
      <c r="N33" s="15">
        <f t="shared" si="9"/>
        <v>0</v>
      </c>
      <c r="O33" s="15">
        <f t="shared" si="9"/>
        <v>0</v>
      </c>
      <c r="P33" s="18">
        <f t="shared" si="6"/>
        <v>1217.1999999999998</v>
      </c>
      <c r="Q33" s="18">
        <f t="shared" si="8"/>
        <v>1396.1999999999998</v>
      </c>
      <c r="R33" s="18">
        <f t="shared" si="8"/>
        <v>1396.1999999999998</v>
      </c>
      <c r="S33" s="18">
        <f t="shared" si="8"/>
        <v>1324.6</v>
      </c>
      <c r="T33" s="18">
        <f t="shared" si="8"/>
        <v>1432</v>
      </c>
      <c r="V33" s="21">
        <f t="shared" si="7"/>
        <v>6766.1999999999989</v>
      </c>
    </row>
    <row r="34" spans="1:22" x14ac:dyDescent="0.25">
      <c r="A34" t="s">
        <v>39</v>
      </c>
      <c r="B34" t="s">
        <v>81</v>
      </c>
      <c r="C34" t="s">
        <v>112</v>
      </c>
      <c r="D34" t="str">
        <f>CONCATENATE(A:A,"@inworld.ai")</f>
        <v>Dmitry@inworld.ai</v>
      </c>
      <c r="E34" s="5">
        <v>23.9</v>
      </c>
      <c r="F34" s="24">
        <v>39</v>
      </c>
      <c r="G34" s="24">
        <f>IF(F34&gt;39,F34+2,IF(F34&gt;29,F34+5,IF(F34&lt;30,F34+9,invalid)))</f>
        <v>44</v>
      </c>
      <c r="H34" s="24">
        <f>IF(F34&gt;39,F34+1,IF(F34&gt;29,F34+5,IF(F34&lt;30,F34+7,invalid)))</f>
        <v>44</v>
      </c>
      <c r="I34" s="24">
        <f>IF(F34&gt;39,F34+0,IF(F34&gt;29,F34+3,IF(F34&lt;30,F34+11,invalid)))</f>
        <v>42</v>
      </c>
      <c r="J34" s="24">
        <f>IF(F34&gt;39,F34+2,IF(F34&gt;29,F34+6,IF(F34&lt;30,F34+15,invalid)))</f>
        <v>45</v>
      </c>
      <c r="K34" s="15">
        <f t="shared" si="9"/>
        <v>0</v>
      </c>
      <c r="L34" s="15">
        <f t="shared" si="9"/>
        <v>4</v>
      </c>
      <c r="M34" s="15">
        <f t="shared" si="9"/>
        <v>4</v>
      </c>
      <c r="N34" s="15">
        <f t="shared" si="9"/>
        <v>2</v>
      </c>
      <c r="O34" s="15">
        <f t="shared" si="9"/>
        <v>5</v>
      </c>
      <c r="P34" s="18">
        <f t="shared" si="6"/>
        <v>932.09999999999991</v>
      </c>
      <c r="Q34" s="18">
        <f t="shared" si="8"/>
        <v>1051.5999999999999</v>
      </c>
      <c r="R34" s="18">
        <f t="shared" si="8"/>
        <v>1051.5999999999999</v>
      </c>
      <c r="S34" s="18">
        <f t="shared" si="8"/>
        <v>1003.8</v>
      </c>
      <c r="T34" s="18">
        <f t="shared" si="8"/>
        <v>1075.5</v>
      </c>
      <c r="V34" s="21">
        <f t="shared" si="7"/>
        <v>5114.5999999999995</v>
      </c>
    </row>
    <row r="35" spans="1:22" x14ac:dyDescent="0.25">
      <c r="A35" t="s">
        <v>40</v>
      </c>
      <c r="B35" t="s">
        <v>82</v>
      </c>
      <c r="D35" t="str">
        <f>CONCATENATE(A:A,"@inworld.ai")</f>
        <v>Kirill@inworld.ai</v>
      </c>
      <c r="E35" s="5">
        <v>19.399999999999999</v>
      </c>
      <c r="F35" s="24">
        <v>37</v>
      </c>
      <c r="G35" s="24">
        <f>IF(F35&gt;39,F35+2,IF(F35&gt;29,F35+5,IF(F35&lt;30,F35+9,invalid)))</f>
        <v>42</v>
      </c>
      <c r="H35" s="24">
        <f>IF(F35&gt;39,F35+1,IF(F35&gt;29,F35+5,IF(F35&lt;30,F35+7,invalid)))</f>
        <v>42</v>
      </c>
      <c r="I35" s="24">
        <f>IF(F35&gt;39,F35+0,IF(F35&gt;29,F35+3,IF(F35&lt;30,F35+11,invalid)))</f>
        <v>40</v>
      </c>
      <c r="J35" s="24">
        <f>IF(F35&gt;39,F35+2,IF(F35&gt;29,F35+6,IF(F35&lt;30,F35+15,invalid)))</f>
        <v>43</v>
      </c>
      <c r="K35" s="15">
        <f t="shared" si="9"/>
        <v>0</v>
      </c>
      <c r="L35" s="15">
        <f t="shared" si="9"/>
        <v>2</v>
      </c>
      <c r="M35" s="15">
        <f t="shared" si="9"/>
        <v>2</v>
      </c>
      <c r="N35" s="15">
        <f t="shared" si="9"/>
        <v>0</v>
      </c>
      <c r="O35" s="15">
        <f t="shared" si="9"/>
        <v>3</v>
      </c>
      <c r="P35" s="18">
        <f t="shared" si="6"/>
        <v>717.8</v>
      </c>
      <c r="Q35" s="18">
        <f t="shared" si="8"/>
        <v>814.8</v>
      </c>
      <c r="R35" s="18">
        <f t="shared" si="8"/>
        <v>814.8</v>
      </c>
      <c r="S35" s="18">
        <f t="shared" si="8"/>
        <v>776</v>
      </c>
      <c r="T35" s="18">
        <f t="shared" si="8"/>
        <v>834.19999999999993</v>
      </c>
      <c r="V35" s="21">
        <f t="shared" si="7"/>
        <v>3957.5999999999995</v>
      </c>
    </row>
    <row r="36" spans="1:22" x14ac:dyDescent="0.25">
      <c r="A36" t="s">
        <v>41</v>
      </c>
      <c r="B36" t="s">
        <v>83</v>
      </c>
      <c r="D36" t="str">
        <f>CONCATENATE(A:A,"@inworld.ai")</f>
        <v>Rohit@inworld.ai</v>
      </c>
      <c r="E36" s="5">
        <v>29.4</v>
      </c>
      <c r="F36" s="24">
        <v>27</v>
      </c>
      <c r="G36" s="24">
        <f>IF(F36&gt;39,F36+2,IF(F36&gt;29,F36+5,IF(F36&lt;30,F36+9,invalid)))</f>
        <v>36</v>
      </c>
      <c r="H36" s="24">
        <f>IF(F36&gt;39,F36+1,IF(F36&gt;29,F36+5,IF(F36&lt;30,F36+7,invalid)))</f>
        <v>34</v>
      </c>
      <c r="I36" s="24">
        <f>IF(F36&gt;39,F36+0,IF(F36&gt;29,F36+3,IF(F36&lt;30,F36+11,invalid)))</f>
        <v>38</v>
      </c>
      <c r="J36" s="24">
        <f>IF(F36&gt;39,F36+2,IF(F36&gt;29,F36+6,IF(F36&lt;30,F36+15,invalid)))</f>
        <v>42</v>
      </c>
      <c r="K36" s="15">
        <f t="shared" si="9"/>
        <v>0</v>
      </c>
      <c r="L36" s="15">
        <f t="shared" si="9"/>
        <v>0</v>
      </c>
      <c r="M36" s="15">
        <f t="shared" si="9"/>
        <v>0</v>
      </c>
      <c r="N36" s="15">
        <f t="shared" si="9"/>
        <v>0</v>
      </c>
      <c r="O36" s="15">
        <f t="shared" si="9"/>
        <v>2</v>
      </c>
      <c r="P36" s="18">
        <f t="shared" si="6"/>
        <v>793.8</v>
      </c>
      <c r="Q36" s="18">
        <f t="shared" si="8"/>
        <v>1058.3999999999999</v>
      </c>
      <c r="R36" s="18">
        <f t="shared" si="8"/>
        <v>999.59999999999991</v>
      </c>
      <c r="S36" s="18">
        <f t="shared" si="8"/>
        <v>1117.2</v>
      </c>
      <c r="T36" s="18">
        <f t="shared" si="8"/>
        <v>1234.8</v>
      </c>
      <c r="V36" s="21">
        <f t="shared" si="7"/>
        <v>5203.8</v>
      </c>
    </row>
    <row r="37" spans="1:22" x14ac:dyDescent="0.25">
      <c r="A37" t="s">
        <v>14</v>
      </c>
      <c r="B37" t="s">
        <v>84</v>
      </c>
      <c r="D37" t="str">
        <f>CONCATENATE(A:A,"@inworld.ai")</f>
        <v>Ilya@inworld.ai</v>
      </c>
      <c r="E37" s="5">
        <v>19.5</v>
      </c>
      <c r="F37" s="24">
        <v>28</v>
      </c>
      <c r="G37" s="24">
        <f>IF(F37&gt;39,F37+2,IF(F37&gt;29,F37+5,IF(F37&lt;30,F37+9,invalid)))</f>
        <v>37</v>
      </c>
      <c r="H37" s="24">
        <f>IF(F37&gt;39,F37+1,IF(F37&gt;29,F37+5,IF(F37&lt;30,F37+7,invalid)))</f>
        <v>35</v>
      </c>
      <c r="I37" s="24">
        <f>IF(F37&gt;39,F37+0,IF(F37&gt;29,F37+3,IF(F37&lt;30,F37+11,invalid)))</f>
        <v>39</v>
      </c>
      <c r="J37" s="24">
        <f>IF(F37&gt;39,F37+2,IF(F37&gt;29,F37+6,IF(F37&lt;30,F37+15,invalid)))</f>
        <v>43</v>
      </c>
      <c r="K37" s="15">
        <f t="shared" si="9"/>
        <v>0</v>
      </c>
      <c r="L37" s="15">
        <f t="shared" si="9"/>
        <v>0</v>
      </c>
      <c r="M37" s="15">
        <f t="shared" si="9"/>
        <v>0</v>
      </c>
      <c r="N37" s="15">
        <f t="shared" si="9"/>
        <v>0</v>
      </c>
      <c r="O37" s="15">
        <f t="shared" si="9"/>
        <v>3</v>
      </c>
      <c r="P37" s="18">
        <f t="shared" si="6"/>
        <v>546</v>
      </c>
      <c r="Q37" s="18">
        <f t="shared" si="8"/>
        <v>721.5</v>
      </c>
      <c r="R37" s="18">
        <f t="shared" si="8"/>
        <v>682.5</v>
      </c>
      <c r="S37" s="18">
        <f t="shared" si="8"/>
        <v>760.5</v>
      </c>
      <c r="T37" s="18">
        <f t="shared" si="8"/>
        <v>838.5</v>
      </c>
      <c r="V37" s="21">
        <f t="shared" si="7"/>
        <v>3549</v>
      </c>
    </row>
    <row r="38" spans="1:22" x14ac:dyDescent="0.25">
      <c r="A38" t="s">
        <v>42</v>
      </c>
      <c r="B38" t="s">
        <v>85</v>
      </c>
      <c r="C38" t="s">
        <v>117</v>
      </c>
      <c r="D38" t="str">
        <f>CONCATENATE(A:A,"@inworld.ai")</f>
        <v>Maxim@inworld.ai</v>
      </c>
      <c r="E38" s="5">
        <v>39</v>
      </c>
      <c r="F38" s="24">
        <v>40</v>
      </c>
      <c r="G38" s="24">
        <f>IF(F38&gt;39,F38+2,IF(F38&gt;29,F38+5,IF(F38&lt;30,F38+9,invalid)))</f>
        <v>42</v>
      </c>
      <c r="H38" s="24">
        <f>IF(F38&gt;39,F38+1,IF(F38&gt;29,F38+5,IF(F38&lt;30,F38+7,invalid)))</f>
        <v>41</v>
      </c>
      <c r="I38" s="24">
        <f>IF(F38&gt;39,F38+0,IF(F38&gt;29,F38+3,IF(F38&lt;30,F38+11,invalid)))</f>
        <v>40</v>
      </c>
      <c r="J38" s="24">
        <f>IF(F38&gt;39,F38+2,IF(F38&gt;29,F38+6,IF(F38&lt;30,F38+15,invalid)))</f>
        <v>42</v>
      </c>
      <c r="K38" s="15">
        <f t="shared" si="9"/>
        <v>0</v>
      </c>
      <c r="L38" s="15">
        <f t="shared" si="9"/>
        <v>2</v>
      </c>
      <c r="M38" s="15">
        <f t="shared" si="9"/>
        <v>1</v>
      </c>
      <c r="N38" s="15">
        <f t="shared" si="9"/>
        <v>0</v>
      </c>
      <c r="O38" s="15">
        <f t="shared" si="9"/>
        <v>2</v>
      </c>
      <c r="P38" s="18">
        <f t="shared" si="6"/>
        <v>1560</v>
      </c>
      <c r="Q38" s="18">
        <f t="shared" si="8"/>
        <v>1638</v>
      </c>
      <c r="R38" s="18">
        <f t="shared" si="8"/>
        <v>1599</v>
      </c>
      <c r="S38" s="18">
        <f t="shared" si="8"/>
        <v>1560</v>
      </c>
      <c r="T38" s="18">
        <f t="shared" si="8"/>
        <v>1638</v>
      </c>
      <c r="V38" s="21">
        <f t="shared" si="7"/>
        <v>7995</v>
      </c>
    </row>
    <row r="39" spans="1:22" x14ac:dyDescent="0.25">
      <c r="A39" t="s">
        <v>43</v>
      </c>
      <c r="B39" t="s">
        <v>86</v>
      </c>
      <c r="C39" t="s">
        <v>122</v>
      </c>
      <c r="D39" t="str">
        <f>CONCATENATE(A:A,"@inworld.ai")</f>
        <v>Anastasia@inworld.ai</v>
      </c>
      <c r="E39" s="5">
        <v>16.7</v>
      </c>
      <c r="F39" s="24">
        <v>42</v>
      </c>
      <c r="G39" s="24">
        <f>IF(F39&gt;39,F39+2,IF(F39&gt;29,F39+5,IF(F39&lt;30,F39+9,invalid)))</f>
        <v>44</v>
      </c>
      <c r="H39" s="24">
        <f>IF(F39&gt;39,F39+1,IF(F39&gt;29,F39+5,IF(F39&lt;30,F39+7,invalid)))</f>
        <v>43</v>
      </c>
      <c r="I39" s="24">
        <f>IF(F39&gt;39,F39+0,IF(F39&gt;29,F39+3,IF(F39&lt;30,F39+11,invalid)))</f>
        <v>42</v>
      </c>
      <c r="J39" s="24">
        <f>IF(F39&gt;39,F39+2,IF(F39&gt;29,F39+6,IF(F39&lt;30,F39+15,invalid)))</f>
        <v>44</v>
      </c>
      <c r="K39" s="15">
        <f t="shared" ref="K39:O54" si="10">IF(F39&gt;40,F39-40,0)</f>
        <v>2</v>
      </c>
      <c r="L39" s="15">
        <f t="shared" si="10"/>
        <v>4</v>
      </c>
      <c r="M39" s="15">
        <f t="shared" si="10"/>
        <v>3</v>
      </c>
      <c r="N39" s="15">
        <f t="shared" si="10"/>
        <v>2</v>
      </c>
      <c r="O39" s="15">
        <f t="shared" si="10"/>
        <v>4</v>
      </c>
      <c r="P39" s="18">
        <f t="shared" si="6"/>
        <v>701.4</v>
      </c>
      <c r="Q39" s="18">
        <f t="shared" si="8"/>
        <v>734.8</v>
      </c>
      <c r="R39" s="18">
        <f t="shared" si="8"/>
        <v>718.1</v>
      </c>
      <c r="S39" s="18">
        <f t="shared" si="8"/>
        <v>701.4</v>
      </c>
      <c r="T39" s="18">
        <f t="shared" si="8"/>
        <v>734.8</v>
      </c>
      <c r="V39" s="21">
        <f t="shared" si="7"/>
        <v>3590.5</v>
      </c>
    </row>
    <row r="40" spans="1:22" x14ac:dyDescent="0.25">
      <c r="A40" t="s">
        <v>44</v>
      </c>
      <c r="B40" t="s">
        <v>87</v>
      </c>
      <c r="C40" t="s">
        <v>135</v>
      </c>
      <c r="D40" t="str">
        <f>CONCATENATE(A:A,"@inworld.ai")</f>
        <v>Clint@inworld.ai</v>
      </c>
      <c r="E40" s="5">
        <v>18</v>
      </c>
      <c r="F40" s="24">
        <v>48</v>
      </c>
      <c r="G40" s="24">
        <f>IF(F40&gt;39,F40+2,IF(F40&gt;29,F40+5,IF(F40&lt;30,F40+9,invalid)))</f>
        <v>50</v>
      </c>
      <c r="H40" s="24">
        <f>IF(F40&gt;39,F40+1,IF(F40&gt;29,F40+5,IF(F40&lt;30,F40+7,invalid)))</f>
        <v>49</v>
      </c>
      <c r="I40" s="24">
        <f>IF(F40&gt;39,F40+0,IF(F40&gt;29,F40+3,IF(F40&lt;30,F40+11,invalid)))</f>
        <v>48</v>
      </c>
      <c r="J40" s="24">
        <f>IF(F40&gt;39,F40+2,IF(F40&gt;29,F40+6,IF(F40&lt;30,F40+15,invalid)))</f>
        <v>50</v>
      </c>
      <c r="K40" s="15">
        <f t="shared" si="10"/>
        <v>8</v>
      </c>
      <c r="L40" s="15">
        <f t="shared" si="10"/>
        <v>10</v>
      </c>
      <c r="M40" s="15">
        <f t="shared" si="10"/>
        <v>9</v>
      </c>
      <c r="N40" s="15">
        <f t="shared" si="10"/>
        <v>8</v>
      </c>
      <c r="O40" s="15">
        <f t="shared" si="10"/>
        <v>10</v>
      </c>
      <c r="P40" s="18">
        <f t="shared" si="6"/>
        <v>864</v>
      </c>
      <c r="Q40" s="18">
        <f t="shared" si="8"/>
        <v>900</v>
      </c>
      <c r="R40" s="18">
        <f t="shared" si="8"/>
        <v>882</v>
      </c>
      <c r="S40" s="18">
        <f t="shared" si="8"/>
        <v>864</v>
      </c>
      <c r="T40" s="18">
        <f t="shared" si="8"/>
        <v>900</v>
      </c>
      <c r="V40" s="21">
        <f t="shared" si="7"/>
        <v>4410</v>
      </c>
    </row>
    <row r="41" spans="1:22" x14ac:dyDescent="0.25">
      <c r="A41" t="s">
        <v>45</v>
      </c>
      <c r="B41" t="s">
        <v>88</v>
      </c>
      <c r="D41" t="str">
        <f>CONCATENATE(A:A,"@inworld.ai")</f>
        <v>Alesya@inworld.ai</v>
      </c>
      <c r="E41" s="5">
        <v>11</v>
      </c>
      <c r="F41" s="24">
        <v>41</v>
      </c>
      <c r="G41" s="24">
        <f>IF(F41&gt;39,F41+2,IF(F41&gt;29,F41+5,IF(F41&lt;30,F41+9,invalid)))</f>
        <v>43</v>
      </c>
      <c r="H41" s="24">
        <f>IF(F41&gt;39,F41+1,IF(F41&gt;29,F41+5,IF(F41&lt;30,F41+7,invalid)))</f>
        <v>42</v>
      </c>
      <c r="I41" s="24">
        <f>IF(F41&gt;39,F41+0,IF(F41&gt;29,F41+3,IF(F41&lt;30,F41+11,invalid)))</f>
        <v>41</v>
      </c>
      <c r="J41" s="24">
        <f>IF(F41&gt;39,F41+2,IF(F41&gt;29,F41+6,IF(F41&lt;30,F41+15,invalid)))</f>
        <v>43</v>
      </c>
      <c r="K41" s="15">
        <f t="shared" si="10"/>
        <v>1</v>
      </c>
      <c r="L41" s="15">
        <f t="shared" si="10"/>
        <v>3</v>
      </c>
      <c r="M41" s="15">
        <f t="shared" si="10"/>
        <v>2</v>
      </c>
      <c r="N41" s="15">
        <f t="shared" si="10"/>
        <v>1</v>
      </c>
      <c r="O41" s="15">
        <f t="shared" si="10"/>
        <v>3</v>
      </c>
      <c r="P41" s="18">
        <f t="shared" si="6"/>
        <v>451</v>
      </c>
      <c r="Q41" s="18">
        <f t="shared" si="8"/>
        <v>473</v>
      </c>
      <c r="R41" s="18">
        <f t="shared" si="8"/>
        <v>462</v>
      </c>
      <c r="S41" s="18">
        <f t="shared" si="8"/>
        <v>451</v>
      </c>
      <c r="T41" s="18">
        <f t="shared" si="8"/>
        <v>473</v>
      </c>
      <c r="V41" s="21">
        <f t="shared" si="7"/>
        <v>2310</v>
      </c>
    </row>
    <row r="42" spans="1:22" x14ac:dyDescent="0.25">
      <c r="A42" t="s">
        <v>46</v>
      </c>
      <c r="B42" t="s">
        <v>89</v>
      </c>
      <c r="C42" t="s">
        <v>123</v>
      </c>
      <c r="D42" t="str">
        <f>CONCATENATE(A:A,"@inworld.ai")</f>
        <v>Oliver@inworld.ai</v>
      </c>
      <c r="E42" s="5">
        <v>36.1</v>
      </c>
      <c r="F42" s="24">
        <v>40</v>
      </c>
      <c r="G42" s="24">
        <f>IF(F42&gt;39,F42+2,IF(F42&gt;29,F42+5,IF(F42&lt;30,F42+9,invalid)))</f>
        <v>42</v>
      </c>
      <c r="H42" s="24">
        <f>IF(F42&gt;39,F42+1,IF(F42&gt;29,F42+5,IF(F42&lt;30,F42+7,invalid)))</f>
        <v>41</v>
      </c>
      <c r="I42" s="24">
        <f>IF(F42&gt;39,F42+0,IF(F42&gt;29,F42+3,IF(F42&lt;30,F42+11,invalid)))</f>
        <v>40</v>
      </c>
      <c r="J42" s="24">
        <f>IF(F42&gt;39,F42+2,IF(F42&gt;29,F42+6,IF(F42&lt;30,F42+15,invalid)))</f>
        <v>42</v>
      </c>
      <c r="K42" s="15">
        <f t="shared" si="10"/>
        <v>0</v>
      </c>
      <c r="L42" s="15">
        <f t="shared" si="10"/>
        <v>2</v>
      </c>
      <c r="M42" s="15">
        <f t="shared" si="10"/>
        <v>1</v>
      </c>
      <c r="N42" s="15">
        <f t="shared" si="10"/>
        <v>0</v>
      </c>
      <c r="O42" s="15">
        <f t="shared" si="10"/>
        <v>2</v>
      </c>
      <c r="P42" s="18">
        <f t="shared" si="6"/>
        <v>1444</v>
      </c>
      <c r="Q42" s="18">
        <f t="shared" si="8"/>
        <v>1516.2</v>
      </c>
      <c r="R42" s="18">
        <f t="shared" si="8"/>
        <v>1480.1000000000001</v>
      </c>
      <c r="S42" s="18">
        <f t="shared" si="8"/>
        <v>1444</v>
      </c>
      <c r="T42" s="18">
        <f t="shared" si="8"/>
        <v>1516.2</v>
      </c>
      <c r="V42" s="21">
        <f t="shared" si="7"/>
        <v>7400.5</v>
      </c>
    </row>
    <row r="43" spans="1:22" x14ac:dyDescent="0.25">
      <c r="A43" t="s">
        <v>47</v>
      </c>
      <c r="B43" t="s">
        <v>90</v>
      </c>
      <c r="D43" t="str">
        <f>CONCATENATE(A:A,"@inworld.ai")</f>
        <v>Florin@inworld.ai</v>
      </c>
      <c r="E43" s="5">
        <v>28.15</v>
      </c>
      <c r="F43" s="24">
        <v>40</v>
      </c>
      <c r="G43" s="24">
        <f>IF(F43&gt;39,F43+2,IF(F43&gt;29,F43+5,IF(F43&lt;30,F43+9,invalid)))</f>
        <v>42</v>
      </c>
      <c r="H43" s="24">
        <f>IF(F43&gt;39,F43+1,IF(F43&gt;29,F43+5,IF(F43&lt;30,F43+7,invalid)))</f>
        <v>41</v>
      </c>
      <c r="I43" s="24">
        <f>IF(F43&gt;39,F43+0,IF(F43&gt;29,F43+3,IF(F43&lt;30,F43+11,invalid)))</f>
        <v>40</v>
      </c>
      <c r="J43" s="24">
        <f>IF(F43&gt;39,F43+2,IF(F43&gt;29,F43+6,IF(F43&lt;30,F43+15,invalid)))</f>
        <v>42</v>
      </c>
      <c r="K43" s="15">
        <f t="shared" si="10"/>
        <v>0</v>
      </c>
      <c r="L43" s="15">
        <f t="shared" si="10"/>
        <v>2</v>
      </c>
      <c r="M43" s="15">
        <f t="shared" si="10"/>
        <v>1</v>
      </c>
      <c r="N43" s="15">
        <f t="shared" si="10"/>
        <v>0</v>
      </c>
      <c r="O43" s="15">
        <f t="shared" si="10"/>
        <v>2</v>
      </c>
      <c r="P43" s="18">
        <f t="shared" si="6"/>
        <v>1126</v>
      </c>
      <c r="Q43" s="18">
        <f t="shared" si="8"/>
        <v>1182.3</v>
      </c>
      <c r="R43" s="18">
        <f t="shared" si="8"/>
        <v>1154.1499999999999</v>
      </c>
      <c r="S43" s="18">
        <f t="shared" si="8"/>
        <v>1126</v>
      </c>
      <c r="T43" s="18">
        <f t="shared" si="8"/>
        <v>1182.3</v>
      </c>
      <c r="V43" s="21">
        <f t="shared" si="7"/>
        <v>5770.75</v>
      </c>
    </row>
    <row r="44" spans="1:22" x14ac:dyDescent="0.25">
      <c r="A44" t="s">
        <v>40</v>
      </c>
      <c r="B44" t="s">
        <v>91</v>
      </c>
      <c r="D44" t="str">
        <f>CONCATENATE(A:A,"@inworld.ai")</f>
        <v>Kirill@inworld.ai</v>
      </c>
      <c r="E44" s="5">
        <v>16.8</v>
      </c>
      <c r="F44" s="24">
        <v>35</v>
      </c>
      <c r="G44" s="24">
        <f>IF(F44&gt;39,F44+2,IF(F44&gt;29,F44+5,IF(F44&lt;30,F44+9,invalid)))</f>
        <v>40</v>
      </c>
      <c r="H44" s="24">
        <f>IF(F44&gt;39,F44+1,IF(F44&gt;29,F44+5,IF(F44&lt;30,F44+7,invalid)))</f>
        <v>40</v>
      </c>
      <c r="I44" s="24">
        <f>IF(F44&gt;39,F44+0,IF(F44&gt;29,F44+3,IF(F44&lt;30,F44+11,invalid)))</f>
        <v>38</v>
      </c>
      <c r="J44" s="24">
        <f>IF(F44&gt;39,F44+2,IF(F44&gt;29,F44+6,IF(F44&lt;30,F44+15,invalid)))</f>
        <v>41</v>
      </c>
      <c r="K44" s="15">
        <f t="shared" si="10"/>
        <v>0</v>
      </c>
      <c r="L44" s="15">
        <f t="shared" si="10"/>
        <v>0</v>
      </c>
      <c r="M44" s="15">
        <f t="shared" si="10"/>
        <v>0</v>
      </c>
      <c r="N44" s="15">
        <f t="shared" si="10"/>
        <v>0</v>
      </c>
      <c r="O44" s="15">
        <f t="shared" si="10"/>
        <v>1</v>
      </c>
      <c r="P44" s="18">
        <f t="shared" si="6"/>
        <v>588</v>
      </c>
      <c r="Q44" s="18">
        <f t="shared" si="8"/>
        <v>672</v>
      </c>
      <c r="R44" s="18">
        <f t="shared" si="8"/>
        <v>672</v>
      </c>
      <c r="S44" s="18">
        <f t="shared" si="8"/>
        <v>638.4</v>
      </c>
      <c r="T44" s="18">
        <f t="shared" si="8"/>
        <v>688.80000000000007</v>
      </c>
      <c r="V44" s="21">
        <f t="shared" si="7"/>
        <v>3259.2000000000003</v>
      </c>
    </row>
    <row r="45" spans="1:22" x14ac:dyDescent="0.25">
      <c r="A45" t="s">
        <v>48</v>
      </c>
      <c r="B45" t="s">
        <v>92</v>
      </c>
      <c r="D45" t="str">
        <f>CONCATENATE(A:A,"@inworld.ai")</f>
        <v>Sherrie@inworld.ai</v>
      </c>
      <c r="E45" s="5">
        <v>28.4</v>
      </c>
      <c r="F45" s="24">
        <v>41</v>
      </c>
      <c r="G45" s="24">
        <f>IF(F45&gt;39,F45+2,IF(F45&gt;29,F45+5,IF(F45&lt;30,F45+9,invalid)))</f>
        <v>43</v>
      </c>
      <c r="H45" s="24">
        <f>IF(F45&gt;39,F45+1,IF(F45&gt;29,F45+5,IF(F45&lt;30,F45+7,invalid)))</f>
        <v>42</v>
      </c>
      <c r="I45" s="24">
        <f>IF(F45&gt;39,F45+0,IF(F45&gt;29,F45+3,IF(F45&lt;30,F45+11,invalid)))</f>
        <v>41</v>
      </c>
      <c r="J45" s="24">
        <f>IF(F45&gt;39,F45+2,IF(F45&gt;29,F45+6,IF(F45&lt;30,F45+15,invalid)))</f>
        <v>43</v>
      </c>
      <c r="K45" s="15">
        <f t="shared" si="10"/>
        <v>1</v>
      </c>
      <c r="L45" s="15">
        <f t="shared" si="10"/>
        <v>3</v>
      </c>
      <c r="M45" s="15">
        <f t="shared" si="10"/>
        <v>2</v>
      </c>
      <c r="N45" s="15">
        <f t="shared" si="10"/>
        <v>1</v>
      </c>
      <c r="O45" s="15">
        <f t="shared" si="10"/>
        <v>3</v>
      </c>
      <c r="P45" s="18">
        <f t="shared" si="6"/>
        <v>1164.3999999999999</v>
      </c>
      <c r="Q45" s="18">
        <f t="shared" si="8"/>
        <v>1221.2</v>
      </c>
      <c r="R45" s="18">
        <f t="shared" si="8"/>
        <v>1192.8</v>
      </c>
      <c r="S45" s="18">
        <f t="shared" si="8"/>
        <v>1164.3999999999999</v>
      </c>
      <c r="T45" s="18">
        <f t="shared" si="8"/>
        <v>1221.2</v>
      </c>
      <c r="V45" s="21">
        <f t="shared" si="7"/>
        <v>5963.9999999999991</v>
      </c>
    </row>
    <row r="46" spans="1:22" x14ac:dyDescent="0.25">
      <c r="A46" t="s">
        <v>49</v>
      </c>
      <c r="B46" t="s">
        <v>93</v>
      </c>
      <c r="C46" t="s">
        <v>124</v>
      </c>
      <c r="D46" t="str">
        <f>CONCATENATE(A:A,"@inworld.ai")</f>
        <v>Serry@inworld.ai</v>
      </c>
      <c r="E46" s="5">
        <v>37.200000000000003</v>
      </c>
      <c r="F46" s="24">
        <v>40</v>
      </c>
      <c r="G46" s="24">
        <f>IF(F46&gt;39,F46+2,IF(F46&gt;29,F46+5,IF(F46&lt;30,F46+9,invalid)))</f>
        <v>42</v>
      </c>
      <c r="H46" s="24">
        <f>IF(F46&gt;39,F46+1,IF(F46&gt;29,F46+5,IF(F46&lt;30,F46+7,invalid)))</f>
        <v>41</v>
      </c>
      <c r="I46" s="24">
        <f>IF(F46&gt;39,F46+0,IF(F46&gt;29,F46+3,IF(F46&lt;30,F46+11,invalid)))</f>
        <v>40</v>
      </c>
      <c r="J46" s="24">
        <f>IF(F46&gt;39,F46+2,IF(F46&gt;29,F46+6,IF(F46&lt;30,F46+15,invalid)))</f>
        <v>42</v>
      </c>
      <c r="K46" s="15">
        <f t="shared" si="10"/>
        <v>0</v>
      </c>
      <c r="L46" s="15">
        <f t="shared" si="10"/>
        <v>2</v>
      </c>
      <c r="M46" s="15">
        <f t="shared" si="10"/>
        <v>1</v>
      </c>
      <c r="N46" s="15">
        <f t="shared" si="10"/>
        <v>0</v>
      </c>
      <c r="O46" s="15">
        <f t="shared" si="10"/>
        <v>2</v>
      </c>
      <c r="P46" s="18">
        <f t="shared" si="6"/>
        <v>1488</v>
      </c>
      <c r="Q46" s="18">
        <f t="shared" si="8"/>
        <v>1562.4</v>
      </c>
      <c r="R46" s="18">
        <f t="shared" si="8"/>
        <v>1525.2</v>
      </c>
      <c r="S46" s="18">
        <f t="shared" si="8"/>
        <v>1488</v>
      </c>
      <c r="T46" s="18">
        <f t="shared" si="8"/>
        <v>1562.4</v>
      </c>
      <c r="V46" s="21">
        <f t="shared" si="7"/>
        <v>7626</v>
      </c>
    </row>
    <row r="47" spans="1:22" x14ac:dyDescent="0.25">
      <c r="A47" t="s">
        <v>31</v>
      </c>
      <c r="B47" t="s">
        <v>74</v>
      </c>
      <c r="D47" t="str">
        <f>CONCATENATE(A:A,"@inworld.ai")</f>
        <v>Danielle@inworld.ai</v>
      </c>
      <c r="E47" s="5">
        <v>34.700000000000003</v>
      </c>
      <c r="F47" s="24">
        <v>37</v>
      </c>
      <c r="G47" s="24">
        <f>IF(F47&gt;39,F47+2,IF(F47&gt;29,F47+5,IF(F47&lt;30,F47+9,invalid)))</f>
        <v>42</v>
      </c>
      <c r="H47" s="24">
        <f>IF(F47&gt;39,F47+1,IF(F47&gt;29,F47+5,IF(F47&lt;30,F47+7,invalid)))</f>
        <v>42</v>
      </c>
      <c r="I47" s="24">
        <f>IF(F47&gt;39,F47+0,IF(F47&gt;29,F47+3,IF(F47&lt;30,F47+11,invalid)))</f>
        <v>40</v>
      </c>
      <c r="J47" s="24">
        <f>IF(F47&gt;39,F47+2,IF(F47&gt;29,F47+6,IF(F47&lt;30,F47+15,invalid)))</f>
        <v>43</v>
      </c>
      <c r="K47" s="15">
        <f t="shared" si="10"/>
        <v>0</v>
      </c>
      <c r="L47" s="15">
        <f t="shared" si="10"/>
        <v>2</v>
      </c>
      <c r="M47" s="15">
        <f t="shared" si="10"/>
        <v>2</v>
      </c>
      <c r="N47" s="15">
        <f t="shared" si="10"/>
        <v>0</v>
      </c>
      <c r="O47" s="15">
        <f t="shared" si="10"/>
        <v>3</v>
      </c>
      <c r="P47" s="18">
        <f t="shared" si="6"/>
        <v>1283.9000000000001</v>
      </c>
      <c r="Q47" s="18">
        <f t="shared" si="8"/>
        <v>1457.4</v>
      </c>
      <c r="R47" s="18">
        <f t="shared" si="8"/>
        <v>1457.4</v>
      </c>
      <c r="S47" s="18">
        <f t="shared" si="8"/>
        <v>1388</v>
      </c>
      <c r="T47" s="18">
        <f t="shared" si="8"/>
        <v>1492.1000000000001</v>
      </c>
      <c r="V47" s="21">
        <f t="shared" si="7"/>
        <v>7078.8000000000011</v>
      </c>
    </row>
    <row r="48" spans="1:22" x14ac:dyDescent="0.25">
      <c r="A48" t="s">
        <v>50</v>
      </c>
      <c r="B48" t="s">
        <v>94</v>
      </c>
      <c r="D48" t="str">
        <f>CONCATENATE(A:A,"@inworld.ai")</f>
        <v>Aleksei@inworld.ai</v>
      </c>
      <c r="E48" s="5">
        <v>19.5</v>
      </c>
      <c r="F48" s="24">
        <v>45</v>
      </c>
      <c r="G48" s="24">
        <f>IF(F48&gt;39,F48+2,IF(F48&gt;29,F48+5,IF(F48&lt;30,F48+9,invalid)))</f>
        <v>47</v>
      </c>
      <c r="H48" s="24">
        <f>IF(F48&gt;39,F48+1,IF(F48&gt;29,F48+5,IF(F48&lt;30,F48+7,invalid)))</f>
        <v>46</v>
      </c>
      <c r="I48" s="24">
        <f>IF(F48&gt;39,F48+0,IF(F48&gt;29,F48+3,IF(F48&lt;30,F48+11,invalid)))</f>
        <v>45</v>
      </c>
      <c r="J48" s="24">
        <f>IF(F48&gt;39,F48+2,IF(F48&gt;29,F48+6,IF(F48&lt;30,F48+15,invalid)))</f>
        <v>47</v>
      </c>
      <c r="K48" s="15">
        <f t="shared" si="10"/>
        <v>5</v>
      </c>
      <c r="L48" s="15">
        <f t="shared" si="10"/>
        <v>7</v>
      </c>
      <c r="M48" s="15">
        <f t="shared" si="10"/>
        <v>6</v>
      </c>
      <c r="N48" s="15">
        <f t="shared" si="10"/>
        <v>5</v>
      </c>
      <c r="O48" s="15">
        <f t="shared" si="10"/>
        <v>7</v>
      </c>
      <c r="P48" s="18">
        <f t="shared" si="6"/>
        <v>877.5</v>
      </c>
      <c r="Q48" s="18">
        <f t="shared" si="8"/>
        <v>916.5</v>
      </c>
      <c r="R48" s="18">
        <f t="shared" si="8"/>
        <v>897</v>
      </c>
      <c r="S48" s="18">
        <f t="shared" si="8"/>
        <v>877.5</v>
      </c>
      <c r="T48" s="18">
        <f t="shared" si="8"/>
        <v>916.5</v>
      </c>
      <c r="V48" s="21">
        <f t="shared" si="7"/>
        <v>4485</v>
      </c>
    </row>
    <row r="49" spans="1:22" x14ac:dyDescent="0.25">
      <c r="A49" t="s">
        <v>51</v>
      </c>
      <c r="B49" t="s">
        <v>95</v>
      </c>
      <c r="D49" t="str">
        <f>CONCATENATE(A:A,"@inworld.ai")</f>
        <v>Evgenii@inworld.ai</v>
      </c>
      <c r="E49" s="5">
        <v>39</v>
      </c>
      <c r="F49" s="24">
        <v>42</v>
      </c>
      <c r="G49" s="24">
        <f>IF(F49&gt;39,F49+2,IF(F49&gt;29,F49+5,IF(F49&lt;30,F49+9,invalid)))</f>
        <v>44</v>
      </c>
      <c r="H49" s="24">
        <f>IF(F49&gt;39,F49+1,IF(F49&gt;29,F49+5,IF(F49&lt;30,F49+7,invalid)))</f>
        <v>43</v>
      </c>
      <c r="I49" s="24">
        <f>IF(F49&gt;39,F49+0,IF(F49&gt;29,F49+3,IF(F49&lt;30,F49+11,invalid)))</f>
        <v>42</v>
      </c>
      <c r="J49" s="24">
        <f>IF(F49&gt;39,F49+2,IF(F49&gt;29,F49+6,IF(F49&lt;30,F49+15,invalid)))</f>
        <v>44</v>
      </c>
      <c r="K49" s="15">
        <f t="shared" si="10"/>
        <v>2</v>
      </c>
      <c r="L49" s="15">
        <f t="shared" si="10"/>
        <v>4</v>
      </c>
      <c r="M49" s="15">
        <f t="shared" si="10"/>
        <v>3</v>
      </c>
      <c r="N49" s="15">
        <f t="shared" si="10"/>
        <v>2</v>
      </c>
      <c r="O49" s="15">
        <f t="shared" si="10"/>
        <v>4</v>
      </c>
      <c r="P49" s="18">
        <f t="shared" si="6"/>
        <v>1638</v>
      </c>
      <c r="Q49" s="18">
        <f t="shared" si="8"/>
        <v>1716</v>
      </c>
      <c r="R49" s="18">
        <f t="shared" si="8"/>
        <v>1677</v>
      </c>
      <c r="S49" s="18">
        <f t="shared" si="8"/>
        <v>1638</v>
      </c>
      <c r="T49" s="18">
        <f t="shared" si="8"/>
        <v>1716</v>
      </c>
      <c r="V49" s="21">
        <f t="shared" si="7"/>
        <v>8385</v>
      </c>
    </row>
    <row r="50" spans="1:22" x14ac:dyDescent="0.25">
      <c r="A50" t="s">
        <v>37</v>
      </c>
      <c r="B50" t="s">
        <v>96</v>
      </c>
      <c r="D50" t="str">
        <f>CONCATENATE(A:A,"@inworld.ai")</f>
        <v>Pavel@inworld.ai</v>
      </c>
      <c r="E50" s="5">
        <v>16.7</v>
      </c>
      <c r="F50" s="24">
        <v>40</v>
      </c>
      <c r="G50" s="24">
        <f>IF(F50&gt;39,F50+2,IF(F50&gt;29,F50+5,IF(F50&lt;30,F50+9,invalid)))</f>
        <v>42</v>
      </c>
      <c r="H50" s="24">
        <f>IF(F50&gt;39,F50+1,IF(F50&gt;29,F50+5,IF(F50&lt;30,F50+7,invalid)))</f>
        <v>41</v>
      </c>
      <c r="I50" s="24">
        <f>IF(F50&gt;39,F50+0,IF(F50&gt;29,F50+3,IF(F50&lt;30,F50+11,invalid)))</f>
        <v>40</v>
      </c>
      <c r="J50" s="24">
        <f>IF(F50&gt;39,F50+2,IF(F50&gt;29,F50+6,IF(F50&lt;30,F50+15,invalid)))</f>
        <v>42</v>
      </c>
      <c r="K50" s="15">
        <f t="shared" si="10"/>
        <v>0</v>
      </c>
      <c r="L50" s="15">
        <f t="shared" si="10"/>
        <v>2</v>
      </c>
      <c r="M50" s="15">
        <f t="shared" si="10"/>
        <v>1</v>
      </c>
      <c r="N50" s="15">
        <f t="shared" si="10"/>
        <v>0</v>
      </c>
      <c r="O50" s="15">
        <f t="shared" si="10"/>
        <v>2</v>
      </c>
      <c r="P50" s="18">
        <f t="shared" si="6"/>
        <v>668</v>
      </c>
      <c r="Q50" s="18">
        <f t="shared" si="8"/>
        <v>701.4</v>
      </c>
      <c r="R50" s="18">
        <f t="shared" si="8"/>
        <v>684.69999999999993</v>
      </c>
      <c r="S50" s="18">
        <f t="shared" si="8"/>
        <v>668</v>
      </c>
      <c r="T50" s="18">
        <f t="shared" si="8"/>
        <v>701.4</v>
      </c>
      <c r="V50" s="21">
        <f t="shared" si="7"/>
        <v>3423.5</v>
      </c>
    </row>
    <row r="51" spans="1:22" x14ac:dyDescent="0.25">
      <c r="A51" t="s">
        <v>52</v>
      </c>
      <c r="B51" t="s">
        <v>97</v>
      </c>
      <c r="C51" t="s">
        <v>129</v>
      </c>
      <c r="D51" t="str">
        <f>CONCATENATE(A:A,"@inworld.ai")</f>
        <v>Anna@inworld.ai</v>
      </c>
      <c r="E51" s="5">
        <v>18</v>
      </c>
      <c r="F51" s="24">
        <v>38</v>
      </c>
      <c r="G51" s="24">
        <f>IF(F51&gt;39,F51+2,IF(F51&gt;29,F51+5,IF(F51&lt;30,F51+9,invalid)))</f>
        <v>43</v>
      </c>
      <c r="H51" s="24">
        <f>IF(F51&gt;39,F51+1,IF(F51&gt;29,F51+5,IF(F51&lt;30,F51+7,invalid)))</f>
        <v>43</v>
      </c>
      <c r="I51" s="24">
        <f>IF(F51&gt;39,F51+0,IF(F51&gt;29,F51+3,IF(F51&lt;30,F51+11,invalid)))</f>
        <v>41</v>
      </c>
      <c r="J51" s="24">
        <f>IF(F51&gt;39,F51+2,IF(F51&gt;29,F51+6,IF(F51&lt;30,F51+15,invalid)))</f>
        <v>44</v>
      </c>
      <c r="K51" s="15">
        <f t="shared" si="10"/>
        <v>0</v>
      </c>
      <c r="L51" s="15">
        <f t="shared" si="10"/>
        <v>3</v>
      </c>
      <c r="M51" s="15">
        <f t="shared" si="10"/>
        <v>3</v>
      </c>
      <c r="N51" s="15">
        <f t="shared" si="10"/>
        <v>1</v>
      </c>
      <c r="O51" s="15">
        <f t="shared" si="10"/>
        <v>4</v>
      </c>
      <c r="P51" s="18">
        <f t="shared" si="6"/>
        <v>684</v>
      </c>
      <c r="Q51" s="18">
        <f t="shared" si="8"/>
        <v>774</v>
      </c>
      <c r="R51" s="18">
        <f t="shared" si="8"/>
        <v>774</v>
      </c>
      <c r="S51" s="18">
        <f t="shared" si="8"/>
        <v>738</v>
      </c>
      <c r="T51" s="18">
        <f t="shared" si="8"/>
        <v>792</v>
      </c>
      <c r="V51" s="21">
        <f t="shared" si="7"/>
        <v>3762</v>
      </c>
    </row>
    <row r="52" spans="1:22" x14ac:dyDescent="0.25">
      <c r="A52" t="s">
        <v>53</v>
      </c>
      <c r="B52" t="s">
        <v>98</v>
      </c>
      <c r="D52" t="str">
        <f>CONCATENATE(A:A,"@inworld.ai")</f>
        <v>Igor@inworld.ai</v>
      </c>
      <c r="E52" s="5">
        <v>11</v>
      </c>
      <c r="F52" s="24">
        <v>38</v>
      </c>
      <c r="G52" s="24">
        <f>IF(F52&gt;39,F52+2,IF(F52&gt;29,F52+5,IF(F52&lt;30,F52+9,invalid)))</f>
        <v>43</v>
      </c>
      <c r="H52" s="24">
        <f>IF(F52&gt;39,F52+1,IF(F52&gt;29,F52+5,IF(F52&lt;30,F52+7,invalid)))</f>
        <v>43</v>
      </c>
      <c r="I52" s="24">
        <f>IF(F52&gt;39,F52+0,IF(F52&gt;29,F52+3,IF(F52&lt;30,F52+11,invalid)))</f>
        <v>41</v>
      </c>
      <c r="J52" s="24">
        <f>IF(F52&gt;39,F52+2,IF(F52&gt;29,F52+6,IF(F52&lt;30,F52+15,invalid)))</f>
        <v>44</v>
      </c>
      <c r="K52" s="15">
        <f t="shared" si="10"/>
        <v>0</v>
      </c>
      <c r="L52" s="15">
        <f t="shared" si="10"/>
        <v>3</v>
      </c>
      <c r="M52" s="15">
        <f t="shared" si="10"/>
        <v>3</v>
      </c>
      <c r="N52" s="15">
        <f t="shared" si="10"/>
        <v>1</v>
      </c>
      <c r="O52" s="15">
        <f t="shared" si="10"/>
        <v>4</v>
      </c>
      <c r="P52" s="18">
        <f t="shared" si="6"/>
        <v>418</v>
      </c>
      <c r="Q52" s="18">
        <f t="shared" si="8"/>
        <v>473</v>
      </c>
      <c r="R52" s="18">
        <f t="shared" si="8"/>
        <v>473</v>
      </c>
      <c r="S52" s="18">
        <f t="shared" si="8"/>
        <v>451</v>
      </c>
      <c r="T52" s="18">
        <f t="shared" si="8"/>
        <v>484</v>
      </c>
      <c r="V52" s="21">
        <f t="shared" si="7"/>
        <v>2299</v>
      </c>
    </row>
    <row r="53" spans="1:22" x14ac:dyDescent="0.25">
      <c r="A53" t="s">
        <v>54</v>
      </c>
      <c r="B53" t="s">
        <v>99</v>
      </c>
      <c r="D53" t="str">
        <f>CONCATENATE(A:A,"@inworld.ai")</f>
        <v>Meeta@inworld.ai</v>
      </c>
      <c r="E53" s="5">
        <v>36.1</v>
      </c>
      <c r="F53" s="24">
        <v>39</v>
      </c>
      <c r="G53" s="24">
        <f>IF(F53&gt;39,F53+2,IF(F53&gt;29,F53+5,IF(F53&lt;30,F53+9,invalid)))</f>
        <v>44</v>
      </c>
      <c r="H53" s="24">
        <f>IF(F53&gt;39,F53+1,IF(F53&gt;29,F53+5,IF(F53&lt;30,F53+7,invalid)))</f>
        <v>44</v>
      </c>
      <c r="I53" s="24">
        <f>IF(F53&gt;39,F53+0,IF(F53&gt;29,F53+3,IF(F53&lt;30,F53+11,invalid)))</f>
        <v>42</v>
      </c>
      <c r="J53" s="24">
        <f>IF(F53&gt;39,F53+2,IF(F53&gt;29,F53+6,IF(F53&lt;30,F53+15,invalid)))</f>
        <v>45</v>
      </c>
      <c r="K53" s="15">
        <f t="shared" si="10"/>
        <v>0</v>
      </c>
      <c r="L53" s="15">
        <f t="shared" si="10"/>
        <v>4</v>
      </c>
      <c r="M53" s="15">
        <f t="shared" si="10"/>
        <v>4</v>
      </c>
      <c r="N53" s="15">
        <f t="shared" si="10"/>
        <v>2</v>
      </c>
      <c r="O53" s="15">
        <f t="shared" si="10"/>
        <v>5</v>
      </c>
      <c r="P53" s="18">
        <f t="shared" si="6"/>
        <v>1407.9</v>
      </c>
      <c r="Q53" s="18">
        <f t="shared" si="8"/>
        <v>1588.4</v>
      </c>
      <c r="R53" s="18">
        <f t="shared" si="8"/>
        <v>1588.4</v>
      </c>
      <c r="S53" s="18">
        <f t="shared" si="8"/>
        <v>1516.2</v>
      </c>
      <c r="T53" s="18">
        <f t="shared" si="8"/>
        <v>1624.5</v>
      </c>
      <c r="V53" s="21">
        <f t="shared" si="7"/>
        <v>7725.4000000000005</v>
      </c>
    </row>
    <row r="54" spans="1:22" x14ac:dyDescent="0.25">
      <c r="A54" t="s">
        <v>13</v>
      </c>
      <c r="B54" t="s">
        <v>55</v>
      </c>
      <c r="C54" t="s">
        <v>102</v>
      </c>
      <c r="D54" t="str">
        <f>CONCATENATE(A:A,"@inworld.ai")</f>
        <v>John@inworld.ai</v>
      </c>
      <c r="E54" s="5">
        <v>28.15</v>
      </c>
      <c r="F54" s="24">
        <v>29</v>
      </c>
      <c r="G54" s="24">
        <f>IF(F54&gt;39,F54+2,IF(F54&gt;29,F54+5,IF(F54&lt;30,F54+9,invalid)))</f>
        <v>38</v>
      </c>
      <c r="H54" s="24">
        <f>IF(F54&gt;39,F54+1,IF(F54&gt;29,F54+5,IF(F54&lt;30,F54+7,invalid)))</f>
        <v>36</v>
      </c>
      <c r="I54" s="24">
        <f>IF(F54&gt;39,F54+0,IF(F54&gt;29,F54+3,IF(F54&lt;30,F54+11,invalid)))</f>
        <v>40</v>
      </c>
      <c r="J54" s="24">
        <f>IF(F54&gt;39,F54+2,IF(F54&gt;29,F54+6,IF(F54&lt;30,F54+15,invalid)))</f>
        <v>44</v>
      </c>
      <c r="K54" s="15">
        <f t="shared" si="10"/>
        <v>0</v>
      </c>
      <c r="L54" s="15">
        <f t="shared" si="10"/>
        <v>0</v>
      </c>
      <c r="M54" s="15">
        <f t="shared" si="10"/>
        <v>0</v>
      </c>
      <c r="N54" s="15">
        <f t="shared" si="10"/>
        <v>0</v>
      </c>
      <c r="O54" s="15">
        <f t="shared" si="10"/>
        <v>4</v>
      </c>
      <c r="P54" s="18">
        <f t="shared" si="6"/>
        <v>816.34999999999991</v>
      </c>
      <c r="Q54" s="18">
        <f t="shared" si="8"/>
        <v>1069.7</v>
      </c>
      <c r="R54" s="18">
        <f t="shared" si="8"/>
        <v>1013.4</v>
      </c>
      <c r="S54" s="18">
        <f t="shared" si="8"/>
        <v>1126</v>
      </c>
      <c r="T54" s="18">
        <f t="shared" si="8"/>
        <v>1238.5999999999999</v>
      </c>
      <c r="V54" s="21">
        <f t="shared" si="7"/>
        <v>5264.0499999999993</v>
      </c>
    </row>
    <row r="55" spans="1:22" x14ac:dyDescent="0.25">
      <c r="A55" t="s">
        <v>14</v>
      </c>
      <c r="B55" t="s">
        <v>56</v>
      </c>
      <c r="C55" t="s">
        <v>130</v>
      </c>
      <c r="D55" t="str">
        <f>CONCATENATE(A:A,"@inworld.ai")</f>
        <v>Ilya@inworld.ai</v>
      </c>
      <c r="E55" s="5">
        <v>16.8</v>
      </c>
      <c r="F55" s="24">
        <v>40</v>
      </c>
      <c r="G55" s="24">
        <f>IF(F55&gt;39,F55+2,IF(F55&gt;29,F55+5,IF(F55&lt;30,F55+9,invalid)))</f>
        <v>42</v>
      </c>
      <c r="H55" s="24">
        <f>IF(F55&gt;39,F55+1,IF(F55&gt;29,F55+5,IF(F55&lt;30,F55+7,invalid)))</f>
        <v>41</v>
      </c>
      <c r="I55" s="24">
        <f>IF(F55&gt;39,F55+0,IF(F55&gt;29,F55+3,IF(F55&lt;30,F55+11,invalid)))</f>
        <v>40</v>
      </c>
      <c r="J55" s="24">
        <f>IF(F55&gt;39,F55+2,IF(F55&gt;29,F55+6,IF(F55&lt;30,F55+15,invalid)))</f>
        <v>42</v>
      </c>
      <c r="K55" s="15">
        <f t="shared" ref="K55:O70" si="11">IF(F55&gt;40,F55-40,0)</f>
        <v>0</v>
      </c>
      <c r="L55" s="15">
        <f t="shared" si="11"/>
        <v>2</v>
      </c>
      <c r="M55" s="15">
        <f t="shared" si="11"/>
        <v>1</v>
      </c>
      <c r="N55" s="15">
        <f t="shared" si="11"/>
        <v>0</v>
      </c>
      <c r="O55" s="15">
        <f t="shared" si="11"/>
        <v>2</v>
      </c>
      <c r="P55" s="18">
        <f t="shared" si="6"/>
        <v>672</v>
      </c>
      <c r="Q55" s="18">
        <f t="shared" si="8"/>
        <v>705.6</v>
      </c>
      <c r="R55" s="18">
        <f t="shared" si="8"/>
        <v>688.80000000000007</v>
      </c>
      <c r="S55" s="18">
        <f t="shared" si="8"/>
        <v>672</v>
      </c>
      <c r="T55" s="18">
        <f t="shared" si="8"/>
        <v>705.6</v>
      </c>
      <c r="V55" s="21">
        <f t="shared" si="7"/>
        <v>3444</v>
      </c>
    </row>
    <row r="56" spans="1:22" x14ac:dyDescent="0.25">
      <c r="A56" t="s">
        <v>15</v>
      </c>
      <c r="B56" t="s">
        <v>57</v>
      </c>
      <c r="D56" t="str">
        <f>CONCATENATE(A:A,"@inworld.ai")</f>
        <v>Rex@inworld.ai</v>
      </c>
      <c r="E56" s="5">
        <v>28.4</v>
      </c>
      <c r="F56" s="24">
        <v>41</v>
      </c>
      <c r="G56" s="24">
        <f>IF(F56&gt;39,F56+2,IF(F56&gt;29,F56+5,IF(F56&lt;30,F56+9,invalid)))</f>
        <v>43</v>
      </c>
      <c r="H56" s="24">
        <f>IF(F56&gt;39,F56+1,IF(F56&gt;29,F56+5,IF(F56&lt;30,F56+7,invalid)))</f>
        <v>42</v>
      </c>
      <c r="I56" s="24">
        <f>IF(F56&gt;39,F56+0,IF(F56&gt;29,F56+3,IF(F56&lt;30,F56+11,invalid)))</f>
        <v>41</v>
      </c>
      <c r="J56" s="24">
        <f>IF(F56&gt;39,F56+2,IF(F56&gt;29,F56+6,IF(F56&lt;30,F56+15,invalid)))</f>
        <v>43</v>
      </c>
      <c r="K56" s="15">
        <f t="shared" si="11"/>
        <v>1</v>
      </c>
      <c r="L56" s="15">
        <f t="shared" si="11"/>
        <v>3</v>
      </c>
      <c r="M56" s="15">
        <f t="shared" si="11"/>
        <v>2</v>
      </c>
      <c r="N56" s="15">
        <f t="shared" si="11"/>
        <v>1</v>
      </c>
      <c r="O56" s="15">
        <f t="shared" si="11"/>
        <v>3</v>
      </c>
      <c r="P56" s="18">
        <f t="shared" si="6"/>
        <v>1164.3999999999999</v>
      </c>
      <c r="Q56" s="18">
        <f t="shared" si="8"/>
        <v>1221.2</v>
      </c>
      <c r="R56" s="18">
        <f t="shared" si="8"/>
        <v>1192.8</v>
      </c>
      <c r="S56" s="18">
        <f t="shared" si="8"/>
        <v>1164.3999999999999</v>
      </c>
      <c r="T56" s="18">
        <f t="shared" si="8"/>
        <v>1221.2</v>
      </c>
      <c r="V56" s="21">
        <f t="shared" si="7"/>
        <v>5963.9999999999991</v>
      </c>
    </row>
    <row r="57" spans="1:22" x14ac:dyDescent="0.25">
      <c r="A57" t="s">
        <v>16</v>
      </c>
      <c r="B57" t="s">
        <v>58</v>
      </c>
      <c r="C57" t="s">
        <v>104</v>
      </c>
      <c r="D57" t="str">
        <f>CONCATENATE(A:A,"@inworld.ai")</f>
        <v>Sadia@inworld.ai</v>
      </c>
      <c r="E57" s="5">
        <v>37.200000000000003</v>
      </c>
      <c r="F57" s="24">
        <v>28</v>
      </c>
      <c r="G57" s="24">
        <f>IF(F57&gt;39,F57+2,IF(F57&gt;29,F57+5,IF(F57&lt;30,F57+9,invalid)))</f>
        <v>37</v>
      </c>
      <c r="H57" s="24">
        <f>IF(F57&gt;39,F57+1,IF(F57&gt;29,F57+5,IF(F57&lt;30,F57+7,invalid)))</f>
        <v>35</v>
      </c>
      <c r="I57" s="24">
        <f>IF(F57&gt;39,F57+0,IF(F57&gt;29,F57+3,IF(F57&lt;30,F57+11,invalid)))</f>
        <v>39</v>
      </c>
      <c r="J57" s="24">
        <f>IF(F57&gt;39,F57+2,IF(F57&gt;29,F57+6,IF(F57&lt;30,F57+15,invalid)))</f>
        <v>43</v>
      </c>
      <c r="K57" s="15">
        <f t="shared" si="11"/>
        <v>0</v>
      </c>
      <c r="L57" s="15">
        <f t="shared" si="11"/>
        <v>0</v>
      </c>
      <c r="M57" s="15">
        <f t="shared" si="11"/>
        <v>0</v>
      </c>
      <c r="N57" s="15">
        <f t="shared" si="11"/>
        <v>0</v>
      </c>
      <c r="O57" s="15">
        <f t="shared" si="11"/>
        <v>3</v>
      </c>
      <c r="P57" s="18">
        <f t="shared" si="6"/>
        <v>1041.6000000000001</v>
      </c>
      <c r="Q57" s="18">
        <f t="shared" si="8"/>
        <v>1376.4</v>
      </c>
      <c r="R57" s="18">
        <f t="shared" si="8"/>
        <v>1302</v>
      </c>
      <c r="S57" s="18">
        <f t="shared" si="8"/>
        <v>1450.8000000000002</v>
      </c>
      <c r="T57" s="18">
        <f t="shared" si="8"/>
        <v>1599.6000000000001</v>
      </c>
      <c r="V57" s="21">
        <f t="shared" si="7"/>
        <v>6770.4000000000005</v>
      </c>
    </row>
    <row r="58" spans="1:22" x14ac:dyDescent="0.25">
      <c r="A58" t="s">
        <v>13</v>
      </c>
      <c r="B58" t="s">
        <v>59</v>
      </c>
      <c r="C58" t="s">
        <v>105</v>
      </c>
      <c r="D58" t="str">
        <f>CONCATENATE(A:A,"@inworld.ai")</f>
        <v>John@inworld.ai</v>
      </c>
      <c r="E58" s="5">
        <v>34.700000000000003</v>
      </c>
      <c r="F58" s="24">
        <v>42</v>
      </c>
      <c r="G58" s="24">
        <f>IF(F58&gt;39,F58+2,IF(F58&gt;29,F58+5,IF(F58&lt;30,F58+9,invalid)))</f>
        <v>44</v>
      </c>
      <c r="H58" s="24">
        <f>IF(F58&gt;39,F58+1,IF(F58&gt;29,F58+5,IF(F58&lt;30,F58+7,invalid)))</f>
        <v>43</v>
      </c>
      <c r="I58" s="24">
        <f>IF(F58&gt;39,F58+0,IF(F58&gt;29,F58+3,IF(F58&lt;30,F58+11,invalid)))</f>
        <v>42</v>
      </c>
      <c r="J58" s="24">
        <f>IF(F58&gt;39,F58+2,IF(F58&gt;29,F58+6,IF(F58&lt;30,F58+15,invalid)))</f>
        <v>44</v>
      </c>
      <c r="K58" s="15">
        <f t="shared" si="11"/>
        <v>2</v>
      </c>
      <c r="L58" s="15">
        <f t="shared" si="11"/>
        <v>4</v>
      </c>
      <c r="M58" s="15">
        <f t="shared" si="11"/>
        <v>3</v>
      </c>
      <c r="N58" s="15">
        <f t="shared" si="11"/>
        <v>2</v>
      </c>
      <c r="O58" s="15">
        <f t="shared" si="11"/>
        <v>4</v>
      </c>
      <c r="P58" s="18">
        <f t="shared" si="6"/>
        <v>1457.4</v>
      </c>
      <c r="Q58" s="18">
        <f t="shared" si="8"/>
        <v>1526.8000000000002</v>
      </c>
      <c r="R58" s="18">
        <f t="shared" si="8"/>
        <v>1492.1000000000001</v>
      </c>
      <c r="S58" s="18">
        <f t="shared" si="8"/>
        <v>1457.4</v>
      </c>
      <c r="T58" s="18">
        <f t="shared" si="8"/>
        <v>1526.8000000000002</v>
      </c>
      <c r="V58" s="21">
        <f t="shared" si="7"/>
        <v>7460.5000000000009</v>
      </c>
    </row>
    <row r="59" spans="1:22" x14ac:dyDescent="0.25">
      <c r="A59" t="s">
        <v>17</v>
      </c>
      <c r="B59" t="s">
        <v>60</v>
      </c>
      <c r="C59" t="s">
        <v>106</v>
      </c>
      <c r="D59" t="str">
        <f>CONCATENATE(A:A,"@inworld.ai")</f>
        <v>Russell@inworld.ai</v>
      </c>
      <c r="E59" s="5">
        <v>20</v>
      </c>
      <c r="F59" s="24">
        <v>48</v>
      </c>
      <c r="G59" s="24">
        <f>IF(F59&gt;39,F59+2,IF(F59&gt;29,F59+5,IF(F59&lt;30,F59+9,invalid)))</f>
        <v>50</v>
      </c>
      <c r="H59" s="24">
        <f>IF(F59&gt;39,F59+1,IF(F59&gt;29,F59+5,IF(F59&lt;30,F59+7,invalid)))</f>
        <v>49</v>
      </c>
      <c r="I59" s="24">
        <f>IF(F59&gt;39,F59+0,IF(F59&gt;29,F59+3,IF(F59&lt;30,F59+11,invalid)))</f>
        <v>48</v>
      </c>
      <c r="J59" s="24">
        <f>IF(F59&gt;39,F59+2,IF(F59&gt;29,F59+6,IF(F59&lt;30,F59+15,invalid)))</f>
        <v>50</v>
      </c>
      <c r="K59" s="15">
        <f t="shared" si="11"/>
        <v>8</v>
      </c>
      <c r="L59" s="15">
        <f t="shared" si="11"/>
        <v>10</v>
      </c>
      <c r="M59" s="15">
        <f t="shared" si="11"/>
        <v>9</v>
      </c>
      <c r="N59" s="15">
        <f t="shared" si="11"/>
        <v>8</v>
      </c>
      <c r="O59" s="15">
        <f t="shared" si="11"/>
        <v>10</v>
      </c>
      <c r="P59" s="18">
        <f t="shared" si="6"/>
        <v>960</v>
      </c>
      <c r="Q59" s="18">
        <f t="shared" si="8"/>
        <v>1000</v>
      </c>
      <c r="R59" s="18">
        <f t="shared" si="8"/>
        <v>980</v>
      </c>
      <c r="S59" s="18">
        <f t="shared" si="8"/>
        <v>960</v>
      </c>
      <c r="T59" s="18">
        <f t="shared" si="8"/>
        <v>1000</v>
      </c>
      <c r="V59" s="21">
        <f t="shared" si="7"/>
        <v>4900</v>
      </c>
    </row>
    <row r="60" spans="1:22" x14ac:dyDescent="0.25">
      <c r="A60" t="s">
        <v>18</v>
      </c>
      <c r="B60" t="s">
        <v>61</v>
      </c>
      <c r="C60" t="s">
        <v>119</v>
      </c>
      <c r="D60" t="str">
        <f>CONCATENATE(A:A,"@inworld.ai")</f>
        <v>Louis@inworld.ai</v>
      </c>
      <c r="E60" s="5">
        <v>21</v>
      </c>
      <c r="F60" s="24">
        <v>41</v>
      </c>
      <c r="G60" s="24">
        <f>IF(F60&gt;39,F60+2,IF(F60&gt;29,F60+5,IF(F60&lt;30,F60+9,invalid)))</f>
        <v>43</v>
      </c>
      <c r="H60" s="24">
        <f>IF(F60&gt;39,F60+1,IF(F60&gt;29,F60+5,IF(F60&lt;30,F60+7,invalid)))</f>
        <v>42</v>
      </c>
      <c r="I60" s="24">
        <f>IF(F60&gt;39,F60+0,IF(F60&gt;29,F60+3,IF(F60&lt;30,F60+11,invalid)))</f>
        <v>41</v>
      </c>
      <c r="J60" s="24">
        <f>IF(F60&gt;39,F60+2,IF(F60&gt;29,F60+6,IF(F60&lt;30,F60+15,invalid)))</f>
        <v>43</v>
      </c>
      <c r="K60" s="15">
        <f t="shared" si="11"/>
        <v>1</v>
      </c>
      <c r="L60" s="15">
        <f t="shared" si="11"/>
        <v>3</v>
      </c>
      <c r="M60" s="15">
        <f t="shared" si="11"/>
        <v>2</v>
      </c>
      <c r="N60" s="15">
        <f t="shared" si="11"/>
        <v>1</v>
      </c>
      <c r="O60" s="15">
        <f t="shared" si="11"/>
        <v>3</v>
      </c>
      <c r="P60" s="18">
        <f t="shared" si="6"/>
        <v>861</v>
      </c>
      <c r="Q60" s="18">
        <f t="shared" si="8"/>
        <v>903</v>
      </c>
      <c r="R60" s="18">
        <f t="shared" si="8"/>
        <v>882</v>
      </c>
      <c r="S60" s="18">
        <f t="shared" si="8"/>
        <v>861</v>
      </c>
      <c r="T60" s="18">
        <f t="shared" si="8"/>
        <v>903</v>
      </c>
      <c r="V60" s="21">
        <f t="shared" si="7"/>
        <v>4410</v>
      </c>
    </row>
    <row r="61" spans="1:22" x14ac:dyDescent="0.25">
      <c r="A61" t="s">
        <v>19</v>
      </c>
      <c r="B61" t="s">
        <v>62</v>
      </c>
      <c r="C61" t="s">
        <v>131</v>
      </c>
      <c r="D61" t="str">
        <f>CONCATENATE(A:A,"@inworld.ai")</f>
        <v>Colin@inworld.ai</v>
      </c>
      <c r="E61" s="5">
        <v>32.1</v>
      </c>
      <c r="F61" s="24">
        <v>40</v>
      </c>
      <c r="G61" s="24">
        <f>IF(F61&gt;39,F61+2,IF(F61&gt;29,F61+5,IF(F61&lt;30,F61+9,invalid)))</f>
        <v>42</v>
      </c>
      <c r="H61" s="24">
        <f>IF(F61&gt;39,F61+1,IF(F61&gt;29,F61+5,IF(F61&lt;30,F61+7,invalid)))</f>
        <v>41</v>
      </c>
      <c r="I61" s="24">
        <f>IF(F61&gt;39,F61+0,IF(F61&gt;29,F61+3,IF(F61&lt;30,F61+11,invalid)))</f>
        <v>40</v>
      </c>
      <c r="J61" s="24">
        <f>IF(F61&gt;39,F61+2,IF(F61&gt;29,F61+6,IF(F61&lt;30,F61+15,invalid)))</f>
        <v>42</v>
      </c>
      <c r="K61" s="15">
        <f t="shared" si="11"/>
        <v>0</v>
      </c>
      <c r="L61" s="15">
        <f t="shared" si="11"/>
        <v>2</v>
      </c>
      <c r="M61" s="15">
        <f t="shared" si="11"/>
        <v>1</v>
      </c>
      <c r="N61" s="15">
        <f t="shared" si="11"/>
        <v>0</v>
      </c>
      <c r="O61" s="15">
        <f t="shared" si="11"/>
        <v>2</v>
      </c>
      <c r="P61" s="18">
        <f t="shared" si="6"/>
        <v>1284</v>
      </c>
      <c r="Q61" s="18">
        <f t="shared" si="8"/>
        <v>1348.2</v>
      </c>
      <c r="R61" s="18">
        <f t="shared" si="8"/>
        <v>1316.1000000000001</v>
      </c>
      <c r="S61" s="18">
        <f t="shared" si="8"/>
        <v>1284</v>
      </c>
      <c r="T61" s="18">
        <f t="shared" si="8"/>
        <v>1348.2</v>
      </c>
      <c r="V61" s="21">
        <f t="shared" si="7"/>
        <v>6580.5</v>
      </c>
    </row>
    <row r="62" spans="1:22" x14ac:dyDescent="0.25">
      <c r="A62" t="s">
        <v>20</v>
      </c>
      <c r="B62" t="s">
        <v>63</v>
      </c>
      <c r="C62" t="s">
        <v>108</v>
      </c>
      <c r="D62" t="str">
        <f>CONCATENATE(A:A,"@inworld.ai")</f>
        <v>Nathan@inworld.ai</v>
      </c>
      <c r="E62" s="5">
        <v>13.5</v>
      </c>
      <c r="F62" s="24">
        <v>42</v>
      </c>
      <c r="G62" s="24">
        <f>IF(F62&gt;39,F62+2,IF(F62&gt;29,F62+5,IF(F62&lt;30,F62+9,invalid)))</f>
        <v>44</v>
      </c>
      <c r="H62" s="24">
        <f>IF(F62&gt;39,F62+1,IF(F62&gt;29,F62+5,IF(F62&lt;30,F62+7,invalid)))</f>
        <v>43</v>
      </c>
      <c r="I62" s="24">
        <f>IF(F62&gt;39,F62+0,IF(F62&gt;29,F62+3,IF(F62&lt;30,F62+11,invalid)))</f>
        <v>42</v>
      </c>
      <c r="J62" s="24">
        <f>IF(F62&gt;39,F62+2,IF(F62&gt;29,F62+6,IF(F62&lt;30,F62+15,invalid)))</f>
        <v>44</v>
      </c>
      <c r="K62" s="15">
        <f t="shared" si="11"/>
        <v>2</v>
      </c>
      <c r="L62" s="15">
        <f t="shared" si="11"/>
        <v>4</v>
      </c>
      <c r="M62" s="15">
        <f t="shared" si="11"/>
        <v>3</v>
      </c>
      <c r="N62" s="15">
        <f t="shared" si="11"/>
        <v>2</v>
      </c>
      <c r="O62" s="15">
        <f t="shared" si="11"/>
        <v>4</v>
      </c>
      <c r="P62" s="18">
        <f t="shared" si="6"/>
        <v>567</v>
      </c>
      <c r="Q62" s="18">
        <f t="shared" si="8"/>
        <v>594</v>
      </c>
      <c r="R62" s="18">
        <f t="shared" si="8"/>
        <v>580.5</v>
      </c>
      <c r="S62" s="18">
        <f t="shared" si="8"/>
        <v>567</v>
      </c>
      <c r="T62" s="18">
        <f t="shared" si="8"/>
        <v>594</v>
      </c>
      <c r="V62" s="21">
        <f t="shared" si="7"/>
        <v>2902.5</v>
      </c>
    </row>
    <row r="63" spans="1:22" x14ac:dyDescent="0.25">
      <c r="A63" t="s">
        <v>21</v>
      </c>
      <c r="B63" t="s">
        <v>64</v>
      </c>
      <c r="C63" t="s">
        <v>114</v>
      </c>
      <c r="D63" t="str">
        <f>CONCATENATE(A:A,"@inworld.ai")</f>
        <v>Michael@inworld.ai</v>
      </c>
      <c r="E63" s="5">
        <v>40.1</v>
      </c>
      <c r="F63" s="24">
        <v>38</v>
      </c>
      <c r="G63" s="24">
        <f>IF(F63&gt;39,F63+2,IF(F63&gt;29,F63+5,IF(F63&lt;30,F63+9,invalid)))</f>
        <v>43</v>
      </c>
      <c r="H63" s="24">
        <f>IF(F63&gt;39,F63+1,IF(F63&gt;29,F63+5,IF(F63&lt;30,F63+7,invalid)))</f>
        <v>43</v>
      </c>
      <c r="I63" s="24">
        <f>IF(F63&gt;39,F63+0,IF(F63&gt;29,F63+3,IF(F63&lt;30,F63+11,invalid)))</f>
        <v>41</v>
      </c>
      <c r="J63" s="24">
        <f>IF(F63&gt;39,F63+2,IF(F63&gt;29,F63+6,IF(F63&lt;30,F63+15,invalid)))</f>
        <v>44</v>
      </c>
      <c r="K63" s="15">
        <f t="shared" si="11"/>
        <v>0</v>
      </c>
      <c r="L63" s="15">
        <f t="shared" si="11"/>
        <v>3</v>
      </c>
      <c r="M63" s="15">
        <f t="shared" si="11"/>
        <v>3</v>
      </c>
      <c r="N63" s="15">
        <f t="shared" si="11"/>
        <v>1</v>
      </c>
      <c r="O63" s="15">
        <f t="shared" si="11"/>
        <v>4</v>
      </c>
      <c r="P63" s="18">
        <f t="shared" si="6"/>
        <v>1523.8</v>
      </c>
      <c r="Q63" s="18">
        <f t="shared" si="8"/>
        <v>1724.3</v>
      </c>
      <c r="R63" s="18">
        <f t="shared" si="8"/>
        <v>1724.3</v>
      </c>
      <c r="S63" s="18">
        <f t="shared" si="8"/>
        <v>1644.1000000000001</v>
      </c>
      <c r="T63" s="18">
        <f t="shared" si="8"/>
        <v>1764.4</v>
      </c>
      <c r="V63" s="21">
        <f t="shared" si="7"/>
        <v>8380.9</v>
      </c>
    </row>
    <row r="64" spans="1:22" x14ac:dyDescent="0.25">
      <c r="A64" t="s">
        <v>22</v>
      </c>
      <c r="B64" t="s">
        <v>65</v>
      </c>
      <c r="C64" t="s">
        <v>118</v>
      </c>
      <c r="D64" t="str">
        <f>CONCATENATE(A:A,"@inworld.ai")</f>
        <v>Joana@inworld.ai</v>
      </c>
      <c r="E64" s="5">
        <v>24.2</v>
      </c>
      <c r="F64" s="24">
        <v>41</v>
      </c>
      <c r="G64" s="24">
        <f>IF(F64&gt;39,F64+2,IF(F64&gt;29,F64+5,IF(F64&lt;30,F64+9,invalid)))</f>
        <v>43</v>
      </c>
      <c r="H64" s="24">
        <f>IF(F64&gt;39,F64+1,IF(F64&gt;29,F64+5,IF(F64&lt;30,F64+7,invalid)))</f>
        <v>42</v>
      </c>
      <c r="I64" s="24">
        <f>IF(F64&gt;39,F64+0,IF(F64&gt;29,F64+3,IF(F64&lt;30,F64+11,invalid)))</f>
        <v>41</v>
      </c>
      <c r="J64" s="24">
        <f>IF(F64&gt;39,F64+2,IF(F64&gt;29,F64+6,IF(F64&lt;30,F64+15,invalid)))</f>
        <v>43</v>
      </c>
      <c r="K64" s="15">
        <f t="shared" si="11"/>
        <v>1</v>
      </c>
      <c r="L64" s="15">
        <f t="shared" si="11"/>
        <v>3</v>
      </c>
      <c r="M64" s="15">
        <f t="shared" si="11"/>
        <v>2</v>
      </c>
      <c r="N64" s="15">
        <f t="shared" si="11"/>
        <v>1</v>
      </c>
      <c r="O64" s="15">
        <f t="shared" si="11"/>
        <v>3</v>
      </c>
      <c r="P64" s="18">
        <f t="shared" si="6"/>
        <v>992.19999999999993</v>
      </c>
      <c r="Q64" s="18">
        <f t="shared" si="8"/>
        <v>1040.5999999999999</v>
      </c>
      <c r="R64" s="18">
        <f t="shared" si="8"/>
        <v>1016.4</v>
      </c>
      <c r="S64" s="18">
        <f t="shared" si="8"/>
        <v>992.19999999999993</v>
      </c>
      <c r="T64" s="18">
        <f t="shared" si="8"/>
        <v>1040.5999999999999</v>
      </c>
      <c r="V64" s="21">
        <f t="shared" si="7"/>
        <v>5082</v>
      </c>
    </row>
    <row r="65" spans="1:22" x14ac:dyDescent="0.25">
      <c r="A65" t="s">
        <v>23</v>
      </c>
      <c r="B65" t="s">
        <v>66</v>
      </c>
      <c r="C65" t="s">
        <v>115</v>
      </c>
      <c r="D65" t="str">
        <f>CONCATENATE(A:A,"@inworld.ai")</f>
        <v>Cale@inworld.ai</v>
      </c>
      <c r="E65" s="5">
        <v>35.799999999999997</v>
      </c>
      <c r="F65" s="24">
        <v>40</v>
      </c>
      <c r="G65" s="24">
        <f>IF(F65&gt;39,F65+2,IF(F65&gt;29,F65+5,IF(F65&lt;30,F65+9,invalid)))</f>
        <v>42</v>
      </c>
      <c r="H65" s="24">
        <f>IF(F65&gt;39,F65+1,IF(F65&gt;29,F65+5,IF(F65&lt;30,F65+7,invalid)))</f>
        <v>41</v>
      </c>
      <c r="I65" s="24">
        <f>IF(F65&gt;39,F65+0,IF(F65&gt;29,F65+3,IF(F65&lt;30,F65+11,invalid)))</f>
        <v>40</v>
      </c>
      <c r="J65" s="24">
        <f>IF(F65&gt;39,F65+2,IF(F65&gt;29,F65+6,IF(F65&lt;30,F65+15,invalid)))</f>
        <v>42</v>
      </c>
      <c r="K65" s="15">
        <f t="shared" si="11"/>
        <v>0</v>
      </c>
      <c r="L65" s="15">
        <f t="shared" si="11"/>
        <v>2</v>
      </c>
      <c r="M65" s="15">
        <f t="shared" si="11"/>
        <v>1</v>
      </c>
      <c r="N65" s="15">
        <f t="shared" si="11"/>
        <v>0</v>
      </c>
      <c r="O65" s="15">
        <f t="shared" si="11"/>
        <v>2</v>
      </c>
      <c r="P65" s="18">
        <f t="shared" si="6"/>
        <v>1432</v>
      </c>
      <c r="Q65" s="18">
        <f t="shared" si="8"/>
        <v>1503.6</v>
      </c>
      <c r="R65" s="18">
        <f t="shared" si="8"/>
        <v>1467.8</v>
      </c>
      <c r="S65" s="18">
        <f t="shared" si="8"/>
        <v>1432</v>
      </c>
      <c r="T65" s="18">
        <f t="shared" si="8"/>
        <v>1503.6</v>
      </c>
      <c r="V65" s="21">
        <f t="shared" si="7"/>
        <v>7339</v>
      </c>
    </row>
    <row r="66" spans="1:22" x14ac:dyDescent="0.25">
      <c r="A66" t="s">
        <v>24</v>
      </c>
      <c r="B66" t="s">
        <v>67</v>
      </c>
      <c r="C66" t="s">
        <v>116</v>
      </c>
      <c r="D66" t="str">
        <f>CONCATENATE(A:A,"@inworld.ai")</f>
        <v>Jimmy@inworld.ai</v>
      </c>
      <c r="E66" s="5">
        <v>23.9</v>
      </c>
      <c r="F66" s="24">
        <v>37</v>
      </c>
      <c r="G66" s="24">
        <f>IF(F66&gt;39,F66+2,IF(F66&gt;29,F66+5,IF(F66&lt;30,F66+9,invalid)))</f>
        <v>42</v>
      </c>
      <c r="H66" s="24">
        <f>IF(F66&gt;39,F66+1,IF(F66&gt;29,F66+5,IF(F66&lt;30,F66+7,invalid)))</f>
        <v>42</v>
      </c>
      <c r="I66" s="24">
        <f>IF(F66&gt;39,F66+0,IF(F66&gt;29,F66+3,IF(F66&lt;30,F66+11,invalid)))</f>
        <v>40</v>
      </c>
      <c r="J66" s="24">
        <f>IF(F66&gt;39,F66+2,IF(F66&gt;29,F66+6,IF(F66&lt;30,F66+15,invalid)))</f>
        <v>43</v>
      </c>
      <c r="K66" s="15">
        <f t="shared" si="11"/>
        <v>0</v>
      </c>
      <c r="L66" s="15">
        <f t="shared" si="11"/>
        <v>2</v>
      </c>
      <c r="M66" s="15">
        <f t="shared" si="11"/>
        <v>2</v>
      </c>
      <c r="N66" s="15">
        <f t="shared" si="11"/>
        <v>0</v>
      </c>
      <c r="O66" s="15">
        <f t="shared" si="11"/>
        <v>3</v>
      </c>
      <c r="P66" s="18">
        <f t="shared" si="6"/>
        <v>884.3</v>
      </c>
      <c r="Q66" s="18">
        <f t="shared" si="8"/>
        <v>1003.8</v>
      </c>
      <c r="R66" s="18">
        <f t="shared" si="8"/>
        <v>1003.8</v>
      </c>
      <c r="S66" s="18">
        <f t="shared" si="8"/>
        <v>956</v>
      </c>
      <c r="T66" s="18">
        <f t="shared" si="8"/>
        <v>1027.7</v>
      </c>
      <c r="V66" s="21">
        <f t="shared" si="7"/>
        <v>4875.5999999999995</v>
      </c>
    </row>
    <row r="67" spans="1:22" x14ac:dyDescent="0.25">
      <c r="A67" t="s">
        <v>25</v>
      </c>
      <c r="B67" t="s">
        <v>68</v>
      </c>
      <c r="C67" t="s">
        <v>109</v>
      </c>
      <c r="D67" t="str">
        <f>CONCATENATE(A:A,"@inworld.ai")</f>
        <v>Rohan@inworld.ai</v>
      </c>
      <c r="E67" s="5">
        <v>19.399999999999999</v>
      </c>
      <c r="F67" s="24">
        <v>45</v>
      </c>
      <c r="G67" s="24">
        <f>IF(F67&gt;39,F67+2,IF(F67&gt;29,F67+5,IF(F67&lt;30,F67+9,invalid)))</f>
        <v>47</v>
      </c>
      <c r="H67" s="24">
        <f>IF(F67&gt;39,F67+1,IF(F67&gt;29,F67+5,IF(F67&lt;30,F67+7,invalid)))</f>
        <v>46</v>
      </c>
      <c r="I67" s="24">
        <f>IF(F67&gt;39,F67+0,IF(F67&gt;29,F67+3,IF(F67&lt;30,F67+11,invalid)))</f>
        <v>45</v>
      </c>
      <c r="J67" s="24">
        <f>IF(F67&gt;39,F67+2,IF(F67&gt;29,F67+6,IF(F67&lt;30,F67+15,invalid)))</f>
        <v>47</v>
      </c>
      <c r="K67" s="15">
        <f t="shared" si="11"/>
        <v>5</v>
      </c>
      <c r="L67" s="15">
        <f t="shared" si="11"/>
        <v>7</v>
      </c>
      <c r="M67" s="15">
        <f t="shared" si="11"/>
        <v>6</v>
      </c>
      <c r="N67" s="15">
        <f t="shared" si="11"/>
        <v>5</v>
      </c>
      <c r="O67" s="15">
        <f t="shared" si="11"/>
        <v>7</v>
      </c>
      <c r="P67" s="18">
        <f t="shared" si="6"/>
        <v>872.99999999999989</v>
      </c>
      <c r="Q67" s="18">
        <f t="shared" si="8"/>
        <v>911.8</v>
      </c>
      <c r="R67" s="18">
        <f t="shared" si="8"/>
        <v>892.4</v>
      </c>
      <c r="S67" s="18">
        <f t="shared" si="8"/>
        <v>872.99999999999989</v>
      </c>
      <c r="T67" s="18">
        <f t="shared" si="8"/>
        <v>911.8</v>
      </c>
      <c r="V67" s="21">
        <f t="shared" si="7"/>
        <v>4462</v>
      </c>
    </row>
    <row r="68" spans="1:22" x14ac:dyDescent="0.25">
      <c r="A68" t="s">
        <v>26</v>
      </c>
      <c r="B68" t="s">
        <v>69</v>
      </c>
      <c r="C68" t="s">
        <v>110</v>
      </c>
      <c r="D68" t="str">
        <f>CONCATENATE(A:A,"@inworld.ai")</f>
        <v>Rinat@inworld.ai</v>
      </c>
      <c r="E68" s="5">
        <v>29.4</v>
      </c>
      <c r="F68" s="24">
        <v>42</v>
      </c>
      <c r="G68" s="24">
        <f>IF(F68&gt;39,F68+2,IF(F68&gt;29,F68+5,IF(F68&lt;30,F68+9,invalid)))</f>
        <v>44</v>
      </c>
      <c r="H68" s="24">
        <f>IF(F68&gt;39,F68+1,IF(F68&gt;29,F68+5,IF(F68&lt;30,F68+7,invalid)))</f>
        <v>43</v>
      </c>
      <c r="I68" s="24">
        <f>IF(F68&gt;39,F68+0,IF(F68&gt;29,F68+3,IF(F68&lt;30,F68+11,invalid)))</f>
        <v>42</v>
      </c>
      <c r="J68" s="24">
        <f>IF(F68&gt;39,F68+2,IF(F68&gt;29,F68+6,IF(F68&lt;30,F68+15,invalid)))</f>
        <v>44</v>
      </c>
      <c r="K68" s="15">
        <f t="shared" si="11"/>
        <v>2</v>
      </c>
      <c r="L68" s="15">
        <f t="shared" si="11"/>
        <v>4</v>
      </c>
      <c r="M68" s="15">
        <f t="shared" si="11"/>
        <v>3</v>
      </c>
      <c r="N68" s="15">
        <f t="shared" si="11"/>
        <v>2</v>
      </c>
      <c r="O68" s="15">
        <f t="shared" si="11"/>
        <v>4</v>
      </c>
      <c r="P68" s="18">
        <f t="shared" si="6"/>
        <v>1234.8</v>
      </c>
      <c r="Q68" s="18">
        <f t="shared" si="8"/>
        <v>1293.5999999999999</v>
      </c>
      <c r="R68" s="18">
        <f t="shared" si="8"/>
        <v>1264.2</v>
      </c>
      <c r="S68" s="18">
        <f t="shared" si="8"/>
        <v>1234.8</v>
      </c>
      <c r="T68" s="18">
        <f t="shared" si="8"/>
        <v>1293.5999999999999</v>
      </c>
      <c r="V68" s="21">
        <f t="shared" si="7"/>
        <v>6321</v>
      </c>
    </row>
    <row r="69" spans="1:22" x14ac:dyDescent="0.25">
      <c r="A69" t="s">
        <v>27</v>
      </c>
      <c r="B69" t="s">
        <v>70</v>
      </c>
      <c r="C69" t="s">
        <v>127</v>
      </c>
      <c r="D69" t="str">
        <f>CONCATENATE(A:A,"@inworld.ai")</f>
        <v>Chloe@inworld.ai</v>
      </c>
      <c r="E69" s="5">
        <v>19.5</v>
      </c>
      <c r="F69" s="24">
        <v>40</v>
      </c>
      <c r="G69" s="24">
        <f>IF(F69&gt;39,F69+2,IF(F69&gt;29,F69+5,IF(F69&lt;30,F69+9,invalid)))</f>
        <v>42</v>
      </c>
      <c r="H69" s="24">
        <f>IF(F69&gt;39,F69+1,IF(F69&gt;29,F69+5,IF(F69&lt;30,F69+7,invalid)))</f>
        <v>41</v>
      </c>
      <c r="I69" s="24">
        <f>IF(F69&gt;39,F69+0,IF(F69&gt;29,F69+3,IF(F69&lt;30,F69+11,invalid)))</f>
        <v>40</v>
      </c>
      <c r="J69" s="24">
        <f>IF(F69&gt;39,F69+2,IF(F69&gt;29,F69+6,IF(F69&lt;30,F69+15,invalid)))</f>
        <v>42</v>
      </c>
      <c r="K69" s="15">
        <f t="shared" si="11"/>
        <v>0</v>
      </c>
      <c r="L69" s="15">
        <f t="shared" si="11"/>
        <v>2</v>
      </c>
      <c r="M69" s="15">
        <f t="shared" si="11"/>
        <v>1</v>
      </c>
      <c r="N69" s="15">
        <f t="shared" si="11"/>
        <v>0</v>
      </c>
      <c r="O69" s="15">
        <f t="shared" si="11"/>
        <v>2</v>
      </c>
      <c r="P69" s="18">
        <f t="shared" si="6"/>
        <v>780</v>
      </c>
      <c r="Q69" s="18">
        <f t="shared" si="8"/>
        <v>819</v>
      </c>
      <c r="R69" s="18">
        <f t="shared" si="8"/>
        <v>799.5</v>
      </c>
      <c r="S69" s="18">
        <f t="shared" si="8"/>
        <v>780</v>
      </c>
      <c r="T69" s="18">
        <f t="shared" si="8"/>
        <v>819</v>
      </c>
      <c r="V69" s="21">
        <f t="shared" si="7"/>
        <v>3997.5</v>
      </c>
    </row>
    <row r="70" spans="1:22" x14ac:dyDescent="0.25">
      <c r="A70" t="s">
        <v>28</v>
      </c>
      <c r="B70" t="s">
        <v>71</v>
      </c>
      <c r="C70" t="s">
        <v>132</v>
      </c>
      <c r="D70" t="str">
        <f>CONCATENATE(A:A,"@inworld.ai")</f>
        <v>Amanda@inworld.ai</v>
      </c>
      <c r="E70" s="5">
        <v>36.1</v>
      </c>
      <c r="F70" s="24">
        <v>31</v>
      </c>
      <c r="G70" s="24">
        <f>IF(F70&gt;39,F70+2,IF(F70&gt;29,F70+5,IF(F70&lt;30,F70+9,invalid)))</f>
        <v>36</v>
      </c>
      <c r="H70" s="24">
        <f>IF(F70&gt;39,F70+1,IF(F70&gt;29,F70+5,IF(F70&lt;30,F70+7,invalid)))</f>
        <v>36</v>
      </c>
      <c r="I70" s="24">
        <f>IF(F70&gt;39,F70+0,IF(F70&gt;29,F70+3,IF(F70&lt;30,F70+11,invalid)))</f>
        <v>34</v>
      </c>
      <c r="J70" s="24">
        <f>IF(F70&gt;39,F70+2,IF(F70&gt;29,F70+6,IF(F70&lt;30,F70+15,invalid)))</f>
        <v>37</v>
      </c>
      <c r="K70" s="15">
        <f t="shared" si="11"/>
        <v>0</v>
      </c>
      <c r="L70" s="15">
        <f t="shared" si="11"/>
        <v>0</v>
      </c>
      <c r="M70" s="15">
        <f t="shared" si="11"/>
        <v>0</v>
      </c>
      <c r="N70" s="15">
        <f t="shared" si="11"/>
        <v>0</v>
      </c>
      <c r="O70" s="15">
        <f t="shared" si="11"/>
        <v>0</v>
      </c>
      <c r="P70" s="18">
        <f t="shared" si="6"/>
        <v>1119.1000000000001</v>
      </c>
      <c r="Q70" s="18">
        <f t="shared" si="8"/>
        <v>1299.6000000000001</v>
      </c>
      <c r="R70" s="18">
        <f t="shared" si="8"/>
        <v>1299.6000000000001</v>
      </c>
      <c r="S70" s="18">
        <f t="shared" si="8"/>
        <v>1227.4000000000001</v>
      </c>
      <c r="T70" s="18">
        <f t="shared" si="8"/>
        <v>1335.7</v>
      </c>
      <c r="V70" s="21">
        <f t="shared" si="7"/>
        <v>6281.4000000000005</v>
      </c>
    </row>
    <row r="71" spans="1:22" x14ac:dyDescent="0.25">
      <c r="A71" t="s">
        <v>29</v>
      </c>
      <c r="B71" t="s">
        <v>72</v>
      </c>
      <c r="C71" t="s">
        <v>120</v>
      </c>
      <c r="D71" t="str">
        <f>CONCATENATE(A:A,"@inworld.ai")</f>
        <v>Greg@inworld.ai</v>
      </c>
      <c r="E71" s="5">
        <v>28.15</v>
      </c>
      <c r="F71" s="24">
        <v>38</v>
      </c>
      <c r="G71" s="24">
        <f>IF(F71&gt;39,F71+2,IF(F71&gt;29,F71+5,IF(F71&lt;30,F71+9,invalid)))</f>
        <v>43</v>
      </c>
      <c r="H71" s="24">
        <f>IF(F71&gt;39,F71+1,IF(F71&gt;29,F71+5,IF(F71&lt;30,F71+7,invalid)))</f>
        <v>43</v>
      </c>
      <c r="I71" s="24">
        <f>IF(F71&gt;39,F71+0,IF(F71&gt;29,F71+3,IF(F71&lt;30,F71+11,invalid)))</f>
        <v>41</v>
      </c>
      <c r="J71" s="24">
        <f>IF(F71&gt;39,F71+2,IF(F71&gt;29,F71+6,IF(F71&lt;30,F71+15,invalid)))</f>
        <v>44</v>
      </c>
      <c r="K71" s="15">
        <f t="shared" ref="K71:O86" si="12">IF(F71&gt;40,F71-40,0)</f>
        <v>0</v>
      </c>
      <c r="L71" s="15">
        <f t="shared" si="12"/>
        <v>3</v>
      </c>
      <c r="M71" s="15">
        <f t="shared" si="12"/>
        <v>3</v>
      </c>
      <c r="N71" s="15">
        <f t="shared" si="12"/>
        <v>1</v>
      </c>
      <c r="O71" s="15">
        <f t="shared" si="12"/>
        <v>4</v>
      </c>
      <c r="P71" s="18">
        <f t="shared" ref="P71:P134" si="13">E71*F71</f>
        <v>1069.7</v>
      </c>
      <c r="Q71" s="18">
        <f t="shared" si="8"/>
        <v>1210.45</v>
      </c>
      <c r="R71" s="18">
        <f t="shared" si="8"/>
        <v>1210.45</v>
      </c>
      <c r="S71" s="18">
        <f t="shared" si="8"/>
        <v>1154.1499999999999</v>
      </c>
      <c r="T71" s="18">
        <f t="shared" si="8"/>
        <v>1238.5999999999999</v>
      </c>
      <c r="V71" s="21">
        <f t="shared" si="7"/>
        <v>5883.35</v>
      </c>
    </row>
    <row r="72" spans="1:22" x14ac:dyDescent="0.25">
      <c r="A72" t="s">
        <v>30</v>
      </c>
      <c r="B72" t="s">
        <v>73</v>
      </c>
      <c r="C72" t="s">
        <v>121</v>
      </c>
      <c r="D72" t="str">
        <f>CONCATENATE(A:A,"@inworld.ai")</f>
        <v>Stephen@inworld.ai</v>
      </c>
      <c r="E72" s="5">
        <v>16.8</v>
      </c>
      <c r="F72" s="24">
        <v>39</v>
      </c>
      <c r="G72" s="24">
        <f>IF(F72&gt;39,F72+2,IF(F72&gt;29,F72+5,IF(F72&lt;30,F72+9,invalid)))</f>
        <v>44</v>
      </c>
      <c r="H72" s="24">
        <f>IF(F72&gt;39,F72+1,IF(F72&gt;29,F72+5,IF(F72&lt;30,F72+7,invalid)))</f>
        <v>44</v>
      </c>
      <c r="I72" s="24">
        <f>IF(F72&gt;39,F72+0,IF(F72&gt;29,F72+3,IF(F72&lt;30,F72+11,invalid)))</f>
        <v>42</v>
      </c>
      <c r="J72" s="24">
        <f>IF(F72&gt;39,F72+2,IF(F72&gt;29,F72+6,IF(F72&lt;30,F72+15,invalid)))</f>
        <v>45</v>
      </c>
      <c r="K72" s="15">
        <f t="shared" si="12"/>
        <v>0</v>
      </c>
      <c r="L72" s="15">
        <f t="shared" si="12"/>
        <v>4</v>
      </c>
      <c r="M72" s="15">
        <f t="shared" si="12"/>
        <v>4</v>
      </c>
      <c r="N72" s="15">
        <f t="shared" si="12"/>
        <v>2</v>
      </c>
      <c r="O72" s="15">
        <f t="shared" si="12"/>
        <v>5</v>
      </c>
      <c r="P72" s="18">
        <f t="shared" si="13"/>
        <v>655.20000000000005</v>
      </c>
      <c r="Q72" s="18">
        <f t="shared" si="8"/>
        <v>739.2</v>
      </c>
      <c r="R72" s="18">
        <f t="shared" si="8"/>
        <v>739.2</v>
      </c>
      <c r="S72" s="18">
        <f t="shared" si="8"/>
        <v>705.6</v>
      </c>
      <c r="T72" s="18">
        <f t="shared" si="8"/>
        <v>756</v>
      </c>
      <c r="V72" s="21">
        <f t="shared" ref="V72:V135" si="14">SUM(P72:T72)</f>
        <v>3595.2000000000003</v>
      </c>
    </row>
    <row r="73" spans="1:22" x14ac:dyDescent="0.25">
      <c r="A73" t="s">
        <v>31</v>
      </c>
      <c r="B73" t="s">
        <v>74</v>
      </c>
      <c r="C73" t="s">
        <v>121</v>
      </c>
      <c r="D73" t="str">
        <f>CONCATENATE(A:A,"@inworld.ai")</f>
        <v>Danielle@inworld.ai</v>
      </c>
      <c r="E73" s="5">
        <v>28.4</v>
      </c>
      <c r="F73" s="24">
        <v>29</v>
      </c>
      <c r="G73" s="24">
        <f>IF(F73&gt;39,F73+2,IF(F73&gt;29,F73+5,IF(F73&lt;30,F73+9,invalid)))</f>
        <v>38</v>
      </c>
      <c r="H73" s="24">
        <f>IF(F73&gt;39,F73+1,IF(F73&gt;29,F73+5,IF(F73&lt;30,F73+7,invalid)))</f>
        <v>36</v>
      </c>
      <c r="I73" s="24">
        <f>IF(F73&gt;39,F73+0,IF(F73&gt;29,F73+3,IF(F73&lt;30,F73+11,invalid)))</f>
        <v>40</v>
      </c>
      <c r="J73" s="24">
        <f>IF(F73&gt;39,F73+2,IF(F73&gt;29,F73+6,IF(F73&lt;30,F73+15,invalid)))</f>
        <v>44</v>
      </c>
      <c r="K73" s="15">
        <f t="shared" si="12"/>
        <v>0</v>
      </c>
      <c r="L73" s="15">
        <f t="shared" si="12"/>
        <v>0</v>
      </c>
      <c r="M73" s="15">
        <f t="shared" si="12"/>
        <v>0</v>
      </c>
      <c r="N73" s="15">
        <f t="shared" si="12"/>
        <v>0</v>
      </c>
      <c r="O73" s="15">
        <f t="shared" si="12"/>
        <v>4</v>
      </c>
      <c r="P73" s="18">
        <f t="shared" si="13"/>
        <v>823.59999999999991</v>
      </c>
      <c r="Q73" s="18">
        <f t="shared" si="8"/>
        <v>1079.2</v>
      </c>
      <c r="R73" s="18">
        <f t="shared" si="8"/>
        <v>1022.4</v>
      </c>
      <c r="S73" s="18">
        <f t="shared" si="8"/>
        <v>1136</v>
      </c>
      <c r="T73" s="18">
        <f t="shared" si="8"/>
        <v>1249.5999999999999</v>
      </c>
      <c r="V73" s="21">
        <f t="shared" si="14"/>
        <v>5310.7999999999993</v>
      </c>
    </row>
    <row r="74" spans="1:22" x14ac:dyDescent="0.25">
      <c r="A74" t="s">
        <v>32</v>
      </c>
      <c r="B74" t="s">
        <v>75</v>
      </c>
      <c r="D74" t="str">
        <f>CONCATENATE(A:A,"@inworld.ai")</f>
        <v>Hayley@inworld.ai</v>
      </c>
      <c r="E74" s="5">
        <v>37.200000000000003</v>
      </c>
      <c r="F74" s="24">
        <v>40</v>
      </c>
      <c r="G74" s="24">
        <f>IF(F74&gt;39,F74+2,IF(F74&gt;29,F74+5,IF(F74&lt;30,F74+9,invalid)))</f>
        <v>42</v>
      </c>
      <c r="H74" s="24">
        <f>IF(F74&gt;39,F74+1,IF(F74&gt;29,F74+5,IF(F74&lt;30,F74+7,invalid)))</f>
        <v>41</v>
      </c>
      <c r="I74" s="24">
        <f>IF(F74&gt;39,F74+0,IF(F74&gt;29,F74+3,IF(F74&lt;30,F74+11,invalid)))</f>
        <v>40</v>
      </c>
      <c r="J74" s="24">
        <f>IF(F74&gt;39,F74+2,IF(F74&gt;29,F74+6,IF(F74&lt;30,F74+15,invalid)))</f>
        <v>42</v>
      </c>
      <c r="K74" s="15">
        <f t="shared" si="12"/>
        <v>0</v>
      </c>
      <c r="L74" s="15">
        <f t="shared" si="12"/>
        <v>2</v>
      </c>
      <c r="M74" s="15">
        <f t="shared" si="12"/>
        <v>1</v>
      </c>
      <c r="N74" s="15">
        <f t="shared" si="12"/>
        <v>0</v>
      </c>
      <c r="O74" s="15">
        <f t="shared" si="12"/>
        <v>2</v>
      </c>
      <c r="P74" s="18">
        <f t="shared" si="13"/>
        <v>1488</v>
      </c>
      <c r="Q74" s="18">
        <f t="shared" si="8"/>
        <v>1562.4</v>
      </c>
      <c r="R74" s="18">
        <f t="shared" si="8"/>
        <v>1525.2</v>
      </c>
      <c r="S74" s="18">
        <f t="shared" si="8"/>
        <v>1488</v>
      </c>
      <c r="T74" s="18">
        <f t="shared" si="8"/>
        <v>1562.4</v>
      </c>
      <c r="V74" s="21">
        <f t="shared" si="14"/>
        <v>7626</v>
      </c>
    </row>
    <row r="75" spans="1:22" x14ac:dyDescent="0.25">
      <c r="A75" t="s">
        <v>33</v>
      </c>
      <c r="B75" t="s">
        <v>67</v>
      </c>
      <c r="D75" t="str">
        <f>CONCATENATE(A:A,"@inworld.ai")</f>
        <v>Matthew@inworld.ai</v>
      </c>
      <c r="E75" s="5">
        <v>34.700000000000003</v>
      </c>
      <c r="F75" s="24">
        <v>41</v>
      </c>
      <c r="G75" s="24">
        <f>IF(F75&gt;39,F75+2,IF(F75&gt;29,F75+5,IF(F75&lt;30,F75+9,invalid)))</f>
        <v>43</v>
      </c>
      <c r="H75" s="24">
        <f>IF(F75&gt;39,F75+1,IF(F75&gt;29,F75+5,IF(F75&lt;30,F75+7,invalid)))</f>
        <v>42</v>
      </c>
      <c r="I75" s="24">
        <f>IF(F75&gt;39,F75+0,IF(F75&gt;29,F75+3,IF(F75&lt;30,F75+11,invalid)))</f>
        <v>41</v>
      </c>
      <c r="J75" s="24">
        <f>IF(F75&gt;39,F75+2,IF(F75&gt;29,F75+6,IF(F75&lt;30,F75+15,invalid)))</f>
        <v>43</v>
      </c>
      <c r="K75" s="15">
        <f t="shared" si="12"/>
        <v>1</v>
      </c>
      <c r="L75" s="15">
        <f t="shared" si="12"/>
        <v>3</v>
      </c>
      <c r="M75" s="15">
        <f t="shared" si="12"/>
        <v>2</v>
      </c>
      <c r="N75" s="15">
        <f t="shared" si="12"/>
        <v>1</v>
      </c>
      <c r="O75" s="15">
        <f t="shared" si="12"/>
        <v>3</v>
      </c>
      <c r="P75" s="18">
        <f t="shared" si="13"/>
        <v>1422.7</v>
      </c>
      <c r="Q75" s="18">
        <f t="shared" si="8"/>
        <v>1492.1000000000001</v>
      </c>
      <c r="R75" s="18">
        <f t="shared" si="8"/>
        <v>1457.4</v>
      </c>
      <c r="S75" s="18">
        <f t="shared" si="8"/>
        <v>1422.7</v>
      </c>
      <c r="T75" s="18">
        <f t="shared" si="8"/>
        <v>1492.1000000000001</v>
      </c>
      <c r="V75" s="21">
        <f t="shared" si="14"/>
        <v>7287.0000000000009</v>
      </c>
    </row>
    <row r="76" spans="1:22" x14ac:dyDescent="0.25">
      <c r="A76" t="s">
        <v>12</v>
      </c>
      <c r="B76" t="s">
        <v>12</v>
      </c>
      <c r="C76" t="s">
        <v>128</v>
      </c>
      <c r="D76" t="str">
        <f>CONCATENATE(A:A,"@inworld.ai")</f>
        <v>Layla@inworld.ai</v>
      </c>
      <c r="E76" s="5">
        <v>20</v>
      </c>
      <c r="F76" s="24">
        <v>28</v>
      </c>
      <c r="G76" s="24">
        <f>IF(F76&gt;39,F76+2,IF(F76&gt;29,F76+5,IF(F76&lt;30,F76+9,invalid)))</f>
        <v>37</v>
      </c>
      <c r="H76" s="24">
        <f>IF(F76&gt;39,F76+1,IF(F76&gt;29,F76+5,IF(F76&lt;30,F76+7,invalid)))</f>
        <v>35</v>
      </c>
      <c r="I76" s="24">
        <f>IF(F76&gt;39,F76+0,IF(F76&gt;29,F76+3,IF(F76&lt;30,F76+11,invalid)))</f>
        <v>39</v>
      </c>
      <c r="J76" s="24">
        <f>IF(F76&gt;39,F76+2,IF(F76&gt;29,F76+6,IF(F76&lt;30,F76+15,invalid)))</f>
        <v>43</v>
      </c>
      <c r="K76" s="15">
        <f t="shared" si="12"/>
        <v>0</v>
      </c>
      <c r="L76" s="15">
        <f t="shared" si="12"/>
        <v>0</v>
      </c>
      <c r="M76" s="15">
        <f t="shared" si="12"/>
        <v>0</v>
      </c>
      <c r="N76" s="15">
        <f t="shared" si="12"/>
        <v>0</v>
      </c>
      <c r="O76" s="15">
        <f t="shared" si="12"/>
        <v>3</v>
      </c>
      <c r="P76" s="18">
        <f t="shared" si="13"/>
        <v>560</v>
      </c>
      <c r="Q76" s="18">
        <f t="shared" si="8"/>
        <v>740</v>
      </c>
      <c r="R76" s="18">
        <f t="shared" si="8"/>
        <v>700</v>
      </c>
      <c r="S76" s="18">
        <f t="shared" si="8"/>
        <v>780</v>
      </c>
      <c r="T76" s="18">
        <f t="shared" si="8"/>
        <v>860</v>
      </c>
      <c r="V76" s="21">
        <f t="shared" si="14"/>
        <v>3640</v>
      </c>
    </row>
    <row r="77" spans="1:22" x14ac:dyDescent="0.25">
      <c r="A77" t="s">
        <v>34</v>
      </c>
      <c r="B77" t="s">
        <v>76</v>
      </c>
      <c r="C77" t="s">
        <v>109</v>
      </c>
      <c r="D77" t="str">
        <f>CONCATENATE(A:A,"@inworld.ai")</f>
        <v>Jiho@inworld.ai</v>
      </c>
      <c r="E77" s="5">
        <v>21</v>
      </c>
      <c r="F77" s="24">
        <v>39</v>
      </c>
      <c r="G77" s="24">
        <f>IF(F77&gt;39,F77+2,IF(F77&gt;29,F77+5,IF(F77&lt;30,F77+9,invalid)))</f>
        <v>44</v>
      </c>
      <c r="H77" s="24">
        <f>IF(F77&gt;39,F77+1,IF(F77&gt;29,F77+5,IF(F77&lt;30,F77+7,invalid)))</f>
        <v>44</v>
      </c>
      <c r="I77" s="24">
        <f>IF(F77&gt;39,F77+0,IF(F77&gt;29,F77+3,IF(F77&lt;30,F77+11,invalid)))</f>
        <v>42</v>
      </c>
      <c r="J77" s="24">
        <f>IF(F77&gt;39,F77+2,IF(F77&gt;29,F77+6,IF(F77&lt;30,F77+15,invalid)))</f>
        <v>45</v>
      </c>
      <c r="K77" s="15">
        <f t="shared" si="12"/>
        <v>0</v>
      </c>
      <c r="L77" s="15">
        <f t="shared" si="12"/>
        <v>4</v>
      </c>
      <c r="M77" s="15">
        <f t="shared" si="12"/>
        <v>4</v>
      </c>
      <c r="N77" s="15">
        <f t="shared" si="12"/>
        <v>2</v>
      </c>
      <c r="O77" s="15">
        <f t="shared" si="12"/>
        <v>5</v>
      </c>
      <c r="P77" s="18">
        <f t="shared" si="13"/>
        <v>819</v>
      </c>
      <c r="Q77" s="18">
        <f t="shared" si="8"/>
        <v>924</v>
      </c>
      <c r="R77" s="18">
        <f t="shared" si="8"/>
        <v>924</v>
      </c>
      <c r="S77" s="18">
        <f t="shared" si="8"/>
        <v>882</v>
      </c>
      <c r="T77" s="18">
        <f t="shared" si="8"/>
        <v>945</v>
      </c>
      <c r="V77" s="21">
        <f t="shared" si="14"/>
        <v>4494</v>
      </c>
    </row>
    <row r="78" spans="1:22" x14ac:dyDescent="0.25">
      <c r="A78" t="s">
        <v>35</v>
      </c>
      <c r="B78" t="s">
        <v>77</v>
      </c>
      <c r="C78" t="s">
        <v>111</v>
      </c>
      <c r="D78" t="str">
        <f>CONCATENATE(A:A,"@inworld.ai")</f>
        <v>Roman@inworld.ai</v>
      </c>
      <c r="E78" s="5">
        <v>32.1</v>
      </c>
      <c r="F78" s="24">
        <v>42</v>
      </c>
      <c r="G78" s="24">
        <f>IF(F78&gt;39,F78+2,IF(F78&gt;29,F78+5,IF(F78&lt;30,F78+9,invalid)))</f>
        <v>44</v>
      </c>
      <c r="H78" s="24">
        <f>IF(F78&gt;39,F78+1,IF(F78&gt;29,F78+5,IF(F78&lt;30,F78+7,invalid)))</f>
        <v>43</v>
      </c>
      <c r="I78" s="24">
        <f>IF(F78&gt;39,F78+0,IF(F78&gt;29,F78+3,IF(F78&lt;30,F78+11,invalid)))</f>
        <v>42</v>
      </c>
      <c r="J78" s="24">
        <f>IF(F78&gt;39,F78+2,IF(F78&gt;29,F78+6,IF(F78&lt;30,F78+15,invalid)))</f>
        <v>44</v>
      </c>
      <c r="K78" s="15">
        <f t="shared" si="12"/>
        <v>2</v>
      </c>
      <c r="L78" s="15">
        <f t="shared" si="12"/>
        <v>4</v>
      </c>
      <c r="M78" s="15">
        <f t="shared" si="12"/>
        <v>3</v>
      </c>
      <c r="N78" s="15">
        <f t="shared" si="12"/>
        <v>2</v>
      </c>
      <c r="O78" s="15">
        <f t="shared" si="12"/>
        <v>4</v>
      </c>
      <c r="P78" s="18">
        <f t="shared" si="13"/>
        <v>1348.2</v>
      </c>
      <c r="Q78" s="18">
        <f t="shared" si="8"/>
        <v>1412.4</v>
      </c>
      <c r="R78" s="18">
        <f t="shared" si="8"/>
        <v>1380.3</v>
      </c>
      <c r="S78" s="18">
        <f t="shared" si="8"/>
        <v>1348.2</v>
      </c>
      <c r="T78" s="18">
        <f t="shared" si="8"/>
        <v>1412.4</v>
      </c>
      <c r="V78" s="21">
        <f t="shared" si="14"/>
        <v>6901.5</v>
      </c>
    </row>
    <row r="79" spans="1:22" x14ac:dyDescent="0.25">
      <c r="A79" t="s">
        <v>36</v>
      </c>
      <c r="B79" t="s">
        <v>78</v>
      </c>
      <c r="C79" t="s">
        <v>109</v>
      </c>
      <c r="D79" t="str">
        <f>CONCATENATE(A:A,"@inworld.ai")</f>
        <v>Alexander@inworld.ai</v>
      </c>
      <c r="E79" s="5">
        <v>13.5</v>
      </c>
      <c r="F79" s="24">
        <v>36</v>
      </c>
      <c r="G79" s="24">
        <f>IF(F79&gt;39,F79+2,IF(F79&gt;29,F79+5,IF(F79&lt;30,F79+9,invalid)))</f>
        <v>41</v>
      </c>
      <c r="H79" s="24">
        <f>IF(F79&gt;39,F79+1,IF(F79&gt;29,F79+5,IF(F79&lt;30,F79+7,invalid)))</f>
        <v>41</v>
      </c>
      <c r="I79" s="24">
        <f>IF(F79&gt;39,F79+0,IF(F79&gt;29,F79+3,IF(F79&lt;30,F79+11,invalid)))</f>
        <v>39</v>
      </c>
      <c r="J79" s="24">
        <f>IF(F79&gt;39,F79+2,IF(F79&gt;29,F79+6,IF(F79&lt;30,F79+15,invalid)))</f>
        <v>42</v>
      </c>
      <c r="K79" s="15">
        <f t="shared" si="12"/>
        <v>0</v>
      </c>
      <c r="L79" s="15">
        <f t="shared" si="12"/>
        <v>1</v>
      </c>
      <c r="M79" s="15">
        <f t="shared" si="12"/>
        <v>1</v>
      </c>
      <c r="N79" s="15">
        <f t="shared" si="12"/>
        <v>0</v>
      </c>
      <c r="O79" s="15">
        <f t="shared" si="12"/>
        <v>2</v>
      </c>
      <c r="P79" s="18">
        <f t="shared" si="13"/>
        <v>486</v>
      </c>
      <c r="Q79" s="18">
        <f t="shared" si="8"/>
        <v>553.5</v>
      </c>
      <c r="R79" s="18">
        <f t="shared" si="8"/>
        <v>553.5</v>
      </c>
      <c r="S79" s="18">
        <f t="shared" si="8"/>
        <v>526.5</v>
      </c>
      <c r="T79" s="18">
        <f t="shared" si="8"/>
        <v>567</v>
      </c>
      <c r="V79" s="21">
        <f t="shared" si="14"/>
        <v>2686.5</v>
      </c>
    </row>
    <row r="80" spans="1:22" x14ac:dyDescent="0.25">
      <c r="A80" t="s">
        <v>37</v>
      </c>
      <c r="B80" t="s">
        <v>79</v>
      </c>
      <c r="D80" t="str">
        <f>CONCATENATE(A:A,"@inworld.ai")</f>
        <v>Pavel@inworld.ai</v>
      </c>
      <c r="E80" s="5">
        <v>40.1</v>
      </c>
      <c r="F80" s="24">
        <v>51</v>
      </c>
      <c r="G80" s="24">
        <f>IF(F80&gt;39,F80+2,IF(F80&gt;29,F80+5,IF(F80&lt;30,F80+9,invalid)))</f>
        <v>53</v>
      </c>
      <c r="H80" s="24">
        <f>IF(F80&gt;39,F80+1,IF(F80&gt;29,F80+5,IF(F80&lt;30,F80+7,invalid)))</f>
        <v>52</v>
      </c>
      <c r="I80" s="24">
        <f>IF(F80&gt;39,F80+0,IF(F80&gt;29,F80+3,IF(F80&lt;30,F80+11,invalid)))</f>
        <v>51</v>
      </c>
      <c r="J80" s="24">
        <f>IF(F80&gt;39,F80+2,IF(F80&gt;29,F80+6,IF(F80&lt;30,F80+15,invalid)))</f>
        <v>53</v>
      </c>
      <c r="K80" s="15">
        <f t="shared" si="12"/>
        <v>11</v>
      </c>
      <c r="L80" s="15">
        <f t="shared" si="12"/>
        <v>13</v>
      </c>
      <c r="M80" s="15">
        <f t="shared" si="12"/>
        <v>12</v>
      </c>
      <c r="N80" s="15">
        <f t="shared" si="12"/>
        <v>11</v>
      </c>
      <c r="O80" s="15">
        <f t="shared" si="12"/>
        <v>13</v>
      </c>
      <c r="P80" s="18">
        <f t="shared" si="13"/>
        <v>2045.1000000000001</v>
      </c>
      <c r="Q80" s="18">
        <f t="shared" si="8"/>
        <v>2125.3000000000002</v>
      </c>
      <c r="R80" s="18">
        <f t="shared" si="8"/>
        <v>2085.2000000000003</v>
      </c>
      <c r="S80" s="18">
        <f t="shared" si="8"/>
        <v>2045.1000000000001</v>
      </c>
      <c r="T80" s="18">
        <f t="shared" si="8"/>
        <v>2125.3000000000002</v>
      </c>
      <c r="V80" s="21">
        <f t="shared" si="14"/>
        <v>10426</v>
      </c>
    </row>
    <row r="81" spans="1:22" x14ac:dyDescent="0.25">
      <c r="A81" t="s">
        <v>38</v>
      </c>
      <c r="B81" t="s">
        <v>80</v>
      </c>
      <c r="C81" t="s">
        <v>126</v>
      </c>
      <c r="D81" t="str">
        <f>CONCATENATE(A:A,"@inworld.ai")</f>
        <v>Oleg@inworld.ai</v>
      </c>
      <c r="E81" s="5">
        <v>24.2</v>
      </c>
      <c r="F81" s="24">
        <v>48</v>
      </c>
      <c r="G81" s="24">
        <f>IF(F81&gt;39,F81+2,IF(F81&gt;29,F81+5,IF(F81&lt;30,F81+9,invalid)))</f>
        <v>50</v>
      </c>
      <c r="H81" s="24">
        <f>IF(F81&gt;39,F81+1,IF(F81&gt;29,F81+5,IF(F81&lt;30,F81+7,invalid)))</f>
        <v>49</v>
      </c>
      <c r="I81" s="24">
        <f>IF(F81&gt;39,F81+0,IF(F81&gt;29,F81+3,IF(F81&lt;30,F81+11,invalid)))</f>
        <v>48</v>
      </c>
      <c r="J81" s="24">
        <f>IF(F81&gt;39,F81+2,IF(F81&gt;29,F81+6,IF(F81&lt;30,F81+15,invalid)))</f>
        <v>50</v>
      </c>
      <c r="K81" s="15">
        <f t="shared" si="12"/>
        <v>8</v>
      </c>
      <c r="L81" s="15">
        <f t="shared" si="12"/>
        <v>10</v>
      </c>
      <c r="M81" s="15">
        <f t="shared" si="12"/>
        <v>9</v>
      </c>
      <c r="N81" s="15">
        <f t="shared" si="12"/>
        <v>8</v>
      </c>
      <c r="O81" s="15">
        <f t="shared" si="12"/>
        <v>10</v>
      </c>
      <c r="P81" s="18">
        <f t="shared" si="13"/>
        <v>1161.5999999999999</v>
      </c>
      <c r="Q81" s="18">
        <f t="shared" si="8"/>
        <v>1210</v>
      </c>
      <c r="R81" s="18">
        <f t="shared" si="8"/>
        <v>1185.8</v>
      </c>
      <c r="S81" s="18">
        <f t="shared" si="8"/>
        <v>1161.5999999999999</v>
      </c>
      <c r="T81" s="18">
        <f t="shared" si="8"/>
        <v>1210</v>
      </c>
      <c r="V81" s="21">
        <f t="shared" si="14"/>
        <v>5929</v>
      </c>
    </row>
    <row r="82" spans="1:22" x14ac:dyDescent="0.25">
      <c r="A82" t="s">
        <v>39</v>
      </c>
      <c r="B82" t="s">
        <v>81</v>
      </c>
      <c r="C82" t="s">
        <v>112</v>
      </c>
      <c r="D82" t="str">
        <f>CONCATENATE(A:A,"@inworld.ai")</f>
        <v>Dmitry@inworld.ai</v>
      </c>
      <c r="E82" s="5">
        <v>35.799999999999997</v>
      </c>
      <c r="F82" s="24">
        <v>29</v>
      </c>
      <c r="G82" s="24">
        <f>IF(F82&gt;39,F82+2,IF(F82&gt;29,F82+5,IF(F82&lt;30,F82+9,invalid)))</f>
        <v>38</v>
      </c>
      <c r="H82" s="24">
        <f>IF(F82&gt;39,F82+1,IF(F82&gt;29,F82+5,IF(F82&lt;30,F82+7,invalid)))</f>
        <v>36</v>
      </c>
      <c r="I82" s="24">
        <f>IF(F82&gt;39,F82+0,IF(F82&gt;29,F82+3,IF(F82&lt;30,F82+11,invalid)))</f>
        <v>40</v>
      </c>
      <c r="J82" s="24">
        <f>IF(F82&gt;39,F82+2,IF(F82&gt;29,F82+6,IF(F82&lt;30,F82+15,invalid)))</f>
        <v>44</v>
      </c>
      <c r="K82" s="15">
        <f t="shared" si="12"/>
        <v>0</v>
      </c>
      <c r="L82" s="15">
        <f t="shared" si="12"/>
        <v>0</v>
      </c>
      <c r="M82" s="15">
        <f t="shared" si="12"/>
        <v>0</v>
      </c>
      <c r="N82" s="15">
        <f t="shared" si="12"/>
        <v>0</v>
      </c>
      <c r="O82" s="15">
        <f t="shared" si="12"/>
        <v>4</v>
      </c>
      <c r="P82" s="18">
        <f t="shared" si="13"/>
        <v>1038.1999999999998</v>
      </c>
      <c r="Q82" s="18">
        <f t="shared" si="8"/>
        <v>1360.3999999999999</v>
      </c>
      <c r="R82" s="18">
        <f t="shared" si="8"/>
        <v>1288.8</v>
      </c>
      <c r="S82" s="18">
        <f t="shared" si="8"/>
        <v>1432</v>
      </c>
      <c r="T82" s="18">
        <f t="shared" si="8"/>
        <v>1575.1999999999998</v>
      </c>
      <c r="V82" s="21">
        <f t="shared" si="14"/>
        <v>6694.5999999999995</v>
      </c>
    </row>
    <row r="83" spans="1:22" x14ac:dyDescent="0.25">
      <c r="A83" t="s">
        <v>40</v>
      </c>
      <c r="B83" t="s">
        <v>82</v>
      </c>
      <c r="D83" t="str">
        <f>CONCATENATE(A:A,"@inworld.ai")</f>
        <v>Kirill@inworld.ai</v>
      </c>
      <c r="E83" s="5">
        <v>23.9</v>
      </c>
      <c r="F83" s="24">
        <v>39</v>
      </c>
      <c r="G83" s="24">
        <f>IF(F83&gt;39,F83+2,IF(F83&gt;29,F83+5,IF(F83&lt;30,F83+9,invalid)))</f>
        <v>44</v>
      </c>
      <c r="H83" s="24">
        <f>IF(F83&gt;39,F83+1,IF(F83&gt;29,F83+5,IF(F83&lt;30,F83+7,invalid)))</f>
        <v>44</v>
      </c>
      <c r="I83" s="24">
        <f>IF(F83&gt;39,F83+0,IF(F83&gt;29,F83+3,IF(F83&lt;30,F83+11,invalid)))</f>
        <v>42</v>
      </c>
      <c r="J83" s="24">
        <f>IF(F83&gt;39,F83+2,IF(F83&gt;29,F83+6,IF(F83&lt;30,F83+15,invalid)))</f>
        <v>45</v>
      </c>
      <c r="K83" s="15">
        <f t="shared" si="12"/>
        <v>0</v>
      </c>
      <c r="L83" s="15">
        <f t="shared" si="12"/>
        <v>4</v>
      </c>
      <c r="M83" s="15">
        <f t="shared" si="12"/>
        <v>4</v>
      </c>
      <c r="N83" s="15">
        <f t="shared" si="12"/>
        <v>2</v>
      </c>
      <c r="O83" s="15">
        <f t="shared" si="12"/>
        <v>5</v>
      </c>
      <c r="P83" s="18">
        <f t="shared" si="13"/>
        <v>932.09999999999991</v>
      </c>
      <c r="Q83" s="18">
        <f t="shared" si="8"/>
        <v>1051.5999999999999</v>
      </c>
      <c r="R83" s="18">
        <f t="shared" si="8"/>
        <v>1051.5999999999999</v>
      </c>
      <c r="S83" s="18">
        <f t="shared" si="8"/>
        <v>1003.8</v>
      </c>
      <c r="T83" s="18">
        <f t="shared" si="8"/>
        <v>1075.5</v>
      </c>
      <c r="V83" s="21">
        <f t="shared" si="14"/>
        <v>5114.5999999999995</v>
      </c>
    </row>
    <row r="84" spans="1:22" x14ac:dyDescent="0.25">
      <c r="A84" t="s">
        <v>41</v>
      </c>
      <c r="B84" t="s">
        <v>83</v>
      </c>
      <c r="D84" t="str">
        <f>CONCATENATE(A:A,"@inworld.ai")</f>
        <v>Rohit@inworld.ai</v>
      </c>
      <c r="E84" s="5">
        <v>19.399999999999999</v>
      </c>
      <c r="F84" s="24">
        <v>42</v>
      </c>
      <c r="G84" s="24">
        <f>IF(F84&gt;39,F84+2,IF(F84&gt;29,F84+5,IF(F84&lt;30,F84+9,invalid)))</f>
        <v>44</v>
      </c>
      <c r="H84" s="24">
        <f>IF(F84&gt;39,F84+1,IF(F84&gt;29,F84+5,IF(F84&lt;30,F84+7,invalid)))</f>
        <v>43</v>
      </c>
      <c r="I84" s="24">
        <f>IF(F84&gt;39,F84+0,IF(F84&gt;29,F84+3,IF(F84&lt;30,F84+11,invalid)))</f>
        <v>42</v>
      </c>
      <c r="J84" s="24">
        <f>IF(F84&gt;39,F84+2,IF(F84&gt;29,F84+6,IF(F84&lt;30,F84+15,invalid)))</f>
        <v>44</v>
      </c>
      <c r="K84" s="15">
        <f t="shared" si="12"/>
        <v>2</v>
      </c>
      <c r="L84" s="15">
        <f t="shared" si="12"/>
        <v>4</v>
      </c>
      <c r="M84" s="15">
        <f t="shared" si="12"/>
        <v>3</v>
      </c>
      <c r="N84" s="15">
        <f t="shared" si="12"/>
        <v>2</v>
      </c>
      <c r="O84" s="15">
        <f t="shared" si="12"/>
        <v>4</v>
      </c>
      <c r="P84" s="18">
        <f t="shared" si="13"/>
        <v>814.8</v>
      </c>
      <c r="Q84" s="18">
        <f t="shared" si="8"/>
        <v>853.59999999999991</v>
      </c>
      <c r="R84" s="18">
        <f t="shared" si="8"/>
        <v>834.19999999999993</v>
      </c>
      <c r="S84" s="18">
        <f t="shared" si="8"/>
        <v>814.8</v>
      </c>
      <c r="T84" s="18">
        <f t="shared" si="8"/>
        <v>853.59999999999991</v>
      </c>
      <c r="V84" s="21">
        <f t="shared" si="14"/>
        <v>4171</v>
      </c>
    </row>
    <row r="85" spans="1:22" x14ac:dyDescent="0.25">
      <c r="A85" t="s">
        <v>14</v>
      </c>
      <c r="B85" t="s">
        <v>84</v>
      </c>
      <c r="D85" t="str">
        <f>CONCATENATE(A:A,"@inworld.ai")</f>
        <v>Ilya@inworld.ai</v>
      </c>
      <c r="E85" s="5">
        <v>29.4</v>
      </c>
      <c r="F85" s="24">
        <v>40</v>
      </c>
      <c r="G85" s="24">
        <f>IF(F85&gt;39,F85+2,IF(F85&gt;29,F85+5,IF(F85&lt;30,F85+9,invalid)))</f>
        <v>42</v>
      </c>
      <c r="H85" s="24">
        <f>IF(F85&gt;39,F85+1,IF(F85&gt;29,F85+5,IF(F85&lt;30,F85+7,invalid)))</f>
        <v>41</v>
      </c>
      <c r="I85" s="24">
        <f>IF(F85&gt;39,F85+0,IF(F85&gt;29,F85+3,IF(F85&lt;30,F85+11,invalid)))</f>
        <v>40</v>
      </c>
      <c r="J85" s="24">
        <f>IF(F85&gt;39,F85+2,IF(F85&gt;29,F85+6,IF(F85&lt;30,F85+15,invalid)))</f>
        <v>42</v>
      </c>
      <c r="K85" s="15">
        <f t="shared" si="12"/>
        <v>0</v>
      </c>
      <c r="L85" s="15">
        <f t="shared" si="12"/>
        <v>2</v>
      </c>
      <c r="M85" s="15">
        <f t="shared" si="12"/>
        <v>1</v>
      </c>
      <c r="N85" s="15">
        <f t="shared" si="12"/>
        <v>0</v>
      </c>
      <c r="O85" s="15">
        <f t="shared" si="12"/>
        <v>2</v>
      </c>
      <c r="P85" s="18">
        <f t="shared" si="13"/>
        <v>1176</v>
      </c>
      <c r="Q85" s="18">
        <f t="shared" si="8"/>
        <v>1234.8</v>
      </c>
      <c r="R85" s="18">
        <f t="shared" si="8"/>
        <v>1205.3999999999999</v>
      </c>
      <c r="S85" s="18">
        <f t="shared" si="8"/>
        <v>1176</v>
      </c>
      <c r="T85" s="18">
        <f t="shared" ref="T85:T148" si="15">$E85*J85</f>
        <v>1234.8</v>
      </c>
      <c r="V85" s="21">
        <f t="shared" si="14"/>
        <v>6027</v>
      </c>
    </row>
    <row r="86" spans="1:22" x14ac:dyDescent="0.25">
      <c r="A86" t="s">
        <v>42</v>
      </c>
      <c r="B86" t="s">
        <v>85</v>
      </c>
      <c r="C86" t="s">
        <v>117</v>
      </c>
      <c r="D86" t="str">
        <f>CONCATENATE(A:A,"@inworld.ai")</f>
        <v>Maxim@inworld.ai</v>
      </c>
      <c r="E86" s="5">
        <v>19.5</v>
      </c>
      <c r="F86" s="24">
        <v>40</v>
      </c>
      <c r="G86" s="24">
        <f>IF(F86&gt;39,F86+2,IF(F86&gt;29,F86+5,IF(F86&lt;30,F86+9,invalid)))</f>
        <v>42</v>
      </c>
      <c r="H86" s="24">
        <f>IF(F86&gt;39,F86+1,IF(F86&gt;29,F86+5,IF(F86&lt;30,F86+7,invalid)))</f>
        <v>41</v>
      </c>
      <c r="I86" s="24">
        <f>IF(F86&gt;39,F86+0,IF(F86&gt;29,F86+3,IF(F86&lt;30,F86+11,invalid)))</f>
        <v>40</v>
      </c>
      <c r="J86" s="24">
        <f>IF(F86&gt;39,F86+2,IF(F86&gt;29,F86+6,IF(F86&lt;30,F86+15,invalid)))</f>
        <v>42</v>
      </c>
      <c r="K86" s="15">
        <f t="shared" si="12"/>
        <v>0</v>
      </c>
      <c r="L86" s="15">
        <f t="shared" si="12"/>
        <v>2</v>
      </c>
      <c r="M86" s="15">
        <f t="shared" si="12"/>
        <v>1</v>
      </c>
      <c r="N86" s="15">
        <f t="shared" si="12"/>
        <v>0</v>
      </c>
      <c r="O86" s="15">
        <f t="shared" si="12"/>
        <v>2</v>
      </c>
      <c r="P86" s="18">
        <f t="shared" si="13"/>
        <v>780</v>
      </c>
      <c r="Q86" s="18">
        <f t="shared" ref="Q86:T149" si="16">$E86*G86</f>
        <v>819</v>
      </c>
      <c r="R86" s="18">
        <f t="shared" si="16"/>
        <v>799.5</v>
      </c>
      <c r="S86" s="18">
        <f t="shared" si="16"/>
        <v>780</v>
      </c>
      <c r="T86" s="18">
        <f t="shared" si="15"/>
        <v>819</v>
      </c>
      <c r="V86" s="21">
        <f t="shared" si="14"/>
        <v>3997.5</v>
      </c>
    </row>
    <row r="87" spans="1:22" x14ac:dyDescent="0.25">
      <c r="A87" t="s">
        <v>43</v>
      </c>
      <c r="B87" t="s">
        <v>86</v>
      </c>
      <c r="C87" t="s">
        <v>122</v>
      </c>
      <c r="D87" t="str">
        <f>CONCATENATE(A:A,"@inworld.ai")</f>
        <v>Anastasia@inworld.ai</v>
      </c>
      <c r="E87" s="5">
        <v>39</v>
      </c>
      <c r="F87" s="24">
        <v>42</v>
      </c>
      <c r="G87" s="24">
        <f>IF(F87&gt;39,F87+2,IF(F87&gt;29,F87+5,IF(F87&lt;30,F87+9,invalid)))</f>
        <v>44</v>
      </c>
      <c r="H87" s="24">
        <f>IF(F87&gt;39,F87+1,IF(F87&gt;29,F87+5,IF(F87&lt;30,F87+7,invalid)))</f>
        <v>43</v>
      </c>
      <c r="I87" s="24">
        <f>IF(F87&gt;39,F87+0,IF(F87&gt;29,F87+3,IF(F87&lt;30,F87+11,invalid)))</f>
        <v>42</v>
      </c>
      <c r="J87" s="24">
        <f>IF(F87&gt;39,F87+2,IF(F87&gt;29,F87+6,IF(F87&lt;30,F87+15,invalid)))</f>
        <v>44</v>
      </c>
      <c r="K87" s="15">
        <f t="shared" ref="K87:O102" si="17">IF(F87&gt;40,F87-40,0)</f>
        <v>2</v>
      </c>
      <c r="L87" s="15">
        <f t="shared" si="17"/>
        <v>4</v>
      </c>
      <c r="M87" s="15">
        <f t="shared" si="17"/>
        <v>3</v>
      </c>
      <c r="N87" s="15">
        <f t="shared" si="17"/>
        <v>2</v>
      </c>
      <c r="O87" s="15">
        <f t="shared" si="17"/>
        <v>4</v>
      </c>
      <c r="P87" s="18">
        <f t="shared" si="13"/>
        <v>1638</v>
      </c>
      <c r="Q87" s="18">
        <f t="shared" si="16"/>
        <v>1716</v>
      </c>
      <c r="R87" s="18">
        <f t="shared" si="16"/>
        <v>1677</v>
      </c>
      <c r="S87" s="18">
        <f t="shared" si="16"/>
        <v>1638</v>
      </c>
      <c r="T87" s="18">
        <f t="shared" si="15"/>
        <v>1716</v>
      </c>
      <c r="V87" s="21">
        <f t="shared" si="14"/>
        <v>8385</v>
      </c>
    </row>
    <row r="88" spans="1:22" x14ac:dyDescent="0.25">
      <c r="A88" t="s">
        <v>44</v>
      </c>
      <c r="B88" t="s">
        <v>87</v>
      </c>
      <c r="C88" t="s">
        <v>135</v>
      </c>
      <c r="D88" t="str">
        <f>CONCATENATE(A:A,"@inworld.ai")</f>
        <v>Clint@inworld.ai</v>
      </c>
      <c r="E88" s="5">
        <v>16.7</v>
      </c>
      <c r="F88" s="24">
        <v>43</v>
      </c>
      <c r="G88" s="24">
        <f>IF(F88&gt;39,F88+2,IF(F88&gt;29,F88+5,IF(F88&lt;30,F88+9,invalid)))</f>
        <v>45</v>
      </c>
      <c r="H88" s="24">
        <f>IF(F88&gt;39,F88+1,IF(F88&gt;29,F88+5,IF(F88&lt;30,F88+7,invalid)))</f>
        <v>44</v>
      </c>
      <c r="I88" s="24">
        <f>IF(F88&gt;39,F88+0,IF(F88&gt;29,F88+3,IF(F88&lt;30,F88+11,invalid)))</f>
        <v>43</v>
      </c>
      <c r="J88" s="24">
        <f>IF(F88&gt;39,F88+2,IF(F88&gt;29,F88+6,IF(F88&lt;30,F88+15,invalid)))</f>
        <v>45</v>
      </c>
      <c r="K88" s="15">
        <f t="shared" si="17"/>
        <v>3</v>
      </c>
      <c r="L88" s="15">
        <f t="shared" si="17"/>
        <v>5</v>
      </c>
      <c r="M88" s="15">
        <f t="shared" si="17"/>
        <v>4</v>
      </c>
      <c r="N88" s="15">
        <f t="shared" si="17"/>
        <v>3</v>
      </c>
      <c r="O88" s="15">
        <f t="shared" si="17"/>
        <v>5</v>
      </c>
      <c r="P88" s="18">
        <f t="shared" si="13"/>
        <v>718.1</v>
      </c>
      <c r="Q88" s="18">
        <f t="shared" si="16"/>
        <v>751.5</v>
      </c>
      <c r="R88" s="18">
        <f t="shared" si="16"/>
        <v>734.8</v>
      </c>
      <c r="S88" s="18">
        <f t="shared" si="16"/>
        <v>718.1</v>
      </c>
      <c r="T88" s="18">
        <f t="shared" si="15"/>
        <v>751.5</v>
      </c>
      <c r="V88" s="21">
        <f t="shared" si="14"/>
        <v>3673.9999999999995</v>
      </c>
    </row>
    <row r="89" spans="1:22" x14ac:dyDescent="0.25">
      <c r="A89" t="s">
        <v>45</v>
      </c>
      <c r="B89" t="s">
        <v>88</v>
      </c>
      <c r="D89" t="str">
        <f>CONCATENATE(A:A,"@inworld.ai")</f>
        <v>Alesya@inworld.ai</v>
      </c>
      <c r="E89" s="5">
        <v>18</v>
      </c>
      <c r="F89" s="24">
        <v>44</v>
      </c>
      <c r="G89" s="24">
        <f>IF(F89&gt;39,F89+2,IF(F89&gt;29,F89+5,IF(F89&lt;30,F89+9,invalid)))</f>
        <v>46</v>
      </c>
      <c r="H89" s="24">
        <f>IF(F89&gt;39,F89+1,IF(F89&gt;29,F89+5,IF(F89&lt;30,F89+7,invalid)))</f>
        <v>45</v>
      </c>
      <c r="I89" s="24">
        <f>IF(F89&gt;39,F89+0,IF(F89&gt;29,F89+3,IF(F89&lt;30,F89+11,invalid)))</f>
        <v>44</v>
      </c>
      <c r="J89" s="24">
        <f>IF(F89&gt;39,F89+2,IF(F89&gt;29,F89+6,IF(F89&lt;30,F89+15,invalid)))</f>
        <v>46</v>
      </c>
      <c r="K89" s="15">
        <f t="shared" si="17"/>
        <v>4</v>
      </c>
      <c r="L89" s="15">
        <f t="shared" si="17"/>
        <v>6</v>
      </c>
      <c r="M89" s="15">
        <f t="shared" si="17"/>
        <v>5</v>
      </c>
      <c r="N89" s="15">
        <f t="shared" si="17"/>
        <v>4</v>
      </c>
      <c r="O89" s="15">
        <f t="shared" si="17"/>
        <v>6</v>
      </c>
      <c r="P89" s="18">
        <f t="shared" si="13"/>
        <v>792</v>
      </c>
      <c r="Q89" s="18">
        <f t="shared" si="16"/>
        <v>828</v>
      </c>
      <c r="R89" s="18">
        <f t="shared" si="16"/>
        <v>810</v>
      </c>
      <c r="S89" s="18">
        <f t="shared" si="16"/>
        <v>792</v>
      </c>
      <c r="T89" s="18">
        <f t="shared" si="15"/>
        <v>828</v>
      </c>
      <c r="V89" s="21">
        <f t="shared" si="14"/>
        <v>4050</v>
      </c>
    </row>
    <row r="90" spans="1:22" x14ac:dyDescent="0.25">
      <c r="A90" t="s">
        <v>46</v>
      </c>
      <c r="B90" t="s">
        <v>89</v>
      </c>
      <c r="C90" t="s">
        <v>123</v>
      </c>
      <c r="D90" t="str">
        <f>CONCATENATE(A:A,"@inworld.ai")</f>
        <v>Oliver@inworld.ai</v>
      </c>
      <c r="E90" s="5">
        <v>11</v>
      </c>
      <c r="F90" s="24">
        <v>35</v>
      </c>
      <c r="G90" s="24">
        <f>IF(F90&gt;39,F90+2,IF(F90&gt;29,F90+5,IF(F90&lt;30,F90+9,invalid)))</f>
        <v>40</v>
      </c>
      <c r="H90" s="24">
        <f>IF(F90&gt;39,F90+1,IF(F90&gt;29,F90+5,IF(F90&lt;30,F90+7,invalid)))</f>
        <v>40</v>
      </c>
      <c r="I90" s="24">
        <f>IF(F90&gt;39,F90+0,IF(F90&gt;29,F90+3,IF(F90&lt;30,F90+11,invalid)))</f>
        <v>38</v>
      </c>
      <c r="J90" s="24">
        <f>IF(F90&gt;39,F90+2,IF(F90&gt;29,F90+6,IF(F90&lt;30,F90+15,invalid)))</f>
        <v>41</v>
      </c>
      <c r="K90" s="15">
        <f t="shared" si="17"/>
        <v>0</v>
      </c>
      <c r="L90" s="15">
        <f t="shared" si="17"/>
        <v>0</v>
      </c>
      <c r="M90" s="15">
        <f t="shared" si="17"/>
        <v>0</v>
      </c>
      <c r="N90" s="15">
        <f t="shared" si="17"/>
        <v>0</v>
      </c>
      <c r="O90" s="15">
        <f t="shared" si="17"/>
        <v>1</v>
      </c>
      <c r="P90" s="18">
        <f t="shared" si="13"/>
        <v>385</v>
      </c>
      <c r="Q90" s="18">
        <f t="shared" si="16"/>
        <v>440</v>
      </c>
      <c r="R90" s="18">
        <f t="shared" si="16"/>
        <v>440</v>
      </c>
      <c r="S90" s="18">
        <f t="shared" si="16"/>
        <v>418</v>
      </c>
      <c r="T90" s="18">
        <f t="shared" si="15"/>
        <v>451</v>
      </c>
      <c r="V90" s="21">
        <f t="shared" si="14"/>
        <v>2134</v>
      </c>
    </row>
    <row r="91" spans="1:22" x14ac:dyDescent="0.25">
      <c r="A91" t="s">
        <v>47</v>
      </c>
      <c r="B91" t="s">
        <v>90</v>
      </c>
      <c r="D91" t="str">
        <f>CONCATENATE(A:A,"@inworld.ai")</f>
        <v>Florin@inworld.ai</v>
      </c>
      <c r="E91" s="5">
        <v>36.1</v>
      </c>
      <c r="F91" s="24">
        <v>31</v>
      </c>
      <c r="G91" s="24">
        <f>IF(F91&gt;39,F91+2,IF(F91&gt;29,F91+5,IF(F91&lt;30,F91+9,invalid)))</f>
        <v>36</v>
      </c>
      <c r="H91" s="24">
        <f>IF(F91&gt;39,F91+1,IF(F91&gt;29,F91+5,IF(F91&lt;30,F91+7,invalid)))</f>
        <v>36</v>
      </c>
      <c r="I91" s="24">
        <f>IF(F91&gt;39,F91+0,IF(F91&gt;29,F91+3,IF(F91&lt;30,F91+11,invalid)))</f>
        <v>34</v>
      </c>
      <c r="J91" s="24">
        <f>IF(F91&gt;39,F91+2,IF(F91&gt;29,F91+6,IF(F91&lt;30,F91+15,invalid)))</f>
        <v>37</v>
      </c>
      <c r="K91" s="15">
        <f t="shared" si="17"/>
        <v>0</v>
      </c>
      <c r="L91" s="15">
        <f t="shared" si="17"/>
        <v>0</v>
      </c>
      <c r="M91" s="15">
        <f t="shared" si="17"/>
        <v>0</v>
      </c>
      <c r="N91" s="15">
        <f t="shared" si="17"/>
        <v>0</v>
      </c>
      <c r="O91" s="15">
        <f t="shared" si="17"/>
        <v>0</v>
      </c>
      <c r="P91" s="18">
        <f t="shared" si="13"/>
        <v>1119.1000000000001</v>
      </c>
      <c r="Q91" s="18">
        <f t="shared" si="16"/>
        <v>1299.6000000000001</v>
      </c>
      <c r="R91" s="18">
        <f t="shared" si="16"/>
        <v>1299.6000000000001</v>
      </c>
      <c r="S91" s="18">
        <f t="shared" si="16"/>
        <v>1227.4000000000001</v>
      </c>
      <c r="T91" s="18">
        <f t="shared" si="15"/>
        <v>1335.7</v>
      </c>
      <c r="V91" s="21">
        <f t="shared" si="14"/>
        <v>6281.4000000000005</v>
      </c>
    </row>
    <row r="92" spans="1:22" x14ac:dyDescent="0.25">
      <c r="A92" t="s">
        <v>40</v>
      </c>
      <c r="B92" t="s">
        <v>91</v>
      </c>
      <c r="D92" t="str">
        <f>CONCATENATE(A:A,"@inworld.ai")</f>
        <v>Kirill@inworld.ai</v>
      </c>
      <c r="E92" s="5">
        <v>28.15</v>
      </c>
      <c r="F92" s="24">
        <v>28</v>
      </c>
      <c r="G92" s="24">
        <f>IF(F92&gt;39,F92+2,IF(F92&gt;29,F92+5,IF(F92&lt;30,F92+9,invalid)))</f>
        <v>37</v>
      </c>
      <c r="H92" s="24">
        <f>IF(F92&gt;39,F92+1,IF(F92&gt;29,F92+5,IF(F92&lt;30,F92+7,invalid)))</f>
        <v>35</v>
      </c>
      <c r="I92" s="24">
        <f>IF(F92&gt;39,F92+0,IF(F92&gt;29,F92+3,IF(F92&lt;30,F92+11,invalid)))</f>
        <v>39</v>
      </c>
      <c r="J92" s="24">
        <f>IF(F92&gt;39,F92+2,IF(F92&gt;29,F92+6,IF(F92&lt;30,F92+15,invalid)))</f>
        <v>43</v>
      </c>
      <c r="K92" s="15">
        <f t="shared" si="17"/>
        <v>0</v>
      </c>
      <c r="L92" s="15">
        <f t="shared" si="17"/>
        <v>0</v>
      </c>
      <c r="M92" s="15">
        <f t="shared" si="17"/>
        <v>0</v>
      </c>
      <c r="N92" s="15">
        <f t="shared" si="17"/>
        <v>0</v>
      </c>
      <c r="O92" s="15">
        <f t="shared" si="17"/>
        <v>3</v>
      </c>
      <c r="P92" s="18">
        <f t="shared" si="13"/>
        <v>788.19999999999993</v>
      </c>
      <c r="Q92" s="18">
        <f t="shared" si="16"/>
        <v>1041.55</v>
      </c>
      <c r="R92" s="18">
        <f t="shared" si="16"/>
        <v>985.25</v>
      </c>
      <c r="S92" s="18">
        <f t="shared" si="16"/>
        <v>1097.8499999999999</v>
      </c>
      <c r="T92" s="18">
        <f t="shared" si="15"/>
        <v>1210.45</v>
      </c>
      <c r="V92" s="21">
        <f t="shared" si="14"/>
        <v>5123.3</v>
      </c>
    </row>
    <row r="93" spans="1:22" x14ac:dyDescent="0.25">
      <c r="A93" t="s">
        <v>48</v>
      </c>
      <c r="B93" t="s">
        <v>92</v>
      </c>
      <c r="D93" t="str">
        <f>CONCATENATE(A:A,"@inworld.ai")</f>
        <v>Sherrie@inworld.ai</v>
      </c>
      <c r="E93" s="5">
        <v>16.8</v>
      </c>
      <c r="F93" s="24">
        <v>26</v>
      </c>
      <c r="G93" s="24">
        <f>IF(F93&gt;39,F93+2,IF(F93&gt;29,F93+5,IF(F93&lt;30,F93+9,invalid)))</f>
        <v>35</v>
      </c>
      <c r="H93" s="24">
        <f>IF(F93&gt;39,F93+1,IF(F93&gt;29,F93+5,IF(F93&lt;30,F93+7,invalid)))</f>
        <v>33</v>
      </c>
      <c r="I93" s="24">
        <f>IF(F93&gt;39,F93+0,IF(F93&gt;29,F93+3,IF(F93&lt;30,F93+11,invalid)))</f>
        <v>37</v>
      </c>
      <c r="J93" s="24">
        <f>IF(F93&gt;39,F93+2,IF(F93&gt;29,F93+6,IF(F93&lt;30,F93+15,invalid)))</f>
        <v>41</v>
      </c>
      <c r="K93" s="15">
        <f t="shared" si="17"/>
        <v>0</v>
      </c>
      <c r="L93" s="15">
        <f t="shared" si="17"/>
        <v>0</v>
      </c>
      <c r="M93" s="15">
        <f t="shared" si="17"/>
        <v>0</v>
      </c>
      <c r="N93" s="15">
        <f t="shared" si="17"/>
        <v>0</v>
      </c>
      <c r="O93" s="15">
        <f t="shared" si="17"/>
        <v>1</v>
      </c>
      <c r="P93" s="18">
        <f t="shared" si="13"/>
        <v>436.8</v>
      </c>
      <c r="Q93" s="18">
        <f t="shared" si="16"/>
        <v>588</v>
      </c>
      <c r="R93" s="18">
        <f t="shared" si="16"/>
        <v>554.4</v>
      </c>
      <c r="S93" s="18">
        <f t="shared" si="16"/>
        <v>621.6</v>
      </c>
      <c r="T93" s="18">
        <f t="shared" si="15"/>
        <v>688.80000000000007</v>
      </c>
      <c r="V93" s="21">
        <f t="shared" si="14"/>
        <v>2889.6</v>
      </c>
    </row>
    <row r="94" spans="1:22" x14ac:dyDescent="0.25">
      <c r="A94" t="s">
        <v>49</v>
      </c>
      <c r="B94" t="s">
        <v>93</v>
      </c>
      <c r="C94" t="s">
        <v>124</v>
      </c>
      <c r="D94" t="str">
        <f>CONCATENATE(A:A,"@inworld.ai")</f>
        <v>Serry@inworld.ai</v>
      </c>
      <c r="E94" s="5">
        <v>28.4</v>
      </c>
      <c r="F94" s="24">
        <v>40</v>
      </c>
      <c r="G94" s="24">
        <f>IF(F94&gt;39,F94+2,IF(F94&gt;29,F94+5,IF(F94&lt;30,F94+9,invalid)))</f>
        <v>42</v>
      </c>
      <c r="H94" s="24">
        <f>IF(F94&gt;39,F94+1,IF(F94&gt;29,F94+5,IF(F94&lt;30,F94+7,invalid)))</f>
        <v>41</v>
      </c>
      <c r="I94" s="24">
        <f>IF(F94&gt;39,F94+0,IF(F94&gt;29,F94+3,IF(F94&lt;30,F94+11,invalid)))</f>
        <v>40</v>
      </c>
      <c r="J94" s="24">
        <f>IF(F94&gt;39,F94+2,IF(F94&gt;29,F94+6,IF(F94&lt;30,F94+15,invalid)))</f>
        <v>42</v>
      </c>
      <c r="K94" s="15">
        <f t="shared" si="17"/>
        <v>0</v>
      </c>
      <c r="L94" s="15">
        <f t="shared" si="17"/>
        <v>2</v>
      </c>
      <c r="M94" s="15">
        <f t="shared" si="17"/>
        <v>1</v>
      </c>
      <c r="N94" s="15">
        <f t="shared" si="17"/>
        <v>0</v>
      </c>
      <c r="O94" s="15">
        <f t="shared" si="17"/>
        <v>2</v>
      </c>
      <c r="P94" s="18">
        <f t="shared" si="13"/>
        <v>1136</v>
      </c>
      <c r="Q94" s="18">
        <f t="shared" si="16"/>
        <v>1192.8</v>
      </c>
      <c r="R94" s="18">
        <f t="shared" si="16"/>
        <v>1164.3999999999999</v>
      </c>
      <c r="S94" s="18">
        <f t="shared" si="16"/>
        <v>1136</v>
      </c>
      <c r="T94" s="18">
        <f t="shared" si="15"/>
        <v>1192.8</v>
      </c>
      <c r="V94" s="21">
        <f t="shared" si="14"/>
        <v>5822</v>
      </c>
    </row>
    <row r="95" spans="1:22" x14ac:dyDescent="0.25">
      <c r="A95" t="s">
        <v>31</v>
      </c>
      <c r="B95" t="s">
        <v>74</v>
      </c>
      <c r="D95" t="str">
        <f>CONCATENATE(A:A,"@inworld.ai")</f>
        <v>Danielle@inworld.ai</v>
      </c>
      <c r="E95" s="5">
        <v>37.200000000000003</v>
      </c>
      <c r="F95" s="24">
        <v>35</v>
      </c>
      <c r="G95" s="24">
        <f>IF(F95&gt;39,F95+2,IF(F95&gt;29,F95+5,IF(F95&lt;30,F95+9,invalid)))</f>
        <v>40</v>
      </c>
      <c r="H95" s="24">
        <f>IF(F95&gt;39,F95+1,IF(F95&gt;29,F95+5,IF(F95&lt;30,F95+7,invalid)))</f>
        <v>40</v>
      </c>
      <c r="I95" s="24">
        <f>IF(F95&gt;39,F95+0,IF(F95&gt;29,F95+3,IF(F95&lt;30,F95+11,invalid)))</f>
        <v>38</v>
      </c>
      <c r="J95" s="24">
        <f>IF(F95&gt;39,F95+2,IF(F95&gt;29,F95+6,IF(F95&lt;30,F95+15,invalid)))</f>
        <v>41</v>
      </c>
      <c r="K95" s="15">
        <f t="shared" si="17"/>
        <v>0</v>
      </c>
      <c r="L95" s="15">
        <f t="shared" si="17"/>
        <v>0</v>
      </c>
      <c r="M95" s="15">
        <f t="shared" si="17"/>
        <v>0</v>
      </c>
      <c r="N95" s="15">
        <f t="shared" si="17"/>
        <v>0</v>
      </c>
      <c r="O95" s="15">
        <f t="shared" si="17"/>
        <v>1</v>
      </c>
      <c r="P95" s="18">
        <f t="shared" si="13"/>
        <v>1302</v>
      </c>
      <c r="Q95" s="18">
        <f t="shared" si="16"/>
        <v>1488</v>
      </c>
      <c r="R95" s="18">
        <f t="shared" si="16"/>
        <v>1488</v>
      </c>
      <c r="S95" s="18">
        <f t="shared" si="16"/>
        <v>1413.6000000000001</v>
      </c>
      <c r="T95" s="18">
        <f t="shared" si="15"/>
        <v>1525.2</v>
      </c>
      <c r="V95" s="21">
        <f t="shared" si="14"/>
        <v>7216.8</v>
      </c>
    </row>
    <row r="96" spans="1:22" x14ac:dyDescent="0.25">
      <c r="A96" t="s">
        <v>50</v>
      </c>
      <c r="B96" t="s">
        <v>94</v>
      </c>
      <c r="D96" t="str">
        <f>CONCATENATE(A:A,"@inworld.ai")</f>
        <v>Aleksei@inworld.ai</v>
      </c>
      <c r="E96" s="5">
        <v>34.700000000000003</v>
      </c>
      <c r="F96" s="24">
        <v>42</v>
      </c>
      <c r="G96" s="24">
        <f>IF(F96&gt;39,F96+2,IF(F96&gt;29,F96+5,IF(F96&lt;30,F96+9,invalid)))</f>
        <v>44</v>
      </c>
      <c r="H96" s="24">
        <f>IF(F96&gt;39,F96+1,IF(F96&gt;29,F96+5,IF(F96&lt;30,F96+7,invalid)))</f>
        <v>43</v>
      </c>
      <c r="I96" s="24">
        <f>IF(F96&gt;39,F96+0,IF(F96&gt;29,F96+3,IF(F96&lt;30,F96+11,invalid)))</f>
        <v>42</v>
      </c>
      <c r="J96" s="24">
        <f>IF(F96&gt;39,F96+2,IF(F96&gt;29,F96+6,IF(F96&lt;30,F96+15,invalid)))</f>
        <v>44</v>
      </c>
      <c r="K96" s="15">
        <f t="shared" si="17"/>
        <v>2</v>
      </c>
      <c r="L96" s="15">
        <f t="shared" si="17"/>
        <v>4</v>
      </c>
      <c r="M96" s="15">
        <f t="shared" si="17"/>
        <v>3</v>
      </c>
      <c r="N96" s="15">
        <f t="shared" si="17"/>
        <v>2</v>
      </c>
      <c r="O96" s="15">
        <f t="shared" si="17"/>
        <v>4</v>
      </c>
      <c r="P96" s="18">
        <f t="shared" si="13"/>
        <v>1457.4</v>
      </c>
      <c r="Q96" s="18">
        <f t="shared" si="16"/>
        <v>1526.8000000000002</v>
      </c>
      <c r="R96" s="18">
        <f t="shared" si="16"/>
        <v>1492.1000000000001</v>
      </c>
      <c r="S96" s="18">
        <f t="shared" si="16"/>
        <v>1457.4</v>
      </c>
      <c r="T96" s="18">
        <f t="shared" si="15"/>
        <v>1526.8000000000002</v>
      </c>
      <c r="V96" s="21">
        <f t="shared" si="14"/>
        <v>7460.5000000000009</v>
      </c>
    </row>
    <row r="97" spans="1:22" x14ac:dyDescent="0.25">
      <c r="A97" t="s">
        <v>51</v>
      </c>
      <c r="B97" t="s">
        <v>95</v>
      </c>
      <c r="D97" t="str">
        <f>CONCATENATE(A:A,"@inworld.ai")</f>
        <v>Evgenii@inworld.ai</v>
      </c>
      <c r="E97" s="5">
        <v>19.5</v>
      </c>
      <c r="F97" s="24">
        <v>19</v>
      </c>
      <c r="G97" s="24">
        <f>IF(F97&gt;39,F97+2,IF(F97&gt;29,F97+5,IF(F97&lt;30,F97+9,invalid)))</f>
        <v>28</v>
      </c>
      <c r="H97" s="24">
        <f>IF(F97&gt;39,F97+1,IF(F97&gt;29,F97+5,IF(F97&lt;30,F97+7,invalid)))</f>
        <v>26</v>
      </c>
      <c r="I97" s="24">
        <f>IF(F97&gt;39,F97+0,IF(F97&gt;29,F97+3,IF(F97&lt;30,F97+11,invalid)))</f>
        <v>30</v>
      </c>
      <c r="J97" s="24">
        <f>IF(F97&gt;39,F97+2,IF(F97&gt;29,F97+6,IF(F97&lt;30,F97+15,invalid)))</f>
        <v>34</v>
      </c>
      <c r="K97" s="15">
        <f t="shared" si="17"/>
        <v>0</v>
      </c>
      <c r="L97" s="15">
        <f t="shared" si="17"/>
        <v>0</v>
      </c>
      <c r="M97" s="15">
        <f t="shared" si="17"/>
        <v>0</v>
      </c>
      <c r="N97" s="15">
        <f t="shared" si="17"/>
        <v>0</v>
      </c>
      <c r="O97" s="15">
        <f t="shared" si="17"/>
        <v>0</v>
      </c>
      <c r="P97" s="18">
        <f t="shared" si="13"/>
        <v>370.5</v>
      </c>
      <c r="Q97" s="18">
        <f t="shared" si="16"/>
        <v>546</v>
      </c>
      <c r="R97" s="18">
        <f t="shared" si="16"/>
        <v>507</v>
      </c>
      <c r="S97" s="18">
        <f t="shared" si="16"/>
        <v>585</v>
      </c>
      <c r="T97" s="18">
        <f t="shared" si="15"/>
        <v>663</v>
      </c>
      <c r="V97" s="21">
        <f t="shared" si="14"/>
        <v>2671.5</v>
      </c>
    </row>
    <row r="98" spans="1:22" x14ac:dyDescent="0.25">
      <c r="A98" t="s">
        <v>37</v>
      </c>
      <c r="B98" t="s">
        <v>96</v>
      </c>
      <c r="D98" t="str">
        <f>CONCATENATE(A:A,"@inworld.ai")</f>
        <v>Pavel@inworld.ai</v>
      </c>
      <c r="E98" s="5">
        <v>39</v>
      </c>
      <c r="F98" s="24">
        <v>24</v>
      </c>
      <c r="G98" s="24">
        <f>IF(F98&gt;39,F98+2,IF(F98&gt;29,F98+5,IF(F98&lt;30,F98+9,invalid)))</f>
        <v>33</v>
      </c>
      <c r="H98" s="24">
        <f>IF(F98&gt;39,F98+1,IF(F98&gt;29,F98+5,IF(F98&lt;30,F98+7,invalid)))</f>
        <v>31</v>
      </c>
      <c r="I98" s="24">
        <f>IF(F98&gt;39,F98+0,IF(F98&gt;29,F98+3,IF(F98&lt;30,F98+11,invalid)))</f>
        <v>35</v>
      </c>
      <c r="J98" s="24">
        <f>IF(F98&gt;39,F98+2,IF(F98&gt;29,F98+6,IF(F98&lt;30,F98+15,invalid)))</f>
        <v>39</v>
      </c>
      <c r="K98" s="15">
        <f t="shared" si="17"/>
        <v>0</v>
      </c>
      <c r="L98" s="15">
        <f t="shared" si="17"/>
        <v>0</v>
      </c>
      <c r="M98" s="15">
        <f t="shared" si="17"/>
        <v>0</v>
      </c>
      <c r="N98" s="15">
        <f t="shared" si="17"/>
        <v>0</v>
      </c>
      <c r="O98" s="15">
        <f t="shared" si="17"/>
        <v>0</v>
      </c>
      <c r="P98" s="18">
        <f t="shared" si="13"/>
        <v>936</v>
      </c>
      <c r="Q98" s="18">
        <f t="shared" si="16"/>
        <v>1287</v>
      </c>
      <c r="R98" s="18">
        <f t="shared" si="16"/>
        <v>1209</v>
      </c>
      <c r="S98" s="18">
        <f t="shared" si="16"/>
        <v>1365</v>
      </c>
      <c r="T98" s="18">
        <f t="shared" si="15"/>
        <v>1521</v>
      </c>
      <c r="V98" s="21">
        <f t="shared" si="14"/>
        <v>6318</v>
      </c>
    </row>
    <row r="99" spans="1:22" x14ac:dyDescent="0.25">
      <c r="A99" t="s">
        <v>52</v>
      </c>
      <c r="B99" t="s">
        <v>97</v>
      </c>
      <c r="C99" t="s">
        <v>129</v>
      </c>
      <c r="D99" t="str">
        <f>CONCATENATE(A:A,"@inworld.ai")</f>
        <v>Anna@inworld.ai</v>
      </c>
      <c r="E99" s="5">
        <v>16.7</v>
      </c>
      <c r="F99" s="24">
        <v>35</v>
      </c>
      <c r="G99" s="24">
        <f>IF(F99&gt;39,F99+2,IF(F99&gt;29,F99+5,IF(F99&lt;30,F99+9,invalid)))</f>
        <v>40</v>
      </c>
      <c r="H99" s="24">
        <f>IF(F99&gt;39,F99+1,IF(F99&gt;29,F99+5,IF(F99&lt;30,F99+7,invalid)))</f>
        <v>40</v>
      </c>
      <c r="I99" s="24">
        <f>IF(F99&gt;39,F99+0,IF(F99&gt;29,F99+3,IF(F99&lt;30,F99+11,invalid)))</f>
        <v>38</v>
      </c>
      <c r="J99" s="24">
        <f>IF(F99&gt;39,F99+2,IF(F99&gt;29,F99+6,IF(F99&lt;30,F99+15,invalid)))</f>
        <v>41</v>
      </c>
      <c r="K99" s="15">
        <f t="shared" si="17"/>
        <v>0</v>
      </c>
      <c r="L99" s="15">
        <f t="shared" si="17"/>
        <v>0</v>
      </c>
      <c r="M99" s="15">
        <f t="shared" si="17"/>
        <v>0</v>
      </c>
      <c r="N99" s="15">
        <f t="shared" si="17"/>
        <v>0</v>
      </c>
      <c r="O99" s="15">
        <f t="shared" si="17"/>
        <v>1</v>
      </c>
      <c r="P99" s="18">
        <f t="shared" si="13"/>
        <v>584.5</v>
      </c>
      <c r="Q99" s="18">
        <f t="shared" si="16"/>
        <v>668</v>
      </c>
      <c r="R99" s="18">
        <f t="shared" si="16"/>
        <v>668</v>
      </c>
      <c r="S99" s="18">
        <f t="shared" si="16"/>
        <v>634.6</v>
      </c>
      <c r="T99" s="18">
        <f t="shared" si="15"/>
        <v>684.69999999999993</v>
      </c>
      <c r="V99" s="21">
        <f t="shared" si="14"/>
        <v>3239.7999999999997</v>
      </c>
    </row>
    <row r="100" spans="1:22" x14ac:dyDescent="0.25">
      <c r="A100" t="s">
        <v>53</v>
      </c>
      <c r="B100" t="s">
        <v>98</v>
      </c>
      <c r="D100" t="str">
        <f>CONCATENATE(A:A,"@inworld.ai")</f>
        <v>Igor@inworld.ai</v>
      </c>
      <c r="E100" s="5">
        <v>18</v>
      </c>
      <c r="F100" s="24">
        <v>28</v>
      </c>
      <c r="G100" s="24">
        <f>IF(F100&gt;39,F100+2,IF(F100&gt;29,F100+5,IF(F100&lt;30,F100+9,invalid)))</f>
        <v>37</v>
      </c>
      <c r="H100" s="24">
        <f>IF(F100&gt;39,F100+1,IF(F100&gt;29,F100+5,IF(F100&lt;30,F100+7,invalid)))</f>
        <v>35</v>
      </c>
      <c r="I100" s="24">
        <f>IF(F100&gt;39,F100+0,IF(F100&gt;29,F100+3,IF(F100&lt;30,F100+11,invalid)))</f>
        <v>39</v>
      </c>
      <c r="J100" s="24">
        <f>IF(F100&gt;39,F100+2,IF(F100&gt;29,F100+6,IF(F100&lt;30,F100+15,invalid)))</f>
        <v>43</v>
      </c>
      <c r="K100" s="15">
        <f t="shared" si="17"/>
        <v>0</v>
      </c>
      <c r="L100" s="15">
        <f t="shared" si="17"/>
        <v>0</v>
      </c>
      <c r="M100" s="15">
        <f t="shared" si="17"/>
        <v>0</v>
      </c>
      <c r="N100" s="15">
        <f t="shared" si="17"/>
        <v>0</v>
      </c>
      <c r="O100" s="15">
        <f t="shared" si="17"/>
        <v>3</v>
      </c>
      <c r="P100" s="18">
        <f t="shared" si="13"/>
        <v>504</v>
      </c>
      <c r="Q100" s="18">
        <f t="shared" si="16"/>
        <v>666</v>
      </c>
      <c r="R100" s="18">
        <f t="shared" si="16"/>
        <v>630</v>
      </c>
      <c r="S100" s="18">
        <f t="shared" si="16"/>
        <v>702</v>
      </c>
      <c r="T100" s="18">
        <f t="shared" si="15"/>
        <v>774</v>
      </c>
      <c r="V100" s="21">
        <f t="shared" si="14"/>
        <v>3276</v>
      </c>
    </row>
    <row r="101" spans="1:22" x14ac:dyDescent="0.25">
      <c r="A101" t="s">
        <v>54</v>
      </c>
      <c r="B101" t="s">
        <v>99</v>
      </c>
      <c r="D101" t="str">
        <f>CONCATENATE(A:A,"@inworld.ai")</f>
        <v>Meeta@inworld.ai</v>
      </c>
      <c r="E101" s="5">
        <v>11</v>
      </c>
      <c r="F101" s="24">
        <v>19</v>
      </c>
      <c r="G101" s="24">
        <f>IF(F101&gt;39,F101+2,IF(F101&gt;29,F101+5,IF(F101&lt;30,F101+9,invalid)))</f>
        <v>28</v>
      </c>
      <c r="H101" s="24">
        <f>IF(F101&gt;39,F101+1,IF(F101&gt;29,F101+5,IF(F101&lt;30,F101+7,invalid)))</f>
        <v>26</v>
      </c>
      <c r="I101" s="24">
        <f>IF(F101&gt;39,F101+0,IF(F101&gt;29,F101+3,IF(F101&lt;30,F101+11,invalid)))</f>
        <v>30</v>
      </c>
      <c r="J101" s="24">
        <f>IF(F101&gt;39,F101+2,IF(F101&gt;29,F101+6,IF(F101&lt;30,F101+15,invalid)))</f>
        <v>34</v>
      </c>
      <c r="K101" s="15">
        <f t="shared" si="17"/>
        <v>0</v>
      </c>
      <c r="L101" s="15">
        <f t="shared" si="17"/>
        <v>0</v>
      </c>
      <c r="M101" s="15">
        <f t="shared" si="17"/>
        <v>0</v>
      </c>
      <c r="N101" s="15">
        <f t="shared" si="17"/>
        <v>0</v>
      </c>
      <c r="O101" s="15">
        <f t="shared" si="17"/>
        <v>0</v>
      </c>
      <c r="P101" s="18">
        <f t="shared" si="13"/>
        <v>209</v>
      </c>
      <c r="Q101" s="18">
        <f t="shared" si="16"/>
        <v>308</v>
      </c>
      <c r="R101" s="18">
        <f t="shared" si="16"/>
        <v>286</v>
      </c>
      <c r="S101" s="18">
        <f t="shared" si="16"/>
        <v>330</v>
      </c>
      <c r="T101" s="18">
        <f t="shared" si="15"/>
        <v>374</v>
      </c>
      <c r="V101" s="21">
        <f t="shared" si="14"/>
        <v>1507</v>
      </c>
    </row>
    <row r="102" spans="1:22" x14ac:dyDescent="0.25">
      <c r="A102" t="s">
        <v>13</v>
      </c>
      <c r="B102" t="s">
        <v>55</v>
      </c>
      <c r="C102" t="s">
        <v>102</v>
      </c>
      <c r="D102" t="str">
        <f>CONCATENATE(A:A,"@inworld.ai")</f>
        <v>John@inworld.ai</v>
      </c>
      <c r="E102" s="5">
        <v>36.1</v>
      </c>
      <c r="F102" s="24">
        <v>18</v>
      </c>
      <c r="G102" s="24">
        <f>IF(F102&gt;39,F102+2,IF(F102&gt;29,F102+5,IF(F102&lt;30,F102+9,invalid)))</f>
        <v>27</v>
      </c>
      <c r="H102" s="24">
        <f>IF(F102&gt;39,F102+1,IF(F102&gt;29,F102+5,IF(F102&lt;30,F102+7,invalid)))</f>
        <v>25</v>
      </c>
      <c r="I102" s="24">
        <f>IF(F102&gt;39,F102+0,IF(F102&gt;29,F102+3,IF(F102&lt;30,F102+11,invalid)))</f>
        <v>29</v>
      </c>
      <c r="J102" s="24">
        <f>IF(F102&gt;39,F102+2,IF(F102&gt;29,F102+6,IF(F102&lt;30,F102+15,invalid)))</f>
        <v>33</v>
      </c>
      <c r="K102" s="15">
        <f t="shared" si="17"/>
        <v>0</v>
      </c>
      <c r="L102" s="15">
        <f t="shared" si="17"/>
        <v>0</v>
      </c>
      <c r="M102" s="15">
        <f t="shared" si="17"/>
        <v>0</v>
      </c>
      <c r="N102" s="15">
        <f t="shared" si="17"/>
        <v>0</v>
      </c>
      <c r="O102" s="15">
        <f t="shared" si="17"/>
        <v>0</v>
      </c>
      <c r="P102" s="18">
        <f t="shared" si="13"/>
        <v>649.80000000000007</v>
      </c>
      <c r="Q102" s="18">
        <f t="shared" si="16"/>
        <v>974.7</v>
      </c>
      <c r="R102" s="18">
        <f t="shared" si="16"/>
        <v>902.5</v>
      </c>
      <c r="S102" s="18">
        <f t="shared" si="16"/>
        <v>1046.9000000000001</v>
      </c>
      <c r="T102" s="18">
        <f t="shared" si="15"/>
        <v>1191.3</v>
      </c>
      <c r="V102" s="21">
        <f t="shared" si="14"/>
        <v>4765.2</v>
      </c>
    </row>
    <row r="103" spans="1:22" x14ac:dyDescent="0.25">
      <c r="A103" t="s">
        <v>14</v>
      </c>
      <c r="B103" t="s">
        <v>56</v>
      </c>
      <c r="C103" t="s">
        <v>103</v>
      </c>
      <c r="D103" t="str">
        <f>CONCATENATE(A:A,"@inworld.ai")</f>
        <v>Ilya@inworld.ai</v>
      </c>
      <c r="E103" s="5">
        <v>28.15</v>
      </c>
      <c r="F103" s="24">
        <v>28</v>
      </c>
      <c r="G103" s="24">
        <f>IF(F103&gt;39,F103+2,IF(F103&gt;29,F103+5,IF(F103&lt;30,F103+9,invalid)))</f>
        <v>37</v>
      </c>
      <c r="H103" s="24">
        <f>IF(F103&gt;39,F103+1,IF(F103&gt;29,F103+5,IF(F103&lt;30,F103+7,invalid)))</f>
        <v>35</v>
      </c>
      <c r="I103" s="24">
        <f>IF(F103&gt;39,F103+0,IF(F103&gt;29,F103+3,IF(F103&lt;30,F103+11,invalid)))</f>
        <v>39</v>
      </c>
      <c r="J103" s="24">
        <f>IF(F103&gt;39,F103+2,IF(F103&gt;29,F103+6,IF(F103&lt;30,F103+15,invalid)))</f>
        <v>43</v>
      </c>
      <c r="K103" s="15">
        <f t="shared" ref="K103:O118" si="18">IF(F103&gt;40,F103-40,0)</f>
        <v>0</v>
      </c>
      <c r="L103" s="15">
        <f t="shared" si="18"/>
        <v>0</v>
      </c>
      <c r="M103" s="15">
        <f t="shared" si="18"/>
        <v>0</v>
      </c>
      <c r="N103" s="15">
        <f t="shared" si="18"/>
        <v>0</v>
      </c>
      <c r="O103" s="15">
        <f t="shared" si="18"/>
        <v>3</v>
      </c>
      <c r="P103" s="18">
        <f t="shared" si="13"/>
        <v>788.19999999999993</v>
      </c>
      <c r="Q103" s="18">
        <f t="shared" si="16"/>
        <v>1041.55</v>
      </c>
      <c r="R103" s="18">
        <f t="shared" si="16"/>
        <v>985.25</v>
      </c>
      <c r="S103" s="18">
        <f t="shared" si="16"/>
        <v>1097.8499999999999</v>
      </c>
      <c r="T103" s="18">
        <f t="shared" si="15"/>
        <v>1210.45</v>
      </c>
      <c r="V103" s="21">
        <f t="shared" si="14"/>
        <v>5123.3</v>
      </c>
    </row>
    <row r="104" spans="1:22" x14ac:dyDescent="0.25">
      <c r="A104" t="s">
        <v>15</v>
      </c>
      <c r="B104" t="s">
        <v>57</v>
      </c>
      <c r="D104" t="str">
        <f>CONCATENATE(A:A,"@inworld.ai")</f>
        <v>Rex@inworld.ai</v>
      </c>
      <c r="E104" s="5">
        <v>16.8</v>
      </c>
      <c r="F104" s="24">
        <v>34</v>
      </c>
      <c r="G104" s="24">
        <f>IF(F104&gt;39,F104+2,IF(F104&gt;29,F104+5,IF(F104&lt;30,F104+9,invalid)))</f>
        <v>39</v>
      </c>
      <c r="H104" s="24">
        <f>IF(F104&gt;39,F104+1,IF(F104&gt;29,F104+5,IF(F104&lt;30,F104+7,invalid)))</f>
        <v>39</v>
      </c>
      <c r="I104" s="24">
        <f>IF(F104&gt;39,F104+0,IF(F104&gt;29,F104+3,IF(F104&lt;30,F104+11,invalid)))</f>
        <v>37</v>
      </c>
      <c r="J104" s="24">
        <f>IF(F104&gt;39,F104+2,IF(F104&gt;29,F104+6,IF(F104&lt;30,F104+15,invalid)))</f>
        <v>40</v>
      </c>
      <c r="K104" s="15">
        <f t="shared" si="18"/>
        <v>0</v>
      </c>
      <c r="L104" s="15">
        <f t="shared" si="18"/>
        <v>0</v>
      </c>
      <c r="M104" s="15">
        <f t="shared" si="18"/>
        <v>0</v>
      </c>
      <c r="N104" s="15">
        <f t="shared" si="18"/>
        <v>0</v>
      </c>
      <c r="O104" s="15">
        <f t="shared" si="18"/>
        <v>0</v>
      </c>
      <c r="P104" s="18">
        <f t="shared" si="13"/>
        <v>571.20000000000005</v>
      </c>
      <c r="Q104" s="18">
        <f t="shared" si="16"/>
        <v>655.20000000000005</v>
      </c>
      <c r="R104" s="18">
        <f t="shared" si="16"/>
        <v>655.20000000000005</v>
      </c>
      <c r="S104" s="18">
        <f t="shared" si="16"/>
        <v>621.6</v>
      </c>
      <c r="T104" s="18">
        <f t="shared" si="15"/>
        <v>672</v>
      </c>
      <c r="V104" s="21">
        <f t="shared" si="14"/>
        <v>3175.2000000000003</v>
      </c>
    </row>
    <row r="105" spans="1:22" x14ac:dyDescent="0.25">
      <c r="A105" t="s">
        <v>16</v>
      </c>
      <c r="B105" t="s">
        <v>58</v>
      </c>
      <c r="C105" t="s">
        <v>104</v>
      </c>
      <c r="D105" t="str">
        <f>CONCATENATE(A:A,"@inworld.ai")</f>
        <v>Sadia@inworld.ai</v>
      </c>
      <c r="E105" s="5">
        <v>28.4</v>
      </c>
      <c r="F105" s="24">
        <v>40</v>
      </c>
      <c r="G105" s="24">
        <f>IF(F105&gt;39,F105+2,IF(F105&gt;29,F105+5,IF(F105&lt;30,F105+9,invalid)))</f>
        <v>42</v>
      </c>
      <c r="H105" s="24">
        <f>IF(F105&gt;39,F105+1,IF(F105&gt;29,F105+5,IF(F105&lt;30,F105+7,invalid)))</f>
        <v>41</v>
      </c>
      <c r="I105" s="24">
        <f>IF(F105&gt;39,F105+0,IF(F105&gt;29,F105+3,IF(F105&lt;30,F105+11,invalid)))</f>
        <v>40</v>
      </c>
      <c r="J105" s="24">
        <f>IF(F105&gt;39,F105+2,IF(F105&gt;29,F105+6,IF(F105&lt;30,F105+15,invalid)))</f>
        <v>42</v>
      </c>
      <c r="K105" s="15">
        <f t="shared" si="18"/>
        <v>0</v>
      </c>
      <c r="L105" s="15">
        <f t="shared" si="18"/>
        <v>2</v>
      </c>
      <c r="M105" s="15">
        <f t="shared" si="18"/>
        <v>1</v>
      </c>
      <c r="N105" s="15">
        <f t="shared" si="18"/>
        <v>0</v>
      </c>
      <c r="O105" s="15">
        <f t="shared" si="18"/>
        <v>2</v>
      </c>
      <c r="P105" s="18">
        <f t="shared" si="13"/>
        <v>1136</v>
      </c>
      <c r="Q105" s="18">
        <f t="shared" si="16"/>
        <v>1192.8</v>
      </c>
      <c r="R105" s="18">
        <f t="shared" si="16"/>
        <v>1164.3999999999999</v>
      </c>
      <c r="S105" s="18">
        <f t="shared" si="16"/>
        <v>1136</v>
      </c>
      <c r="T105" s="18">
        <f t="shared" si="15"/>
        <v>1192.8</v>
      </c>
      <c r="V105" s="21">
        <f t="shared" si="14"/>
        <v>5822</v>
      </c>
    </row>
    <row r="106" spans="1:22" x14ac:dyDescent="0.25">
      <c r="A106" t="s">
        <v>13</v>
      </c>
      <c r="B106" t="s">
        <v>59</v>
      </c>
      <c r="C106" t="s">
        <v>105</v>
      </c>
      <c r="D106" t="str">
        <f>CONCATENATE(A:A,"@inworld.ai")</f>
        <v>John@inworld.ai</v>
      </c>
      <c r="E106" s="5">
        <v>37.200000000000003</v>
      </c>
      <c r="F106" s="24">
        <v>37</v>
      </c>
      <c r="G106" s="24">
        <f>IF(F106&gt;39,F106+2,IF(F106&gt;29,F106+5,IF(F106&lt;30,F106+9,invalid)))</f>
        <v>42</v>
      </c>
      <c r="H106" s="24">
        <f>IF(F106&gt;39,F106+1,IF(F106&gt;29,F106+5,IF(F106&lt;30,F106+7,invalid)))</f>
        <v>42</v>
      </c>
      <c r="I106" s="24">
        <f>IF(F106&gt;39,F106+0,IF(F106&gt;29,F106+3,IF(F106&lt;30,F106+11,invalid)))</f>
        <v>40</v>
      </c>
      <c r="J106" s="24">
        <f>IF(F106&gt;39,F106+2,IF(F106&gt;29,F106+6,IF(F106&lt;30,F106+15,invalid)))</f>
        <v>43</v>
      </c>
      <c r="K106" s="15">
        <f t="shared" si="18"/>
        <v>0</v>
      </c>
      <c r="L106" s="15">
        <f t="shared" si="18"/>
        <v>2</v>
      </c>
      <c r="M106" s="15">
        <f t="shared" si="18"/>
        <v>2</v>
      </c>
      <c r="N106" s="15">
        <f t="shared" si="18"/>
        <v>0</v>
      </c>
      <c r="O106" s="15">
        <f t="shared" si="18"/>
        <v>3</v>
      </c>
      <c r="P106" s="18">
        <f t="shared" si="13"/>
        <v>1376.4</v>
      </c>
      <c r="Q106" s="18">
        <f t="shared" si="16"/>
        <v>1562.4</v>
      </c>
      <c r="R106" s="18">
        <f t="shared" si="16"/>
        <v>1562.4</v>
      </c>
      <c r="S106" s="18">
        <f t="shared" si="16"/>
        <v>1488</v>
      </c>
      <c r="T106" s="18">
        <f t="shared" si="15"/>
        <v>1599.6000000000001</v>
      </c>
      <c r="V106" s="21">
        <f t="shared" si="14"/>
        <v>7588.8000000000011</v>
      </c>
    </row>
    <row r="107" spans="1:22" x14ac:dyDescent="0.25">
      <c r="A107" t="s">
        <v>17</v>
      </c>
      <c r="B107" t="s">
        <v>60</v>
      </c>
      <c r="C107" t="s">
        <v>106</v>
      </c>
      <c r="D107" t="str">
        <f>CONCATENATE(A:A,"@inworld.ai")</f>
        <v>Russell@inworld.ai</v>
      </c>
      <c r="E107" s="5">
        <v>34.700000000000003</v>
      </c>
      <c r="F107" s="24">
        <v>27</v>
      </c>
      <c r="G107" s="24">
        <f>IF(F107&gt;39,F107+2,IF(F107&gt;29,F107+5,IF(F107&lt;30,F107+9,invalid)))</f>
        <v>36</v>
      </c>
      <c r="H107" s="24">
        <f>IF(F107&gt;39,F107+1,IF(F107&gt;29,F107+5,IF(F107&lt;30,F107+7,invalid)))</f>
        <v>34</v>
      </c>
      <c r="I107" s="24">
        <f>IF(F107&gt;39,F107+0,IF(F107&gt;29,F107+3,IF(F107&lt;30,F107+11,invalid)))</f>
        <v>38</v>
      </c>
      <c r="J107" s="24">
        <f>IF(F107&gt;39,F107+2,IF(F107&gt;29,F107+6,IF(F107&lt;30,F107+15,invalid)))</f>
        <v>42</v>
      </c>
      <c r="K107" s="15">
        <f t="shared" si="18"/>
        <v>0</v>
      </c>
      <c r="L107" s="15">
        <f t="shared" si="18"/>
        <v>0</v>
      </c>
      <c r="M107" s="15">
        <f t="shared" si="18"/>
        <v>0</v>
      </c>
      <c r="N107" s="15">
        <f t="shared" si="18"/>
        <v>0</v>
      </c>
      <c r="O107" s="15">
        <f t="shared" si="18"/>
        <v>2</v>
      </c>
      <c r="P107" s="18">
        <f t="shared" si="13"/>
        <v>936.90000000000009</v>
      </c>
      <c r="Q107" s="18">
        <f t="shared" si="16"/>
        <v>1249.2</v>
      </c>
      <c r="R107" s="18">
        <f t="shared" si="16"/>
        <v>1179.8000000000002</v>
      </c>
      <c r="S107" s="18">
        <f t="shared" si="16"/>
        <v>1318.6000000000001</v>
      </c>
      <c r="T107" s="18">
        <f t="shared" si="15"/>
        <v>1457.4</v>
      </c>
      <c r="V107" s="21">
        <f t="shared" si="14"/>
        <v>6141.9000000000015</v>
      </c>
    </row>
    <row r="108" spans="1:22" x14ac:dyDescent="0.25">
      <c r="A108" t="s">
        <v>18</v>
      </c>
      <c r="B108" t="s">
        <v>61</v>
      </c>
      <c r="C108" t="s">
        <v>119</v>
      </c>
      <c r="D108" t="str">
        <f>CONCATENATE(A:A,"@inworld.ai")</f>
        <v>Louis@inworld.ai</v>
      </c>
      <c r="E108" s="5">
        <v>20</v>
      </c>
      <c r="F108" s="24">
        <v>28</v>
      </c>
      <c r="G108" s="24">
        <f>IF(F108&gt;39,F108+2,IF(F108&gt;29,F108+5,IF(F108&lt;30,F108+9,invalid)))</f>
        <v>37</v>
      </c>
      <c r="H108" s="24">
        <f>IF(F108&gt;39,F108+1,IF(F108&gt;29,F108+5,IF(F108&lt;30,F108+7,invalid)))</f>
        <v>35</v>
      </c>
      <c r="I108" s="24">
        <f>IF(F108&gt;39,F108+0,IF(F108&gt;29,F108+3,IF(F108&lt;30,F108+11,invalid)))</f>
        <v>39</v>
      </c>
      <c r="J108" s="24">
        <f>IF(F108&gt;39,F108+2,IF(F108&gt;29,F108+6,IF(F108&lt;30,F108+15,invalid)))</f>
        <v>43</v>
      </c>
      <c r="K108" s="15">
        <f t="shared" si="18"/>
        <v>0</v>
      </c>
      <c r="L108" s="15">
        <f t="shared" si="18"/>
        <v>0</v>
      </c>
      <c r="M108" s="15">
        <f t="shared" si="18"/>
        <v>0</v>
      </c>
      <c r="N108" s="15">
        <f t="shared" si="18"/>
        <v>0</v>
      </c>
      <c r="O108" s="15">
        <f t="shared" si="18"/>
        <v>3</v>
      </c>
      <c r="P108" s="18">
        <f t="shared" si="13"/>
        <v>560</v>
      </c>
      <c r="Q108" s="18">
        <f t="shared" si="16"/>
        <v>740</v>
      </c>
      <c r="R108" s="18">
        <f t="shared" si="16"/>
        <v>700</v>
      </c>
      <c r="S108" s="18">
        <f t="shared" si="16"/>
        <v>780</v>
      </c>
      <c r="T108" s="18">
        <f t="shared" si="15"/>
        <v>860</v>
      </c>
      <c r="V108" s="21">
        <f t="shared" si="14"/>
        <v>3640</v>
      </c>
    </row>
    <row r="109" spans="1:22" x14ac:dyDescent="0.25">
      <c r="A109" t="s">
        <v>19</v>
      </c>
      <c r="B109" t="s">
        <v>62</v>
      </c>
      <c r="C109" t="s">
        <v>107</v>
      </c>
      <c r="D109" t="str">
        <f>CONCATENATE(A:A,"@inworld.ai")</f>
        <v>Colin@inworld.ai</v>
      </c>
      <c r="E109" s="5">
        <v>21</v>
      </c>
      <c r="F109" s="24">
        <v>40</v>
      </c>
      <c r="G109" s="24">
        <f>IF(F109&gt;39,F109+2,IF(F109&gt;29,F109+5,IF(F109&lt;30,F109+9,invalid)))</f>
        <v>42</v>
      </c>
      <c r="H109" s="24">
        <f>IF(F109&gt;39,F109+1,IF(F109&gt;29,F109+5,IF(F109&lt;30,F109+7,invalid)))</f>
        <v>41</v>
      </c>
      <c r="I109" s="24">
        <f>IF(F109&gt;39,F109+0,IF(F109&gt;29,F109+3,IF(F109&lt;30,F109+11,invalid)))</f>
        <v>40</v>
      </c>
      <c r="J109" s="24">
        <f>IF(F109&gt;39,F109+2,IF(F109&gt;29,F109+6,IF(F109&lt;30,F109+15,invalid)))</f>
        <v>42</v>
      </c>
      <c r="K109" s="15">
        <f t="shared" si="18"/>
        <v>0</v>
      </c>
      <c r="L109" s="15">
        <f t="shared" si="18"/>
        <v>2</v>
      </c>
      <c r="M109" s="15">
        <f t="shared" si="18"/>
        <v>1</v>
      </c>
      <c r="N109" s="15">
        <f t="shared" si="18"/>
        <v>0</v>
      </c>
      <c r="O109" s="15">
        <f t="shared" si="18"/>
        <v>2</v>
      </c>
      <c r="P109" s="18">
        <f t="shared" si="13"/>
        <v>840</v>
      </c>
      <c r="Q109" s="18">
        <f t="shared" si="16"/>
        <v>882</v>
      </c>
      <c r="R109" s="18">
        <f t="shared" si="16"/>
        <v>861</v>
      </c>
      <c r="S109" s="18">
        <f t="shared" si="16"/>
        <v>840</v>
      </c>
      <c r="T109" s="18">
        <f t="shared" si="15"/>
        <v>882</v>
      </c>
      <c r="V109" s="21">
        <f t="shared" si="14"/>
        <v>4305</v>
      </c>
    </row>
    <row r="110" spans="1:22" x14ac:dyDescent="0.25">
      <c r="A110" t="s">
        <v>20</v>
      </c>
      <c r="B110" t="s">
        <v>63</v>
      </c>
      <c r="C110" t="s">
        <v>108</v>
      </c>
      <c r="D110" t="str">
        <f>CONCATENATE(A:A,"@inworld.ai")</f>
        <v>Nathan@inworld.ai</v>
      </c>
      <c r="E110" s="5">
        <v>32.1</v>
      </c>
      <c r="F110" s="24">
        <v>42</v>
      </c>
      <c r="G110" s="24">
        <f>IF(F110&gt;39,F110+2,IF(F110&gt;29,F110+5,IF(F110&lt;30,F110+9,invalid)))</f>
        <v>44</v>
      </c>
      <c r="H110" s="24">
        <f>IF(F110&gt;39,F110+1,IF(F110&gt;29,F110+5,IF(F110&lt;30,F110+7,invalid)))</f>
        <v>43</v>
      </c>
      <c r="I110" s="24">
        <f>IF(F110&gt;39,F110+0,IF(F110&gt;29,F110+3,IF(F110&lt;30,F110+11,invalid)))</f>
        <v>42</v>
      </c>
      <c r="J110" s="24">
        <f>IF(F110&gt;39,F110+2,IF(F110&gt;29,F110+6,IF(F110&lt;30,F110+15,invalid)))</f>
        <v>44</v>
      </c>
      <c r="K110" s="15">
        <f t="shared" si="18"/>
        <v>2</v>
      </c>
      <c r="L110" s="15">
        <f t="shared" si="18"/>
        <v>4</v>
      </c>
      <c r="M110" s="15">
        <f t="shared" si="18"/>
        <v>3</v>
      </c>
      <c r="N110" s="15">
        <f t="shared" si="18"/>
        <v>2</v>
      </c>
      <c r="O110" s="15">
        <f t="shared" si="18"/>
        <v>4</v>
      </c>
      <c r="P110" s="18">
        <f t="shared" si="13"/>
        <v>1348.2</v>
      </c>
      <c r="Q110" s="18">
        <f t="shared" si="16"/>
        <v>1412.4</v>
      </c>
      <c r="R110" s="18">
        <f t="shared" si="16"/>
        <v>1380.3</v>
      </c>
      <c r="S110" s="18">
        <f t="shared" si="16"/>
        <v>1348.2</v>
      </c>
      <c r="T110" s="18">
        <f t="shared" si="15"/>
        <v>1412.4</v>
      </c>
      <c r="V110" s="21">
        <f t="shared" si="14"/>
        <v>6901.5</v>
      </c>
    </row>
    <row r="111" spans="1:22" x14ac:dyDescent="0.25">
      <c r="A111" t="s">
        <v>21</v>
      </c>
      <c r="B111" t="s">
        <v>64</v>
      </c>
      <c r="C111" t="s">
        <v>114</v>
      </c>
      <c r="D111" t="str">
        <f>CONCATENATE(A:A,"@inworld.ai")</f>
        <v>Michael@inworld.ai</v>
      </c>
      <c r="E111" s="5">
        <v>13.5</v>
      </c>
      <c r="F111" s="24">
        <v>48</v>
      </c>
      <c r="G111" s="24">
        <f>IF(F111&gt;39,F111+2,IF(F111&gt;29,F111+5,IF(F111&lt;30,F111+9,invalid)))</f>
        <v>50</v>
      </c>
      <c r="H111" s="24">
        <f>IF(F111&gt;39,F111+1,IF(F111&gt;29,F111+5,IF(F111&lt;30,F111+7,invalid)))</f>
        <v>49</v>
      </c>
      <c r="I111" s="24">
        <f>IF(F111&gt;39,F111+0,IF(F111&gt;29,F111+3,IF(F111&lt;30,F111+11,invalid)))</f>
        <v>48</v>
      </c>
      <c r="J111" s="24">
        <f>IF(F111&gt;39,F111+2,IF(F111&gt;29,F111+6,IF(F111&lt;30,F111+15,invalid)))</f>
        <v>50</v>
      </c>
      <c r="K111" s="15">
        <f t="shared" si="18"/>
        <v>8</v>
      </c>
      <c r="L111" s="15">
        <f t="shared" si="18"/>
        <v>10</v>
      </c>
      <c r="M111" s="15">
        <f t="shared" si="18"/>
        <v>9</v>
      </c>
      <c r="N111" s="15">
        <f t="shared" si="18"/>
        <v>8</v>
      </c>
      <c r="O111" s="15">
        <f t="shared" si="18"/>
        <v>10</v>
      </c>
      <c r="P111" s="18">
        <f t="shared" si="13"/>
        <v>648</v>
      </c>
      <c r="Q111" s="18">
        <f t="shared" si="16"/>
        <v>675</v>
      </c>
      <c r="R111" s="18">
        <f t="shared" si="16"/>
        <v>661.5</v>
      </c>
      <c r="S111" s="18">
        <f t="shared" si="16"/>
        <v>648</v>
      </c>
      <c r="T111" s="18">
        <f t="shared" si="15"/>
        <v>675</v>
      </c>
      <c r="V111" s="21">
        <f t="shared" si="14"/>
        <v>3307.5</v>
      </c>
    </row>
    <row r="112" spans="1:22" x14ac:dyDescent="0.25">
      <c r="A112" t="s">
        <v>22</v>
      </c>
      <c r="B112" t="s">
        <v>65</v>
      </c>
      <c r="C112" t="s">
        <v>118</v>
      </c>
      <c r="D112" t="str">
        <f>CONCATENATE(A:A,"@inworld.ai")</f>
        <v>Joana@inworld.ai</v>
      </c>
      <c r="E112" s="5">
        <v>40.1</v>
      </c>
      <c r="F112" s="24">
        <v>41</v>
      </c>
      <c r="G112" s="24">
        <f>IF(F112&gt;39,F112+2,IF(F112&gt;29,F112+5,IF(F112&lt;30,F112+9,invalid)))</f>
        <v>43</v>
      </c>
      <c r="H112" s="24">
        <f>IF(F112&gt;39,F112+1,IF(F112&gt;29,F112+5,IF(F112&lt;30,F112+7,invalid)))</f>
        <v>42</v>
      </c>
      <c r="I112" s="24">
        <f>IF(F112&gt;39,F112+0,IF(F112&gt;29,F112+3,IF(F112&lt;30,F112+11,invalid)))</f>
        <v>41</v>
      </c>
      <c r="J112" s="24">
        <f>IF(F112&gt;39,F112+2,IF(F112&gt;29,F112+6,IF(F112&lt;30,F112+15,invalid)))</f>
        <v>43</v>
      </c>
      <c r="K112" s="15">
        <f t="shared" si="18"/>
        <v>1</v>
      </c>
      <c r="L112" s="15">
        <f t="shared" si="18"/>
        <v>3</v>
      </c>
      <c r="M112" s="15">
        <f t="shared" si="18"/>
        <v>2</v>
      </c>
      <c r="N112" s="15">
        <f t="shared" si="18"/>
        <v>1</v>
      </c>
      <c r="O112" s="15">
        <f t="shared" si="18"/>
        <v>3</v>
      </c>
      <c r="P112" s="18">
        <f t="shared" si="13"/>
        <v>1644.1000000000001</v>
      </c>
      <c r="Q112" s="18">
        <f t="shared" si="16"/>
        <v>1724.3</v>
      </c>
      <c r="R112" s="18">
        <f t="shared" si="16"/>
        <v>1684.2</v>
      </c>
      <c r="S112" s="18">
        <f t="shared" si="16"/>
        <v>1644.1000000000001</v>
      </c>
      <c r="T112" s="18">
        <f t="shared" si="15"/>
        <v>1724.3</v>
      </c>
      <c r="V112" s="21">
        <f t="shared" si="14"/>
        <v>8421</v>
      </c>
    </row>
    <row r="113" spans="1:22" x14ac:dyDescent="0.25">
      <c r="A113" t="s">
        <v>23</v>
      </c>
      <c r="B113" t="s">
        <v>66</v>
      </c>
      <c r="C113" t="s">
        <v>115</v>
      </c>
      <c r="D113" t="str">
        <f>CONCATENATE(A:A,"@inworld.ai")</f>
        <v>Cale@inworld.ai</v>
      </c>
      <c r="E113" s="5">
        <v>24.2</v>
      </c>
      <c r="F113" s="24">
        <v>40</v>
      </c>
      <c r="G113" s="24">
        <f>IF(F113&gt;39,F113+2,IF(F113&gt;29,F113+5,IF(F113&lt;30,F113+9,invalid)))</f>
        <v>42</v>
      </c>
      <c r="H113" s="24">
        <f>IF(F113&gt;39,F113+1,IF(F113&gt;29,F113+5,IF(F113&lt;30,F113+7,invalid)))</f>
        <v>41</v>
      </c>
      <c r="I113" s="24">
        <f>IF(F113&gt;39,F113+0,IF(F113&gt;29,F113+3,IF(F113&lt;30,F113+11,invalid)))</f>
        <v>40</v>
      </c>
      <c r="J113" s="24">
        <f>IF(F113&gt;39,F113+2,IF(F113&gt;29,F113+6,IF(F113&lt;30,F113+15,invalid)))</f>
        <v>42</v>
      </c>
      <c r="K113" s="15">
        <f t="shared" si="18"/>
        <v>0</v>
      </c>
      <c r="L113" s="15">
        <f t="shared" si="18"/>
        <v>2</v>
      </c>
      <c r="M113" s="15">
        <f t="shared" si="18"/>
        <v>1</v>
      </c>
      <c r="N113" s="15">
        <f t="shared" si="18"/>
        <v>0</v>
      </c>
      <c r="O113" s="15">
        <f t="shared" si="18"/>
        <v>2</v>
      </c>
      <c r="P113" s="18">
        <f t="shared" si="13"/>
        <v>968</v>
      </c>
      <c r="Q113" s="18">
        <f t="shared" si="16"/>
        <v>1016.4</v>
      </c>
      <c r="R113" s="18">
        <f t="shared" si="16"/>
        <v>992.19999999999993</v>
      </c>
      <c r="S113" s="18">
        <f t="shared" si="16"/>
        <v>968</v>
      </c>
      <c r="T113" s="18">
        <f t="shared" si="15"/>
        <v>1016.4</v>
      </c>
      <c r="V113" s="21">
        <f t="shared" si="14"/>
        <v>4961</v>
      </c>
    </row>
    <row r="114" spans="1:22" x14ac:dyDescent="0.25">
      <c r="A114" t="s">
        <v>24</v>
      </c>
      <c r="B114" t="s">
        <v>67</v>
      </c>
      <c r="C114" t="s">
        <v>116</v>
      </c>
      <c r="D114" t="str">
        <f>CONCATENATE(A:A,"@inworld.ai")</f>
        <v>Jimmy@inworld.ai</v>
      </c>
      <c r="E114" s="5">
        <v>35.799999999999997</v>
      </c>
      <c r="F114" s="24">
        <v>40</v>
      </c>
      <c r="G114" s="24">
        <f>IF(F114&gt;39,F114+2,IF(F114&gt;29,F114+5,IF(F114&lt;30,F114+9,invalid)))</f>
        <v>42</v>
      </c>
      <c r="H114" s="24">
        <f>IF(F114&gt;39,F114+1,IF(F114&gt;29,F114+5,IF(F114&lt;30,F114+7,invalid)))</f>
        <v>41</v>
      </c>
      <c r="I114" s="24">
        <f>IF(F114&gt;39,F114+0,IF(F114&gt;29,F114+3,IF(F114&lt;30,F114+11,invalid)))</f>
        <v>40</v>
      </c>
      <c r="J114" s="24">
        <f>IF(F114&gt;39,F114+2,IF(F114&gt;29,F114+6,IF(F114&lt;30,F114+15,invalid)))</f>
        <v>42</v>
      </c>
      <c r="K114" s="15">
        <f t="shared" si="18"/>
        <v>0</v>
      </c>
      <c r="L114" s="15">
        <f t="shared" si="18"/>
        <v>2</v>
      </c>
      <c r="M114" s="15">
        <f t="shared" si="18"/>
        <v>1</v>
      </c>
      <c r="N114" s="15">
        <f t="shared" si="18"/>
        <v>0</v>
      </c>
      <c r="O114" s="15">
        <f t="shared" si="18"/>
        <v>2</v>
      </c>
      <c r="P114" s="18">
        <f t="shared" si="13"/>
        <v>1432</v>
      </c>
      <c r="Q114" s="18">
        <f t="shared" si="16"/>
        <v>1503.6</v>
      </c>
      <c r="R114" s="18">
        <f t="shared" si="16"/>
        <v>1467.8</v>
      </c>
      <c r="S114" s="18">
        <f t="shared" si="16"/>
        <v>1432</v>
      </c>
      <c r="T114" s="18">
        <f t="shared" si="15"/>
        <v>1503.6</v>
      </c>
      <c r="V114" s="21">
        <f t="shared" si="14"/>
        <v>7339</v>
      </c>
    </row>
    <row r="115" spans="1:22" x14ac:dyDescent="0.25">
      <c r="A115" t="s">
        <v>25</v>
      </c>
      <c r="B115" t="s">
        <v>68</v>
      </c>
      <c r="C115" t="s">
        <v>109</v>
      </c>
      <c r="D115" t="str">
        <f>CONCATENATE(A:A,"@inworld.ai")</f>
        <v>Rohan@inworld.ai</v>
      </c>
      <c r="E115" s="5">
        <v>23.9</v>
      </c>
      <c r="F115" s="24">
        <v>38</v>
      </c>
      <c r="G115" s="24">
        <f>IF(F115&gt;39,F115+2,IF(F115&gt;29,F115+5,IF(F115&lt;30,F115+9,invalid)))</f>
        <v>43</v>
      </c>
      <c r="H115" s="24">
        <f>IF(F115&gt;39,F115+1,IF(F115&gt;29,F115+5,IF(F115&lt;30,F115+7,invalid)))</f>
        <v>43</v>
      </c>
      <c r="I115" s="24">
        <f>IF(F115&gt;39,F115+0,IF(F115&gt;29,F115+3,IF(F115&lt;30,F115+11,invalid)))</f>
        <v>41</v>
      </c>
      <c r="J115" s="24">
        <f>IF(F115&gt;39,F115+2,IF(F115&gt;29,F115+6,IF(F115&lt;30,F115+15,invalid)))</f>
        <v>44</v>
      </c>
      <c r="K115" s="15">
        <f t="shared" si="18"/>
        <v>0</v>
      </c>
      <c r="L115" s="15">
        <f t="shared" si="18"/>
        <v>3</v>
      </c>
      <c r="M115" s="15">
        <f t="shared" si="18"/>
        <v>3</v>
      </c>
      <c r="N115" s="15">
        <f t="shared" si="18"/>
        <v>1</v>
      </c>
      <c r="O115" s="15">
        <f t="shared" si="18"/>
        <v>4</v>
      </c>
      <c r="P115" s="18">
        <f t="shared" si="13"/>
        <v>908.19999999999993</v>
      </c>
      <c r="Q115" s="18">
        <f t="shared" si="16"/>
        <v>1027.7</v>
      </c>
      <c r="R115" s="18">
        <f t="shared" si="16"/>
        <v>1027.7</v>
      </c>
      <c r="S115" s="18">
        <f t="shared" si="16"/>
        <v>979.9</v>
      </c>
      <c r="T115" s="18">
        <f t="shared" si="15"/>
        <v>1051.5999999999999</v>
      </c>
      <c r="V115" s="21">
        <f t="shared" si="14"/>
        <v>4995.1000000000004</v>
      </c>
    </row>
    <row r="116" spans="1:22" x14ac:dyDescent="0.25">
      <c r="A116" t="s">
        <v>26</v>
      </c>
      <c r="B116" t="s">
        <v>69</v>
      </c>
      <c r="C116" t="s">
        <v>110</v>
      </c>
      <c r="D116" t="str">
        <f>CONCATENATE(A:A,"@inworld.ai")</f>
        <v>Rinat@inworld.ai</v>
      </c>
      <c r="E116" s="5">
        <v>19.399999999999999</v>
      </c>
      <c r="F116" s="24">
        <v>41</v>
      </c>
      <c r="G116" s="24">
        <f>IF(F116&gt;39,F116+2,IF(F116&gt;29,F116+5,IF(F116&lt;30,F116+9,invalid)))</f>
        <v>43</v>
      </c>
      <c r="H116" s="24">
        <f>IF(F116&gt;39,F116+1,IF(F116&gt;29,F116+5,IF(F116&lt;30,F116+7,invalid)))</f>
        <v>42</v>
      </c>
      <c r="I116" s="24">
        <f>IF(F116&gt;39,F116+0,IF(F116&gt;29,F116+3,IF(F116&lt;30,F116+11,invalid)))</f>
        <v>41</v>
      </c>
      <c r="J116" s="24">
        <f>IF(F116&gt;39,F116+2,IF(F116&gt;29,F116+6,IF(F116&lt;30,F116+15,invalid)))</f>
        <v>43</v>
      </c>
      <c r="K116" s="15">
        <f t="shared" si="18"/>
        <v>1</v>
      </c>
      <c r="L116" s="15">
        <f t="shared" si="18"/>
        <v>3</v>
      </c>
      <c r="M116" s="15">
        <f t="shared" si="18"/>
        <v>2</v>
      </c>
      <c r="N116" s="15">
        <f t="shared" si="18"/>
        <v>1</v>
      </c>
      <c r="O116" s="15">
        <f t="shared" si="18"/>
        <v>3</v>
      </c>
      <c r="P116" s="18">
        <f t="shared" si="13"/>
        <v>795.4</v>
      </c>
      <c r="Q116" s="18">
        <f t="shared" si="16"/>
        <v>834.19999999999993</v>
      </c>
      <c r="R116" s="18">
        <f t="shared" si="16"/>
        <v>814.8</v>
      </c>
      <c r="S116" s="18">
        <f t="shared" si="16"/>
        <v>795.4</v>
      </c>
      <c r="T116" s="18">
        <f t="shared" si="15"/>
        <v>834.19999999999993</v>
      </c>
      <c r="V116" s="21">
        <f t="shared" si="14"/>
        <v>4073.9999999999995</v>
      </c>
    </row>
    <row r="117" spans="1:22" x14ac:dyDescent="0.25">
      <c r="A117" t="s">
        <v>27</v>
      </c>
      <c r="B117" t="s">
        <v>70</v>
      </c>
      <c r="C117" t="s">
        <v>127</v>
      </c>
      <c r="D117" t="str">
        <f>CONCATENATE(A:A,"@inworld.ai")</f>
        <v>Chloe@inworld.ai</v>
      </c>
      <c r="E117" s="5">
        <v>29.4</v>
      </c>
      <c r="F117" s="24">
        <v>40</v>
      </c>
      <c r="G117" s="24">
        <f>IF(F117&gt;39,F117+2,IF(F117&gt;29,F117+5,IF(F117&lt;30,F117+9,invalid)))</f>
        <v>42</v>
      </c>
      <c r="H117" s="24">
        <f>IF(F117&gt;39,F117+1,IF(F117&gt;29,F117+5,IF(F117&lt;30,F117+7,invalid)))</f>
        <v>41</v>
      </c>
      <c r="I117" s="24">
        <f>IF(F117&gt;39,F117+0,IF(F117&gt;29,F117+3,IF(F117&lt;30,F117+11,invalid)))</f>
        <v>40</v>
      </c>
      <c r="J117" s="24">
        <f>IF(F117&gt;39,F117+2,IF(F117&gt;29,F117+6,IF(F117&lt;30,F117+15,invalid)))</f>
        <v>42</v>
      </c>
      <c r="K117" s="15">
        <f t="shared" si="18"/>
        <v>0</v>
      </c>
      <c r="L117" s="15">
        <f t="shared" si="18"/>
        <v>2</v>
      </c>
      <c r="M117" s="15">
        <f t="shared" si="18"/>
        <v>1</v>
      </c>
      <c r="N117" s="15">
        <f t="shared" si="18"/>
        <v>0</v>
      </c>
      <c r="O117" s="15">
        <f t="shared" si="18"/>
        <v>2</v>
      </c>
      <c r="P117" s="18">
        <f t="shared" si="13"/>
        <v>1176</v>
      </c>
      <c r="Q117" s="18">
        <f t="shared" si="16"/>
        <v>1234.8</v>
      </c>
      <c r="R117" s="18">
        <f t="shared" si="16"/>
        <v>1205.3999999999999</v>
      </c>
      <c r="S117" s="18">
        <f t="shared" si="16"/>
        <v>1176</v>
      </c>
      <c r="T117" s="18">
        <f t="shared" si="15"/>
        <v>1234.8</v>
      </c>
      <c r="V117" s="21">
        <f t="shared" si="14"/>
        <v>6027</v>
      </c>
    </row>
    <row r="118" spans="1:22" x14ac:dyDescent="0.25">
      <c r="A118" t="s">
        <v>28</v>
      </c>
      <c r="B118" t="s">
        <v>71</v>
      </c>
      <c r="C118" t="s">
        <v>132</v>
      </c>
      <c r="D118" t="str">
        <f>CONCATENATE(A:A,"@inworld.ai")</f>
        <v>Amanda@inworld.ai</v>
      </c>
      <c r="E118" s="5">
        <v>19.5</v>
      </c>
      <c r="F118" s="24">
        <v>35</v>
      </c>
      <c r="G118" s="24">
        <f>IF(F118&gt;39,F118+2,IF(F118&gt;29,F118+5,IF(F118&lt;30,F118+9,invalid)))</f>
        <v>40</v>
      </c>
      <c r="H118" s="24">
        <f>IF(F118&gt;39,F118+1,IF(F118&gt;29,F118+5,IF(F118&lt;30,F118+7,invalid)))</f>
        <v>40</v>
      </c>
      <c r="I118" s="24">
        <f>IF(F118&gt;39,F118+0,IF(F118&gt;29,F118+3,IF(F118&lt;30,F118+11,invalid)))</f>
        <v>38</v>
      </c>
      <c r="J118" s="24">
        <f>IF(F118&gt;39,F118+2,IF(F118&gt;29,F118+6,IF(F118&lt;30,F118+15,invalid)))</f>
        <v>41</v>
      </c>
      <c r="K118" s="15">
        <f t="shared" si="18"/>
        <v>0</v>
      </c>
      <c r="L118" s="15">
        <f t="shared" si="18"/>
        <v>0</v>
      </c>
      <c r="M118" s="15">
        <f t="shared" si="18"/>
        <v>0</v>
      </c>
      <c r="N118" s="15">
        <f t="shared" si="18"/>
        <v>0</v>
      </c>
      <c r="O118" s="15">
        <f t="shared" si="18"/>
        <v>1</v>
      </c>
      <c r="P118" s="18">
        <f t="shared" si="13"/>
        <v>682.5</v>
      </c>
      <c r="Q118" s="18">
        <f t="shared" si="16"/>
        <v>780</v>
      </c>
      <c r="R118" s="18">
        <f t="shared" si="16"/>
        <v>780</v>
      </c>
      <c r="S118" s="18">
        <f t="shared" si="16"/>
        <v>741</v>
      </c>
      <c r="T118" s="18">
        <f t="shared" si="15"/>
        <v>799.5</v>
      </c>
      <c r="V118" s="21">
        <f t="shared" si="14"/>
        <v>3783</v>
      </c>
    </row>
    <row r="119" spans="1:22" x14ac:dyDescent="0.25">
      <c r="A119" t="s">
        <v>29</v>
      </c>
      <c r="B119" t="s">
        <v>72</v>
      </c>
      <c r="C119" t="s">
        <v>120</v>
      </c>
      <c r="D119" t="str">
        <f>CONCATENATE(A:A,"@inworld.ai")</f>
        <v>Greg@inworld.ai</v>
      </c>
      <c r="E119" s="5">
        <v>24.2</v>
      </c>
      <c r="F119" s="24">
        <v>45</v>
      </c>
      <c r="G119" s="24">
        <f>IF(F119&gt;39,F119+2,IF(F119&gt;29,F119+5,IF(F119&lt;30,F119+9,invalid)))</f>
        <v>47</v>
      </c>
      <c r="H119" s="24">
        <f>IF(F119&gt;39,F119+1,IF(F119&gt;29,F119+5,IF(F119&lt;30,F119+7,invalid)))</f>
        <v>46</v>
      </c>
      <c r="I119" s="24">
        <f>IF(F119&gt;39,F119+0,IF(F119&gt;29,F119+3,IF(F119&lt;30,F119+11,invalid)))</f>
        <v>45</v>
      </c>
      <c r="J119" s="24">
        <f>IF(F119&gt;39,F119+2,IF(F119&gt;29,F119+6,IF(F119&lt;30,F119+15,invalid)))</f>
        <v>47</v>
      </c>
      <c r="K119" s="15">
        <f t="shared" ref="K119:O134" si="19">IF(F119&gt;40,F119-40,0)</f>
        <v>5</v>
      </c>
      <c r="L119" s="15">
        <f t="shared" si="19"/>
        <v>7</v>
      </c>
      <c r="M119" s="15">
        <f t="shared" si="19"/>
        <v>6</v>
      </c>
      <c r="N119" s="15">
        <f t="shared" si="19"/>
        <v>5</v>
      </c>
      <c r="O119" s="15">
        <f t="shared" si="19"/>
        <v>7</v>
      </c>
      <c r="P119" s="18">
        <f t="shared" si="13"/>
        <v>1089</v>
      </c>
      <c r="Q119" s="18">
        <f t="shared" si="16"/>
        <v>1137.3999999999999</v>
      </c>
      <c r="R119" s="18">
        <f t="shared" si="16"/>
        <v>1113.2</v>
      </c>
      <c r="S119" s="18">
        <f t="shared" si="16"/>
        <v>1089</v>
      </c>
      <c r="T119" s="18">
        <f t="shared" si="15"/>
        <v>1137.3999999999999</v>
      </c>
      <c r="V119" s="21">
        <f t="shared" si="14"/>
        <v>5565.9999999999991</v>
      </c>
    </row>
    <row r="120" spans="1:22" x14ac:dyDescent="0.25">
      <c r="A120" t="s">
        <v>30</v>
      </c>
      <c r="B120" t="s">
        <v>73</v>
      </c>
      <c r="C120" t="s">
        <v>121</v>
      </c>
      <c r="D120" t="str">
        <f>CONCATENATE(A:A,"@inworld.ai")</f>
        <v>Stephen@inworld.ai</v>
      </c>
      <c r="E120" s="5">
        <v>35.799999999999997</v>
      </c>
      <c r="F120" s="24">
        <v>42</v>
      </c>
      <c r="G120" s="24">
        <f>IF(F120&gt;39,F120+2,IF(F120&gt;29,F120+5,IF(F120&lt;30,F120+9,invalid)))</f>
        <v>44</v>
      </c>
      <c r="H120" s="24">
        <f>IF(F120&gt;39,F120+1,IF(F120&gt;29,F120+5,IF(F120&lt;30,F120+7,invalid)))</f>
        <v>43</v>
      </c>
      <c r="I120" s="24">
        <f>IF(F120&gt;39,F120+0,IF(F120&gt;29,F120+3,IF(F120&lt;30,F120+11,invalid)))</f>
        <v>42</v>
      </c>
      <c r="J120" s="24">
        <f>IF(F120&gt;39,F120+2,IF(F120&gt;29,F120+6,IF(F120&lt;30,F120+15,invalid)))</f>
        <v>44</v>
      </c>
      <c r="K120" s="15">
        <f t="shared" si="19"/>
        <v>2</v>
      </c>
      <c r="L120" s="15">
        <f t="shared" si="19"/>
        <v>4</v>
      </c>
      <c r="M120" s="15">
        <f t="shared" si="19"/>
        <v>3</v>
      </c>
      <c r="N120" s="15">
        <f t="shared" si="19"/>
        <v>2</v>
      </c>
      <c r="O120" s="15">
        <f t="shared" si="19"/>
        <v>4</v>
      </c>
      <c r="P120" s="18">
        <f t="shared" si="13"/>
        <v>1503.6</v>
      </c>
      <c r="Q120" s="18">
        <f t="shared" si="16"/>
        <v>1575.1999999999998</v>
      </c>
      <c r="R120" s="18">
        <f t="shared" si="16"/>
        <v>1539.3999999999999</v>
      </c>
      <c r="S120" s="18">
        <f t="shared" si="16"/>
        <v>1503.6</v>
      </c>
      <c r="T120" s="18">
        <f t="shared" si="15"/>
        <v>1575.1999999999998</v>
      </c>
      <c r="V120" s="21">
        <f t="shared" si="14"/>
        <v>7696.9999999999991</v>
      </c>
    </row>
    <row r="121" spans="1:22" x14ac:dyDescent="0.25">
      <c r="A121" t="s">
        <v>31</v>
      </c>
      <c r="B121" t="s">
        <v>74</v>
      </c>
      <c r="C121" t="s">
        <v>121</v>
      </c>
      <c r="D121" t="str">
        <f>CONCATENATE(A:A,"@inworld.ai")</f>
        <v>Danielle@inworld.ai</v>
      </c>
      <c r="E121" s="5">
        <v>23.9</v>
      </c>
      <c r="F121" s="24">
        <v>40</v>
      </c>
      <c r="G121" s="24">
        <f>IF(F121&gt;39,F121+2,IF(F121&gt;29,F121+5,IF(F121&lt;30,F121+9,invalid)))</f>
        <v>42</v>
      </c>
      <c r="H121" s="24">
        <f>IF(F121&gt;39,F121+1,IF(F121&gt;29,F121+5,IF(F121&lt;30,F121+7,invalid)))</f>
        <v>41</v>
      </c>
      <c r="I121" s="24">
        <f>IF(F121&gt;39,F121+0,IF(F121&gt;29,F121+3,IF(F121&lt;30,F121+11,invalid)))</f>
        <v>40</v>
      </c>
      <c r="J121" s="24">
        <f>IF(F121&gt;39,F121+2,IF(F121&gt;29,F121+6,IF(F121&lt;30,F121+15,invalid)))</f>
        <v>42</v>
      </c>
      <c r="K121" s="15">
        <f t="shared" si="19"/>
        <v>0</v>
      </c>
      <c r="L121" s="15">
        <f t="shared" si="19"/>
        <v>2</v>
      </c>
      <c r="M121" s="15">
        <f t="shared" si="19"/>
        <v>1</v>
      </c>
      <c r="N121" s="15">
        <f t="shared" si="19"/>
        <v>0</v>
      </c>
      <c r="O121" s="15">
        <f t="shared" si="19"/>
        <v>2</v>
      </c>
      <c r="P121" s="18">
        <f t="shared" si="13"/>
        <v>956</v>
      </c>
      <c r="Q121" s="18">
        <f t="shared" si="16"/>
        <v>1003.8</v>
      </c>
      <c r="R121" s="18">
        <f t="shared" si="16"/>
        <v>979.9</v>
      </c>
      <c r="S121" s="18">
        <f t="shared" si="16"/>
        <v>956</v>
      </c>
      <c r="T121" s="18">
        <f t="shared" si="15"/>
        <v>1003.8</v>
      </c>
      <c r="V121" s="21">
        <f t="shared" si="14"/>
        <v>4899.5</v>
      </c>
    </row>
    <row r="122" spans="1:22" x14ac:dyDescent="0.25">
      <c r="A122" t="s">
        <v>32</v>
      </c>
      <c r="B122" t="s">
        <v>75</v>
      </c>
      <c r="D122" t="str">
        <f>CONCATENATE(A:A,"@inworld.ai")</f>
        <v>Hayley@inworld.ai</v>
      </c>
      <c r="E122" s="5">
        <v>19.399999999999999</v>
      </c>
      <c r="F122" s="24">
        <v>31</v>
      </c>
      <c r="G122" s="24">
        <f>IF(F122&gt;39,F122+2,IF(F122&gt;29,F122+5,IF(F122&lt;30,F122+9,invalid)))</f>
        <v>36</v>
      </c>
      <c r="H122" s="24">
        <f>IF(F122&gt;39,F122+1,IF(F122&gt;29,F122+5,IF(F122&lt;30,F122+7,invalid)))</f>
        <v>36</v>
      </c>
      <c r="I122" s="24">
        <f>IF(F122&gt;39,F122+0,IF(F122&gt;29,F122+3,IF(F122&lt;30,F122+11,invalid)))</f>
        <v>34</v>
      </c>
      <c r="J122" s="24">
        <f>IF(F122&gt;39,F122+2,IF(F122&gt;29,F122+6,IF(F122&lt;30,F122+15,invalid)))</f>
        <v>37</v>
      </c>
      <c r="K122" s="15">
        <f t="shared" si="19"/>
        <v>0</v>
      </c>
      <c r="L122" s="15">
        <f t="shared" si="19"/>
        <v>0</v>
      </c>
      <c r="M122" s="15">
        <f t="shared" si="19"/>
        <v>0</v>
      </c>
      <c r="N122" s="15">
        <f t="shared" si="19"/>
        <v>0</v>
      </c>
      <c r="O122" s="15">
        <f t="shared" si="19"/>
        <v>0</v>
      </c>
      <c r="P122" s="18">
        <f t="shared" si="13"/>
        <v>601.4</v>
      </c>
      <c r="Q122" s="18">
        <f t="shared" si="16"/>
        <v>698.4</v>
      </c>
      <c r="R122" s="18">
        <f t="shared" si="16"/>
        <v>698.4</v>
      </c>
      <c r="S122" s="18">
        <f t="shared" si="16"/>
        <v>659.59999999999991</v>
      </c>
      <c r="T122" s="18">
        <f t="shared" si="15"/>
        <v>717.8</v>
      </c>
      <c r="V122" s="21">
        <f t="shared" si="14"/>
        <v>3375.5999999999995</v>
      </c>
    </row>
    <row r="123" spans="1:22" x14ac:dyDescent="0.25">
      <c r="A123" t="s">
        <v>33</v>
      </c>
      <c r="B123" t="s">
        <v>67</v>
      </c>
      <c r="D123" t="str">
        <f>CONCATENATE(A:A,"@inworld.ai")</f>
        <v>Matthew@inworld.ai</v>
      </c>
      <c r="E123" s="5">
        <v>29.4</v>
      </c>
      <c r="F123" s="24">
        <v>38</v>
      </c>
      <c r="G123" s="24">
        <f>IF(F123&gt;39,F123+2,IF(F123&gt;29,F123+5,IF(F123&lt;30,F123+9,invalid)))</f>
        <v>43</v>
      </c>
      <c r="H123" s="24">
        <f>IF(F123&gt;39,F123+1,IF(F123&gt;29,F123+5,IF(F123&lt;30,F123+7,invalid)))</f>
        <v>43</v>
      </c>
      <c r="I123" s="24">
        <f>IF(F123&gt;39,F123+0,IF(F123&gt;29,F123+3,IF(F123&lt;30,F123+11,invalid)))</f>
        <v>41</v>
      </c>
      <c r="J123" s="24">
        <f>IF(F123&gt;39,F123+2,IF(F123&gt;29,F123+6,IF(F123&lt;30,F123+15,invalid)))</f>
        <v>44</v>
      </c>
      <c r="K123" s="15">
        <f t="shared" si="19"/>
        <v>0</v>
      </c>
      <c r="L123" s="15">
        <f t="shared" si="19"/>
        <v>3</v>
      </c>
      <c r="M123" s="15">
        <f t="shared" si="19"/>
        <v>3</v>
      </c>
      <c r="N123" s="15">
        <f t="shared" si="19"/>
        <v>1</v>
      </c>
      <c r="O123" s="15">
        <f t="shared" si="19"/>
        <v>4</v>
      </c>
      <c r="P123" s="18">
        <f t="shared" si="13"/>
        <v>1117.2</v>
      </c>
      <c r="Q123" s="18">
        <f t="shared" si="16"/>
        <v>1264.2</v>
      </c>
      <c r="R123" s="18">
        <f t="shared" si="16"/>
        <v>1264.2</v>
      </c>
      <c r="S123" s="18">
        <f t="shared" si="16"/>
        <v>1205.3999999999999</v>
      </c>
      <c r="T123" s="18">
        <f t="shared" si="15"/>
        <v>1293.5999999999999</v>
      </c>
      <c r="V123" s="21">
        <f t="shared" si="14"/>
        <v>6144.6</v>
      </c>
    </row>
    <row r="124" spans="1:22" x14ac:dyDescent="0.25">
      <c r="A124" t="s">
        <v>12</v>
      </c>
      <c r="B124" t="s">
        <v>12</v>
      </c>
      <c r="C124" t="s">
        <v>128</v>
      </c>
      <c r="D124" t="str">
        <f>CONCATENATE(A:A,"@inworld.ai")</f>
        <v>Layla@inworld.ai</v>
      </c>
      <c r="E124" s="5">
        <v>19.5</v>
      </c>
      <c r="F124" s="24">
        <v>39</v>
      </c>
      <c r="G124" s="24">
        <f>IF(F124&gt;39,F124+2,IF(F124&gt;29,F124+5,IF(F124&lt;30,F124+9,invalid)))</f>
        <v>44</v>
      </c>
      <c r="H124" s="24">
        <f>IF(F124&gt;39,F124+1,IF(F124&gt;29,F124+5,IF(F124&lt;30,F124+7,invalid)))</f>
        <v>44</v>
      </c>
      <c r="I124" s="24">
        <f>IF(F124&gt;39,F124+0,IF(F124&gt;29,F124+3,IF(F124&lt;30,F124+11,invalid)))</f>
        <v>42</v>
      </c>
      <c r="J124" s="24">
        <f>IF(F124&gt;39,F124+2,IF(F124&gt;29,F124+6,IF(F124&lt;30,F124+15,invalid)))</f>
        <v>45</v>
      </c>
      <c r="K124" s="15">
        <f t="shared" si="19"/>
        <v>0</v>
      </c>
      <c r="L124" s="15">
        <f t="shared" si="19"/>
        <v>4</v>
      </c>
      <c r="M124" s="15">
        <f t="shared" si="19"/>
        <v>4</v>
      </c>
      <c r="N124" s="15">
        <f t="shared" si="19"/>
        <v>2</v>
      </c>
      <c r="O124" s="15">
        <f t="shared" si="19"/>
        <v>5</v>
      </c>
      <c r="P124" s="18">
        <f t="shared" si="13"/>
        <v>760.5</v>
      </c>
      <c r="Q124" s="18">
        <f t="shared" si="16"/>
        <v>858</v>
      </c>
      <c r="R124" s="18">
        <f t="shared" si="16"/>
        <v>858</v>
      </c>
      <c r="S124" s="18">
        <f t="shared" si="16"/>
        <v>819</v>
      </c>
      <c r="T124" s="18">
        <f t="shared" si="15"/>
        <v>877.5</v>
      </c>
      <c r="V124" s="21">
        <f t="shared" si="14"/>
        <v>4173</v>
      </c>
    </row>
    <row r="125" spans="1:22" x14ac:dyDescent="0.25">
      <c r="A125" t="s">
        <v>34</v>
      </c>
      <c r="B125" t="s">
        <v>76</v>
      </c>
      <c r="C125" t="s">
        <v>109</v>
      </c>
      <c r="D125" t="str">
        <f>CONCATENATE(A:A,"@inworld.ai")</f>
        <v>Jiho@inworld.ai</v>
      </c>
      <c r="E125" s="5">
        <v>39</v>
      </c>
      <c r="F125" s="24">
        <v>29</v>
      </c>
      <c r="G125" s="24">
        <f>IF(F125&gt;39,F125+2,IF(F125&gt;29,F125+5,IF(F125&lt;30,F125+9,invalid)))</f>
        <v>38</v>
      </c>
      <c r="H125" s="24">
        <f>IF(F125&gt;39,F125+1,IF(F125&gt;29,F125+5,IF(F125&lt;30,F125+7,invalid)))</f>
        <v>36</v>
      </c>
      <c r="I125" s="24">
        <f>IF(F125&gt;39,F125+0,IF(F125&gt;29,F125+3,IF(F125&lt;30,F125+11,invalid)))</f>
        <v>40</v>
      </c>
      <c r="J125" s="24">
        <f>IF(F125&gt;39,F125+2,IF(F125&gt;29,F125+6,IF(F125&lt;30,F125+15,invalid)))</f>
        <v>44</v>
      </c>
      <c r="K125" s="15">
        <f t="shared" si="19"/>
        <v>0</v>
      </c>
      <c r="L125" s="15">
        <f t="shared" si="19"/>
        <v>0</v>
      </c>
      <c r="M125" s="15">
        <f t="shared" si="19"/>
        <v>0</v>
      </c>
      <c r="N125" s="15">
        <f t="shared" si="19"/>
        <v>0</v>
      </c>
      <c r="O125" s="15">
        <f t="shared" si="19"/>
        <v>4</v>
      </c>
      <c r="P125" s="18">
        <f t="shared" si="13"/>
        <v>1131</v>
      </c>
      <c r="Q125" s="18">
        <f t="shared" si="16"/>
        <v>1482</v>
      </c>
      <c r="R125" s="18">
        <f t="shared" si="16"/>
        <v>1404</v>
      </c>
      <c r="S125" s="18">
        <f t="shared" si="16"/>
        <v>1560</v>
      </c>
      <c r="T125" s="18">
        <f t="shared" si="15"/>
        <v>1716</v>
      </c>
      <c r="V125" s="21">
        <f t="shared" si="14"/>
        <v>7293</v>
      </c>
    </row>
    <row r="126" spans="1:22" x14ac:dyDescent="0.25">
      <c r="A126" t="s">
        <v>35</v>
      </c>
      <c r="B126" t="s">
        <v>77</v>
      </c>
      <c r="C126" t="s">
        <v>111</v>
      </c>
      <c r="D126" t="str">
        <f>CONCATENATE(A:A,"@inworld.ai")</f>
        <v>Roman@inworld.ai</v>
      </c>
      <c r="E126" s="5">
        <v>16.7</v>
      </c>
      <c r="F126" s="24">
        <v>40</v>
      </c>
      <c r="G126" s="24">
        <f>IF(F126&gt;39,F126+2,IF(F126&gt;29,F126+5,IF(F126&lt;30,F126+9,invalid)))</f>
        <v>42</v>
      </c>
      <c r="H126" s="24">
        <f>IF(F126&gt;39,F126+1,IF(F126&gt;29,F126+5,IF(F126&lt;30,F126+7,invalid)))</f>
        <v>41</v>
      </c>
      <c r="I126" s="24">
        <f>IF(F126&gt;39,F126+0,IF(F126&gt;29,F126+3,IF(F126&lt;30,F126+11,invalid)))</f>
        <v>40</v>
      </c>
      <c r="J126" s="24">
        <f>IF(F126&gt;39,F126+2,IF(F126&gt;29,F126+6,IF(F126&lt;30,F126+15,invalid)))</f>
        <v>42</v>
      </c>
      <c r="K126" s="15">
        <f t="shared" si="19"/>
        <v>0</v>
      </c>
      <c r="L126" s="15">
        <f t="shared" si="19"/>
        <v>2</v>
      </c>
      <c r="M126" s="15">
        <f t="shared" si="19"/>
        <v>1</v>
      </c>
      <c r="N126" s="15">
        <f t="shared" si="19"/>
        <v>0</v>
      </c>
      <c r="O126" s="15">
        <f t="shared" si="19"/>
        <v>2</v>
      </c>
      <c r="P126" s="18">
        <f t="shared" si="13"/>
        <v>668</v>
      </c>
      <c r="Q126" s="18">
        <f t="shared" si="16"/>
        <v>701.4</v>
      </c>
      <c r="R126" s="18">
        <f t="shared" si="16"/>
        <v>684.69999999999993</v>
      </c>
      <c r="S126" s="18">
        <f t="shared" si="16"/>
        <v>668</v>
      </c>
      <c r="T126" s="18">
        <f t="shared" si="15"/>
        <v>701.4</v>
      </c>
      <c r="V126" s="21">
        <f t="shared" si="14"/>
        <v>3423.5</v>
      </c>
    </row>
    <row r="127" spans="1:22" x14ac:dyDescent="0.25">
      <c r="A127" t="s">
        <v>36</v>
      </c>
      <c r="B127" t="s">
        <v>78</v>
      </c>
      <c r="C127" t="s">
        <v>109</v>
      </c>
      <c r="D127" t="str">
        <f>CONCATENATE(A:A,"@inworld.ai")</f>
        <v>Alexander@inworld.ai</v>
      </c>
      <c r="E127" s="5">
        <v>18</v>
      </c>
      <c r="F127" s="24">
        <v>41</v>
      </c>
      <c r="G127" s="24">
        <f>IF(F127&gt;39,F127+2,IF(F127&gt;29,F127+5,IF(F127&lt;30,F127+9,invalid)))</f>
        <v>43</v>
      </c>
      <c r="H127" s="24">
        <f>IF(F127&gt;39,F127+1,IF(F127&gt;29,F127+5,IF(F127&lt;30,F127+7,invalid)))</f>
        <v>42</v>
      </c>
      <c r="I127" s="24">
        <f>IF(F127&gt;39,F127+0,IF(F127&gt;29,F127+3,IF(F127&lt;30,F127+11,invalid)))</f>
        <v>41</v>
      </c>
      <c r="J127" s="24">
        <f>IF(F127&gt;39,F127+2,IF(F127&gt;29,F127+6,IF(F127&lt;30,F127+15,invalid)))</f>
        <v>43</v>
      </c>
      <c r="K127" s="15">
        <f t="shared" si="19"/>
        <v>1</v>
      </c>
      <c r="L127" s="15">
        <f t="shared" si="19"/>
        <v>3</v>
      </c>
      <c r="M127" s="15">
        <f t="shared" si="19"/>
        <v>2</v>
      </c>
      <c r="N127" s="15">
        <f t="shared" si="19"/>
        <v>1</v>
      </c>
      <c r="O127" s="15">
        <f t="shared" si="19"/>
        <v>3</v>
      </c>
      <c r="P127" s="18">
        <f t="shared" si="13"/>
        <v>738</v>
      </c>
      <c r="Q127" s="18">
        <f t="shared" si="16"/>
        <v>774</v>
      </c>
      <c r="R127" s="18">
        <f t="shared" si="16"/>
        <v>756</v>
      </c>
      <c r="S127" s="18">
        <f t="shared" si="16"/>
        <v>738</v>
      </c>
      <c r="T127" s="18">
        <f t="shared" si="15"/>
        <v>774</v>
      </c>
      <c r="V127" s="21">
        <f t="shared" si="14"/>
        <v>3780</v>
      </c>
    </row>
    <row r="128" spans="1:22" x14ac:dyDescent="0.25">
      <c r="A128" t="s">
        <v>37</v>
      </c>
      <c r="B128" t="s">
        <v>79</v>
      </c>
      <c r="D128" t="str">
        <f>CONCATENATE(A:A,"@inworld.ai")</f>
        <v>Pavel@inworld.ai</v>
      </c>
      <c r="E128" s="5">
        <v>11</v>
      </c>
      <c r="F128" s="24">
        <v>28</v>
      </c>
      <c r="G128" s="24">
        <f>IF(F128&gt;39,F128+2,IF(F128&gt;29,F128+5,IF(F128&lt;30,F128+9,invalid)))</f>
        <v>37</v>
      </c>
      <c r="H128" s="24">
        <f>IF(F128&gt;39,F128+1,IF(F128&gt;29,F128+5,IF(F128&lt;30,F128+7,invalid)))</f>
        <v>35</v>
      </c>
      <c r="I128" s="24">
        <f>IF(F128&gt;39,F128+0,IF(F128&gt;29,F128+3,IF(F128&lt;30,F128+11,invalid)))</f>
        <v>39</v>
      </c>
      <c r="J128" s="24">
        <f>IF(F128&gt;39,F128+2,IF(F128&gt;29,F128+6,IF(F128&lt;30,F128+15,invalid)))</f>
        <v>43</v>
      </c>
      <c r="K128" s="15">
        <f t="shared" si="19"/>
        <v>0</v>
      </c>
      <c r="L128" s="15">
        <f t="shared" si="19"/>
        <v>0</v>
      </c>
      <c r="M128" s="15">
        <f t="shared" si="19"/>
        <v>0</v>
      </c>
      <c r="N128" s="15">
        <f t="shared" si="19"/>
        <v>0</v>
      </c>
      <c r="O128" s="15">
        <f t="shared" si="19"/>
        <v>3</v>
      </c>
      <c r="P128" s="18">
        <f t="shared" si="13"/>
        <v>308</v>
      </c>
      <c r="Q128" s="18">
        <f t="shared" si="16"/>
        <v>407</v>
      </c>
      <c r="R128" s="18">
        <f t="shared" si="16"/>
        <v>385</v>
      </c>
      <c r="S128" s="18">
        <f t="shared" si="16"/>
        <v>429</v>
      </c>
      <c r="T128" s="18">
        <f t="shared" si="15"/>
        <v>473</v>
      </c>
      <c r="V128" s="21">
        <f t="shared" si="14"/>
        <v>2002</v>
      </c>
    </row>
    <row r="129" spans="1:22" x14ac:dyDescent="0.25">
      <c r="A129" t="s">
        <v>38</v>
      </c>
      <c r="B129" t="s">
        <v>80</v>
      </c>
      <c r="C129" t="s">
        <v>126</v>
      </c>
      <c r="D129" t="str">
        <f>CONCATENATE(A:A,"@inworld.ai")</f>
        <v>Oleg@inworld.ai</v>
      </c>
      <c r="E129" s="5">
        <v>36.1</v>
      </c>
      <c r="F129" s="24">
        <v>42</v>
      </c>
      <c r="G129" s="24">
        <f>IF(F129&gt;39,F129+2,IF(F129&gt;29,F129+5,IF(F129&lt;30,F129+9,invalid)))</f>
        <v>44</v>
      </c>
      <c r="H129" s="24">
        <f>IF(F129&gt;39,F129+1,IF(F129&gt;29,F129+5,IF(F129&lt;30,F129+7,invalid)))</f>
        <v>43</v>
      </c>
      <c r="I129" s="24">
        <f>IF(F129&gt;39,F129+0,IF(F129&gt;29,F129+3,IF(F129&lt;30,F129+11,invalid)))</f>
        <v>42</v>
      </c>
      <c r="J129" s="24">
        <f>IF(F129&gt;39,F129+2,IF(F129&gt;29,F129+6,IF(F129&lt;30,F129+15,invalid)))</f>
        <v>44</v>
      </c>
      <c r="K129" s="15">
        <f t="shared" si="19"/>
        <v>2</v>
      </c>
      <c r="L129" s="15">
        <f t="shared" si="19"/>
        <v>4</v>
      </c>
      <c r="M129" s="15">
        <f t="shared" si="19"/>
        <v>3</v>
      </c>
      <c r="N129" s="15">
        <f t="shared" si="19"/>
        <v>2</v>
      </c>
      <c r="O129" s="15">
        <f t="shared" si="19"/>
        <v>4</v>
      </c>
      <c r="P129" s="18">
        <f t="shared" si="13"/>
        <v>1516.2</v>
      </c>
      <c r="Q129" s="18">
        <f t="shared" si="16"/>
        <v>1588.4</v>
      </c>
      <c r="R129" s="18">
        <f t="shared" si="16"/>
        <v>1552.3</v>
      </c>
      <c r="S129" s="18">
        <f t="shared" si="16"/>
        <v>1516.2</v>
      </c>
      <c r="T129" s="18">
        <f t="shared" si="15"/>
        <v>1588.4</v>
      </c>
      <c r="V129" s="21">
        <f t="shared" si="14"/>
        <v>7761.5</v>
      </c>
    </row>
    <row r="130" spans="1:22" x14ac:dyDescent="0.25">
      <c r="A130" t="s">
        <v>39</v>
      </c>
      <c r="B130" t="s">
        <v>81</v>
      </c>
      <c r="C130" t="s">
        <v>112</v>
      </c>
      <c r="D130" t="str">
        <f>CONCATENATE(A:A,"@inworld.ai")</f>
        <v>Dmitry@inworld.ai</v>
      </c>
      <c r="E130" s="5">
        <v>28.15</v>
      </c>
      <c r="F130" s="24">
        <v>48</v>
      </c>
      <c r="G130" s="24">
        <f>IF(F130&gt;39,F130+2,IF(F130&gt;29,F130+5,IF(F130&lt;30,F130+9,invalid)))</f>
        <v>50</v>
      </c>
      <c r="H130" s="24">
        <f>IF(F130&gt;39,F130+1,IF(F130&gt;29,F130+5,IF(F130&lt;30,F130+7,invalid)))</f>
        <v>49</v>
      </c>
      <c r="I130" s="24">
        <f>IF(F130&gt;39,F130+0,IF(F130&gt;29,F130+3,IF(F130&lt;30,F130+11,invalid)))</f>
        <v>48</v>
      </c>
      <c r="J130" s="24">
        <f>IF(F130&gt;39,F130+2,IF(F130&gt;29,F130+6,IF(F130&lt;30,F130+15,invalid)))</f>
        <v>50</v>
      </c>
      <c r="K130" s="15">
        <f t="shared" si="19"/>
        <v>8</v>
      </c>
      <c r="L130" s="15">
        <f t="shared" si="19"/>
        <v>10</v>
      </c>
      <c r="M130" s="15">
        <f t="shared" si="19"/>
        <v>9</v>
      </c>
      <c r="N130" s="15">
        <f t="shared" si="19"/>
        <v>8</v>
      </c>
      <c r="O130" s="15">
        <f t="shared" si="19"/>
        <v>10</v>
      </c>
      <c r="P130" s="18">
        <f t="shared" si="13"/>
        <v>1351.1999999999998</v>
      </c>
      <c r="Q130" s="18">
        <f t="shared" si="16"/>
        <v>1407.5</v>
      </c>
      <c r="R130" s="18">
        <f t="shared" si="16"/>
        <v>1379.35</v>
      </c>
      <c r="S130" s="18">
        <f t="shared" si="16"/>
        <v>1351.1999999999998</v>
      </c>
      <c r="T130" s="18">
        <f t="shared" si="15"/>
        <v>1407.5</v>
      </c>
      <c r="V130" s="21">
        <f t="shared" si="14"/>
        <v>6896.7499999999991</v>
      </c>
    </row>
    <row r="131" spans="1:22" x14ac:dyDescent="0.25">
      <c r="A131" t="s">
        <v>40</v>
      </c>
      <c r="B131" t="s">
        <v>82</v>
      </c>
      <c r="D131" t="str">
        <f>CONCATENATE(A:A,"@inworld.ai")</f>
        <v>Kirill@inworld.ai</v>
      </c>
      <c r="E131" s="5">
        <v>16.8</v>
      </c>
      <c r="F131" s="24">
        <v>41</v>
      </c>
      <c r="G131" s="24">
        <f>IF(F131&gt;39,F131+2,IF(F131&gt;29,F131+5,IF(F131&lt;30,F131+9,invalid)))</f>
        <v>43</v>
      </c>
      <c r="H131" s="24">
        <f>IF(F131&gt;39,F131+1,IF(F131&gt;29,F131+5,IF(F131&lt;30,F131+7,invalid)))</f>
        <v>42</v>
      </c>
      <c r="I131" s="24">
        <f>IF(F131&gt;39,F131+0,IF(F131&gt;29,F131+3,IF(F131&lt;30,F131+11,invalid)))</f>
        <v>41</v>
      </c>
      <c r="J131" s="24">
        <f>IF(F131&gt;39,F131+2,IF(F131&gt;29,F131+6,IF(F131&lt;30,F131+15,invalid)))</f>
        <v>43</v>
      </c>
      <c r="K131" s="15">
        <f t="shared" si="19"/>
        <v>1</v>
      </c>
      <c r="L131" s="15">
        <f t="shared" si="19"/>
        <v>3</v>
      </c>
      <c r="M131" s="15">
        <f t="shared" si="19"/>
        <v>2</v>
      </c>
      <c r="N131" s="15">
        <f t="shared" si="19"/>
        <v>1</v>
      </c>
      <c r="O131" s="15">
        <f t="shared" si="19"/>
        <v>3</v>
      </c>
      <c r="P131" s="18">
        <f t="shared" si="13"/>
        <v>688.80000000000007</v>
      </c>
      <c r="Q131" s="18">
        <f t="shared" si="16"/>
        <v>722.4</v>
      </c>
      <c r="R131" s="18">
        <f t="shared" si="16"/>
        <v>705.6</v>
      </c>
      <c r="S131" s="18">
        <f t="shared" si="16"/>
        <v>688.80000000000007</v>
      </c>
      <c r="T131" s="18">
        <f t="shared" si="15"/>
        <v>722.4</v>
      </c>
      <c r="V131" s="21">
        <f t="shared" si="14"/>
        <v>3528.0000000000005</v>
      </c>
    </row>
    <row r="132" spans="1:22" x14ac:dyDescent="0.25">
      <c r="A132" t="s">
        <v>41</v>
      </c>
      <c r="B132" t="s">
        <v>83</v>
      </c>
      <c r="D132" t="str">
        <f>CONCATENATE(A:A,"@inworld.ai")</f>
        <v>Rohit@inworld.ai</v>
      </c>
      <c r="E132" s="5">
        <v>28.4</v>
      </c>
      <c r="F132" s="24">
        <v>40</v>
      </c>
      <c r="G132" s="24">
        <f>IF(F132&gt;39,F132+2,IF(F132&gt;29,F132+5,IF(F132&lt;30,F132+9,invalid)))</f>
        <v>42</v>
      </c>
      <c r="H132" s="24">
        <f>IF(F132&gt;39,F132+1,IF(F132&gt;29,F132+5,IF(F132&lt;30,F132+7,invalid)))</f>
        <v>41</v>
      </c>
      <c r="I132" s="24">
        <f>IF(F132&gt;39,F132+0,IF(F132&gt;29,F132+3,IF(F132&lt;30,F132+11,invalid)))</f>
        <v>40</v>
      </c>
      <c r="J132" s="24">
        <f>IF(F132&gt;39,F132+2,IF(F132&gt;29,F132+6,IF(F132&lt;30,F132+15,invalid)))</f>
        <v>42</v>
      </c>
      <c r="K132" s="15">
        <f t="shared" si="19"/>
        <v>0</v>
      </c>
      <c r="L132" s="15">
        <f t="shared" si="19"/>
        <v>2</v>
      </c>
      <c r="M132" s="15">
        <f t="shared" si="19"/>
        <v>1</v>
      </c>
      <c r="N132" s="15">
        <f t="shared" si="19"/>
        <v>0</v>
      </c>
      <c r="O132" s="15">
        <f t="shared" si="19"/>
        <v>2</v>
      </c>
      <c r="P132" s="18">
        <f t="shared" si="13"/>
        <v>1136</v>
      </c>
      <c r="Q132" s="18">
        <f t="shared" si="16"/>
        <v>1192.8</v>
      </c>
      <c r="R132" s="18">
        <f t="shared" si="16"/>
        <v>1164.3999999999999</v>
      </c>
      <c r="S132" s="18">
        <f t="shared" si="16"/>
        <v>1136</v>
      </c>
      <c r="T132" s="18">
        <f t="shared" si="15"/>
        <v>1192.8</v>
      </c>
      <c r="V132" s="21">
        <f t="shared" si="14"/>
        <v>5822</v>
      </c>
    </row>
    <row r="133" spans="1:22" x14ac:dyDescent="0.25">
      <c r="A133" t="s">
        <v>14</v>
      </c>
      <c r="B133" t="s">
        <v>84</v>
      </c>
      <c r="D133" t="str">
        <f>CONCATENATE(A:A,"@inworld.ai")</f>
        <v>Ilya@inworld.ai</v>
      </c>
      <c r="E133" s="5">
        <v>37.200000000000003</v>
      </c>
      <c r="F133" s="24">
        <v>28</v>
      </c>
      <c r="G133" s="24">
        <f>IF(F133&gt;39,F133+2,IF(F133&gt;29,F133+5,IF(F133&lt;30,F133+9,invalid)))</f>
        <v>37</v>
      </c>
      <c r="H133" s="24">
        <f>IF(F133&gt;39,F133+1,IF(F133&gt;29,F133+5,IF(F133&lt;30,F133+7,invalid)))</f>
        <v>35</v>
      </c>
      <c r="I133" s="24">
        <f>IF(F133&gt;39,F133+0,IF(F133&gt;29,F133+3,IF(F133&lt;30,F133+11,invalid)))</f>
        <v>39</v>
      </c>
      <c r="J133" s="24">
        <f>IF(F133&gt;39,F133+2,IF(F133&gt;29,F133+6,IF(F133&lt;30,F133+15,invalid)))</f>
        <v>43</v>
      </c>
      <c r="K133" s="15">
        <f t="shared" si="19"/>
        <v>0</v>
      </c>
      <c r="L133" s="15">
        <f t="shared" si="19"/>
        <v>0</v>
      </c>
      <c r="M133" s="15">
        <f t="shared" si="19"/>
        <v>0</v>
      </c>
      <c r="N133" s="15">
        <f t="shared" si="19"/>
        <v>0</v>
      </c>
      <c r="O133" s="15">
        <f t="shared" si="19"/>
        <v>3</v>
      </c>
      <c r="P133" s="18">
        <f t="shared" si="13"/>
        <v>1041.6000000000001</v>
      </c>
      <c r="Q133" s="18">
        <f t="shared" si="16"/>
        <v>1376.4</v>
      </c>
      <c r="R133" s="18">
        <f t="shared" si="16"/>
        <v>1302</v>
      </c>
      <c r="S133" s="18">
        <f t="shared" si="16"/>
        <v>1450.8000000000002</v>
      </c>
      <c r="T133" s="18">
        <f t="shared" si="15"/>
        <v>1599.6000000000001</v>
      </c>
      <c r="V133" s="21">
        <f t="shared" si="14"/>
        <v>6770.4000000000005</v>
      </c>
    </row>
    <row r="134" spans="1:22" x14ac:dyDescent="0.25">
      <c r="A134" t="s">
        <v>42</v>
      </c>
      <c r="B134" t="s">
        <v>85</v>
      </c>
      <c r="C134" t="s">
        <v>117</v>
      </c>
      <c r="D134" t="str">
        <f>CONCATENATE(A:A,"@inworld.ai")</f>
        <v>Maxim@inworld.ai</v>
      </c>
      <c r="E134" s="5">
        <v>34.700000000000003</v>
      </c>
      <c r="F134" s="24">
        <v>38</v>
      </c>
      <c r="G134" s="24">
        <f>IF(F134&gt;39,F134+2,IF(F134&gt;29,F134+5,IF(F134&lt;30,F134+9,invalid)))</f>
        <v>43</v>
      </c>
      <c r="H134" s="24">
        <f>IF(F134&gt;39,F134+1,IF(F134&gt;29,F134+5,IF(F134&lt;30,F134+7,invalid)))</f>
        <v>43</v>
      </c>
      <c r="I134" s="24">
        <f>IF(F134&gt;39,F134+0,IF(F134&gt;29,F134+3,IF(F134&lt;30,F134+11,invalid)))</f>
        <v>41</v>
      </c>
      <c r="J134" s="24">
        <f>IF(F134&gt;39,F134+2,IF(F134&gt;29,F134+6,IF(F134&lt;30,F134+15,invalid)))</f>
        <v>44</v>
      </c>
      <c r="K134" s="15">
        <f t="shared" si="19"/>
        <v>0</v>
      </c>
      <c r="L134" s="15">
        <f t="shared" si="19"/>
        <v>3</v>
      </c>
      <c r="M134" s="15">
        <f t="shared" si="19"/>
        <v>3</v>
      </c>
      <c r="N134" s="15">
        <f t="shared" si="19"/>
        <v>1</v>
      </c>
      <c r="O134" s="15">
        <f t="shared" si="19"/>
        <v>4</v>
      </c>
      <c r="P134" s="18">
        <f t="shared" si="13"/>
        <v>1318.6000000000001</v>
      </c>
      <c r="Q134" s="18">
        <f t="shared" si="16"/>
        <v>1492.1000000000001</v>
      </c>
      <c r="R134" s="18">
        <f t="shared" si="16"/>
        <v>1492.1000000000001</v>
      </c>
      <c r="S134" s="18">
        <f t="shared" si="16"/>
        <v>1422.7</v>
      </c>
      <c r="T134" s="18">
        <f t="shared" si="15"/>
        <v>1526.8000000000002</v>
      </c>
      <c r="V134" s="21">
        <f t="shared" si="14"/>
        <v>7252.3</v>
      </c>
    </row>
    <row r="135" spans="1:22" x14ac:dyDescent="0.25">
      <c r="A135" t="s">
        <v>43</v>
      </c>
      <c r="B135" t="s">
        <v>86</v>
      </c>
      <c r="C135" t="s">
        <v>122</v>
      </c>
      <c r="D135" t="str">
        <f>CONCATENATE(A:A,"@inworld.ai")</f>
        <v>Anastasia@inworld.ai</v>
      </c>
      <c r="E135" s="5">
        <v>19.5</v>
      </c>
      <c r="F135" s="24">
        <v>41</v>
      </c>
      <c r="G135" s="24">
        <f>IF(F135&gt;39,F135+2,IF(F135&gt;29,F135+5,IF(F135&lt;30,F135+9,invalid)))</f>
        <v>43</v>
      </c>
      <c r="H135" s="24">
        <f>IF(F135&gt;39,F135+1,IF(F135&gt;29,F135+5,IF(F135&lt;30,F135+7,invalid)))</f>
        <v>42</v>
      </c>
      <c r="I135" s="24">
        <f>IF(F135&gt;39,F135+0,IF(F135&gt;29,F135+3,IF(F135&lt;30,F135+11,invalid)))</f>
        <v>41</v>
      </c>
      <c r="J135" s="24">
        <f>IF(F135&gt;39,F135+2,IF(F135&gt;29,F135+6,IF(F135&lt;30,F135+15,invalid)))</f>
        <v>43</v>
      </c>
      <c r="K135" s="15">
        <f t="shared" ref="K135:O150" si="20">IF(F135&gt;40,F135-40,0)</f>
        <v>1</v>
      </c>
      <c r="L135" s="15">
        <f t="shared" si="20"/>
        <v>3</v>
      </c>
      <c r="M135" s="15">
        <f t="shared" si="20"/>
        <v>2</v>
      </c>
      <c r="N135" s="15">
        <f t="shared" si="20"/>
        <v>1</v>
      </c>
      <c r="O135" s="15">
        <f t="shared" si="20"/>
        <v>3</v>
      </c>
      <c r="P135" s="18">
        <f t="shared" ref="P135:P198" si="21">E135*F135</f>
        <v>799.5</v>
      </c>
      <c r="Q135" s="18">
        <f t="shared" si="16"/>
        <v>838.5</v>
      </c>
      <c r="R135" s="18">
        <f t="shared" si="16"/>
        <v>819</v>
      </c>
      <c r="S135" s="18">
        <f t="shared" si="16"/>
        <v>799.5</v>
      </c>
      <c r="T135" s="18">
        <f t="shared" si="15"/>
        <v>838.5</v>
      </c>
      <c r="V135" s="21">
        <f t="shared" si="14"/>
        <v>4095</v>
      </c>
    </row>
    <row r="136" spans="1:22" x14ac:dyDescent="0.25">
      <c r="A136" t="s">
        <v>44</v>
      </c>
      <c r="B136" t="s">
        <v>87</v>
      </c>
      <c r="C136" t="s">
        <v>133</v>
      </c>
      <c r="D136" t="str">
        <f>CONCATENATE(A:A,"@inworld.ai")</f>
        <v>Clint@inworld.ai</v>
      </c>
      <c r="E136" s="5">
        <v>39</v>
      </c>
      <c r="F136" s="24">
        <v>40</v>
      </c>
      <c r="G136" s="24">
        <f>IF(F136&gt;39,F136+2,IF(F136&gt;29,F136+5,IF(F136&lt;30,F136+9,invalid)))</f>
        <v>42</v>
      </c>
      <c r="H136" s="24">
        <f>IF(F136&gt;39,F136+1,IF(F136&gt;29,F136+5,IF(F136&lt;30,F136+7,invalid)))</f>
        <v>41</v>
      </c>
      <c r="I136" s="24">
        <f>IF(F136&gt;39,F136+0,IF(F136&gt;29,F136+3,IF(F136&lt;30,F136+11,invalid)))</f>
        <v>40</v>
      </c>
      <c r="J136" s="24">
        <f>IF(F136&gt;39,F136+2,IF(F136&gt;29,F136+6,IF(F136&lt;30,F136+15,invalid)))</f>
        <v>42</v>
      </c>
      <c r="K136" s="15">
        <f t="shared" si="20"/>
        <v>0</v>
      </c>
      <c r="L136" s="15">
        <f t="shared" si="20"/>
        <v>2</v>
      </c>
      <c r="M136" s="15">
        <f t="shared" si="20"/>
        <v>1</v>
      </c>
      <c r="N136" s="15">
        <f t="shared" si="20"/>
        <v>0</v>
      </c>
      <c r="O136" s="15">
        <f t="shared" si="20"/>
        <v>2</v>
      </c>
      <c r="P136" s="18">
        <f t="shared" si="21"/>
        <v>1560</v>
      </c>
      <c r="Q136" s="18">
        <f t="shared" si="16"/>
        <v>1638</v>
      </c>
      <c r="R136" s="18">
        <f t="shared" si="16"/>
        <v>1599</v>
      </c>
      <c r="S136" s="18">
        <f t="shared" si="16"/>
        <v>1560</v>
      </c>
      <c r="T136" s="18">
        <f t="shared" si="15"/>
        <v>1638</v>
      </c>
      <c r="V136" s="21">
        <f t="shared" ref="V136:V199" si="22">SUM(P136:T136)</f>
        <v>7995</v>
      </c>
    </row>
    <row r="137" spans="1:22" x14ac:dyDescent="0.25">
      <c r="A137" t="s">
        <v>45</v>
      </c>
      <c r="B137" t="s">
        <v>88</v>
      </c>
      <c r="D137" t="str">
        <f>CONCATENATE(A:A,"@inworld.ai")</f>
        <v>Alesya@inworld.ai</v>
      </c>
      <c r="E137" s="5">
        <v>16.7</v>
      </c>
      <c r="F137" s="24">
        <v>37</v>
      </c>
      <c r="G137" s="24">
        <f>IF(F137&gt;39,F137+2,IF(F137&gt;29,F137+5,IF(F137&lt;30,F137+9,invalid)))</f>
        <v>42</v>
      </c>
      <c r="H137" s="24">
        <f>IF(F137&gt;39,F137+1,IF(F137&gt;29,F137+5,IF(F137&lt;30,F137+7,invalid)))</f>
        <v>42</v>
      </c>
      <c r="I137" s="24">
        <f>IF(F137&gt;39,F137+0,IF(F137&gt;29,F137+3,IF(F137&lt;30,F137+11,invalid)))</f>
        <v>40</v>
      </c>
      <c r="J137" s="24">
        <f>IF(F137&gt;39,F137+2,IF(F137&gt;29,F137+6,IF(F137&lt;30,F137+15,invalid)))</f>
        <v>43</v>
      </c>
      <c r="K137" s="15">
        <f t="shared" si="20"/>
        <v>0</v>
      </c>
      <c r="L137" s="15">
        <f t="shared" si="20"/>
        <v>2</v>
      </c>
      <c r="M137" s="15">
        <f t="shared" si="20"/>
        <v>2</v>
      </c>
      <c r="N137" s="15">
        <f t="shared" si="20"/>
        <v>0</v>
      </c>
      <c r="O137" s="15">
        <f t="shared" si="20"/>
        <v>3</v>
      </c>
      <c r="P137" s="18">
        <f t="shared" si="21"/>
        <v>617.9</v>
      </c>
      <c r="Q137" s="18">
        <f t="shared" si="16"/>
        <v>701.4</v>
      </c>
      <c r="R137" s="18">
        <f t="shared" si="16"/>
        <v>701.4</v>
      </c>
      <c r="S137" s="18">
        <f t="shared" si="16"/>
        <v>668</v>
      </c>
      <c r="T137" s="18">
        <f t="shared" si="15"/>
        <v>718.1</v>
      </c>
      <c r="V137" s="21">
        <f t="shared" si="22"/>
        <v>3406.7999999999997</v>
      </c>
    </row>
    <row r="138" spans="1:22" x14ac:dyDescent="0.25">
      <c r="A138" t="s">
        <v>46</v>
      </c>
      <c r="B138" t="s">
        <v>89</v>
      </c>
      <c r="C138" t="s">
        <v>113</v>
      </c>
      <c r="D138" t="str">
        <f>CONCATENATE(A:A,"@inworld.ai")</f>
        <v>Oliver@inworld.ai</v>
      </c>
      <c r="E138" s="5">
        <v>18</v>
      </c>
      <c r="F138" s="24">
        <v>45</v>
      </c>
      <c r="G138" s="24">
        <f>IF(F138&gt;39,F138+2,IF(F138&gt;29,F138+5,IF(F138&lt;30,F138+9,invalid)))</f>
        <v>47</v>
      </c>
      <c r="H138" s="24">
        <f>IF(F138&gt;39,F138+1,IF(F138&gt;29,F138+5,IF(F138&lt;30,F138+7,invalid)))</f>
        <v>46</v>
      </c>
      <c r="I138" s="24">
        <f>IF(F138&gt;39,F138+0,IF(F138&gt;29,F138+3,IF(F138&lt;30,F138+11,invalid)))</f>
        <v>45</v>
      </c>
      <c r="J138" s="24">
        <f>IF(F138&gt;39,F138+2,IF(F138&gt;29,F138+6,IF(F138&lt;30,F138+15,invalid)))</f>
        <v>47</v>
      </c>
      <c r="K138" s="15">
        <f t="shared" si="20"/>
        <v>5</v>
      </c>
      <c r="L138" s="15">
        <f t="shared" si="20"/>
        <v>7</v>
      </c>
      <c r="M138" s="15">
        <f t="shared" si="20"/>
        <v>6</v>
      </c>
      <c r="N138" s="15">
        <f t="shared" si="20"/>
        <v>5</v>
      </c>
      <c r="O138" s="15">
        <f t="shared" si="20"/>
        <v>7</v>
      </c>
      <c r="P138" s="18">
        <f t="shared" si="21"/>
        <v>810</v>
      </c>
      <c r="Q138" s="18">
        <f t="shared" si="16"/>
        <v>846</v>
      </c>
      <c r="R138" s="18">
        <f t="shared" si="16"/>
        <v>828</v>
      </c>
      <c r="S138" s="18">
        <f t="shared" si="16"/>
        <v>810</v>
      </c>
      <c r="T138" s="18">
        <f t="shared" si="15"/>
        <v>846</v>
      </c>
      <c r="V138" s="21">
        <f t="shared" si="22"/>
        <v>4140</v>
      </c>
    </row>
    <row r="139" spans="1:22" x14ac:dyDescent="0.25">
      <c r="A139" t="s">
        <v>47</v>
      </c>
      <c r="B139" t="s">
        <v>90</v>
      </c>
      <c r="D139" t="str">
        <f>CONCATENATE(A:A,"@inworld.ai")</f>
        <v>Florin@inworld.ai</v>
      </c>
      <c r="E139" s="5">
        <v>11</v>
      </c>
      <c r="F139" s="24">
        <v>42</v>
      </c>
      <c r="G139" s="24">
        <f>IF(F139&gt;39,F139+2,IF(F139&gt;29,F139+5,IF(F139&lt;30,F139+9,invalid)))</f>
        <v>44</v>
      </c>
      <c r="H139" s="24">
        <f>IF(F139&gt;39,F139+1,IF(F139&gt;29,F139+5,IF(F139&lt;30,F139+7,invalid)))</f>
        <v>43</v>
      </c>
      <c r="I139" s="24">
        <f>IF(F139&gt;39,F139+0,IF(F139&gt;29,F139+3,IF(F139&lt;30,F139+11,invalid)))</f>
        <v>42</v>
      </c>
      <c r="J139" s="24">
        <f>IF(F139&gt;39,F139+2,IF(F139&gt;29,F139+6,IF(F139&lt;30,F139+15,invalid)))</f>
        <v>44</v>
      </c>
      <c r="K139" s="15">
        <f t="shared" si="20"/>
        <v>2</v>
      </c>
      <c r="L139" s="15">
        <f t="shared" si="20"/>
        <v>4</v>
      </c>
      <c r="M139" s="15">
        <f t="shared" si="20"/>
        <v>3</v>
      </c>
      <c r="N139" s="15">
        <f t="shared" si="20"/>
        <v>2</v>
      </c>
      <c r="O139" s="15">
        <f t="shared" si="20"/>
        <v>4</v>
      </c>
      <c r="P139" s="18">
        <f t="shared" si="21"/>
        <v>462</v>
      </c>
      <c r="Q139" s="18">
        <f t="shared" si="16"/>
        <v>484</v>
      </c>
      <c r="R139" s="18">
        <f t="shared" si="16"/>
        <v>473</v>
      </c>
      <c r="S139" s="18">
        <f t="shared" si="16"/>
        <v>462</v>
      </c>
      <c r="T139" s="18">
        <f t="shared" si="15"/>
        <v>484</v>
      </c>
      <c r="V139" s="21">
        <f t="shared" si="22"/>
        <v>2365</v>
      </c>
    </row>
    <row r="140" spans="1:22" x14ac:dyDescent="0.25">
      <c r="A140" t="s">
        <v>40</v>
      </c>
      <c r="B140" t="s">
        <v>91</v>
      </c>
      <c r="D140" t="str">
        <f>CONCATENATE(A:A,"@inworld.ai")</f>
        <v>Kirill@inworld.ai</v>
      </c>
      <c r="E140" s="5">
        <v>36.1</v>
      </c>
      <c r="F140" s="24">
        <v>40</v>
      </c>
      <c r="G140" s="24">
        <f>IF(F140&gt;39,F140+2,IF(F140&gt;29,F140+5,IF(F140&lt;30,F140+9,invalid)))</f>
        <v>42</v>
      </c>
      <c r="H140" s="24">
        <f>IF(F140&gt;39,F140+1,IF(F140&gt;29,F140+5,IF(F140&lt;30,F140+7,invalid)))</f>
        <v>41</v>
      </c>
      <c r="I140" s="24">
        <f>IF(F140&gt;39,F140+0,IF(F140&gt;29,F140+3,IF(F140&lt;30,F140+11,invalid)))</f>
        <v>40</v>
      </c>
      <c r="J140" s="24">
        <f>IF(F140&gt;39,F140+2,IF(F140&gt;29,F140+6,IF(F140&lt;30,F140+15,invalid)))</f>
        <v>42</v>
      </c>
      <c r="K140" s="15">
        <f t="shared" si="20"/>
        <v>0</v>
      </c>
      <c r="L140" s="15">
        <f t="shared" si="20"/>
        <v>2</v>
      </c>
      <c r="M140" s="15">
        <f t="shared" si="20"/>
        <v>1</v>
      </c>
      <c r="N140" s="15">
        <f t="shared" si="20"/>
        <v>0</v>
      </c>
      <c r="O140" s="15">
        <f t="shared" si="20"/>
        <v>2</v>
      </c>
      <c r="P140" s="18">
        <f t="shared" si="21"/>
        <v>1444</v>
      </c>
      <c r="Q140" s="18">
        <f t="shared" si="16"/>
        <v>1516.2</v>
      </c>
      <c r="R140" s="18">
        <f t="shared" si="16"/>
        <v>1480.1000000000001</v>
      </c>
      <c r="S140" s="18">
        <f t="shared" si="16"/>
        <v>1444</v>
      </c>
      <c r="T140" s="18">
        <f t="shared" si="15"/>
        <v>1516.2</v>
      </c>
      <c r="V140" s="21">
        <f t="shared" si="22"/>
        <v>7400.5</v>
      </c>
    </row>
    <row r="141" spans="1:22" x14ac:dyDescent="0.25">
      <c r="A141" t="s">
        <v>48</v>
      </c>
      <c r="B141" t="s">
        <v>92</v>
      </c>
      <c r="D141" t="str">
        <f>CONCATENATE(A:A,"@inworld.ai")</f>
        <v>Sherrie@inworld.ai</v>
      </c>
      <c r="E141" s="5">
        <v>28.15</v>
      </c>
      <c r="F141" s="24">
        <v>36</v>
      </c>
      <c r="G141" s="24">
        <f>IF(F141&gt;39,F141+2,IF(F141&gt;29,F141+5,IF(F141&lt;30,F141+9,invalid)))</f>
        <v>41</v>
      </c>
      <c r="H141" s="24">
        <f>IF(F141&gt;39,F141+1,IF(F141&gt;29,F141+5,IF(F141&lt;30,F141+7,invalid)))</f>
        <v>41</v>
      </c>
      <c r="I141" s="24">
        <f>IF(F141&gt;39,F141+0,IF(F141&gt;29,F141+3,IF(F141&lt;30,F141+11,invalid)))</f>
        <v>39</v>
      </c>
      <c r="J141" s="24">
        <f>IF(F141&gt;39,F141+2,IF(F141&gt;29,F141+6,IF(F141&lt;30,F141+15,invalid)))</f>
        <v>42</v>
      </c>
      <c r="K141" s="15">
        <f t="shared" si="20"/>
        <v>0</v>
      </c>
      <c r="L141" s="15">
        <f t="shared" si="20"/>
        <v>1</v>
      </c>
      <c r="M141" s="15">
        <f t="shared" si="20"/>
        <v>1</v>
      </c>
      <c r="N141" s="15">
        <f t="shared" si="20"/>
        <v>0</v>
      </c>
      <c r="O141" s="15">
        <f t="shared" si="20"/>
        <v>2</v>
      </c>
      <c r="P141" s="18">
        <f t="shared" si="21"/>
        <v>1013.4</v>
      </c>
      <c r="Q141" s="18">
        <f t="shared" si="16"/>
        <v>1154.1499999999999</v>
      </c>
      <c r="R141" s="18">
        <f t="shared" si="16"/>
        <v>1154.1499999999999</v>
      </c>
      <c r="S141" s="18">
        <f t="shared" si="16"/>
        <v>1097.8499999999999</v>
      </c>
      <c r="T141" s="18">
        <f t="shared" si="15"/>
        <v>1182.3</v>
      </c>
      <c r="V141" s="21">
        <f t="shared" si="22"/>
        <v>5601.8499999999995</v>
      </c>
    </row>
    <row r="142" spans="1:22" x14ac:dyDescent="0.25">
      <c r="A142" t="s">
        <v>49</v>
      </c>
      <c r="B142" t="s">
        <v>93</v>
      </c>
      <c r="C142" t="s">
        <v>124</v>
      </c>
      <c r="D142" t="str">
        <f>CONCATENATE(A:A,"@inworld.ai")</f>
        <v>Serry@inworld.ai</v>
      </c>
      <c r="E142" s="5">
        <v>16.8</v>
      </c>
      <c r="F142" s="24">
        <v>38</v>
      </c>
      <c r="G142" s="24">
        <f>IF(F142&gt;39,F142+2,IF(F142&gt;29,F142+5,IF(F142&lt;30,F142+9,invalid)))</f>
        <v>43</v>
      </c>
      <c r="H142" s="24">
        <f>IF(F142&gt;39,F142+1,IF(F142&gt;29,F142+5,IF(F142&lt;30,F142+7,invalid)))</f>
        <v>43</v>
      </c>
      <c r="I142" s="24">
        <f>IF(F142&gt;39,F142+0,IF(F142&gt;29,F142+3,IF(F142&lt;30,F142+11,invalid)))</f>
        <v>41</v>
      </c>
      <c r="J142" s="24">
        <f>IF(F142&gt;39,F142+2,IF(F142&gt;29,F142+6,IF(F142&lt;30,F142+15,invalid)))</f>
        <v>44</v>
      </c>
      <c r="K142" s="15">
        <f t="shared" si="20"/>
        <v>0</v>
      </c>
      <c r="L142" s="15">
        <f t="shared" si="20"/>
        <v>3</v>
      </c>
      <c r="M142" s="15">
        <f t="shared" si="20"/>
        <v>3</v>
      </c>
      <c r="N142" s="15">
        <f t="shared" si="20"/>
        <v>1</v>
      </c>
      <c r="O142" s="15">
        <f t="shared" si="20"/>
        <v>4</v>
      </c>
      <c r="P142" s="18">
        <f t="shared" si="21"/>
        <v>638.4</v>
      </c>
      <c r="Q142" s="18">
        <f t="shared" si="16"/>
        <v>722.4</v>
      </c>
      <c r="R142" s="18">
        <f t="shared" si="16"/>
        <v>722.4</v>
      </c>
      <c r="S142" s="18">
        <f t="shared" si="16"/>
        <v>688.80000000000007</v>
      </c>
      <c r="T142" s="18">
        <f t="shared" si="15"/>
        <v>739.2</v>
      </c>
      <c r="V142" s="21">
        <f t="shared" si="22"/>
        <v>3511.2</v>
      </c>
    </row>
    <row r="143" spans="1:22" x14ac:dyDescent="0.25">
      <c r="A143" t="s">
        <v>31</v>
      </c>
      <c r="B143" t="s">
        <v>74</v>
      </c>
      <c r="D143" t="str">
        <f>CONCATENATE(A:A,"@inworld.ai")</f>
        <v>Danielle@inworld.ai</v>
      </c>
      <c r="E143" s="5">
        <v>28.4</v>
      </c>
      <c r="F143" s="24">
        <v>39</v>
      </c>
      <c r="G143" s="24">
        <f>IF(F143&gt;39,F143+2,IF(F143&gt;29,F143+5,IF(F143&lt;30,F143+9,invalid)))</f>
        <v>44</v>
      </c>
      <c r="H143" s="24">
        <f>IF(F143&gt;39,F143+1,IF(F143&gt;29,F143+5,IF(F143&lt;30,F143+7,invalid)))</f>
        <v>44</v>
      </c>
      <c r="I143" s="24">
        <f>IF(F143&gt;39,F143+0,IF(F143&gt;29,F143+3,IF(F143&lt;30,F143+11,invalid)))</f>
        <v>42</v>
      </c>
      <c r="J143" s="24">
        <f>IF(F143&gt;39,F143+2,IF(F143&gt;29,F143+6,IF(F143&lt;30,F143+15,invalid)))</f>
        <v>45</v>
      </c>
      <c r="K143" s="15">
        <f t="shared" si="20"/>
        <v>0</v>
      </c>
      <c r="L143" s="15">
        <f t="shared" si="20"/>
        <v>4</v>
      </c>
      <c r="M143" s="15">
        <f t="shared" si="20"/>
        <v>4</v>
      </c>
      <c r="N143" s="15">
        <f t="shared" si="20"/>
        <v>2</v>
      </c>
      <c r="O143" s="15">
        <f t="shared" si="20"/>
        <v>5</v>
      </c>
      <c r="P143" s="18">
        <f t="shared" si="21"/>
        <v>1107.5999999999999</v>
      </c>
      <c r="Q143" s="18">
        <f t="shared" si="16"/>
        <v>1249.5999999999999</v>
      </c>
      <c r="R143" s="18">
        <f t="shared" si="16"/>
        <v>1249.5999999999999</v>
      </c>
      <c r="S143" s="18">
        <f t="shared" si="16"/>
        <v>1192.8</v>
      </c>
      <c r="T143" s="18">
        <f t="shared" si="15"/>
        <v>1278</v>
      </c>
      <c r="V143" s="21">
        <f t="shared" si="22"/>
        <v>6077.5999999999995</v>
      </c>
    </row>
    <row r="144" spans="1:22" x14ac:dyDescent="0.25">
      <c r="A144" t="s">
        <v>50</v>
      </c>
      <c r="B144" t="s">
        <v>94</v>
      </c>
      <c r="D144" t="str">
        <f>CONCATENATE(A:A,"@inworld.ai")</f>
        <v>Aleksei@inworld.ai</v>
      </c>
      <c r="E144" s="5">
        <v>37.200000000000003</v>
      </c>
      <c r="F144" s="24">
        <v>29</v>
      </c>
      <c r="G144" s="24">
        <f>IF(F144&gt;39,F144+2,IF(F144&gt;29,F144+5,IF(F144&lt;30,F144+9,invalid)))</f>
        <v>38</v>
      </c>
      <c r="H144" s="24">
        <f>IF(F144&gt;39,F144+1,IF(F144&gt;29,F144+5,IF(F144&lt;30,F144+7,invalid)))</f>
        <v>36</v>
      </c>
      <c r="I144" s="24">
        <f>IF(F144&gt;39,F144+0,IF(F144&gt;29,F144+3,IF(F144&lt;30,F144+11,invalid)))</f>
        <v>40</v>
      </c>
      <c r="J144" s="24">
        <f>IF(F144&gt;39,F144+2,IF(F144&gt;29,F144+6,IF(F144&lt;30,F144+15,invalid)))</f>
        <v>44</v>
      </c>
      <c r="K144" s="15">
        <f t="shared" si="20"/>
        <v>0</v>
      </c>
      <c r="L144" s="15">
        <f t="shared" si="20"/>
        <v>0</v>
      </c>
      <c r="M144" s="15">
        <f t="shared" si="20"/>
        <v>0</v>
      </c>
      <c r="N144" s="15">
        <f t="shared" si="20"/>
        <v>0</v>
      </c>
      <c r="O144" s="15">
        <f t="shared" si="20"/>
        <v>4</v>
      </c>
      <c r="P144" s="18">
        <f t="shared" si="21"/>
        <v>1078.8000000000002</v>
      </c>
      <c r="Q144" s="18">
        <f t="shared" si="16"/>
        <v>1413.6000000000001</v>
      </c>
      <c r="R144" s="18">
        <f t="shared" si="16"/>
        <v>1339.2</v>
      </c>
      <c r="S144" s="18">
        <f t="shared" si="16"/>
        <v>1488</v>
      </c>
      <c r="T144" s="18">
        <f t="shared" si="15"/>
        <v>1636.8000000000002</v>
      </c>
      <c r="V144" s="21">
        <f t="shared" si="22"/>
        <v>6956.4000000000005</v>
      </c>
    </row>
    <row r="145" spans="1:22" x14ac:dyDescent="0.25">
      <c r="A145" t="s">
        <v>51</v>
      </c>
      <c r="B145" t="s">
        <v>95</v>
      </c>
      <c r="D145" t="str">
        <f>CONCATENATE(A:A,"@inworld.ai")</f>
        <v>Evgenii@inworld.ai</v>
      </c>
      <c r="E145" s="5">
        <v>34.700000000000003</v>
      </c>
      <c r="F145" s="24">
        <v>40</v>
      </c>
      <c r="G145" s="24">
        <f>IF(F145&gt;39,F145+2,IF(F145&gt;29,F145+5,IF(F145&lt;30,F145+9,invalid)))</f>
        <v>42</v>
      </c>
      <c r="H145" s="24">
        <f>IF(F145&gt;39,F145+1,IF(F145&gt;29,F145+5,IF(F145&lt;30,F145+7,invalid)))</f>
        <v>41</v>
      </c>
      <c r="I145" s="24">
        <f>IF(F145&gt;39,F145+0,IF(F145&gt;29,F145+3,IF(F145&lt;30,F145+11,invalid)))</f>
        <v>40</v>
      </c>
      <c r="J145" s="24">
        <f>IF(F145&gt;39,F145+2,IF(F145&gt;29,F145+6,IF(F145&lt;30,F145+15,invalid)))</f>
        <v>42</v>
      </c>
      <c r="K145" s="15">
        <f t="shared" si="20"/>
        <v>0</v>
      </c>
      <c r="L145" s="15">
        <f t="shared" si="20"/>
        <v>2</v>
      </c>
      <c r="M145" s="15">
        <f t="shared" si="20"/>
        <v>1</v>
      </c>
      <c r="N145" s="15">
        <f t="shared" si="20"/>
        <v>0</v>
      </c>
      <c r="O145" s="15">
        <f t="shared" si="20"/>
        <v>2</v>
      </c>
      <c r="P145" s="18">
        <f t="shared" si="21"/>
        <v>1388</v>
      </c>
      <c r="Q145" s="18">
        <f t="shared" si="16"/>
        <v>1457.4</v>
      </c>
      <c r="R145" s="18">
        <f t="shared" si="16"/>
        <v>1422.7</v>
      </c>
      <c r="S145" s="18">
        <f t="shared" si="16"/>
        <v>1388</v>
      </c>
      <c r="T145" s="18">
        <f t="shared" si="15"/>
        <v>1457.4</v>
      </c>
      <c r="V145" s="21">
        <f t="shared" si="22"/>
        <v>7113.5</v>
      </c>
    </row>
    <row r="146" spans="1:22" x14ac:dyDescent="0.25">
      <c r="A146" t="s">
        <v>37</v>
      </c>
      <c r="B146" t="s">
        <v>96</v>
      </c>
      <c r="D146" t="str">
        <f>CONCATENATE(A:A,"@inworld.ai")</f>
        <v>Pavel@inworld.ai</v>
      </c>
      <c r="E146" s="5">
        <v>20</v>
      </c>
      <c r="F146" s="24">
        <v>41</v>
      </c>
      <c r="G146" s="24">
        <f>IF(F146&gt;39,F146+2,IF(F146&gt;29,F146+5,IF(F146&lt;30,F146+9,invalid)))</f>
        <v>43</v>
      </c>
      <c r="H146" s="24">
        <f>IF(F146&gt;39,F146+1,IF(F146&gt;29,F146+5,IF(F146&lt;30,F146+7,invalid)))</f>
        <v>42</v>
      </c>
      <c r="I146" s="24">
        <f>IF(F146&gt;39,F146+0,IF(F146&gt;29,F146+3,IF(F146&lt;30,F146+11,invalid)))</f>
        <v>41</v>
      </c>
      <c r="J146" s="24">
        <f>IF(F146&gt;39,F146+2,IF(F146&gt;29,F146+6,IF(F146&lt;30,F146+15,invalid)))</f>
        <v>43</v>
      </c>
      <c r="K146" s="15">
        <f t="shared" si="20"/>
        <v>1</v>
      </c>
      <c r="L146" s="15">
        <f t="shared" si="20"/>
        <v>3</v>
      </c>
      <c r="M146" s="15">
        <f t="shared" si="20"/>
        <v>2</v>
      </c>
      <c r="N146" s="15">
        <f t="shared" si="20"/>
        <v>1</v>
      </c>
      <c r="O146" s="15">
        <f t="shared" si="20"/>
        <v>3</v>
      </c>
      <c r="P146" s="18">
        <f t="shared" si="21"/>
        <v>820</v>
      </c>
      <c r="Q146" s="18">
        <f t="shared" si="16"/>
        <v>860</v>
      </c>
      <c r="R146" s="18">
        <f t="shared" si="16"/>
        <v>840</v>
      </c>
      <c r="S146" s="18">
        <f t="shared" si="16"/>
        <v>820</v>
      </c>
      <c r="T146" s="18">
        <f t="shared" si="15"/>
        <v>860</v>
      </c>
      <c r="V146" s="21">
        <f t="shared" si="22"/>
        <v>4200</v>
      </c>
    </row>
    <row r="147" spans="1:22" x14ac:dyDescent="0.25">
      <c r="A147" t="s">
        <v>52</v>
      </c>
      <c r="B147" t="s">
        <v>97</v>
      </c>
      <c r="C147" t="s">
        <v>129</v>
      </c>
      <c r="D147" t="str">
        <f>CONCATENATE(A:A,"@inworld.ai")</f>
        <v>Anna@inworld.ai</v>
      </c>
      <c r="E147" s="5">
        <v>21</v>
      </c>
      <c r="F147" s="24">
        <v>28</v>
      </c>
      <c r="G147" s="24">
        <f>IF(F147&gt;39,F147+2,IF(F147&gt;29,F147+5,IF(F147&lt;30,F147+9,invalid)))</f>
        <v>37</v>
      </c>
      <c r="H147" s="24">
        <f>IF(F147&gt;39,F147+1,IF(F147&gt;29,F147+5,IF(F147&lt;30,F147+7,invalid)))</f>
        <v>35</v>
      </c>
      <c r="I147" s="24">
        <f>IF(F147&gt;39,F147+0,IF(F147&gt;29,F147+3,IF(F147&lt;30,F147+11,invalid)))</f>
        <v>39</v>
      </c>
      <c r="J147" s="24">
        <f>IF(F147&gt;39,F147+2,IF(F147&gt;29,F147+6,IF(F147&lt;30,F147+15,invalid)))</f>
        <v>43</v>
      </c>
      <c r="K147" s="15">
        <f t="shared" si="20"/>
        <v>0</v>
      </c>
      <c r="L147" s="15">
        <f t="shared" si="20"/>
        <v>0</v>
      </c>
      <c r="M147" s="15">
        <f t="shared" si="20"/>
        <v>0</v>
      </c>
      <c r="N147" s="15">
        <f t="shared" si="20"/>
        <v>0</v>
      </c>
      <c r="O147" s="15">
        <f t="shared" si="20"/>
        <v>3</v>
      </c>
      <c r="P147" s="18">
        <f t="shared" si="21"/>
        <v>588</v>
      </c>
      <c r="Q147" s="18">
        <f t="shared" si="16"/>
        <v>777</v>
      </c>
      <c r="R147" s="18">
        <f t="shared" si="16"/>
        <v>735</v>
      </c>
      <c r="S147" s="18">
        <f t="shared" si="16"/>
        <v>819</v>
      </c>
      <c r="T147" s="18">
        <f t="shared" si="15"/>
        <v>903</v>
      </c>
      <c r="V147" s="21">
        <f t="shared" si="22"/>
        <v>3822</v>
      </c>
    </row>
    <row r="148" spans="1:22" x14ac:dyDescent="0.25">
      <c r="A148" t="s">
        <v>53</v>
      </c>
      <c r="B148" t="s">
        <v>98</v>
      </c>
      <c r="D148" t="str">
        <f>CONCATENATE(A:A,"@inworld.ai")</f>
        <v>Igor@inworld.ai</v>
      </c>
      <c r="E148" s="5">
        <v>32.1</v>
      </c>
      <c r="F148" s="24">
        <v>45</v>
      </c>
      <c r="G148" s="24">
        <f>IF(F148&gt;39,F148+2,IF(F148&gt;29,F148+5,IF(F148&lt;30,F148+9,invalid)))</f>
        <v>47</v>
      </c>
      <c r="H148" s="24">
        <f>IF(F148&gt;39,F148+1,IF(F148&gt;29,F148+5,IF(F148&lt;30,F148+7,invalid)))</f>
        <v>46</v>
      </c>
      <c r="I148" s="24">
        <f>IF(F148&gt;39,F148+0,IF(F148&gt;29,F148+3,IF(F148&lt;30,F148+11,invalid)))</f>
        <v>45</v>
      </c>
      <c r="J148" s="24">
        <f>IF(F148&gt;39,F148+2,IF(F148&gt;29,F148+6,IF(F148&lt;30,F148+15,invalid)))</f>
        <v>47</v>
      </c>
      <c r="K148" s="15">
        <f t="shared" si="20"/>
        <v>5</v>
      </c>
      <c r="L148" s="15">
        <f t="shared" si="20"/>
        <v>7</v>
      </c>
      <c r="M148" s="15">
        <f t="shared" si="20"/>
        <v>6</v>
      </c>
      <c r="N148" s="15">
        <f t="shared" si="20"/>
        <v>5</v>
      </c>
      <c r="O148" s="15">
        <f t="shared" si="20"/>
        <v>7</v>
      </c>
      <c r="P148" s="18">
        <f t="shared" si="21"/>
        <v>1444.5</v>
      </c>
      <c r="Q148" s="18">
        <f t="shared" si="16"/>
        <v>1508.7</v>
      </c>
      <c r="R148" s="18">
        <f t="shared" si="16"/>
        <v>1476.6000000000001</v>
      </c>
      <c r="S148" s="18">
        <f t="shared" si="16"/>
        <v>1444.5</v>
      </c>
      <c r="T148" s="18">
        <f t="shared" si="15"/>
        <v>1508.7</v>
      </c>
      <c r="V148" s="21">
        <f t="shared" si="22"/>
        <v>7383</v>
      </c>
    </row>
    <row r="149" spans="1:22" x14ac:dyDescent="0.25">
      <c r="A149" t="s">
        <v>54</v>
      </c>
      <c r="B149" t="s">
        <v>99</v>
      </c>
      <c r="D149" t="str">
        <f>CONCATENATE(A:A,"@inworld.ai")</f>
        <v>Meeta@inworld.ai</v>
      </c>
      <c r="E149" s="5">
        <v>13.5</v>
      </c>
      <c r="F149" s="24">
        <v>42</v>
      </c>
      <c r="G149" s="24">
        <f>IF(F149&gt;39,F149+2,IF(F149&gt;29,F149+5,IF(F149&lt;30,F149+9,invalid)))</f>
        <v>44</v>
      </c>
      <c r="H149" s="24">
        <f>IF(F149&gt;39,F149+1,IF(F149&gt;29,F149+5,IF(F149&lt;30,F149+7,invalid)))</f>
        <v>43</v>
      </c>
      <c r="I149" s="24">
        <f>IF(F149&gt;39,F149+0,IF(F149&gt;29,F149+3,IF(F149&lt;30,F149+11,invalid)))</f>
        <v>42</v>
      </c>
      <c r="J149" s="24">
        <f>IF(F149&gt;39,F149+2,IF(F149&gt;29,F149+6,IF(F149&lt;30,F149+15,invalid)))</f>
        <v>44</v>
      </c>
      <c r="K149" s="15">
        <f t="shared" si="20"/>
        <v>2</v>
      </c>
      <c r="L149" s="15">
        <f t="shared" si="20"/>
        <v>4</v>
      </c>
      <c r="M149" s="15">
        <f t="shared" si="20"/>
        <v>3</v>
      </c>
      <c r="N149" s="15">
        <f t="shared" si="20"/>
        <v>2</v>
      </c>
      <c r="O149" s="15">
        <f t="shared" si="20"/>
        <v>4</v>
      </c>
      <c r="P149" s="18">
        <f t="shared" si="21"/>
        <v>567</v>
      </c>
      <c r="Q149" s="18">
        <f t="shared" si="16"/>
        <v>594</v>
      </c>
      <c r="R149" s="18">
        <f t="shared" si="16"/>
        <v>580.5</v>
      </c>
      <c r="S149" s="18">
        <f t="shared" si="16"/>
        <v>567</v>
      </c>
      <c r="T149" s="18">
        <f t="shared" si="16"/>
        <v>594</v>
      </c>
      <c r="V149" s="21">
        <f t="shared" si="22"/>
        <v>2902.5</v>
      </c>
    </row>
    <row r="150" spans="1:22" x14ac:dyDescent="0.25">
      <c r="A150" t="s">
        <v>13</v>
      </c>
      <c r="B150" t="s">
        <v>55</v>
      </c>
      <c r="C150" t="s">
        <v>102</v>
      </c>
      <c r="D150" t="str">
        <f>CONCATENATE(A:A,"@inworld.ai")</f>
        <v>John@inworld.ai</v>
      </c>
      <c r="E150" s="5">
        <v>40.1</v>
      </c>
      <c r="F150" s="24">
        <v>40</v>
      </c>
      <c r="G150" s="24">
        <f>IF(F150&gt;39,F150+2,IF(F150&gt;29,F150+5,IF(F150&lt;30,F150+9,invalid)))</f>
        <v>42</v>
      </c>
      <c r="H150" s="24">
        <f>IF(F150&gt;39,F150+1,IF(F150&gt;29,F150+5,IF(F150&lt;30,F150+7,invalid)))</f>
        <v>41</v>
      </c>
      <c r="I150" s="24">
        <f>IF(F150&gt;39,F150+0,IF(F150&gt;29,F150+3,IF(F150&lt;30,F150+11,invalid)))</f>
        <v>40</v>
      </c>
      <c r="J150" s="24">
        <f>IF(F150&gt;39,F150+2,IF(F150&gt;29,F150+6,IF(F150&lt;30,F150+15,invalid)))</f>
        <v>42</v>
      </c>
      <c r="K150" s="15">
        <f t="shared" si="20"/>
        <v>0</v>
      </c>
      <c r="L150" s="15">
        <f t="shared" si="20"/>
        <v>2</v>
      </c>
      <c r="M150" s="15">
        <f t="shared" si="20"/>
        <v>1</v>
      </c>
      <c r="N150" s="15">
        <f t="shared" si="20"/>
        <v>0</v>
      </c>
      <c r="O150" s="15">
        <f t="shared" si="20"/>
        <v>2</v>
      </c>
      <c r="P150" s="18">
        <f t="shared" si="21"/>
        <v>1604</v>
      </c>
      <c r="Q150" s="18">
        <f t="shared" ref="Q150:T213" si="23">$E150*G150</f>
        <v>1684.2</v>
      </c>
      <c r="R150" s="18">
        <f t="shared" si="23"/>
        <v>1644.1000000000001</v>
      </c>
      <c r="S150" s="18">
        <f t="shared" si="23"/>
        <v>1604</v>
      </c>
      <c r="T150" s="18">
        <f t="shared" si="23"/>
        <v>1684.2</v>
      </c>
      <c r="V150" s="21">
        <f t="shared" si="22"/>
        <v>8220.5</v>
      </c>
    </row>
    <row r="151" spans="1:22" x14ac:dyDescent="0.25">
      <c r="A151" t="s">
        <v>14</v>
      </c>
      <c r="B151" t="s">
        <v>56</v>
      </c>
      <c r="C151" t="s">
        <v>130</v>
      </c>
      <c r="D151" t="str">
        <f>CONCATENATE(A:A,"@inworld.ai")</f>
        <v>Ilya@inworld.ai</v>
      </c>
      <c r="E151" s="5">
        <v>24.2</v>
      </c>
      <c r="F151" s="24">
        <v>37</v>
      </c>
      <c r="G151" s="24">
        <f>IF(F151&gt;39,F151+2,IF(F151&gt;29,F151+5,IF(F151&lt;30,F151+9,invalid)))</f>
        <v>42</v>
      </c>
      <c r="H151" s="24">
        <f>IF(F151&gt;39,F151+1,IF(F151&gt;29,F151+5,IF(F151&lt;30,F151+7,invalid)))</f>
        <v>42</v>
      </c>
      <c r="I151" s="24">
        <f>IF(F151&gt;39,F151+0,IF(F151&gt;29,F151+3,IF(F151&lt;30,F151+11,invalid)))</f>
        <v>40</v>
      </c>
      <c r="J151" s="24">
        <f>IF(F151&gt;39,F151+2,IF(F151&gt;29,F151+6,IF(F151&lt;30,F151+15,invalid)))</f>
        <v>43</v>
      </c>
      <c r="K151" s="15">
        <f t="shared" ref="K151:O166" si="24">IF(F151&gt;40,F151-40,0)</f>
        <v>0</v>
      </c>
      <c r="L151" s="15">
        <f t="shared" si="24"/>
        <v>2</v>
      </c>
      <c r="M151" s="15">
        <f t="shared" si="24"/>
        <v>2</v>
      </c>
      <c r="N151" s="15">
        <f t="shared" si="24"/>
        <v>0</v>
      </c>
      <c r="O151" s="15">
        <f t="shared" si="24"/>
        <v>3</v>
      </c>
      <c r="P151" s="18">
        <f t="shared" si="21"/>
        <v>895.4</v>
      </c>
      <c r="Q151" s="18">
        <f t="shared" si="23"/>
        <v>1016.4</v>
      </c>
      <c r="R151" s="18">
        <f t="shared" si="23"/>
        <v>1016.4</v>
      </c>
      <c r="S151" s="18">
        <f t="shared" si="23"/>
        <v>968</v>
      </c>
      <c r="T151" s="18">
        <f t="shared" si="23"/>
        <v>1040.5999999999999</v>
      </c>
      <c r="V151" s="21">
        <f t="shared" si="22"/>
        <v>4936.7999999999993</v>
      </c>
    </row>
    <row r="152" spans="1:22" x14ac:dyDescent="0.25">
      <c r="A152" t="s">
        <v>15</v>
      </c>
      <c r="B152" t="s">
        <v>57</v>
      </c>
      <c r="D152" t="str">
        <f>CONCATENATE(A:A,"@inworld.ai")</f>
        <v>Rex@inworld.ai</v>
      </c>
      <c r="E152" s="5">
        <v>35.799999999999997</v>
      </c>
      <c r="F152" s="24">
        <v>38</v>
      </c>
      <c r="G152" s="24">
        <f>IF(F152&gt;39,F152+2,IF(F152&gt;29,F152+5,IF(F152&lt;30,F152+9,invalid)))</f>
        <v>43</v>
      </c>
      <c r="H152" s="24">
        <f>IF(F152&gt;39,F152+1,IF(F152&gt;29,F152+5,IF(F152&lt;30,F152+7,invalid)))</f>
        <v>43</v>
      </c>
      <c r="I152" s="24">
        <f>IF(F152&gt;39,F152+0,IF(F152&gt;29,F152+3,IF(F152&lt;30,F152+11,invalid)))</f>
        <v>41</v>
      </c>
      <c r="J152" s="24">
        <f>IF(F152&gt;39,F152+2,IF(F152&gt;29,F152+6,IF(F152&lt;30,F152+15,invalid)))</f>
        <v>44</v>
      </c>
      <c r="K152" s="15">
        <f t="shared" si="24"/>
        <v>0</v>
      </c>
      <c r="L152" s="15">
        <f t="shared" si="24"/>
        <v>3</v>
      </c>
      <c r="M152" s="15">
        <f t="shared" si="24"/>
        <v>3</v>
      </c>
      <c r="N152" s="15">
        <f t="shared" si="24"/>
        <v>1</v>
      </c>
      <c r="O152" s="15">
        <f t="shared" si="24"/>
        <v>4</v>
      </c>
      <c r="P152" s="18">
        <f t="shared" si="21"/>
        <v>1360.3999999999999</v>
      </c>
      <c r="Q152" s="18">
        <f t="shared" si="23"/>
        <v>1539.3999999999999</v>
      </c>
      <c r="R152" s="18">
        <f t="shared" si="23"/>
        <v>1539.3999999999999</v>
      </c>
      <c r="S152" s="18">
        <f t="shared" si="23"/>
        <v>1467.8</v>
      </c>
      <c r="T152" s="18">
        <f t="shared" si="23"/>
        <v>1575.1999999999998</v>
      </c>
      <c r="V152" s="21">
        <f t="shared" si="22"/>
        <v>7482.2</v>
      </c>
    </row>
    <row r="153" spans="1:22" x14ac:dyDescent="0.25">
      <c r="A153" t="s">
        <v>16</v>
      </c>
      <c r="B153" t="s">
        <v>58</v>
      </c>
      <c r="C153" t="s">
        <v>104</v>
      </c>
      <c r="D153" t="str">
        <f>CONCATENATE(A:A,"@inworld.ai")</f>
        <v>Sadia@inworld.ai</v>
      </c>
      <c r="E153" s="5">
        <v>23.9</v>
      </c>
      <c r="F153" s="24">
        <v>39</v>
      </c>
      <c r="G153" s="24">
        <f>IF(F153&gt;39,F153+2,IF(F153&gt;29,F153+5,IF(F153&lt;30,F153+9,invalid)))</f>
        <v>44</v>
      </c>
      <c r="H153" s="24">
        <f>IF(F153&gt;39,F153+1,IF(F153&gt;29,F153+5,IF(F153&lt;30,F153+7,invalid)))</f>
        <v>44</v>
      </c>
      <c r="I153" s="24">
        <f>IF(F153&gt;39,F153+0,IF(F153&gt;29,F153+3,IF(F153&lt;30,F153+11,invalid)))</f>
        <v>42</v>
      </c>
      <c r="J153" s="24">
        <f>IF(F153&gt;39,F153+2,IF(F153&gt;29,F153+6,IF(F153&lt;30,F153+15,invalid)))</f>
        <v>45</v>
      </c>
      <c r="K153" s="15">
        <f t="shared" si="24"/>
        <v>0</v>
      </c>
      <c r="L153" s="15">
        <f t="shared" si="24"/>
        <v>4</v>
      </c>
      <c r="M153" s="15">
        <f t="shared" si="24"/>
        <v>4</v>
      </c>
      <c r="N153" s="15">
        <f t="shared" si="24"/>
        <v>2</v>
      </c>
      <c r="O153" s="15">
        <f t="shared" si="24"/>
        <v>5</v>
      </c>
      <c r="P153" s="18">
        <f t="shared" si="21"/>
        <v>932.09999999999991</v>
      </c>
      <c r="Q153" s="18">
        <f t="shared" si="23"/>
        <v>1051.5999999999999</v>
      </c>
      <c r="R153" s="18">
        <f t="shared" si="23"/>
        <v>1051.5999999999999</v>
      </c>
      <c r="S153" s="18">
        <f t="shared" si="23"/>
        <v>1003.8</v>
      </c>
      <c r="T153" s="18">
        <f t="shared" si="23"/>
        <v>1075.5</v>
      </c>
      <c r="V153" s="21">
        <f t="shared" si="22"/>
        <v>5114.5999999999995</v>
      </c>
    </row>
    <row r="154" spans="1:22" x14ac:dyDescent="0.25">
      <c r="A154" t="s">
        <v>13</v>
      </c>
      <c r="B154" t="s">
        <v>59</v>
      </c>
      <c r="C154" t="s">
        <v>105</v>
      </c>
      <c r="D154" t="str">
        <f>CONCATENATE(A:A,"@inworld.ai")</f>
        <v>John@inworld.ai</v>
      </c>
      <c r="E154" s="5">
        <v>19.399999999999999</v>
      </c>
      <c r="F154" s="24">
        <v>29</v>
      </c>
      <c r="G154" s="24">
        <f>IF(F154&gt;39,F154+2,IF(F154&gt;29,F154+5,IF(F154&lt;30,F154+9,invalid)))</f>
        <v>38</v>
      </c>
      <c r="H154" s="24">
        <f>IF(F154&gt;39,F154+1,IF(F154&gt;29,F154+5,IF(F154&lt;30,F154+7,invalid)))</f>
        <v>36</v>
      </c>
      <c r="I154" s="24">
        <f>IF(F154&gt;39,F154+0,IF(F154&gt;29,F154+3,IF(F154&lt;30,F154+11,invalid)))</f>
        <v>40</v>
      </c>
      <c r="J154" s="24">
        <f>IF(F154&gt;39,F154+2,IF(F154&gt;29,F154+6,IF(F154&lt;30,F154+15,invalid)))</f>
        <v>44</v>
      </c>
      <c r="K154" s="15">
        <f t="shared" si="24"/>
        <v>0</v>
      </c>
      <c r="L154" s="15">
        <f t="shared" si="24"/>
        <v>0</v>
      </c>
      <c r="M154" s="15">
        <f t="shared" si="24"/>
        <v>0</v>
      </c>
      <c r="N154" s="15">
        <f t="shared" si="24"/>
        <v>0</v>
      </c>
      <c r="O154" s="15">
        <f t="shared" si="24"/>
        <v>4</v>
      </c>
      <c r="P154" s="18">
        <f t="shared" si="21"/>
        <v>562.59999999999991</v>
      </c>
      <c r="Q154" s="18">
        <f t="shared" si="23"/>
        <v>737.19999999999993</v>
      </c>
      <c r="R154" s="18">
        <f t="shared" si="23"/>
        <v>698.4</v>
      </c>
      <c r="S154" s="18">
        <f t="shared" si="23"/>
        <v>776</v>
      </c>
      <c r="T154" s="18">
        <f t="shared" si="23"/>
        <v>853.59999999999991</v>
      </c>
      <c r="V154" s="21">
        <f t="shared" si="22"/>
        <v>3627.7999999999997</v>
      </c>
    </row>
    <row r="155" spans="1:22" x14ac:dyDescent="0.25">
      <c r="A155" t="s">
        <v>17</v>
      </c>
      <c r="B155" t="s">
        <v>60</v>
      </c>
      <c r="C155" t="s">
        <v>106</v>
      </c>
      <c r="D155" t="str">
        <f>CONCATENATE(A:A,"@inworld.ai")</f>
        <v>Russell@inworld.ai</v>
      </c>
      <c r="E155" s="5">
        <v>29.4</v>
      </c>
      <c r="F155" s="24">
        <v>40</v>
      </c>
      <c r="G155" s="24">
        <f>IF(F155&gt;39,F155+2,IF(F155&gt;29,F155+5,IF(F155&lt;30,F155+9,invalid)))</f>
        <v>42</v>
      </c>
      <c r="H155" s="24">
        <f>IF(F155&gt;39,F155+1,IF(F155&gt;29,F155+5,IF(F155&lt;30,F155+7,invalid)))</f>
        <v>41</v>
      </c>
      <c r="I155" s="24">
        <f>IF(F155&gt;39,F155+0,IF(F155&gt;29,F155+3,IF(F155&lt;30,F155+11,invalid)))</f>
        <v>40</v>
      </c>
      <c r="J155" s="24">
        <f>IF(F155&gt;39,F155+2,IF(F155&gt;29,F155+6,IF(F155&lt;30,F155+15,invalid)))</f>
        <v>42</v>
      </c>
      <c r="K155" s="15">
        <f t="shared" si="24"/>
        <v>0</v>
      </c>
      <c r="L155" s="15">
        <f t="shared" si="24"/>
        <v>2</v>
      </c>
      <c r="M155" s="15">
        <f t="shared" si="24"/>
        <v>1</v>
      </c>
      <c r="N155" s="15">
        <f t="shared" si="24"/>
        <v>0</v>
      </c>
      <c r="O155" s="15">
        <f t="shared" si="24"/>
        <v>2</v>
      </c>
      <c r="P155" s="18">
        <f t="shared" si="21"/>
        <v>1176</v>
      </c>
      <c r="Q155" s="18">
        <f t="shared" si="23"/>
        <v>1234.8</v>
      </c>
      <c r="R155" s="18">
        <f t="shared" si="23"/>
        <v>1205.3999999999999</v>
      </c>
      <c r="S155" s="18">
        <f t="shared" si="23"/>
        <v>1176</v>
      </c>
      <c r="T155" s="18">
        <f t="shared" si="23"/>
        <v>1234.8</v>
      </c>
      <c r="V155" s="21">
        <f t="shared" si="22"/>
        <v>6027</v>
      </c>
    </row>
    <row r="156" spans="1:22" x14ac:dyDescent="0.25">
      <c r="A156" t="s">
        <v>18</v>
      </c>
      <c r="B156" t="s">
        <v>61</v>
      </c>
      <c r="C156" t="s">
        <v>119</v>
      </c>
      <c r="D156" t="str">
        <f>CONCATENATE(A:A,"@inworld.ai")</f>
        <v>Louis@inworld.ai</v>
      </c>
      <c r="E156" s="5">
        <v>19.5</v>
      </c>
      <c r="F156" s="24">
        <v>41</v>
      </c>
      <c r="G156" s="24">
        <f>IF(F156&gt;39,F156+2,IF(F156&gt;29,F156+5,IF(F156&lt;30,F156+9,invalid)))</f>
        <v>43</v>
      </c>
      <c r="H156" s="24">
        <f>IF(F156&gt;39,F156+1,IF(F156&gt;29,F156+5,IF(F156&lt;30,F156+7,invalid)))</f>
        <v>42</v>
      </c>
      <c r="I156" s="24">
        <f>IF(F156&gt;39,F156+0,IF(F156&gt;29,F156+3,IF(F156&lt;30,F156+11,invalid)))</f>
        <v>41</v>
      </c>
      <c r="J156" s="24">
        <f>IF(F156&gt;39,F156+2,IF(F156&gt;29,F156+6,IF(F156&lt;30,F156+15,invalid)))</f>
        <v>43</v>
      </c>
      <c r="K156" s="15">
        <f t="shared" si="24"/>
        <v>1</v>
      </c>
      <c r="L156" s="15">
        <f t="shared" si="24"/>
        <v>3</v>
      </c>
      <c r="M156" s="15">
        <f t="shared" si="24"/>
        <v>2</v>
      </c>
      <c r="N156" s="15">
        <f t="shared" si="24"/>
        <v>1</v>
      </c>
      <c r="O156" s="15">
        <f t="shared" si="24"/>
        <v>3</v>
      </c>
      <c r="P156" s="18">
        <f t="shared" si="21"/>
        <v>799.5</v>
      </c>
      <c r="Q156" s="18">
        <f t="shared" si="23"/>
        <v>838.5</v>
      </c>
      <c r="R156" s="18">
        <f t="shared" si="23"/>
        <v>819</v>
      </c>
      <c r="S156" s="18">
        <f t="shared" si="23"/>
        <v>799.5</v>
      </c>
      <c r="T156" s="18">
        <f t="shared" si="23"/>
        <v>838.5</v>
      </c>
      <c r="V156" s="21">
        <f t="shared" si="22"/>
        <v>4095</v>
      </c>
    </row>
    <row r="157" spans="1:22" x14ac:dyDescent="0.25">
      <c r="A157" t="s">
        <v>19</v>
      </c>
      <c r="B157" t="s">
        <v>62</v>
      </c>
      <c r="C157" t="s">
        <v>131</v>
      </c>
      <c r="D157" t="str">
        <f>CONCATENATE(A:A,"@inworld.ai")</f>
        <v>Colin@inworld.ai</v>
      </c>
      <c r="E157" s="5">
        <v>36.1</v>
      </c>
      <c r="F157" s="24">
        <v>28</v>
      </c>
      <c r="G157" s="24">
        <f>IF(F157&gt;39,F157+2,IF(F157&gt;29,F157+5,IF(F157&lt;30,F157+9,invalid)))</f>
        <v>37</v>
      </c>
      <c r="H157" s="24">
        <f>IF(F157&gt;39,F157+1,IF(F157&gt;29,F157+5,IF(F157&lt;30,F157+7,invalid)))</f>
        <v>35</v>
      </c>
      <c r="I157" s="24">
        <f>IF(F157&gt;39,F157+0,IF(F157&gt;29,F157+3,IF(F157&lt;30,F157+11,invalid)))</f>
        <v>39</v>
      </c>
      <c r="J157" s="24">
        <f>IF(F157&gt;39,F157+2,IF(F157&gt;29,F157+6,IF(F157&lt;30,F157+15,invalid)))</f>
        <v>43</v>
      </c>
      <c r="K157" s="15">
        <f t="shared" si="24"/>
        <v>0</v>
      </c>
      <c r="L157" s="15">
        <f t="shared" si="24"/>
        <v>0</v>
      </c>
      <c r="M157" s="15">
        <f t="shared" si="24"/>
        <v>0</v>
      </c>
      <c r="N157" s="15">
        <f t="shared" si="24"/>
        <v>0</v>
      </c>
      <c r="O157" s="15">
        <f t="shared" si="24"/>
        <v>3</v>
      </c>
      <c r="P157" s="18">
        <f t="shared" si="21"/>
        <v>1010.8000000000001</v>
      </c>
      <c r="Q157" s="18">
        <f t="shared" si="23"/>
        <v>1335.7</v>
      </c>
      <c r="R157" s="18">
        <f t="shared" si="23"/>
        <v>1263.5</v>
      </c>
      <c r="S157" s="18">
        <f t="shared" si="23"/>
        <v>1407.9</v>
      </c>
      <c r="T157" s="18">
        <f t="shared" si="23"/>
        <v>1552.3</v>
      </c>
      <c r="V157" s="21">
        <f t="shared" si="22"/>
        <v>6570.2</v>
      </c>
    </row>
    <row r="158" spans="1:22" x14ac:dyDescent="0.25">
      <c r="A158" t="s">
        <v>20</v>
      </c>
      <c r="B158" t="s">
        <v>63</v>
      </c>
      <c r="C158" t="s">
        <v>108</v>
      </c>
      <c r="D158" t="str">
        <f>CONCATENATE(A:A,"@inworld.ai")</f>
        <v>Nathan@inworld.ai</v>
      </c>
      <c r="E158" s="5">
        <v>28.15</v>
      </c>
      <c r="F158" s="24">
        <v>42</v>
      </c>
      <c r="G158" s="24">
        <f>IF(F158&gt;39,F158+2,IF(F158&gt;29,F158+5,IF(F158&lt;30,F158+9,invalid)))</f>
        <v>44</v>
      </c>
      <c r="H158" s="24">
        <f>IF(F158&gt;39,F158+1,IF(F158&gt;29,F158+5,IF(F158&lt;30,F158+7,invalid)))</f>
        <v>43</v>
      </c>
      <c r="I158" s="24">
        <f>IF(F158&gt;39,F158+0,IF(F158&gt;29,F158+3,IF(F158&lt;30,F158+11,invalid)))</f>
        <v>42</v>
      </c>
      <c r="J158" s="24">
        <f>IF(F158&gt;39,F158+2,IF(F158&gt;29,F158+6,IF(F158&lt;30,F158+15,invalid)))</f>
        <v>44</v>
      </c>
      <c r="K158" s="15">
        <f t="shared" si="24"/>
        <v>2</v>
      </c>
      <c r="L158" s="15">
        <f t="shared" si="24"/>
        <v>4</v>
      </c>
      <c r="M158" s="15">
        <f t="shared" si="24"/>
        <v>3</v>
      </c>
      <c r="N158" s="15">
        <f t="shared" si="24"/>
        <v>2</v>
      </c>
      <c r="O158" s="15">
        <f t="shared" si="24"/>
        <v>4</v>
      </c>
      <c r="P158" s="18">
        <f t="shared" si="21"/>
        <v>1182.3</v>
      </c>
      <c r="Q158" s="18">
        <f t="shared" si="23"/>
        <v>1238.5999999999999</v>
      </c>
      <c r="R158" s="18">
        <f t="shared" si="23"/>
        <v>1210.45</v>
      </c>
      <c r="S158" s="18">
        <f t="shared" si="23"/>
        <v>1182.3</v>
      </c>
      <c r="T158" s="18">
        <f t="shared" si="23"/>
        <v>1238.5999999999999</v>
      </c>
      <c r="V158" s="21">
        <f t="shared" si="22"/>
        <v>6052.25</v>
      </c>
    </row>
    <row r="159" spans="1:22" x14ac:dyDescent="0.25">
      <c r="A159" t="s">
        <v>21</v>
      </c>
      <c r="B159" t="s">
        <v>64</v>
      </c>
      <c r="C159" t="s">
        <v>114</v>
      </c>
      <c r="D159" t="str">
        <f>CONCATENATE(A:A,"@inworld.ai")</f>
        <v>Michael@inworld.ai</v>
      </c>
      <c r="E159" s="5">
        <v>16.8</v>
      </c>
      <c r="F159" s="24">
        <v>48</v>
      </c>
      <c r="G159" s="24">
        <f>IF(F159&gt;39,F159+2,IF(F159&gt;29,F159+5,IF(F159&lt;30,F159+9,invalid)))</f>
        <v>50</v>
      </c>
      <c r="H159" s="24">
        <f>IF(F159&gt;39,F159+1,IF(F159&gt;29,F159+5,IF(F159&lt;30,F159+7,invalid)))</f>
        <v>49</v>
      </c>
      <c r="I159" s="24">
        <f>IF(F159&gt;39,F159+0,IF(F159&gt;29,F159+3,IF(F159&lt;30,F159+11,invalid)))</f>
        <v>48</v>
      </c>
      <c r="J159" s="24">
        <f>IF(F159&gt;39,F159+2,IF(F159&gt;29,F159+6,IF(F159&lt;30,F159+15,invalid)))</f>
        <v>50</v>
      </c>
      <c r="K159" s="15">
        <f t="shared" si="24"/>
        <v>8</v>
      </c>
      <c r="L159" s="15">
        <f t="shared" si="24"/>
        <v>10</v>
      </c>
      <c r="M159" s="15">
        <f t="shared" si="24"/>
        <v>9</v>
      </c>
      <c r="N159" s="15">
        <f t="shared" si="24"/>
        <v>8</v>
      </c>
      <c r="O159" s="15">
        <f t="shared" si="24"/>
        <v>10</v>
      </c>
      <c r="P159" s="18">
        <f t="shared" si="21"/>
        <v>806.40000000000009</v>
      </c>
      <c r="Q159" s="18">
        <f t="shared" si="23"/>
        <v>840</v>
      </c>
      <c r="R159" s="18">
        <f t="shared" si="23"/>
        <v>823.2</v>
      </c>
      <c r="S159" s="18">
        <f t="shared" si="23"/>
        <v>806.40000000000009</v>
      </c>
      <c r="T159" s="18">
        <f t="shared" si="23"/>
        <v>840</v>
      </c>
      <c r="V159" s="21">
        <f t="shared" si="22"/>
        <v>4116</v>
      </c>
    </row>
    <row r="160" spans="1:22" x14ac:dyDescent="0.25">
      <c r="A160" t="s">
        <v>22</v>
      </c>
      <c r="B160" t="s">
        <v>65</v>
      </c>
      <c r="C160" t="s">
        <v>118</v>
      </c>
      <c r="D160" t="str">
        <f>CONCATENATE(A:A,"@inworld.ai")</f>
        <v>Joana@inworld.ai</v>
      </c>
      <c r="E160" s="5">
        <v>28.4</v>
      </c>
      <c r="F160" s="24">
        <v>41</v>
      </c>
      <c r="G160" s="24">
        <f>IF(F160&gt;39,F160+2,IF(F160&gt;29,F160+5,IF(F160&lt;30,F160+9,invalid)))</f>
        <v>43</v>
      </c>
      <c r="H160" s="24">
        <f>IF(F160&gt;39,F160+1,IF(F160&gt;29,F160+5,IF(F160&lt;30,F160+7,invalid)))</f>
        <v>42</v>
      </c>
      <c r="I160" s="24">
        <f>IF(F160&gt;39,F160+0,IF(F160&gt;29,F160+3,IF(F160&lt;30,F160+11,invalid)))</f>
        <v>41</v>
      </c>
      <c r="J160" s="24">
        <f>IF(F160&gt;39,F160+2,IF(F160&gt;29,F160+6,IF(F160&lt;30,F160+15,invalid)))</f>
        <v>43</v>
      </c>
      <c r="K160" s="15">
        <f t="shared" si="24"/>
        <v>1</v>
      </c>
      <c r="L160" s="15">
        <f t="shared" si="24"/>
        <v>3</v>
      </c>
      <c r="M160" s="15">
        <f t="shared" si="24"/>
        <v>2</v>
      </c>
      <c r="N160" s="15">
        <f t="shared" si="24"/>
        <v>1</v>
      </c>
      <c r="O160" s="15">
        <f t="shared" si="24"/>
        <v>3</v>
      </c>
      <c r="P160" s="18">
        <f t="shared" si="21"/>
        <v>1164.3999999999999</v>
      </c>
      <c r="Q160" s="18">
        <f t="shared" si="23"/>
        <v>1221.2</v>
      </c>
      <c r="R160" s="18">
        <f t="shared" si="23"/>
        <v>1192.8</v>
      </c>
      <c r="S160" s="18">
        <f t="shared" si="23"/>
        <v>1164.3999999999999</v>
      </c>
      <c r="T160" s="18">
        <f t="shared" si="23"/>
        <v>1221.2</v>
      </c>
      <c r="V160" s="21">
        <f t="shared" si="22"/>
        <v>5963.9999999999991</v>
      </c>
    </row>
    <row r="161" spans="1:22" x14ac:dyDescent="0.25">
      <c r="A161" t="s">
        <v>23</v>
      </c>
      <c r="B161" t="s">
        <v>66</v>
      </c>
      <c r="C161" t="s">
        <v>115</v>
      </c>
      <c r="D161" t="str">
        <f>CONCATENATE(A:A,"@inworld.ai")</f>
        <v>Cale@inworld.ai</v>
      </c>
      <c r="E161" s="5">
        <v>37.200000000000003</v>
      </c>
      <c r="F161" s="24">
        <v>39</v>
      </c>
      <c r="G161" s="24">
        <f>IF(F161&gt;39,F161+2,IF(F161&gt;29,F161+5,IF(F161&lt;30,F161+9,invalid)))</f>
        <v>44</v>
      </c>
      <c r="H161" s="24">
        <f>IF(F161&gt;39,F161+1,IF(F161&gt;29,F161+5,IF(F161&lt;30,F161+7,invalid)))</f>
        <v>44</v>
      </c>
      <c r="I161" s="24">
        <f>IF(F161&gt;39,F161+0,IF(F161&gt;29,F161+3,IF(F161&lt;30,F161+11,invalid)))</f>
        <v>42</v>
      </c>
      <c r="J161" s="24">
        <f>IF(F161&gt;39,F161+2,IF(F161&gt;29,F161+6,IF(F161&lt;30,F161+15,invalid)))</f>
        <v>45</v>
      </c>
      <c r="K161" s="15">
        <f t="shared" si="24"/>
        <v>0</v>
      </c>
      <c r="L161" s="15">
        <f t="shared" si="24"/>
        <v>4</v>
      </c>
      <c r="M161" s="15">
        <f t="shared" si="24"/>
        <v>4</v>
      </c>
      <c r="N161" s="15">
        <f t="shared" si="24"/>
        <v>2</v>
      </c>
      <c r="O161" s="15">
        <f t="shared" si="24"/>
        <v>5</v>
      </c>
      <c r="P161" s="18">
        <f t="shared" si="21"/>
        <v>1450.8000000000002</v>
      </c>
      <c r="Q161" s="18">
        <f t="shared" si="23"/>
        <v>1636.8000000000002</v>
      </c>
      <c r="R161" s="18">
        <f t="shared" si="23"/>
        <v>1636.8000000000002</v>
      </c>
      <c r="S161" s="18">
        <f t="shared" si="23"/>
        <v>1562.4</v>
      </c>
      <c r="T161" s="18">
        <f t="shared" si="23"/>
        <v>1674.0000000000002</v>
      </c>
      <c r="V161" s="21">
        <f t="shared" si="22"/>
        <v>7960.8000000000011</v>
      </c>
    </row>
    <row r="162" spans="1:22" x14ac:dyDescent="0.25">
      <c r="A162" t="s">
        <v>24</v>
      </c>
      <c r="B162" t="s">
        <v>67</v>
      </c>
      <c r="C162" t="s">
        <v>116</v>
      </c>
      <c r="D162" t="str">
        <f>CONCATENATE(A:A,"@inworld.ai")</f>
        <v>Jimmy@inworld.ai</v>
      </c>
      <c r="E162" s="5">
        <v>34.700000000000003</v>
      </c>
      <c r="F162" s="24">
        <v>40</v>
      </c>
      <c r="G162" s="24">
        <f>IF(F162&gt;39,F162+2,IF(F162&gt;29,F162+5,IF(F162&lt;30,F162+9,invalid)))</f>
        <v>42</v>
      </c>
      <c r="H162" s="24">
        <f>IF(F162&gt;39,F162+1,IF(F162&gt;29,F162+5,IF(F162&lt;30,F162+7,invalid)))</f>
        <v>41</v>
      </c>
      <c r="I162" s="24">
        <f>IF(F162&gt;39,F162+0,IF(F162&gt;29,F162+3,IF(F162&lt;30,F162+11,invalid)))</f>
        <v>40</v>
      </c>
      <c r="J162" s="24">
        <f>IF(F162&gt;39,F162+2,IF(F162&gt;29,F162+6,IF(F162&lt;30,F162+15,invalid)))</f>
        <v>42</v>
      </c>
      <c r="K162" s="15">
        <f t="shared" si="24"/>
        <v>0</v>
      </c>
      <c r="L162" s="15">
        <f t="shared" si="24"/>
        <v>2</v>
      </c>
      <c r="M162" s="15">
        <f t="shared" si="24"/>
        <v>1</v>
      </c>
      <c r="N162" s="15">
        <f t="shared" si="24"/>
        <v>0</v>
      </c>
      <c r="O162" s="15">
        <f t="shared" si="24"/>
        <v>2</v>
      </c>
      <c r="P162" s="18">
        <f t="shared" si="21"/>
        <v>1388</v>
      </c>
      <c r="Q162" s="18">
        <f t="shared" si="23"/>
        <v>1457.4</v>
      </c>
      <c r="R162" s="18">
        <f t="shared" si="23"/>
        <v>1422.7</v>
      </c>
      <c r="S162" s="18">
        <f t="shared" si="23"/>
        <v>1388</v>
      </c>
      <c r="T162" s="18">
        <f t="shared" si="23"/>
        <v>1457.4</v>
      </c>
      <c r="V162" s="21">
        <f t="shared" si="22"/>
        <v>7113.5</v>
      </c>
    </row>
    <row r="163" spans="1:22" x14ac:dyDescent="0.25">
      <c r="A163" t="s">
        <v>25</v>
      </c>
      <c r="B163" t="s">
        <v>68</v>
      </c>
      <c r="C163" t="s">
        <v>109</v>
      </c>
      <c r="D163" t="str">
        <f>CONCATENATE(A:A,"@inworld.ai")</f>
        <v>Rohan@inworld.ai</v>
      </c>
      <c r="E163" s="5">
        <v>20</v>
      </c>
      <c r="F163" s="24">
        <v>38</v>
      </c>
      <c r="G163" s="24">
        <f>IF(F163&gt;39,F163+2,IF(F163&gt;29,F163+5,IF(F163&lt;30,F163+9,invalid)))</f>
        <v>43</v>
      </c>
      <c r="H163" s="24">
        <f>IF(F163&gt;39,F163+1,IF(F163&gt;29,F163+5,IF(F163&lt;30,F163+7,invalid)))</f>
        <v>43</v>
      </c>
      <c r="I163" s="24">
        <f>IF(F163&gt;39,F163+0,IF(F163&gt;29,F163+3,IF(F163&lt;30,F163+11,invalid)))</f>
        <v>41</v>
      </c>
      <c r="J163" s="24">
        <f>IF(F163&gt;39,F163+2,IF(F163&gt;29,F163+6,IF(F163&lt;30,F163+15,invalid)))</f>
        <v>44</v>
      </c>
      <c r="K163" s="15">
        <f t="shared" si="24"/>
        <v>0</v>
      </c>
      <c r="L163" s="15">
        <f t="shared" si="24"/>
        <v>3</v>
      </c>
      <c r="M163" s="15">
        <f t="shared" si="24"/>
        <v>3</v>
      </c>
      <c r="N163" s="15">
        <f t="shared" si="24"/>
        <v>1</v>
      </c>
      <c r="O163" s="15">
        <f t="shared" si="24"/>
        <v>4</v>
      </c>
      <c r="P163" s="18">
        <f t="shared" si="21"/>
        <v>760</v>
      </c>
      <c r="Q163" s="18">
        <f t="shared" si="23"/>
        <v>860</v>
      </c>
      <c r="R163" s="18">
        <f t="shared" si="23"/>
        <v>860</v>
      </c>
      <c r="S163" s="18">
        <f t="shared" si="23"/>
        <v>820</v>
      </c>
      <c r="T163" s="18">
        <f t="shared" si="23"/>
        <v>880</v>
      </c>
      <c r="V163" s="21">
        <f t="shared" si="22"/>
        <v>4180</v>
      </c>
    </row>
    <row r="164" spans="1:22" x14ac:dyDescent="0.25">
      <c r="A164" t="s">
        <v>26</v>
      </c>
      <c r="B164" t="s">
        <v>69</v>
      </c>
      <c r="C164" t="s">
        <v>110</v>
      </c>
      <c r="D164" t="str">
        <f>CONCATENATE(A:A,"@inworld.ai")</f>
        <v>Rinat@inworld.ai</v>
      </c>
      <c r="E164" s="5">
        <v>21</v>
      </c>
      <c r="F164" s="24">
        <v>41</v>
      </c>
      <c r="G164" s="24">
        <f>IF(F164&gt;39,F164+2,IF(F164&gt;29,F164+5,IF(F164&lt;30,F164+9,invalid)))</f>
        <v>43</v>
      </c>
      <c r="H164" s="24">
        <f>IF(F164&gt;39,F164+1,IF(F164&gt;29,F164+5,IF(F164&lt;30,F164+7,invalid)))</f>
        <v>42</v>
      </c>
      <c r="I164" s="24">
        <f>IF(F164&gt;39,F164+0,IF(F164&gt;29,F164+3,IF(F164&lt;30,F164+11,invalid)))</f>
        <v>41</v>
      </c>
      <c r="J164" s="24">
        <f>IF(F164&gt;39,F164+2,IF(F164&gt;29,F164+6,IF(F164&lt;30,F164+15,invalid)))</f>
        <v>43</v>
      </c>
      <c r="K164" s="15">
        <f t="shared" si="24"/>
        <v>1</v>
      </c>
      <c r="L164" s="15">
        <f t="shared" si="24"/>
        <v>3</v>
      </c>
      <c r="M164" s="15">
        <f t="shared" si="24"/>
        <v>2</v>
      </c>
      <c r="N164" s="15">
        <f t="shared" si="24"/>
        <v>1</v>
      </c>
      <c r="O164" s="15">
        <f t="shared" si="24"/>
        <v>3</v>
      </c>
      <c r="P164" s="18">
        <f t="shared" si="21"/>
        <v>861</v>
      </c>
      <c r="Q164" s="18">
        <f t="shared" si="23"/>
        <v>903</v>
      </c>
      <c r="R164" s="18">
        <f t="shared" si="23"/>
        <v>882</v>
      </c>
      <c r="S164" s="18">
        <f t="shared" si="23"/>
        <v>861</v>
      </c>
      <c r="T164" s="18">
        <f t="shared" si="23"/>
        <v>903</v>
      </c>
      <c r="V164" s="21">
        <f t="shared" si="22"/>
        <v>4410</v>
      </c>
    </row>
    <row r="165" spans="1:22" x14ac:dyDescent="0.25">
      <c r="A165" t="s">
        <v>27</v>
      </c>
      <c r="B165" t="s">
        <v>70</v>
      </c>
      <c r="C165" t="s">
        <v>127</v>
      </c>
      <c r="D165" t="str">
        <f>CONCATENATE(A:A,"@inworld.ai")</f>
        <v>Chloe@inworld.ai</v>
      </c>
      <c r="E165" s="5">
        <v>32.1</v>
      </c>
      <c r="F165" s="24">
        <v>40</v>
      </c>
      <c r="G165" s="24">
        <f>IF(F165&gt;39,F165+2,IF(F165&gt;29,F165+5,IF(F165&lt;30,F165+9,invalid)))</f>
        <v>42</v>
      </c>
      <c r="H165" s="24">
        <f>IF(F165&gt;39,F165+1,IF(F165&gt;29,F165+5,IF(F165&lt;30,F165+7,invalid)))</f>
        <v>41</v>
      </c>
      <c r="I165" s="24">
        <f>IF(F165&gt;39,F165+0,IF(F165&gt;29,F165+3,IF(F165&lt;30,F165+11,invalid)))</f>
        <v>40</v>
      </c>
      <c r="J165" s="24">
        <f>IF(F165&gt;39,F165+2,IF(F165&gt;29,F165+6,IF(F165&lt;30,F165+15,invalid)))</f>
        <v>42</v>
      </c>
      <c r="K165" s="15">
        <f t="shared" si="24"/>
        <v>0</v>
      </c>
      <c r="L165" s="15">
        <f t="shared" si="24"/>
        <v>2</v>
      </c>
      <c r="M165" s="15">
        <f t="shared" si="24"/>
        <v>1</v>
      </c>
      <c r="N165" s="15">
        <f t="shared" si="24"/>
        <v>0</v>
      </c>
      <c r="O165" s="15">
        <f t="shared" si="24"/>
        <v>2</v>
      </c>
      <c r="P165" s="18">
        <f t="shared" si="21"/>
        <v>1284</v>
      </c>
      <c r="Q165" s="18">
        <f t="shared" si="23"/>
        <v>1348.2</v>
      </c>
      <c r="R165" s="18">
        <f t="shared" si="23"/>
        <v>1316.1000000000001</v>
      </c>
      <c r="S165" s="18">
        <f t="shared" si="23"/>
        <v>1284</v>
      </c>
      <c r="T165" s="18">
        <f t="shared" si="23"/>
        <v>1348.2</v>
      </c>
      <c r="V165" s="21">
        <f t="shared" si="22"/>
        <v>6580.5</v>
      </c>
    </row>
    <row r="166" spans="1:22" x14ac:dyDescent="0.25">
      <c r="A166" t="s">
        <v>28</v>
      </c>
      <c r="B166" t="s">
        <v>71</v>
      </c>
      <c r="C166" t="s">
        <v>132</v>
      </c>
      <c r="D166" t="str">
        <f>CONCATENATE(A:A,"@inworld.ai")</f>
        <v>Amanda@inworld.ai</v>
      </c>
      <c r="E166" s="5">
        <v>13.5</v>
      </c>
      <c r="F166" s="24">
        <v>37</v>
      </c>
      <c r="G166" s="24">
        <f>IF(F166&gt;39,F166+2,IF(F166&gt;29,F166+5,IF(F166&lt;30,F166+9,invalid)))</f>
        <v>42</v>
      </c>
      <c r="H166" s="24">
        <f>IF(F166&gt;39,F166+1,IF(F166&gt;29,F166+5,IF(F166&lt;30,F166+7,invalid)))</f>
        <v>42</v>
      </c>
      <c r="I166" s="24">
        <f>IF(F166&gt;39,F166+0,IF(F166&gt;29,F166+3,IF(F166&lt;30,F166+11,invalid)))</f>
        <v>40</v>
      </c>
      <c r="J166" s="24">
        <f>IF(F166&gt;39,F166+2,IF(F166&gt;29,F166+6,IF(F166&lt;30,F166+15,invalid)))</f>
        <v>43</v>
      </c>
      <c r="K166" s="15">
        <f t="shared" si="24"/>
        <v>0</v>
      </c>
      <c r="L166" s="15">
        <f t="shared" si="24"/>
        <v>2</v>
      </c>
      <c r="M166" s="15">
        <f t="shared" si="24"/>
        <v>2</v>
      </c>
      <c r="N166" s="15">
        <f t="shared" si="24"/>
        <v>0</v>
      </c>
      <c r="O166" s="15">
        <f t="shared" si="24"/>
        <v>3</v>
      </c>
      <c r="P166" s="18">
        <f t="shared" si="21"/>
        <v>499.5</v>
      </c>
      <c r="Q166" s="18">
        <f t="shared" si="23"/>
        <v>567</v>
      </c>
      <c r="R166" s="18">
        <f t="shared" si="23"/>
        <v>567</v>
      </c>
      <c r="S166" s="18">
        <f t="shared" si="23"/>
        <v>540</v>
      </c>
      <c r="T166" s="18">
        <f t="shared" si="23"/>
        <v>580.5</v>
      </c>
      <c r="V166" s="21">
        <f t="shared" si="22"/>
        <v>2754</v>
      </c>
    </row>
    <row r="167" spans="1:22" x14ac:dyDescent="0.25">
      <c r="A167" t="s">
        <v>29</v>
      </c>
      <c r="B167" t="s">
        <v>72</v>
      </c>
      <c r="C167" t="s">
        <v>120</v>
      </c>
      <c r="D167" t="str">
        <f>CONCATENATE(A:A,"@inworld.ai")</f>
        <v>Greg@inworld.ai</v>
      </c>
      <c r="E167" s="5">
        <v>40.1</v>
      </c>
      <c r="F167" s="24">
        <v>45</v>
      </c>
      <c r="G167" s="24">
        <f>IF(F167&gt;39,F167+2,IF(F167&gt;29,F167+5,IF(F167&lt;30,F167+9,invalid)))</f>
        <v>47</v>
      </c>
      <c r="H167" s="24">
        <f>IF(F167&gt;39,F167+1,IF(F167&gt;29,F167+5,IF(F167&lt;30,F167+7,invalid)))</f>
        <v>46</v>
      </c>
      <c r="I167" s="24">
        <f>IF(F167&gt;39,F167+0,IF(F167&gt;29,F167+3,IF(F167&lt;30,F167+11,invalid)))</f>
        <v>45</v>
      </c>
      <c r="J167" s="24">
        <f>IF(F167&gt;39,F167+2,IF(F167&gt;29,F167+6,IF(F167&lt;30,F167+15,invalid)))</f>
        <v>47</v>
      </c>
      <c r="K167" s="15">
        <f t="shared" ref="K167:O182" si="25">IF(F167&gt;40,F167-40,0)</f>
        <v>5</v>
      </c>
      <c r="L167" s="15">
        <f t="shared" si="25"/>
        <v>7</v>
      </c>
      <c r="M167" s="15">
        <f t="shared" si="25"/>
        <v>6</v>
      </c>
      <c r="N167" s="15">
        <f t="shared" si="25"/>
        <v>5</v>
      </c>
      <c r="O167" s="15">
        <f t="shared" si="25"/>
        <v>7</v>
      </c>
      <c r="P167" s="18">
        <f t="shared" si="21"/>
        <v>1804.5</v>
      </c>
      <c r="Q167" s="18">
        <f t="shared" si="23"/>
        <v>1884.7</v>
      </c>
      <c r="R167" s="18">
        <f t="shared" si="23"/>
        <v>1844.6000000000001</v>
      </c>
      <c r="S167" s="18">
        <f t="shared" si="23"/>
        <v>1804.5</v>
      </c>
      <c r="T167" s="18">
        <f t="shared" si="23"/>
        <v>1884.7</v>
      </c>
      <c r="V167" s="21">
        <f t="shared" si="22"/>
        <v>9223</v>
      </c>
    </row>
    <row r="168" spans="1:22" x14ac:dyDescent="0.25">
      <c r="A168" t="s">
        <v>30</v>
      </c>
      <c r="B168" t="s">
        <v>73</v>
      </c>
      <c r="C168" t="s">
        <v>121</v>
      </c>
      <c r="D168" t="str">
        <f>CONCATENATE(A:A,"@inworld.ai")</f>
        <v>Stephen@inworld.ai</v>
      </c>
      <c r="E168" s="5">
        <v>24.2</v>
      </c>
      <c r="F168" s="24">
        <v>42</v>
      </c>
      <c r="G168" s="24">
        <f>IF(F168&gt;39,F168+2,IF(F168&gt;29,F168+5,IF(F168&lt;30,F168+9,invalid)))</f>
        <v>44</v>
      </c>
      <c r="H168" s="24">
        <f>IF(F168&gt;39,F168+1,IF(F168&gt;29,F168+5,IF(F168&lt;30,F168+7,invalid)))</f>
        <v>43</v>
      </c>
      <c r="I168" s="24">
        <f>IF(F168&gt;39,F168+0,IF(F168&gt;29,F168+3,IF(F168&lt;30,F168+11,invalid)))</f>
        <v>42</v>
      </c>
      <c r="J168" s="24">
        <f>IF(F168&gt;39,F168+2,IF(F168&gt;29,F168+6,IF(F168&lt;30,F168+15,invalid)))</f>
        <v>44</v>
      </c>
      <c r="K168" s="15">
        <f t="shared" si="25"/>
        <v>2</v>
      </c>
      <c r="L168" s="15">
        <f t="shared" si="25"/>
        <v>4</v>
      </c>
      <c r="M168" s="15">
        <f t="shared" si="25"/>
        <v>3</v>
      </c>
      <c r="N168" s="15">
        <f t="shared" si="25"/>
        <v>2</v>
      </c>
      <c r="O168" s="15">
        <f t="shared" si="25"/>
        <v>4</v>
      </c>
      <c r="P168" s="18">
        <f t="shared" si="21"/>
        <v>1016.4</v>
      </c>
      <c r="Q168" s="18">
        <f t="shared" si="23"/>
        <v>1064.8</v>
      </c>
      <c r="R168" s="18">
        <f t="shared" si="23"/>
        <v>1040.5999999999999</v>
      </c>
      <c r="S168" s="18">
        <f t="shared" si="23"/>
        <v>1016.4</v>
      </c>
      <c r="T168" s="18">
        <f t="shared" si="23"/>
        <v>1064.8</v>
      </c>
      <c r="V168" s="21">
        <f t="shared" si="22"/>
        <v>5203</v>
      </c>
    </row>
    <row r="169" spans="1:22" x14ac:dyDescent="0.25">
      <c r="A169" t="s">
        <v>31</v>
      </c>
      <c r="B169" t="s">
        <v>74</v>
      </c>
      <c r="C169" t="s">
        <v>121</v>
      </c>
      <c r="D169" t="str">
        <f>CONCATENATE(A:A,"@inworld.ai")</f>
        <v>Danielle@inworld.ai</v>
      </c>
      <c r="E169" s="5">
        <v>35.799999999999997</v>
      </c>
      <c r="F169" s="24">
        <v>40</v>
      </c>
      <c r="G169" s="24">
        <f>IF(F169&gt;39,F169+2,IF(F169&gt;29,F169+5,IF(F169&lt;30,F169+9,invalid)))</f>
        <v>42</v>
      </c>
      <c r="H169" s="24">
        <f>IF(F169&gt;39,F169+1,IF(F169&gt;29,F169+5,IF(F169&lt;30,F169+7,invalid)))</f>
        <v>41</v>
      </c>
      <c r="I169" s="24">
        <f>IF(F169&gt;39,F169+0,IF(F169&gt;29,F169+3,IF(F169&lt;30,F169+11,invalid)))</f>
        <v>40</v>
      </c>
      <c r="J169" s="24">
        <f>IF(F169&gt;39,F169+2,IF(F169&gt;29,F169+6,IF(F169&lt;30,F169+15,invalid)))</f>
        <v>42</v>
      </c>
      <c r="K169" s="15">
        <f t="shared" si="25"/>
        <v>0</v>
      </c>
      <c r="L169" s="15">
        <f t="shared" si="25"/>
        <v>2</v>
      </c>
      <c r="M169" s="15">
        <f t="shared" si="25"/>
        <v>1</v>
      </c>
      <c r="N169" s="15">
        <f t="shared" si="25"/>
        <v>0</v>
      </c>
      <c r="O169" s="15">
        <f t="shared" si="25"/>
        <v>2</v>
      </c>
      <c r="P169" s="18">
        <f t="shared" si="21"/>
        <v>1432</v>
      </c>
      <c r="Q169" s="18">
        <f t="shared" si="23"/>
        <v>1503.6</v>
      </c>
      <c r="R169" s="18">
        <f t="shared" si="23"/>
        <v>1467.8</v>
      </c>
      <c r="S169" s="18">
        <f t="shared" si="23"/>
        <v>1432</v>
      </c>
      <c r="T169" s="18">
        <f t="shared" si="23"/>
        <v>1503.6</v>
      </c>
      <c r="V169" s="21">
        <f t="shared" si="22"/>
        <v>7339</v>
      </c>
    </row>
    <row r="170" spans="1:22" x14ac:dyDescent="0.25">
      <c r="A170" t="s">
        <v>32</v>
      </c>
      <c r="B170" t="s">
        <v>75</v>
      </c>
      <c r="D170" t="str">
        <f>CONCATENATE(A:A,"@inworld.ai")</f>
        <v>Hayley@inworld.ai</v>
      </c>
      <c r="E170" s="5">
        <v>23.9</v>
      </c>
      <c r="F170" s="24">
        <v>31</v>
      </c>
      <c r="G170" s="24">
        <f>IF(F170&gt;39,F170+2,IF(F170&gt;29,F170+5,IF(F170&lt;30,F170+9,invalid)))</f>
        <v>36</v>
      </c>
      <c r="H170" s="24">
        <f>IF(F170&gt;39,F170+1,IF(F170&gt;29,F170+5,IF(F170&lt;30,F170+7,invalid)))</f>
        <v>36</v>
      </c>
      <c r="I170" s="24">
        <f>IF(F170&gt;39,F170+0,IF(F170&gt;29,F170+3,IF(F170&lt;30,F170+11,invalid)))</f>
        <v>34</v>
      </c>
      <c r="J170" s="24">
        <f>IF(F170&gt;39,F170+2,IF(F170&gt;29,F170+6,IF(F170&lt;30,F170+15,invalid)))</f>
        <v>37</v>
      </c>
      <c r="K170" s="15">
        <f t="shared" si="25"/>
        <v>0</v>
      </c>
      <c r="L170" s="15">
        <f t="shared" si="25"/>
        <v>0</v>
      </c>
      <c r="M170" s="15">
        <f t="shared" si="25"/>
        <v>0</v>
      </c>
      <c r="N170" s="15">
        <f t="shared" si="25"/>
        <v>0</v>
      </c>
      <c r="O170" s="15">
        <f t="shared" si="25"/>
        <v>0</v>
      </c>
      <c r="P170" s="18">
        <f t="shared" si="21"/>
        <v>740.9</v>
      </c>
      <c r="Q170" s="18">
        <f t="shared" si="23"/>
        <v>860.4</v>
      </c>
      <c r="R170" s="18">
        <f t="shared" si="23"/>
        <v>860.4</v>
      </c>
      <c r="S170" s="18">
        <f t="shared" si="23"/>
        <v>812.59999999999991</v>
      </c>
      <c r="T170" s="18">
        <f t="shared" si="23"/>
        <v>884.3</v>
      </c>
      <c r="V170" s="21">
        <f t="shared" si="22"/>
        <v>4158.5999999999995</v>
      </c>
    </row>
    <row r="171" spans="1:22" x14ac:dyDescent="0.25">
      <c r="A171" t="s">
        <v>33</v>
      </c>
      <c r="B171" t="s">
        <v>67</v>
      </c>
      <c r="D171" t="str">
        <f>CONCATENATE(A:A,"@inworld.ai")</f>
        <v>Matthew@inworld.ai</v>
      </c>
      <c r="E171" s="5">
        <v>19.399999999999999</v>
      </c>
      <c r="F171" s="24">
        <v>38</v>
      </c>
      <c r="G171" s="24">
        <f>IF(F171&gt;39,F171+2,IF(F171&gt;29,F171+5,IF(F171&lt;30,F171+9,invalid)))</f>
        <v>43</v>
      </c>
      <c r="H171" s="24">
        <f>IF(F171&gt;39,F171+1,IF(F171&gt;29,F171+5,IF(F171&lt;30,F171+7,invalid)))</f>
        <v>43</v>
      </c>
      <c r="I171" s="24">
        <f>IF(F171&gt;39,F171+0,IF(F171&gt;29,F171+3,IF(F171&lt;30,F171+11,invalid)))</f>
        <v>41</v>
      </c>
      <c r="J171" s="24">
        <f>IF(F171&gt;39,F171+2,IF(F171&gt;29,F171+6,IF(F171&lt;30,F171+15,invalid)))</f>
        <v>44</v>
      </c>
      <c r="K171" s="15">
        <f t="shared" si="25"/>
        <v>0</v>
      </c>
      <c r="L171" s="15">
        <f t="shared" si="25"/>
        <v>3</v>
      </c>
      <c r="M171" s="15">
        <f t="shared" si="25"/>
        <v>3</v>
      </c>
      <c r="N171" s="15">
        <f t="shared" si="25"/>
        <v>1</v>
      </c>
      <c r="O171" s="15">
        <f t="shared" si="25"/>
        <v>4</v>
      </c>
      <c r="P171" s="18">
        <f t="shared" si="21"/>
        <v>737.19999999999993</v>
      </c>
      <c r="Q171" s="18">
        <f t="shared" si="23"/>
        <v>834.19999999999993</v>
      </c>
      <c r="R171" s="18">
        <f t="shared" si="23"/>
        <v>834.19999999999993</v>
      </c>
      <c r="S171" s="18">
        <f t="shared" si="23"/>
        <v>795.4</v>
      </c>
      <c r="T171" s="18">
        <f t="shared" si="23"/>
        <v>853.59999999999991</v>
      </c>
      <c r="V171" s="21">
        <f t="shared" si="22"/>
        <v>4054.6</v>
      </c>
    </row>
    <row r="172" spans="1:22" x14ac:dyDescent="0.25">
      <c r="A172" t="s">
        <v>12</v>
      </c>
      <c r="B172" t="s">
        <v>12</v>
      </c>
      <c r="C172" t="s">
        <v>128</v>
      </c>
      <c r="D172" t="str">
        <f>CONCATENATE(A:A,"@inworld.ai")</f>
        <v>Layla@inworld.ai</v>
      </c>
      <c r="E172" s="5">
        <v>29.4</v>
      </c>
      <c r="F172" s="24">
        <v>39</v>
      </c>
      <c r="G172" s="24">
        <f>IF(F172&gt;39,F172+2,IF(F172&gt;29,F172+5,IF(F172&lt;30,F172+9,invalid)))</f>
        <v>44</v>
      </c>
      <c r="H172" s="24">
        <f>IF(F172&gt;39,F172+1,IF(F172&gt;29,F172+5,IF(F172&lt;30,F172+7,invalid)))</f>
        <v>44</v>
      </c>
      <c r="I172" s="24">
        <f>IF(F172&gt;39,F172+0,IF(F172&gt;29,F172+3,IF(F172&lt;30,F172+11,invalid)))</f>
        <v>42</v>
      </c>
      <c r="J172" s="24">
        <f>IF(F172&gt;39,F172+2,IF(F172&gt;29,F172+6,IF(F172&lt;30,F172+15,invalid)))</f>
        <v>45</v>
      </c>
      <c r="K172" s="15">
        <f t="shared" si="25"/>
        <v>0</v>
      </c>
      <c r="L172" s="15">
        <f t="shared" si="25"/>
        <v>4</v>
      </c>
      <c r="M172" s="15">
        <f t="shared" si="25"/>
        <v>4</v>
      </c>
      <c r="N172" s="15">
        <f t="shared" si="25"/>
        <v>2</v>
      </c>
      <c r="O172" s="15">
        <f t="shared" si="25"/>
        <v>5</v>
      </c>
      <c r="P172" s="18">
        <f t="shared" si="21"/>
        <v>1146.5999999999999</v>
      </c>
      <c r="Q172" s="18">
        <f t="shared" si="23"/>
        <v>1293.5999999999999</v>
      </c>
      <c r="R172" s="18">
        <f t="shared" si="23"/>
        <v>1293.5999999999999</v>
      </c>
      <c r="S172" s="18">
        <f t="shared" si="23"/>
        <v>1234.8</v>
      </c>
      <c r="T172" s="18">
        <f t="shared" si="23"/>
        <v>1323</v>
      </c>
      <c r="V172" s="21">
        <f t="shared" si="22"/>
        <v>6291.5999999999995</v>
      </c>
    </row>
    <row r="173" spans="1:22" x14ac:dyDescent="0.25">
      <c r="A173" t="s">
        <v>34</v>
      </c>
      <c r="B173" t="s">
        <v>76</v>
      </c>
      <c r="C173" t="s">
        <v>109</v>
      </c>
      <c r="D173" t="str">
        <f>CONCATENATE(A:A,"@inworld.ai")</f>
        <v>Jiho@inworld.ai</v>
      </c>
      <c r="E173" s="5">
        <v>19.5</v>
      </c>
      <c r="F173" s="24">
        <v>29</v>
      </c>
      <c r="G173" s="24">
        <f>IF(F173&gt;39,F173+2,IF(F173&gt;29,F173+5,IF(F173&lt;30,F173+9,invalid)))</f>
        <v>38</v>
      </c>
      <c r="H173" s="24">
        <f>IF(F173&gt;39,F173+1,IF(F173&gt;29,F173+5,IF(F173&lt;30,F173+7,invalid)))</f>
        <v>36</v>
      </c>
      <c r="I173" s="24">
        <f>IF(F173&gt;39,F173+0,IF(F173&gt;29,F173+3,IF(F173&lt;30,F173+11,invalid)))</f>
        <v>40</v>
      </c>
      <c r="J173" s="24">
        <f>IF(F173&gt;39,F173+2,IF(F173&gt;29,F173+6,IF(F173&lt;30,F173+15,invalid)))</f>
        <v>44</v>
      </c>
      <c r="K173" s="15">
        <f t="shared" si="25"/>
        <v>0</v>
      </c>
      <c r="L173" s="15">
        <f t="shared" si="25"/>
        <v>0</v>
      </c>
      <c r="M173" s="15">
        <f t="shared" si="25"/>
        <v>0</v>
      </c>
      <c r="N173" s="15">
        <f t="shared" si="25"/>
        <v>0</v>
      </c>
      <c r="O173" s="15">
        <f t="shared" si="25"/>
        <v>4</v>
      </c>
      <c r="P173" s="18">
        <f t="shared" si="21"/>
        <v>565.5</v>
      </c>
      <c r="Q173" s="18">
        <f t="shared" si="23"/>
        <v>741</v>
      </c>
      <c r="R173" s="18">
        <f t="shared" si="23"/>
        <v>702</v>
      </c>
      <c r="S173" s="18">
        <f t="shared" si="23"/>
        <v>780</v>
      </c>
      <c r="T173" s="18">
        <f t="shared" si="23"/>
        <v>858</v>
      </c>
      <c r="V173" s="21">
        <f t="shared" si="22"/>
        <v>3646.5</v>
      </c>
    </row>
    <row r="174" spans="1:22" x14ac:dyDescent="0.25">
      <c r="A174" t="s">
        <v>35</v>
      </c>
      <c r="B174" t="s">
        <v>77</v>
      </c>
      <c r="C174" t="s">
        <v>111</v>
      </c>
      <c r="D174" t="str">
        <f>CONCATENATE(A:A,"@inworld.ai")</f>
        <v>Roman@inworld.ai</v>
      </c>
      <c r="E174" s="5">
        <v>39</v>
      </c>
      <c r="F174" s="24">
        <v>40</v>
      </c>
      <c r="G174" s="24">
        <f>IF(F174&gt;39,F174+2,IF(F174&gt;29,F174+5,IF(F174&lt;30,F174+9,invalid)))</f>
        <v>42</v>
      </c>
      <c r="H174" s="24">
        <f>IF(F174&gt;39,F174+1,IF(F174&gt;29,F174+5,IF(F174&lt;30,F174+7,invalid)))</f>
        <v>41</v>
      </c>
      <c r="I174" s="24">
        <f>IF(F174&gt;39,F174+0,IF(F174&gt;29,F174+3,IF(F174&lt;30,F174+11,invalid)))</f>
        <v>40</v>
      </c>
      <c r="J174" s="24">
        <f>IF(F174&gt;39,F174+2,IF(F174&gt;29,F174+6,IF(F174&lt;30,F174+15,invalid)))</f>
        <v>42</v>
      </c>
      <c r="K174" s="15">
        <f t="shared" si="25"/>
        <v>0</v>
      </c>
      <c r="L174" s="15">
        <f t="shared" si="25"/>
        <v>2</v>
      </c>
      <c r="M174" s="15">
        <f t="shared" si="25"/>
        <v>1</v>
      </c>
      <c r="N174" s="15">
        <f t="shared" si="25"/>
        <v>0</v>
      </c>
      <c r="O174" s="15">
        <f t="shared" si="25"/>
        <v>2</v>
      </c>
      <c r="P174" s="18">
        <f t="shared" si="21"/>
        <v>1560</v>
      </c>
      <c r="Q174" s="18">
        <f t="shared" si="23"/>
        <v>1638</v>
      </c>
      <c r="R174" s="18">
        <f t="shared" si="23"/>
        <v>1599</v>
      </c>
      <c r="S174" s="18">
        <f t="shared" si="23"/>
        <v>1560</v>
      </c>
      <c r="T174" s="18">
        <f t="shared" si="23"/>
        <v>1638</v>
      </c>
      <c r="V174" s="21">
        <f t="shared" si="22"/>
        <v>7995</v>
      </c>
    </row>
    <row r="175" spans="1:22" x14ac:dyDescent="0.25">
      <c r="A175" t="s">
        <v>36</v>
      </c>
      <c r="B175" t="s">
        <v>78</v>
      </c>
      <c r="C175" t="s">
        <v>109</v>
      </c>
      <c r="D175" t="str">
        <f>CONCATENATE(A:A,"@inworld.ai")</f>
        <v>Alexander@inworld.ai</v>
      </c>
      <c r="E175" s="5">
        <v>16.7</v>
      </c>
      <c r="F175" s="24">
        <v>41</v>
      </c>
      <c r="G175" s="24">
        <f>IF(F175&gt;39,F175+2,IF(F175&gt;29,F175+5,IF(F175&lt;30,F175+9,invalid)))</f>
        <v>43</v>
      </c>
      <c r="H175" s="24">
        <f>IF(F175&gt;39,F175+1,IF(F175&gt;29,F175+5,IF(F175&lt;30,F175+7,invalid)))</f>
        <v>42</v>
      </c>
      <c r="I175" s="24">
        <f>IF(F175&gt;39,F175+0,IF(F175&gt;29,F175+3,IF(F175&lt;30,F175+11,invalid)))</f>
        <v>41</v>
      </c>
      <c r="J175" s="24">
        <f>IF(F175&gt;39,F175+2,IF(F175&gt;29,F175+6,IF(F175&lt;30,F175+15,invalid)))</f>
        <v>43</v>
      </c>
      <c r="K175" s="15">
        <f t="shared" si="25"/>
        <v>1</v>
      </c>
      <c r="L175" s="15">
        <f t="shared" si="25"/>
        <v>3</v>
      </c>
      <c r="M175" s="15">
        <f t="shared" si="25"/>
        <v>2</v>
      </c>
      <c r="N175" s="15">
        <f t="shared" si="25"/>
        <v>1</v>
      </c>
      <c r="O175" s="15">
        <f t="shared" si="25"/>
        <v>3</v>
      </c>
      <c r="P175" s="18">
        <f t="shared" si="21"/>
        <v>684.69999999999993</v>
      </c>
      <c r="Q175" s="18">
        <f t="shared" si="23"/>
        <v>718.1</v>
      </c>
      <c r="R175" s="18">
        <f t="shared" si="23"/>
        <v>701.4</v>
      </c>
      <c r="S175" s="18">
        <f t="shared" si="23"/>
        <v>684.69999999999993</v>
      </c>
      <c r="T175" s="18">
        <f t="shared" si="23"/>
        <v>718.1</v>
      </c>
      <c r="V175" s="21">
        <f t="shared" si="22"/>
        <v>3506.9999999999995</v>
      </c>
    </row>
    <row r="176" spans="1:22" x14ac:dyDescent="0.25">
      <c r="A176" t="s">
        <v>37</v>
      </c>
      <c r="B176" t="s">
        <v>79</v>
      </c>
      <c r="D176" t="str">
        <f>CONCATENATE(A:A,"@inworld.ai")</f>
        <v>Pavel@inworld.ai</v>
      </c>
      <c r="E176" s="5">
        <v>18</v>
      </c>
      <c r="F176" s="24">
        <v>28</v>
      </c>
      <c r="G176" s="24">
        <f>IF(F176&gt;39,F176+2,IF(F176&gt;29,F176+5,IF(F176&lt;30,F176+9,invalid)))</f>
        <v>37</v>
      </c>
      <c r="H176" s="24">
        <f>IF(F176&gt;39,F176+1,IF(F176&gt;29,F176+5,IF(F176&lt;30,F176+7,invalid)))</f>
        <v>35</v>
      </c>
      <c r="I176" s="24">
        <f>IF(F176&gt;39,F176+0,IF(F176&gt;29,F176+3,IF(F176&lt;30,F176+11,invalid)))</f>
        <v>39</v>
      </c>
      <c r="J176" s="24">
        <f>IF(F176&gt;39,F176+2,IF(F176&gt;29,F176+6,IF(F176&lt;30,F176+15,invalid)))</f>
        <v>43</v>
      </c>
      <c r="K176" s="15">
        <f t="shared" si="25"/>
        <v>0</v>
      </c>
      <c r="L176" s="15">
        <f t="shared" si="25"/>
        <v>0</v>
      </c>
      <c r="M176" s="15">
        <f t="shared" si="25"/>
        <v>0</v>
      </c>
      <c r="N176" s="15">
        <f t="shared" si="25"/>
        <v>0</v>
      </c>
      <c r="O176" s="15">
        <f t="shared" si="25"/>
        <v>3</v>
      </c>
      <c r="P176" s="18">
        <f t="shared" si="21"/>
        <v>504</v>
      </c>
      <c r="Q176" s="18">
        <f t="shared" si="23"/>
        <v>666</v>
      </c>
      <c r="R176" s="18">
        <f t="shared" si="23"/>
        <v>630</v>
      </c>
      <c r="S176" s="18">
        <f t="shared" si="23"/>
        <v>702</v>
      </c>
      <c r="T176" s="18">
        <f t="shared" si="23"/>
        <v>774</v>
      </c>
      <c r="V176" s="21">
        <f t="shared" si="22"/>
        <v>3276</v>
      </c>
    </row>
    <row r="177" spans="1:22" x14ac:dyDescent="0.25">
      <c r="A177" t="s">
        <v>38</v>
      </c>
      <c r="B177" t="s">
        <v>80</v>
      </c>
      <c r="C177" t="s">
        <v>126</v>
      </c>
      <c r="D177" t="str">
        <f>CONCATENATE(A:A,"@inworld.ai")</f>
        <v>Oleg@inworld.ai</v>
      </c>
      <c r="E177" s="5">
        <v>11</v>
      </c>
      <c r="F177" s="24">
        <v>34</v>
      </c>
      <c r="G177" s="24">
        <f>IF(F177&gt;39,F177+2,IF(F177&gt;29,F177+5,IF(F177&lt;30,F177+9,invalid)))</f>
        <v>39</v>
      </c>
      <c r="H177" s="24">
        <f>IF(F177&gt;39,F177+1,IF(F177&gt;29,F177+5,IF(F177&lt;30,F177+7,invalid)))</f>
        <v>39</v>
      </c>
      <c r="I177" s="24">
        <f>IF(F177&gt;39,F177+0,IF(F177&gt;29,F177+3,IF(F177&lt;30,F177+11,invalid)))</f>
        <v>37</v>
      </c>
      <c r="J177" s="24">
        <f>IF(F177&gt;39,F177+2,IF(F177&gt;29,F177+6,IF(F177&lt;30,F177+15,invalid)))</f>
        <v>40</v>
      </c>
      <c r="K177" s="15">
        <f t="shared" si="25"/>
        <v>0</v>
      </c>
      <c r="L177" s="15">
        <f t="shared" si="25"/>
        <v>0</v>
      </c>
      <c r="M177" s="15">
        <f t="shared" si="25"/>
        <v>0</v>
      </c>
      <c r="N177" s="15">
        <f t="shared" si="25"/>
        <v>0</v>
      </c>
      <c r="O177" s="15">
        <f t="shared" si="25"/>
        <v>0</v>
      </c>
      <c r="P177" s="18">
        <f t="shared" si="21"/>
        <v>374</v>
      </c>
      <c r="Q177" s="18">
        <f t="shared" si="23"/>
        <v>429</v>
      </c>
      <c r="R177" s="18">
        <f t="shared" si="23"/>
        <v>429</v>
      </c>
      <c r="S177" s="18">
        <f t="shared" si="23"/>
        <v>407</v>
      </c>
      <c r="T177" s="18">
        <f t="shared" si="23"/>
        <v>440</v>
      </c>
      <c r="V177" s="21">
        <f t="shared" si="22"/>
        <v>2079</v>
      </c>
    </row>
    <row r="178" spans="1:22" x14ac:dyDescent="0.25">
      <c r="A178" t="s">
        <v>39</v>
      </c>
      <c r="B178" t="s">
        <v>81</v>
      </c>
      <c r="C178" t="s">
        <v>112</v>
      </c>
      <c r="D178" t="str">
        <f>CONCATENATE(A:A,"@inworld.ai")</f>
        <v>Dmitry@inworld.ai</v>
      </c>
      <c r="E178" s="5">
        <v>36.1</v>
      </c>
      <c r="F178" s="24">
        <v>42</v>
      </c>
      <c r="G178" s="24">
        <f>IF(F178&gt;39,F178+2,IF(F178&gt;29,F178+5,IF(F178&lt;30,F178+9,invalid)))</f>
        <v>44</v>
      </c>
      <c r="H178" s="24">
        <f>IF(F178&gt;39,F178+1,IF(F178&gt;29,F178+5,IF(F178&lt;30,F178+7,invalid)))</f>
        <v>43</v>
      </c>
      <c r="I178" s="24">
        <f>IF(F178&gt;39,F178+0,IF(F178&gt;29,F178+3,IF(F178&lt;30,F178+11,invalid)))</f>
        <v>42</v>
      </c>
      <c r="J178" s="24">
        <f>IF(F178&gt;39,F178+2,IF(F178&gt;29,F178+6,IF(F178&lt;30,F178+15,invalid)))</f>
        <v>44</v>
      </c>
      <c r="K178" s="15">
        <f t="shared" si="25"/>
        <v>2</v>
      </c>
      <c r="L178" s="15">
        <f t="shared" si="25"/>
        <v>4</v>
      </c>
      <c r="M178" s="15">
        <f t="shared" si="25"/>
        <v>3</v>
      </c>
      <c r="N178" s="15">
        <f t="shared" si="25"/>
        <v>2</v>
      </c>
      <c r="O178" s="15">
        <f t="shared" si="25"/>
        <v>4</v>
      </c>
      <c r="P178" s="18">
        <f t="shared" si="21"/>
        <v>1516.2</v>
      </c>
      <c r="Q178" s="18">
        <f t="shared" si="23"/>
        <v>1588.4</v>
      </c>
      <c r="R178" s="18">
        <f t="shared" si="23"/>
        <v>1552.3</v>
      </c>
      <c r="S178" s="18">
        <f t="shared" si="23"/>
        <v>1516.2</v>
      </c>
      <c r="T178" s="18">
        <f t="shared" si="23"/>
        <v>1588.4</v>
      </c>
      <c r="V178" s="21">
        <f t="shared" si="22"/>
        <v>7761.5</v>
      </c>
    </row>
    <row r="179" spans="1:22" x14ac:dyDescent="0.25">
      <c r="A179" t="s">
        <v>40</v>
      </c>
      <c r="B179" t="s">
        <v>82</v>
      </c>
      <c r="D179" t="str">
        <f>CONCATENATE(A:A,"@inworld.ai")</f>
        <v>Kirill@inworld.ai</v>
      </c>
      <c r="E179" s="5">
        <v>28.15</v>
      </c>
      <c r="F179" s="24">
        <v>36</v>
      </c>
      <c r="G179" s="24">
        <f>IF(F179&gt;39,F179+2,IF(F179&gt;29,F179+5,IF(F179&lt;30,F179+9,invalid)))</f>
        <v>41</v>
      </c>
      <c r="H179" s="24">
        <f>IF(F179&gt;39,F179+1,IF(F179&gt;29,F179+5,IF(F179&lt;30,F179+7,invalid)))</f>
        <v>41</v>
      </c>
      <c r="I179" s="24">
        <f>IF(F179&gt;39,F179+0,IF(F179&gt;29,F179+3,IF(F179&lt;30,F179+11,invalid)))</f>
        <v>39</v>
      </c>
      <c r="J179" s="24">
        <f>IF(F179&gt;39,F179+2,IF(F179&gt;29,F179+6,IF(F179&lt;30,F179+15,invalid)))</f>
        <v>42</v>
      </c>
      <c r="K179" s="15">
        <f t="shared" si="25"/>
        <v>0</v>
      </c>
      <c r="L179" s="15">
        <f t="shared" si="25"/>
        <v>1</v>
      </c>
      <c r="M179" s="15">
        <f t="shared" si="25"/>
        <v>1</v>
      </c>
      <c r="N179" s="15">
        <f t="shared" si="25"/>
        <v>0</v>
      </c>
      <c r="O179" s="15">
        <f t="shared" si="25"/>
        <v>2</v>
      </c>
      <c r="P179" s="18">
        <f t="shared" si="21"/>
        <v>1013.4</v>
      </c>
      <c r="Q179" s="18">
        <f t="shared" si="23"/>
        <v>1154.1499999999999</v>
      </c>
      <c r="R179" s="18">
        <f t="shared" si="23"/>
        <v>1154.1499999999999</v>
      </c>
      <c r="S179" s="18">
        <f t="shared" si="23"/>
        <v>1097.8499999999999</v>
      </c>
      <c r="T179" s="18">
        <f t="shared" si="23"/>
        <v>1182.3</v>
      </c>
      <c r="V179" s="21">
        <f t="shared" si="22"/>
        <v>5601.8499999999995</v>
      </c>
    </row>
    <row r="180" spans="1:22" x14ac:dyDescent="0.25">
      <c r="A180" t="s">
        <v>41</v>
      </c>
      <c r="B180" t="s">
        <v>83</v>
      </c>
      <c r="D180" t="str">
        <f>CONCATENATE(A:A,"@inworld.ai")</f>
        <v>Rohit@inworld.ai</v>
      </c>
      <c r="E180" s="5">
        <v>16.8</v>
      </c>
      <c r="F180" s="24">
        <v>51</v>
      </c>
      <c r="G180" s="24">
        <f>IF(F180&gt;39,F180+2,IF(F180&gt;29,F180+5,IF(F180&lt;30,F180+9,invalid)))</f>
        <v>53</v>
      </c>
      <c r="H180" s="24">
        <f>IF(F180&gt;39,F180+1,IF(F180&gt;29,F180+5,IF(F180&lt;30,F180+7,invalid)))</f>
        <v>52</v>
      </c>
      <c r="I180" s="24">
        <f>IF(F180&gt;39,F180+0,IF(F180&gt;29,F180+3,IF(F180&lt;30,F180+11,invalid)))</f>
        <v>51</v>
      </c>
      <c r="J180" s="24">
        <f>IF(F180&gt;39,F180+2,IF(F180&gt;29,F180+6,IF(F180&lt;30,F180+15,invalid)))</f>
        <v>53</v>
      </c>
      <c r="K180" s="15">
        <f t="shared" si="25"/>
        <v>11</v>
      </c>
      <c r="L180" s="15">
        <f t="shared" si="25"/>
        <v>13</v>
      </c>
      <c r="M180" s="15">
        <f t="shared" si="25"/>
        <v>12</v>
      </c>
      <c r="N180" s="15">
        <f t="shared" si="25"/>
        <v>11</v>
      </c>
      <c r="O180" s="15">
        <f t="shared" si="25"/>
        <v>13</v>
      </c>
      <c r="P180" s="18">
        <f t="shared" si="21"/>
        <v>856.80000000000007</v>
      </c>
      <c r="Q180" s="18">
        <f t="shared" si="23"/>
        <v>890.40000000000009</v>
      </c>
      <c r="R180" s="18">
        <f t="shared" si="23"/>
        <v>873.6</v>
      </c>
      <c r="S180" s="18">
        <f t="shared" si="23"/>
        <v>856.80000000000007</v>
      </c>
      <c r="T180" s="18">
        <f t="shared" si="23"/>
        <v>890.40000000000009</v>
      </c>
      <c r="V180" s="21">
        <f t="shared" si="22"/>
        <v>4368</v>
      </c>
    </row>
    <row r="181" spans="1:22" x14ac:dyDescent="0.25">
      <c r="A181" t="s">
        <v>14</v>
      </c>
      <c r="B181" t="s">
        <v>84</v>
      </c>
      <c r="D181" t="str">
        <f>CONCATENATE(A:A,"@inworld.ai")</f>
        <v>Ilya@inworld.ai</v>
      </c>
      <c r="E181" s="5">
        <v>28.4</v>
      </c>
      <c r="F181" s="24">
        <v>48</v>
      </c>
      <c r="G181" s="24">
        <f>IF(F181&gt;39,F181+2,IF(F181&gt;29,F181+5,IF(F181&lt;30,F181+9,invalid)))</f>
        <v>50</v>
      </c>
      <c r="H181" s="24">
        <f>IF(F181&gt;39,F181+1,IF(F181&gt;29,F181+5,IF(F181&lt;30,F181+7,invalid)))</f>
        <v>49</v>
      </c>
      <c r="I181" s="24">
        <f>IF(F181&gt;39,F181+0,IF(F181&gt;29,F181+3,IF(F181&lt;30,F181+11,invalid)))</f>
        <v>48</v>
      </c>
      <c r="J181" s="24">
        <f>IF(F181&gt;39,F181+2,IF(F181&gt;29,F181+6,IF(F181&lt;30,F181+15,invalid)))</f>
        <v>50</v>
      </c>
      <c r="K181" s="15">
        <f t="shared" si="25"/>
        <v>8</v>
      </c>
      <c r="L181" s="15">
        <f t="shared" si="25"/>
        <v>10</v>
      </c>
      <c r="M181" s="15">
        <f t="shared" si="25"/>
        <v>9</v>
      </c>
      <c r="N181" s="15">
        <f t="shared" si="25"/>
        <v>8</v>
      </c>
      <c r="O181" s="15">
        <f t="shared" si="25"/>
        <v>10</v>
      </c>
      <c r="P181" s="18">
        <f t="shared" si="21"/>
        <v>1363.1999999999998</v>
      </c>
      <c r="Q181" s="18">
        <f t="shared" si="23"/>
        <v>1420</v>
      </c>
      <c r="R181" s="18">
        <f t="shared" si="23"/>
        <v>1391.6</v>
      </c>
      <c r="S181" s="18">
        <f t="shared" si="23"/>
        <v>1363.1999999999998</v>
      </c>
      <c r="T181" s="18">
        <f t="shared" si="23"/>
        <v>1420</v>
      </c>
      <c r="V181" s="21">
        <f t="shared" si="22"/>
        <v>6957.9999999999991</v>
      </c>
    </row>
    <row r="182" spans="1:22" x14ac:dyDescent="0.25">
      <c r="A182" t="s">
        <v>42</v>
      </c>
      <c r="B182" t="s">
        <v>85</v>
      </c>
      <c r="C182" t="s">
        <v>117</v>
      </c>
      <c r="D182" t="str">
        <f>CONCATENATE(A:A,"@inworld.ai")</f>
        <v>Maxim@inworld.ai</v>
      </c>
      <c r="E182" s="5">
        <v>37.200000000000003</v>
      </c>
      <c r="F182" s="24">
        <v>29</v>
      </c>
      <c r="G182" s="24">
        <f>IF(F182&gt;39,F182+2,IF(F182&gt;29,F182+5,IF(F182&lt;30,F182+9,invalid)))</f>
        <v>38</v>
      </c>
      <c r="H182" s="24">
        <f>IF(F182&gt;39,F182+1,IF(F182&gt;29,F182+5,IF(F182&lt;30,F182+7,invalid)))</f>
        <v>36</v>
      </c>
      <c r="I182" s="24">
        <f>IF(F182&gt;39,F182+0,IF(F182&gt;29,F182+3,IF(F182&lt;30,F182+11,invalid)))</f>
        <v>40</v>
      </c>
      <c r="J182" s="24">
        <f>IF(F182&gt;39,F182+2,IF(F182&gt;29,F182+6,IF(F182&lt;30,F182+15,invalid)))</f>
        <v>44</v>
      </c>
      <c r="K182" s="15">
        <f t="shared" si="25"/>
        <v>0</v>
      </c>
      <c r="L182" s="15">
        <f t="shared" si="25"/>
        <v>0</v>
      </c>
      <c r="M182" s="15">
        <f t="shared" si="25"/>
        <v>0</v>
      </c>
      <c r="N182" s="15">
        <f t="shared" si="25"/>
        <v>0</v>
      </c>
      <c r="O182" s="15">
        <f t="shared" si="25"/>
        <v>4</v>
      </c>
      <c r="P182" s="18">
        <f t="shared" si="21"/>
        <v>1078.8000000000002</v>
      </c>
      <c r="Q182" s="18">
        <f t="shared" si="23"/>
        <v>1413.6000000000001</v>
      </c>
      <c r="R182" s="18">
        <f t="shared" si="23"/>
        <v>1339.2</v>
      </c>
      <c r="S182" s="18">
        <f t="shared" si="23"/>
        <v>1488</v>
      </c>
      <c r="T182" s="18">
        <f t="shared" si="23"/>
        <v>1636.8000000000002</v>
      </c>
      <c r="V182" s="21">
        <f t="shared" si="22"/>
        <v>6956.4000000000005</v>
      </c>
    </row>
    <row r="183" spans="1:22" x14ac:dyDescent="0.25">
      <c r="A183" t="s">
        <v>43</v>
      </c>
      <c r="B183" t="s">
        <v>86</v>
      </c>
      <c r="C183" t="s">
        <v>122</v>
      </c>
      <c r="D183" t="str">
        <f>CONCATENATE(A:A,"@inworld.ai")</f>
        <v>Anastasia@inworld.ai</v>
      </c>
      <c r="E183" s="5">
        <v>34.700000000000003</v>
      </c>
      <c r="F183" s="24">
        <v>39</v>
      </c>
      <c r="G183" s="24">
        <f>IF(F183&gt;39,F183+2,IF(F183&gt;29,F183+5,IF(F183&lt;30,F183+9,invalid)))</f>
        <v>44</v>
      </c>
      <c r="H183" s="24">
        <f>IF(F183&gt;39,F183+1,IF(F183&gt;29,F183+5,IF(F183&lt;30,F183+7,invalid)))</f>
        <v>44</v>
      </c>
      <c r="I183" s="24">
        <f>IF(F183&gt;39,F183+0,IF(F183&gt;29,F183+3,IF(F183&lt;30,F183+11,invalid)))</f>
        <v>42</v>
      </c>
      <c r="J183" s="24">
        <f>IF(F183&gt;39,F183+2,IF(F183&gt;29,F183+6,IF(F183&lt;30,F183+15,invalid)))</f>
        <v>45</v>
      </c>
      <c r="K183" s="15">
        <f t="shared" ref="K183:O198" si="26">IF(F183&gt;40,F183-40,0)</f>
        <v>0</v>
      </c>
      <c r="L183" s="15">
        <f t="shared" si="26"/>
        <v>4</v>
      </c>
      <c r="M183" s="15">
        <f t="shared" si="26"/>
        <v>4</v>
      </c>
      <c r="N183" s="15">
        <f t="shared" si="26"/>
        <v>2</v>
      </c>
      <c r="O183" s="15">
        <f t="shared" si="26"/>
        <v>5</v>
      </c>
      <c r="P183" s="18">
        <f t="shared" si="21"/>
        <v>1353.3000000000002</v>
      </c>
      <c r="Q183" s="18">
        <f t="shared" si="23"/>
        <v>1526.8000000000002</v>
      </c>
      <c r="R183" s="18">
        <f t="shared" si="23"/>
        <v>1526.8000000000002</v>
      </c>
      <c r="S183" s="18">
        <f t="shared" si="23"/>
        <v>1457.4</v>
      </c>
      <c r="T183" s="18">
        <f t="shared" si="23"/>
        <v>1561.5000000000002</v>
      </c>
      <c r="V183" s="21">
        <f t="shared" si="22"/>
        <v>7425.8000000000011</v>
      </c>
    </row>
    <row r="184" spans="1:22" x14ac:dyDescent="0.25">
      <c r="A184" t="s">
        <v>44</v>
      </c>
      <c r="B184" t="s">
        <v>87</v>
      </c>
      <c r="C184" t="s">
        <v>133</v>
      </c>
      <c r="D184" t="str">
        <f>CONCATENATE(A:A,"@inworld.ai")</f>
        <v>Clint@inworld.ai</v>
      </c>
      <c r="E184" s="5">
        <v>19.5</v>
      </c>
      <c r="F184" s="24">
        <v>42</v>
      </c>
      <c r="G184" s="24">
        <f>IF(F184&gt;39,F184+2,IF(F184&gt;29,F184+5,IF(F184&lt;30,F184+9,invalid)))</f>
        <v>44</v>
      </c>
      <c r="H184" s="24">
        <f>IF(F184&gt;39,F184+1,IF(F184&gt;29,F184+5,IF(F184&lt;30,F184+7,invalid)))</f>
        <v>43</v>
      </c>
      <c r="I184" s="24">
        <f>IF(F184&gt;39,F184+0,IF(F184&gt;29,F184+3,IF(F184&lt;30,F184+11,invalid)))</f>
        <v>42</v>
      </c>
      <c r="J184" s="24">
        <f>IF(F184&gt;39,F184+2,IF(F184&gt;29,F184+6,IF(F184&lt;30,F184+15,invalid)))</f>
        <v>44</v>
      </c>
      <c r="K184" s="15">
        <f t="shared" si="26"/>
        <v>2</v>
      </c>
      <c r="L184" s="15">
        <f t="shared" si="26"/>
        <v>4</v>
      </c>
      <c r="M184" s="15">
        <f t="shared" si="26"/>
        <v>3</v>
      </c>
      <c r="N184" s="15">
        <f t="shared" si="26"/>
        <v>2</v>
      </c>
      <c r="O184" s="15">
        <f t="shared" si="26"/>
        <v>4</v>
      </c>
      <c r="P184" s="18">
        <f t="shared" si="21"/>
        <v>819</v>
      </c>
      <c r="Q184" s="18">
        <f t="shared" si="23"/>
        <v>858</v>
      </c>
      <c r="R184" s="18">
        <f t="shared" si="23"/>
        <v>838.5</v>
      </c>
      <c r="S184" s="18">
        <f t="shared" si="23"/>
        <v>819</v>
      </c>
      <c r="T184" s="18">
        <f t="shared" si="23"/>
        <v>858</v>
      </c>
      <c r="V184" s="21">
        <f t="shared" si="22"/>
        <v>4192.5</v>
      </c>
    </row>
    <row r="185" spans="1:22" x14ac:dyDescent="0.25">
      <c r="A185" t="s">
        <v>45</v>
      </c>
      <c r="B185" t="s">
        <v>88</v>
      </c>
      <c r="D185" t="str">
        <f>CONCATENATE(A:A,"@inworld.ai")</f>
        <v>Alesya@inworld.ai</v>
      </c>
      <c r="E185" s="5">
        <v>39</v>
      </c>
      <c r="F185" s="24">
        <v>40</v>
      </c>
      <c r="G185" s="24">
        <f>IF(F185&gt;39,F185+2,IF(F185&gt;29,F185+5,IF(F185&lt;30,F185+9,invalid)))</f>
        <v>42</v>
      </c>
      <c r="H185" s="24">
        <f>IF(F185&gt;39,F185+1,IF(F185&gt;29,F185+5,IF(F185&lt;30,F185+7,invalid)))</f>
        <v>41</v>
      </c>
      <c r="I185" s="24">
        <f>IF(F185&gt;39,F185+0,IF(F185&gt;29,F185+3,IF(F185&lt;30,F185+11,invalid)))</f>
        <v>40</v>
      </c>
      <c r="J185" s="24">
        <f>IF(F185&gt;39,F185+2,IF(F185&gt;29,F185+6,IF(F185&lt;30,F185+15,invalid)))</f>
        <v>42</v>
      </c>
      <c r="K185" s="15">
        <f t="shared" si="26"/>
        <v>0</v>
      </c>
      <c r="L185" s="15">
        <f t="shared" si="26"/>
        <v>2</v>
      </c>
      <c r="M185" s="15">
        <f t="shared" si="26"/>
        <v>1</v>
      </c>
      <c r="N185" s="15">
        <f t="shared" si="26"/>
        <v>0</v>
      </c>
      <c r="O185" s="15">
        <f t="shared" si="26"/>
        <v>2</v>
      </c>
      <c r="P185" s="18">
        <f t="shared" si="21"/>
        <v>1560</v>
      </c>
      <c r="Q185" s="18">
        <f t="shared" si="23"/>
        <v>1638</v>
      </c>
      <c r="R185" s="18">
        <f t="shared" si="23"/>
        <v>1599</v>
      </c>
      <c r="S185" s="18">
        <f t="shared" si="23"/>
        <v>1560</v>
      </c>
      <c r="T185" s="18">
        <f t="shared" si="23"/>
        <v>1638</v>
      </c>
      <c r="V185" s="21">
        <f t="shared" si="22"/>
        <v>7995</v>
      </c>
    </row>
    <row r="186" spans="1:22" x14ac:dyDescent="0.25">
      <c r="A186" t="s">
        <v>46</v>
      </c>
      <c r="B186" t="s">
        <v>89</v>
      </c>
      <c r="C186" t="s">
        <v>123</v>
      </c>
      <c r="D186" t="str">
        <f>CONCATENATE(A:A,"@inworld.ai")</f>
        <v>Oliver@inworld.ai</v>
      </c>
      <c r="E186" s="5">
        <v>16.7</v>
      </c>
      <c r="F186" s="24">
        <v>40</v>
      </c>
      <c r="G186" s="24">
        <f>IF(F186&gt;39,F186+2,IF(F186&gt;29,F186+5,IF(F186&lt;30,F186+9,invalid)))</f>
        <v>42</v>
      </c>
      <c r="H186" s="24">
        <f>IF(F186&gt;39,F186+1,IF(F186&gt;29,F186+5,IF(F186&lt;30,F186+7,invalid)))</f>
        <v>41</v>
      </c>
      <c r="I186" s="24">
        <f>IF(F186&gt;39,F186+0,IF(F186&gt;29,F186+3,IF(F186&lt;30,F186+11,invalid)))</f>
        <v>40</v>
      </c>
      <c r="J186" s="24">
        <f>IF(F186&gt;39,F186+2,IF(F186&gt;29,F186+6,IF(F186&lt;30,F186+15,invalid)))</f>
        <v>42</v>
      </c>
      <c r="K186" s="15">
        <f t="shared" si="26"/>
        <v>0</v>
      </c>
      <c r="L186" s="15">
        <f t="shared" si="26"/>
        <v>2</v>
      </c>
      <c r="M186" s="15">
        <f t="shared" si="26"/>
        <v>1</v>
      </c>
      <c r="N186" s="15">
        <f t="shared" si="26"/>
        <v>0</v>
      </c>
      <c r="O186" s="15">
        <f t="shared" si="26"/>
        <v>2</v>
      </c>
      <c r="P186" s="18">
        <f t="shared" si="21"/>
        <v>668</v>
      </c>
      <c r="Q186" s="18">
        <f t="shared" si="23"/>
        <v>701.4</v>
      </c>
      <c r="R186" s="18">
        <f t="shared" si="23"/>
        <v>684.69999999999993</v>
      </c>
      <c r="S186" s="18">
        <f t="shared" si="23"/>
        <v>668</v>
      </c>
      <c r="T186" s="18">
        <f t="shared" si="23"/>
        <v>701.4</v>
      </c>
      <c r="V186" s="21">
        <f t="shared" si="22"/>
        <v>3423.5</v>
      </c>
    </row>
    <row r="187" spans="1:22" x14ac:dyDescent="0.25">
      <c r="A187" t="s">
        <v>47</v>
      </c>
      <c r="B187" t="s">
        <v>90</v>
      </c>
      <c r="D187" t="str">
        <f>CONCATENATE(A:A,"@inworld.ai")</f>
        <v>Florin@inworld.ai</v>
      </c>
      <c r="E187" s="5">
        <v>18</v>
      </c>
      <c r="F187" s="24">
        <v>42</v>
      </c>
      <c r="G187" s="24">
        <f>IF(F187&gt;39,F187+2,IF(F187&gt;29,F187+5,IF(F187&lt;30,F187+9,invalid)))</f>
        <v>44</v>
      </c>
      <c r="H187" s="24">
        <f>IF(F187&gt;39,F187+1,IF(F187&gt;29,F187+5,IF(F187&lt;30,F187+7,invalid)))</f>
        <v>43</v>
      </c>
      <c r="I187" s="24">
        <f>IF(F187&gt;39,F187+0,IF(F187&gt;29,F187+3,IF(F187&lt;30,F187+11,invalid)))</f>
        <v>42</v>
      </c>
      <c r="J187" s="24">
        <f>IF(F187&gt;39,F187+2,IF(F187&gt;29,F187+6,IF(F187&lt;30,F187+15,invalid)))</f>
        <v>44</v>
      </c>
      <c r="K187" s="15">
        <f t="shared" si="26"/>
        <v>2</v>
      </c>
      <c r="L187" s="15">
        <f t="shared" si="26"/>
        <v>4</v>
      </c>
      <c r="M187" s="15">
        <f t="shared" si="26"/>
        <v>3</v>
      </c>
      <c r="N187" s="15">
        <f t="shared" si="26"/>
        <v>2</v>
      </c>
      <c r="O187" s="15">
        <f t="shared" si="26"/>
        <v>4</v>
      </c>
      <c r="P187" s="18">
        <f t="shared" si="21"/>
        <v>756</v>
      </c>
      <c r="Q187" s="18">
        <f t="shared" si="23"/>
        <v>792</v>
      </c>
      <c r="R187" s="18">
        <f t="shared" si="23"/>
        <v>774</v>
      </c>
      <c r="S187" s="18">
        <f t="shared" si="23"/>
        <v>756</v>
      </c>
      <c r="T187" s="18">
        <f t="shared" si="23"/>
        <v>792</v>
      </c>
      <c r="V187" s="21">
        <f t="shared" si="22"/>
        <v>3870</v>
      </c>
    </row>
    <row r="188" spans="1:22" x14ac:dyDescent="0.25">
      <c r="A188" t="s">
        <v>40</v>
      </c>
      <c r="B188" t="s">
        <v>91</v>
      </c>
      <c r="D188" t="str">
        <f>CONCATENATE(A:A,"@inworld.ai")</f>
        <v>Kirill@inworld.ai</v>
      </c>
      <c r="E188" s="5">
        <v>11</v>
      </c>
      <c r="F188" s="24">
        <v>43</v>
      </c>
      <c r="G188" s="24">
        <f>IF(F188&gt;39,F188+2,IF(F188&gt;29,F188+5,IF(F188&lt;30,F188+9,invalid)))</f>
        <v>45</v>
      </c>
      <c r="H188" s="24">
        <f>IF(F188&gt;39,F188+1,IF(F188&gt;29,F188+5,IF(F188&lt;30,F188+7,invalid)))</f>
        <v>44</v>
      </c>
      <c r="I188" s="24">
        <f>IF(F188&gt;39,F188+0,IF(F188&gt;29,F188+3,IF(F188&lt;30,F188+11,invalid)))</f>
        <v>43</v>
      </c>
      <c r="J188" s="24">
        <f>IF(F188&gt;39,F188+2,IF(F188&gt;29,F188+6,IF(F188&lt;30,F188+15,invalid)))</f>
        <v>45</v>
      </c>
      <c r="K188" s="15">
        <f t="shared" si="26"/>
        <v>3</v>
      </c>
      <c r="L188" s="15">
        <f t="shared" si="26"/>
        <v>5</v>
      </c>
      <c r="M188" s="15">
        <f t="shared" si="26"/>
        <v>4</v>
      </c>
      <c r="N188" s="15">
        <f t="shared" si="26"/>
        <v>3</v>
      </c>
      <c r="O188" s="15">
        <f t="shared" si="26"/>
        <v>5</v>
      </c>
      <c r="P188" s="18">
        <f t="shared" si="21"/>
        <v>473</v>
      </c>
      <c r="Q188" s="18">
        <f t="shared" si="23"/>
        <v>495</v>
      </c>
      <c r="R188" s="18">
        <f t="shared" si="23"/>
        <v>484</v>
      </c>
      <c r="S188" s="18">
        <f t="shared" si="23"/>
        <v>473</v>
      </c>
      <c r="T188" s="18">
        <f t="shared" si="23"/>
        <v>495</v>
      </c>
      <c r="V188" s="21">
        <f t="shared" si="22"/>
        <v>2420</v>
      </c>
    </row>
    <row r="189" spans="1:22" x14ac:dyDescent="0.25">
      <c r="A189" t="s">
        <v>48</v>
      </c>
      <c r="B189" t="s">
        <v>92</v>
      </c>
      <c r="D189" t="str">
        <f>CONCATENATE(A:A,"@inworld.ai")</f>
        <v>Sherrie@inworld.ai</v>
      </c>
      <c r="E189" s="5">
        <v>36.1</v>
      </c>
      <c r="F189" s="24">
        <v>44</v>
      </c>
      <c r="G189" s="24">
        <f>IF(F189&gt;39,F189+2,IF(F189&gt;29,F189+5,IF(F189&lt;30,F189+9,invalid)))</f>
        <v>46</v>
      </c>
      <c r="H189" s="24">
        <f>IF(F189&gt;39,F189+1,IF(F189&gt;29,F189+5,IF(F189&lt;30,F189+7,invalid)))</f>
        <v>45</v>
      </c>
      <c r="I189" s="24">
        <f>IF(F189&gt;39,F189+0,IF(F189&gt;29,F189+3,IF(F189&lt;30,F189+11,invalid)))</f>
        <v>44</v>
      </c>
      <c r="J189" s="24">
        <f>IF(F189&gt;39,F189+2,IF(F189&gt;29,F189+6,IF(F189&lt;30,F189+15,invalid)))</f>
        <v>46</v>
      </c>
      <c r="K189" s="15">
        <f t="shared" si="26"/>
        <v>4</v>
      </c>
      <c r="L189" s="15">
        <f t="shared" si="26"/>
        <v>6</v>
      </c>
      <c r="M189" s="15">
        <f t="shared" si="26"/>
        <v>5</v>
      </c>
      <c r="N189" s="15">
        <f t="shared" si="26"/>
        <v>4</v>
      </c>
      <c r="O189" s="15">
        <f t="shared" si="26"/>
        <v>6</v>
      </c>
      <c r="P189" s="18">
        <f t="shared" si="21"/>
        <v>1588.4</v>
      </c>
      <c r="Q189" s="18">
        <f t="shared" si="23"/>
        <v>1660.6000000000001</v>
      </c>
      <c r="R189" s="18">
        <f t="shared" si="23"/>
        <v>1624.5</v>
      </c>
      <c r="S189" s="18">
        <f t="shared" si="23"/>
        <v>1588.4</v>
      </c>
      <c r="T189" s="18">
        <f t="shared" si="23"/>
        <v>1660.6000000000001</v>
      </c>
      <c r="V189" s="21">
        <f t="shared" si="22"/>
        <v>8122.5</v>
      </c>
    </row>
    <row r="190" spans="1:22" x14ac:dyDescent="0.25">
      <c r="A190" t="s">
        <v>49</v>
      </c>
      <c r="B190" t="s">
        <v>93</v>
      </c>
      <c r="C190" t="s">
        <v>124</v>
      </c>
      <c r="D190" t="str">
        <f>CONCATENATE(A:A,"@inworld.ai")</f>
        <v>Serry@inworld.ai</v>
      </c>
      <c r="E190" s="5">
        <v>28.15</v>
      </c>
      <c r="F190" s="24">
        <v>35</v>
      </c>
      <c r="G190" s="24">
        <f>IF(F190&gt;39,F190+2,IF(F190&gt;29,F190+5,IF(F190&lt;30,F190+9,invalid)))</f>
        <v>40</v>
      </c>
      <c r="H190" s="24">
        <f>IF(F190&gt;39,F190+1,IF(F190&gt;29,F190+5,IF(F190&lt;30,F190+7,invalid)))</f>
        <v>40</v>
      </c>
      <c r="I190" s="24">
        <f>IF(F190&gt;39,F190+0,IF(F190&gt;29,F190+3,IF(F190&lt;30,F190+11,invalid)))</f>
        <v>38</v>
      </c>
      <c r="J190" s="24">
        <f>IF(F190&gt;39,F190+2,IF(F190&gt;29,F190+6,IF(F190&lt;30,F190+15,invalid)))</f>
        <v>41</v>
      </c>
      <c r="K190" s="15">
        <f t="shared" si="26"/>
        <v>0</v>
      </c>
      <c r="L190" s="15">
        <f t="shared" si="26"/>
        <v>0</v>
      </c>
      <c r="M190" s="15">
        <f t="shared" si="26"/>
        <v>0</v>
      </c>
      <c r="N190" s="15">
        <f t="shared" si="26"/>
        <v>0</v>
      </c>
      <c r="O190" s="15">
        <f t="shared" si="26"/>
        <v>1</v>
      </c>
      <c r="P190" s="18">
        <f t="shared" si="21"/>
        <v>985.25</v>
      </c>
      <c r="Q190" s="18">
        <f t="shared" si="23"/>
        <v>1126</v>
      </c>
      <c r="R190" s="18">
        <f t="shared" si="23"/>
        <v>1126</v>
      </c>
      <c r="S190" s="18">
        <f t="shared" si="23"/>
        <v>1069.7</v>
      </c>
      <c r="T190" s="18">
        <f t="shared" si="23"/>
        <v>1154.1499999999999</v>
      </c>
      <c r="V190" s="21">
        <f t="shared" si="22"/>
        <v>5461.0999999999995</v>
      </c>
    </row>
    <row r="191" spans="1:22" x14ac:dyDescent="0.25">
      <c r="A191" t="s">
        <v>31</v>
      </c>
      <c r="B191" t="s">
        <v>74</v>
      </c>
      <c r="D191" t="str">
        <f>CONCATENATE(A:A,"@inworld.ai")</f>
        <v>Danielle@inworld.ai</v>
      </c>
      <c r="E191" s="5">
        <v>16.8</v>
      </c>
      <c r="F191" s="24">
        <v>31</v>
      </c>
      <c r="G191" s="24">
        <f>IF(F191&gt;39,F191+2,IF(F191&gt;29,F191+5,IF(F191&lt;30,F191+9,invalid)))</f>
        <v>36</v>
      </c>
      <c r="H191" s="24">
        <f>IF(F191&gt;39,F191+1,IF(F191&gt;29,F191+5,IF(F191&lt;30,F191+7,invalid)))</f>
        <v>36</v>
      </c>
      <c r="I191" s="24">
        <f>IF(F191&gt;39,F191+0,IF(F191&gt;29,F191+3,IF(F191&lt;30,F191+11,invalid)))</f>
        <v>34</v>
      </c>
      <c r="J191" s="24">
        <f>IF(F191&gt;39,F191+2,IF(F191&gt;29,F191+6,IF(F191&lt;30,F191+15,invalid)))</f>
        <v>37</v>
      </c>
      <c r="K191" s="15">
        <f t="shared" si="26"/>
        <v>0</v>
      </c>
      <c r="L191" s="15">
        <f t="shared" si="26"/>
        <v>0</v>
      </c>
      <c r="M191" s="15">
        <f t="shared" si="26"/>
        <v>0</v>
      </c>
      <c r="N191" s="15">
        <f t="shared" si="26"/>
        <v>0</v>
      </c>
      <c r="O191" s="15">
        <f t="shared" si="26"/>
        <v>0</v>
      </c>
      <c r="P191" s="18">
        <f t="shared" si="21"/>
        <v>520.80000000000007</v>
      </c>
      <c r="Q191" s="18">
        <f t="shared" si="23"/>
        <v>604.80000000000007</v>
      </c>
      <c r="R191" s="18">
        <f t="shared" si="23"/>
        <v>604.80000000000007</v>
      </c>
      <c r="S191" s="18">
        <f t="shared" si="23"/>
        <v>571.20000000000005</v>
      </c>
      <c r="T191" s="18">
        <f t="shared" si="23"/>
        <v>621.6</v>
      </c>
      <c r="V191" s="21">
        <f t="shared" si="22"/>
        <v>2923.2000000000003</v>
      </c>
    </row>
    <row r="192" spans="1:22" x14ac:dyDescent="0.25">
      <c r="A192" t="s">
        <v>50</v>
      </c>
      <c r="B192" t="s">
        <v>94</v>
      </c>
      <c r="D192" t="str">
        <f>CONCATENATE(A:A,"@inworld.ai")</f>
        <v>Aleksei@inworld.ai</v>
      </c>
      <c r="E192" s="5">
        <v>28.4</v>
      </c>
      <c r="F192" s="24">
        <v>28</v>
      </c>
      <c r="G192" s="24">
        <f>IF(F192&gt;39,F192+2,IF(F192&gt;29,F192+5,IF(F192&lt;30,F192+9,invalid)))</f>
        <v>37</v>
      </c>
      <c r="H192" s="24">
        <f>IF(F192&gt;39,F192+1,IF(F192&gt;29,F192+5,IF(F192&lt;30,F192+7,invalid)))</f>
        <v>35</v>
      </c>
      <c r="I192" s="24">
        <f>IF(F192&gt;39,F192+0,IF(F192&gt;29,F192+3,IF(F192&lt;30,F192+11,invalid)))</f>
        <v>39</v>
      </c>
      <c r="J192" s="24">
        <f>IF(F192&gt;39,F192+2,IF(F192&gt;29,F192+6,IF(F192&lt;30,F192+15,invalid)))</f>
        <v>43</v>
      </c>
      <c r="K192" s="15">
        <f t="shared" si="26"/>
        <v>0</v>
      </c>
      <c r="L192" s="15">
        <f t="shared" si="26"/>
        <v>0</v>
      </c>
      <c r="M192" s="15">
        <f t="shared" si="26"/>
        <v>0</v>
      </c>
      <c r="N192" s="15">
        <f t="shared" si="26"/>
        <v>0</v>
      </c>
      <c r="O192" s="15">
        <f t="shared" si="26"/>
        <v>3</v>
      </c>
      <c r="P192" s="18">
        <f t="shared" si="21"/>
        <v>795.19999999999993</v>
      </c>
      <c r="Q192" s="18">
        <f t="shared" si="23"/>
        <v>1050.8</v>
      </c>
      <c r="R192" s="18">
        <f t="shared" si="23"/>
        <v>994</v>
      </c>
      <c r="S192" s="18">
        <f t="shared" si="23"/>
        <v>1107.5999999999999</v>
      </c>
      <c r="T192" s="18">
        <f t="shared" si="23"/>
        <v>1221.2</v>
      </c>
      <c r="V192" s="21">
        <f t="shared" si="22"/>
        <v>5168.8</v>
      </c>
    </row>
    <row r="193" spans="1:22" x14ac:dyDescent="0.25">
      <c r="A193" t="s">
        <v>51</v>
      </c>
      <c r="B193" t="s">
        <v>95</v>
      </c>
      <c r="D193" t="str">
        <f>CONCATENATE(A:A,"@inworld.ai")</f>
        <v>Evgenii@inworld.ai</v>
      </c>
      <c r="E193" s="5">
        <v>37.200000000000003</v>
      </c>
      <c r="F193" s="24">
        <v>26</v>
      </c>
      <c r="G193" s="24">
        <f>IF(F193&gt;39,F193+2,IF(F193&gt;29,F193+5,IF(F193&lt;30,F193+9,invalid)))</f>
        <v>35</v>
      </c>
      <c r="H193" s="24">
        <f>IF(F193&gt;39,F193+1,IF(F193&gt;29,F193+5,IF(F193&lt;30,F193+7,invalid)))</f>
        <v>33</v>
      </c>
      <c r="I193" s="24">
        <f>IF(F193&gt;39,F193+0,IF(F193&gt;29,F193+3,IF(F193&lt;30,F193+11,invalid)))</f>
        <v>37</v>
      </c>
      <c r="J193" s="24">
        <f>IF(F193&gt;39,F193+2,IF(F193&gt;29,F193+6,IF(F193&lt;30,F193+15,invalid)))</f>
        <v>41</v>
      </c>
      <c r="K193" s="15">
        <f t="shared" si="26"/>
        <v>0</v>
      </c>
      <c r="L193" s="15">
        <f t="shared" si="26"/>
        <v>0</v>
      </c>
      <c r="M193" s="15">
        <f t="shared" si="26"/>
        <v>0</v>
      </c>
      <c r="N193" s="15">
        <f t="shared" si="26"/>
        <v>0</v>
      </c>
      <c r="O193" s="15">
        <f t="shared" si="26"/>
        <v>1</v>
      </c>
      <c r="P193" s="18">
        <f t="shared" si="21"/>
        <v>967.2</v>
      </c>
      <c r="Q193" s="18">
        <f t="shared" si="23"/>
        <v>1302</v>
      </c>
      <c r="R193" s="18">
        <f t="shared" si="23"/>
        <v>1227.6000000000001</v>
      </c>
      <c r="S193" s="18">
        <f t="shared" si="23"/>
        <v>1376.4</v>
      </c>
      <c r="T193" s="18">
        <f t="shared" si="23"/>
        <v>1525.2</v>
      </c>
      <c r="V193" s="21">
        <f t="shared" si="22"/>
        <v>6398.4000000000005</v>
      </c>
    </row>
    <row r="194" spans="1:22" x14ac:dyDescent="0.25">
      <c r="A194" t="s">
        <v>37</v>
      </c>
      <c r="B194" t="s">
        <v>96</v>
      </c>
      <c r="D194" t="str">
        <f>CONCATENATE(A:A,"@inworld.ai")</f>
        <v>Pavel@inworld.ai</v>
      </c>
      <c r="E194" s="5">
        <v>34.700000000000003</v>
      </c>
      <c r="F194" s="24">
        <v>31</v>
      </c>
      <c r="G194" s="24">
        <f>IF(F194&gt;39,F194+2,IF(F194&gt;29,F194+5,IF(F194&lt;30,F194+9,invalid)))</f>
        <v>36</v>
      </c>
      <c r="H194" s="24">
        <f>IF(F194&gt;39,F194+1,IF(F194&gt;29,F194+5,IF(F194&lt;30,F194+7,invalid)))</f>
        <v>36</v>
      </c>
      <c r="I194" s="24">
        <f>IF(F194&gt;39,F194+0,IF(F194&gt;29,F194+3,IF(F194&lt;30,F194+11,invalid)))</f>
        <v>34</v>
      </c>
      <c r="J194" s="24">
        <f>IF(F194&gt;39,F194+2,IF(F194&gt;29,F194+6,IF(F194&lt;30,F194+15,invalid)))</f>
        <v>37</v>
      </c>
      <c r="K194" s="15">
        <f t="shared" si="26"/>
        <v>0</v>
      </c>
      <c r="L194" s="15">
        <f t="shared" si="26"/>
        <v>0</v>
      </c>
      <c r="M194" s="15">
        <f t="shared" si="26"/>
        <v>0</v>
      </c>
      <c r="N194" s="15">
        <f t="shared" si="26"/>
        <v>0</v>
      </c>
      <c r="O194" s="15">
        <f t="shared" si="26"/>
        <v>0</v>
      </c>
      <c r="P194" s="18">
        <f t="shared" si="21"/>
        <v>1075.7</v>
      </c>
      <c r="Q194" s="18">
        <f t="shared" si="23"/>
        <v>1249.2</v>
      </c>
      <c r="R194" s="18">
        <f t="shared" si="23"/>
        <v>1249.2</v>
      </c>
      <c r="S194" s="18">
        <f t="shared" si="23"/>
        <v>1179.8000000000002</v>
      </c>
      <c r="T194" s="18">
        <f t="shared" si="23"/>
        <v>1283.9000000000001</v>
      </c>
      <c r="V194" s="21">
        <f t="shared" si="22"/>
        <v>6037.8000000000011</v>
      </c>
    </row>
    <row r="195" spans="1:22" x14ac:dyDescent="0.25">
      <c r="A195" t="s">
        <v>52</v>
      </c>
      <c r="B195" t="s">
        <v>97</v>
      </c>
      <c r="C195" t="s">
        <v>129</v>
      </c>
      <c r="D195" t="str">
        <f>CONCATENATE(A:A,"@inworld.ai")</f>
        <v>Anna@inworld.ai</v>
      </c>
      <c r="E195" s="5">
        <v>20</v>
      </c>
      <c r="F195" s="24">
        <v>35</v>
      </c>
      <c r="G195" s="24">
        <f>IF(F195&gt;39,F195+2,IF(F195&gt;29,F195+5,IF(F195&lt;30,F195+9,invalid)))</f>
        <v>40</v>
      </c>
      <c r="H195" s="24">
        <f>IF(F195&gt;39,F195+1,IF(F195&gt;29,F195+5,IF(F195&lt;30,F195+7,invalid)))</f>
        <v>40</v>
      </c>
      <c r="I195" s="24">
        <f>IF(F195&gt;39,F195+0,IF(F195&gt;29,F195+3,IF(F195&lt;30,F195+11,invalid)))</f>
        <v>38</v>
      </c>
      <c r="J195" s="24">
        <f>IF(F195&gt;39,F195+2,IF(F195&gt;29,F195+6,IF(F195&lt;30,F195+15,invalid)))</f>
        <v>41</v>
      </c>
      <c r="K195" s="15">
        <f t="shared" si="26"/>
        <v>0</v>
      </c>
      <c r="L195" s="15">
        <f t="shared" si="26"/>
        <v>0</v>
      </c>
      <c r="M195" s="15">
        <f t="shared" si="26"/>
        <v>0</v>
      </c>
      <c r="N195" s="15">
        <f t="shared" si="26"/>
        <v>0</v>
      </c>
      <c r="O195" s="15">
        <f t="shared" si="26"/>
        <v>1</v>
      </c>
      <c r="P195" s="18">
        <f t="shared" si="21"/>
        <v>700</v>
      </c>
      <c r="Q195" s="18">
        <f t="shared" si="23"/>
        <v>800</v>
      </c>
      <c r="R195" s="18">
        <f t="shared" si="23"/>
        <v>800</v>
      </c>
      <c r="S195" s="18">
        <f t="shared" si="23"/>
        <v>760</v>
      </c>
      <c r="T195" s="18">
        <f t="shared" si="23"/>
        <v>820</v>
      </c>
      <c r="V195" s="21">
        <f t="shared" si="22"/>
        <v>3880</v>
      </c>
    </row>
    <row r="196" spans="1:22" x14ac:dyDescent="0.25">
      <c r="A196" t="s">
        <v>53</v>
      </c>
      <c r="B196" t="s">
        <v>98</v>
      </c>
      <c r="D196" t="str">
        <f>CONCATENATE(A:A,"@inworld.ai")</f>
        <v>Igor@inworld.ai</v>
      </c>
      <c r="E196" s="5">
        <v>21</v>
      </c>
      <c r="F196" s="24">
        <v>42</v>
      </c>
      <c r="G196" s="24">
        <f>IF(F196&gt;39,F196+2,IF(F196&gt;29,F196+5,IF(F196&lt;30,F196+9,invalid)))</f>
        <v>44</v>
      </c>
      <c r="H196" s="24">
        <f>IF(F196&gt;39,F196+1,IF(F196&gt;29,F196+5,IF(F196&lt;30,F196+7,invalid)))</f>
        <v>43</v>
      </c>
      <c r="I196" s="24">
        <f>IF(F196&gt;39,F196+0,IF(F196&gt;29,F196+3,IF(F196&lt;30,F196+11,invalid)))</f>
        <v>42</v>
      </c>
      <c r="J196" s="24">
        <f>IF(F196&gt;39,F196+2,IF(F196&gt;29,F196+6,IF(F196&lt;30,F196+15,invalid)))</f>
        <v>44</v>
      </c>
      <c r="K196" s="15">
        <f t="shared" si="26"/>
        <v>2</v>
      </c>
      <c r="L196" s="15">
        <f t="shared" si="26"/>
        <v>4</v>
      </c>
      <c r="M196" s="15">
        <f t="shared" si="26"/>
        <v>3</v>
      </c>
      <c r="N196" s="15">
        <f t="shared" si="26"/>
        <v>2</v>
      </c>
      <c r="O196" s="15">
        <f t="shared" si="26"/>
        <v>4</v>
      </c>
      <c r="P196" s="18">
        <f t="shared" si="21"/>
        <v>882</v>
      </c>
      <c r="Q196" s="18">
        <f t="shared" si="23"/>
        <v>924</v>
      </c>
      <c r="R196" s="18">
        <f t="shared" si="23"/>
        <v>903</v>
      </c>
      <c r="S196" s="18">
        <f t="shared" si="23"/>
        <v>882</v>
      </c>
      <c r="T196" s="18">
        <f t="shared" si="23"/>
        <v>924</v>
      </c>
      <c r="V196" s="21">
        <f t="shared" si="22"/>
        <v>4515</v>
      </c>
    </row>
    <row r="197" spans="1:22" x14ac:dyDescent="0.25">
      <c r="A197" t="s">
        <v>54</v>
      </c>
      <c r="B197" t="s">
        <v>99</v>
      </c>
      <c r="D197" t="str">
        <f>CONCATENATE(A:A,"@inworld.ai")</f>
        <v>Meeta@inworld.ai</v>
      </c>
      <c r="E197" s="5">
        <v>32.1</v>
      </c>
      <c r="F197" s="24">
        <v>19</v>
      </c>
      <c r="G197" s="24">
        <f>IF(F197&gt;39,F197+2,IF(F197&gt;29,F197+5,IF(F197&lt;30,F197+9,invalid)))</f>
        <v>28</v>
      </c>
      <c r="H197" s="24">
        <f>IF(F197&gt;39,F197+1,IF(F197&gt;29,F197+5,IF(F197&lt;30,F197+7,invalid)))</f>
        <v>26</v>
      </c>
      <c r="I197" s="24">
        <f>IF(F197&gt;39,F197+0,IF(F197&gt;29,F197+3,IF(F197&lt;30,F197+11,invalid)))</f>
        <v>30</v>
      </c>
      <c r="J197" s="24">
        <f>IF(F197&gt;39,F197+2,IF(F197&gt;29,F197+6,IF(F197&lt;30,F197+15,invalid)))</f>
        <v>34</v>
      </c>
      <c r="K197" s="15">
        <f t="shared" si="26"/>
        <v>0</v>
      </c>
      <c r="L197" s="15">
        <f t="shared" si="26"/>
        <v>0</v>
      </c>
      <c r="M197" s="15">
        <f t="shared" si="26"/>
        <v>0</v>
      </c>
      <c r="N197" s="15">
        <f t="shared" si="26"/>
        <v>0</v>
      </c>
      <c r="O197" s="15">
        <f t="shared" si="26"/>
        <v>0</v>
      </c>
      <c r="P197" s="18">
        <f t="shared" si="21"/>
        <v>609.9</v>
      </c>
      <c r="Q197" s="18">
        <f t="shared" si="23"/>
        <v>898.80000000000007</v>
      </c>
      <c r="R197" s="18">
        <f t="shared" si="23"/>
        <v>834.6</v>
      </c>
      <c r="S197" s="18">
        <f t="shared" si="23"/>
        <v>963</v>
      </c>
      <c r="T197" s="18">
        <f t="shared" si="23"/>
        <v>1091.4000000000001</v>
      </c>
      <c r="V197" s="21">
        <f t="shared" si="22"/>
        <v>4397.7000000000007</v>
      </c>
    </row>
    <row r="198" spans="1:22" x14ac:dyDescent="0.25">
      <c r="A198" t="s">
        <v>13</v>
      </c>
      <c r="B198" t="s">
        <v>55</v>
      </c>
      <c r="C198" t="s">
        <v>102</v>
      </c>
      <c r="D198" t="str">
        <f>CONCATENATE(A:A,"@inworld.ai")</f>
        <v>John@inworld.ai</v>
      </c>
      <c r="E198" s="5">
        <v>13.5</v>
      </c>
      <c r="F198" s="24">
        <v>24</v>
      </c>
      <c r="G198" s="24">
        <f>IF(F198&gt;39,F198+2,IF(F198&gt;29,F198+5,IF(F198&lt;30,F198+9,invalid)))</f>
        <v>33</v>
      </c>
      <c r="H198" s="24">
        <f>IF(F198&gt;39,F198+1,IF(F198&gt;29,F198+5,IF(F198&lt;30,F198+7,invalid)))</f>
        <v>31</v>
      </c>
      <c r="I198" s="24">
        <f>IF(F198&gt;39,F198+0,IF(F198&gt;29,F198+3,IF(F198&lt;30,F198+11,invalid)))</f>
        <v>35</v>
      </c>
      <c r="J198" s="24">
        <f>IF(F198&gt;39,F198+2,IF(F198&gt;29,F198+6,IF(F198&lt;30,F198+15,invalid)))</f>
        <v>39</v>
      </c>
      <c r="K198" s="15">
        <f t="shared" si="26"/>
        <v>0</v>
      </c>
      <c r="L198" s="15">
        <f t="shared" si="26"/>
        <v>0</v>
      </c>
      <c r="M198" s="15">
        <f t="shared" si="26"/>
        <v>0</v>
      </c>
      <c r="N198" s="15">
        <f t="shared" si="26"/>
        <v>0</v>
      </c>
      <c r="O198" s="15">
        <f t="shared" si="26"/>
        <v>0</v>
      </c>
      <c r="P198" s="18">
        <f t="shared" si="21"/>
        <v>324</v>
      </c>
      <c r="Q198" s="18">
        <f t="shared" si="23"/>
        <v>445.5</v>
      </c>
      <c r="R198" s="18">
        <f t="shared" si="23"/>
        <v>418.5</v>
      </c>
      <c r="S198" s="18">
        <f t="shared" si="23"/>
        <v>472.5</v>
      </c>
      <c r="T198" s="18">
        <f t="shared" si="23"/>
        <v>526.5</v>
      </c>
      <c r="V198" s="21">
        <f t="shared" si="22"/>
        <v>2187</v>
      </c>
    </row>
    <row r="199" spans="1:22" x14ac:dyDescent="0.25">
      <c r="A199" t="s">
        <v>14</v>
      </c>
      <c r="B199" t="s">
        <v>56</v>
      </c>
      <c r="C199" t="s">
        <v>103</v>
      </c>
      <c r="D199" t="str">
        <f>CONCATENATE(A:A,"@inworld.ai")</f>
        <v>Ilya@inworld.ai</v>
      </c>
      <c r="E199" s="5">
        <v>40.1</v>
      </c>
      <c r="F199" s="24">
        <v>35</v>
      </c>
      <c r="G199" s="24">
        <f>IF(F199&gt;39,F199+2,IF(F199&gt;29,F199+5,IF(F199&lt;30,F199+9,invalid)))</f>
        <v>40</v>
      </c>
      <c r="H199" s="24">
        <f>IF(F199&gt;39,F199+1,IF(F199&gt;29,F199+5,IF(F199&lt;30,F199+7,invalid)))</f>
        <v>40</v>
      </c>
      <c r="I199" s="24">
        <f>IF(F199&gt;39,F199+0,IF(F199&gt;29,F199+3,IF(F199&lt;30,F199+11,invalid)))</f>
        <v>38</v>
      </c>
      <c r="J199" s="24">
        <f>IF(F199&gt;39,F199+2,IF(F199&gt;29,F199+6,IF(F199&lt;30,F199+15,invalid)))</f>
        <v>41</v>
      </c>
      <c r="K199" s="15">
        <f t="shared" ref="K199:O214" si="27">IF(F199&gt;40,F199-40,0)</f>
        <v>0</v>
      </c>
      <c r="L199" s="15">
        <f t="shared" si="27"/>
        <v>0</v>
      </c>
      <c r="M199" s="15">
        <f t="shared" si="27"/>
        <v>0</v>
      </c>
      <c r="N199" s="15">
        <f t="shared" si="27"/>
        <v>0</v>
      </c>
      <c r="O199" s="15">
        <f t="shared" si="27"/>
        <v>1</v>
      </c>
      <c r="P199" s="18">
        <f t="shared" ref="P199:P262" si="28">E199*F199</f>
        <v>1403.5</v>
      </c>
      <c r="Q199" s="18">
        <f t="shared" si="23"/>
        <v>1604</v>
      </c>
      <c r="R199" s="18">
        <f t="shared" si="23"/>
        <v>1604</v>
      </c>
      <c r="S199" s="18">
        <f t="shared" si="23"/>
        <v>1523.8</v>
      </c>
      <c r="T199" s="18">
        <f t="shared" si="23"/>
        <v>1644.1000000000001</v>
      </c>
      <c r="V199" s="21">
        <f t="shared" si="22"/>
        <v>7779.4000000000005</v>
      </c>
    </row>
    <row r="200" spans="1:22" x14ac:dyDescent="0.25">
      <c r="A200" t="s">
        <v>15</v>
      </c>
      <c r="B200" t="s">
        <v>57</v>
      </c>
      <c r="D200" t="str">
        <f>CONCATENATE(A:A,"@inworld.ai")</f>
        <v>Rex@inworld.ai</v>
      </c>
      <c r="E200" s="5">
        <v>24.2</v>
      </c>
      <c r="F200" s="24">
        <v>28</v>
      </c>
      <c r="G200" s="24">
        <f>IF(F200&gt;39,F200+2,IF(F200&gt;29,F200+5,IF(F200&lt;30,F200+9,invalid)))</f>
        <v>37</v>
      </c>
      <c r="H200" s="24">
        <f>IF(F200&gt;39,F200+1,IF(F200&gt;29,F200+5,IF(F200&lt;30,F200+7,invalid)))</f>
        <v>35</v>
      </c>
      <c r="I200" s="24">
        <f>IF(F200&gt;39,F200+0,IF(F200&gt;29,F200+3,IF(F200&lt;30,F200+11,invalid)))</f>
        <v>39</v>
      </c>
      <c r="J200" s="24">
        <f>IF(F200&gt;39,F200+2,IF(F200&gt;29,F200+6,IF(F200&lt;30,F200+15,invalid)))</f>
        <v>43</v>
      </c>
      <c r="K200" s="15">
        <f t="shared" si="27"/>
        <v>0</v>
      </c>
      <c r="L200" s="15">
        <f t="shared" si="27"/>
        <v>0</v>
      </c>
      <c r="M200" s="15">
        <f t="shared" si="27"/>
        <v>0</v>
      </c>
      <c r="N200" s="15">
        <f t="shared" si="27"/>
        <v>0</v>
      </c>
      <c r="O200" s="15">
        <f t="shared" si="27"/>
        <v>3</v>
      </c>
      <c r="P200" s="18">
        <f t="shared" si="28"/>
        <v>677.6</v>
      </c>
      <c r="Q200" s="18">
        <f t="shared" si="23"/>
        <v>895.4</v>
      </c>
      <c r="R200" s="18">
        <f t="shared" si="23"/>
        <v>847</v>
      </c>
      <c r="S200" s="18">
        <f t="shared" si="23"/>
        <v>943.8</v>
      </c>
      <c r="T200" s="18">
        <f t="shared" si="23"/>
        <v>1040.5999999999999</v>
      </c>
      <c r="V200" s="21">
        <f t="shared" ref="V200:V263" si="29">SUM(P200:T200)</f>
        <v>4404.3999999999996</v>
      </c>
    </row>
    <row r="201" spans="1:22" x14ac:dyDescent="0.25">
      <c r="A201" t="s">
        <v>16</v>
      </c>
      <c r="B201" t="s">
        <v>58</v>
      </c>
      <c r="C201" t="s">
        <v>104</v>
      </c>
      <c r="D201" t="str">
        <f>CONCATENATE(A:A,"@inworld.ai")</f>
        <v>Sadia@inworld.ai</v>
      </c>
      <c r="E201" s="5">
        <v>35.799999999999997</v>
      </c>
      <c r="F201" s="24">
        <v>19</v>
      </c>
      <c r="G201" s="24">
        <f>IF(F201&gt;39,F201+2,IF(F201&gt;29,F201+5,IF(F201&lt;30,F201+9,invalid)))</f>
        <v>28</v>
      </c>
      <c r="H201" s="24">
        <f>IF(F201&gt;39,F201+1,IF(F201&gt;29,F201+5,IF(F201&lt;30,F201+7,invalid)))</f>
        <v>26</v>
      </c>
      <c r="I201" s="24">
        <f>IF(F201&gt;39,F201+0,IF(F201&gt;29,F201+3,IF(F201&lt;30,F201+11,invalid)))</f>
        <v>30</v>
      </c>
      <c r="J201" s="24">
        <f>IF(F201&gt;39,F201+2,IF(F201&gt;29,F201+6,IF(F201&lt;30,F201+15,invalid)))</f>
        <v>34</v>
      </c>
      <c r="K201" s="15">
        <f t="shared" si="27"/>
        <v>0</v>
      </c>
      <c r="L201" s="15">
        <f t="shared" si="27"/>
        <v>0</v>
      </c>
      <c r="M201" s="15">
        <f t="shared" si="27"/>
        <v>0</v>
      </c>
      <c r="N201" s="15">
        <f t="shared" si="27"/>
        <v>0</v>
      </c>
      <c r="O201" s="15">
        <f t="shared" si="27"/>
        <v>0</v>
      </c>
      <c r="P201" s="18">
        <f t="shared" si="28"/>
        <v>680.19999999999993</v>
      </c>
      <c r="Q201" s="18">
        <f t="shared" si="23"/>
        <v>1002.3999999999999</v>
      </c>
      <c r="R201" s="18">
        <f t="shared" si="23"/>
        <v>930.8</v>
      </c>
      <c r="S201" s="18">
        <f t="shared" si="23"/>
        <v>1074</v>
      </c>
      <c r="T201" s="18">
        <f t="shared" si="23"/>
        <v>1217.1999999999998</v>
      </c>
      <c r="V201" s="21">
        <f t="shared" si="29"/>
        <v>4904.5999999999995</v>
      </c>
    </row>
    <row r="202" spans="1:22" x14ac:dyDescent="0.25">
      <c r="A202" t="s">
        <v>13</v>
      </c>
      <c r="B202" t="s">
        <v>59</v>
      </c>
      <c r="C202" t="s">
        <v>105</v>
      </c>
      <c r="D202" t="str">
        <f>CONCATENATE(A:A,"@inworld.ai")</f>
        <v>John@inworld.ai</v>
      </c>
      <c r="E202" s="5">
        <v>23.9</v>
      </c>
      <c r="F202" s="24">
        <v>18</v>
      </c>
      <c r="G202" s="24">
        <f>IF(F202&gt;39,F202+2,IF(F202&gt;29,F202+5,IF(F202&lt;30,F202+9,invalid)))</f>
        <v>27</v>
      </c>
      <c r="H202" s="24">
        <f>IF(F202&gt;39,F202+1,IF(F202&gt;29,F202+5,IF(F202&lt;30,F202+7,invalid)))</f>
        <v>25</v>
      </c>
      <c r="I202" s="24">
        <f>IF(F202&gt;39,F202+0,IF(F202&gt;29,F202+3,IF(F202&lt;30,F202+11,invalid)))</f>
        <v>29</v>
      </c>
      <c r="J202" s="24">
        <f>IF(F202&gt;39,F202+2,IF(F202&gt;29,F202+6,IF(F202&lt;30,F202+15,invalid)))</f>
        <v>33</v>
      </c>
      <c r="K202" s="15">
        <f t="shared" si="27"/>
        <v>0</v>
      </c>
      <c r="L202" s="15">
        <f t="shared" si="27"/>
        <v>0</v>
      </c>
      <c r="M202" s="15">
        <f t="shared" si="27"/>
        <v>0</v>
      </c>
      <c r="N202" s="15">
        <f t="shared" si="27"/>
        <v>0</v>
      </c>
      <c r="O202" s="15">
        <f t="shared" si="27"/>
        <v>0</v>
      </c>
      <c r="P202" s="18">
        <f t="shared" si="28"/>
        <v>430.2</v>
      </c>
      <c r="Q202" s="18">
        <f t="shared" si="23"/>
        <v>645.29999999999995</v>
      </c>
      <c r="R202" s="18">
        <f t="shared" si="23"/>
        <v>597.5</v>
      </c>
      <c r="S202" s="18">
        <f t="shared" si="23"/>
        <v>693.09999999999991</v>
      </c>
      <c r="T202" s="18">
        <f t="shared" si="23"/>
        <v>788.69999999999993</v>
      </c>
      <c r="V202" s="21">
        <f t="shared" si="29"/>
        <v>3154.7999999999997</v>
      </c>
    </row>
    <row r="203" spans="1:22" x14ac:dyDescent="0.25">
      <c r="A203" t="s">
        <v>17</v>
      </c>
      <c r="B203" t="s">
        <v>60</v>
      </c>
      <c r="C203" t="s">
        <v>106</v>
      </c>
      <c r="D203" t="str">
        <f>CONCATENATE(A:A,"@inworld.ai")</f>
        <v>Russell@inworld.ai</v>
      </c>
      <c r="E203" s="5">
        <v>19.399999999999999</v>
      </c>
      <c r="F203" s="24">
        <v>28</v>
      </c>
      <c r="G203" s="24">
        <f>IF(F203&gt;39,F203+2,IF(F203&gt;29,F203+5,IF(F203&lt;30,F203+9,invalid)))</f>
        <v>37</v>
      </c>
      <c r="H203" s="24">
        <f>IF(F203&gt;39,F203+1,IF(F203&gt;29,F203+5,IF(F203&lt;30,F203+7,invalid)))</f>
        <v>35</v>
      </c>
      <c r="I203" s="24">
        <f>IF(F203&gt;39,F203+0,IF(F203&gt;29,F203+3,IF(F203&lt;30,F203+11,invalid)))</f>
        <v>39</v>
      </c>
      <c r="J203" s="24">
        <f>IF(F203&gt;39,F203+2,IF(F203&gt;29,F203+6,IF(F203&lt;30,F203+15,invalid)))</f>
        <v>43</v>
      </c>
      <c r="K203" s="15">
        <f t="shared" si="27"/>
        <v>0</v>
      </c>
      <c r="L203" s="15">
        <f t="shared" si="27"/>
        <v>0</v>
      </c>
      <c r="M203" s="15">
        <f t="shared" si="27"/>
        <v>0</v>
      </c>
      <c r="N203" s="15">
        <f t="shared" si="27"/>
        <v>0</v>
      </c>
      <c r="O203" s="15">
        <f t="shared" si="27"/>
        <v>3</v>
      </c>
      <c r="P203" s="18">
        <f t="shared" si="28"/>
        <v>543.19999999999993</v>
      </c>
      <c r="Q203" s="18">
        <f t="shared" si="23"/>
        <v>717.8</v>
      </c>
      <c r="R203" s="18">
        <f t="shared" si="23"/>
        <v>679</v>
      </c>
      <c r="S203" s="18">
        <f t="shared" si="23"/>
        <v>756.59999999999991</v>
      </c>
      <c r="T203" s="18">
        <f t="shared" si="23"/>
        <v>834.19999999999993</v>
      </c>
      <c r="V203" s="21">
        <f t="shared" si="29"/>
        <v>3530.7999999999997</v>
      </c>
    </row>
    <row r="204" spans="1:22" x14ac:dyDescent="0.25">
      <c r="A204" t="s">
        <v>18</v>
      </c>
      <c r="B204" t="s">
        <v>61</v>
      </c>
      <c r="C204" t="s">
        <v>119</v>
      </c>
      <c r="D204" t="str">
        <f>CONCATENATE(A:A,"@inworld.ai")</f>
        <v>Louis@inworld.ai</v>
      </c>
      <c r="E204" s="5">
        <v>29.4</v>
      </c>
      <c r="F204" s="24">
        <v>34</v>
      </c>
      <c r="G204" s="24">
        <f>IF(F204&gt;39,F204+2,IF(F204&gt;29,F204+5,IF(F204&lt;30,F204+9,invalid)))</f>
        <v>39</v>
      </c>
      <c r="H204" s="24">
        <f>IF(F204&gt;39,F204+1,IF(F204&gt;29,F204+5,IF(F204&lt;30,F204+7,invalid)))</f>
        <v>39</v>
      </c>
      <c r="I204" s="24">
        <f>IF(F204&gt;39,F204+0,IF(F204&gt;29,F204+3,IF(F204&lt;30,F204+11,invalid)))</f>
        <v>37</v>
      </c>
      <c r="J204" s="24">
        <f>IF(F204&gt;39,F204+2,IF(F204&gt;29,F204+6,IF(F204&lt;30,F204+15,invalid)))</f>
        <v>40</v>
      </c>
      <c r="K204" s="15">
        <f t="shared" si="27"/>
        <v>0</v>
      </c>
      <c r="L204" s="15">
        <f t="shared" si="27"/>
        <v>0</v>
      </c>
      <c r="M204" s="15">
        <f t="shared" si="27"/>
        <v>0</v>
      </c>
      <c r="N204" s="15">
        <f t="shared" si="27"/>
        <v>0</v>
      </c>
      <c r="O204" s="15">
        <f t="shared" si="27"/>
        <v>0</v>
      </c>
      <c r="P204" s="18">
        <f t="shared" si="28"/>
        <v>999.59999999999991</v>
      </c>
      <c r="Q204" s="18">
        <f t="shared" si="23"/>
        <v>1146.5999999999999</v>
      </c>
      <c r="R204" s="18">
        <f t="shared" si="23"/>
        <v>1146.5999999999999</v>
      </c>
      <c r="S204" s="18">
        <f t="shared" si="23"/>
        <v>1087.8</v>
      </c>
      <c r="T204" s="18">
        <f t="shared" si="23"/>
        <v>1176</v>
      </c>
      <c r="V204" s="21">
        <f t="shared" si="29"/>
        <v>5556.5999999999995</v>
      </c>
    </row>
    <row r="205" spans="1:22" x14ac:dyDescent="0.25">
      <c r="A205" t="s">
        <v>19</v>
      </c>
      <c r="B205" t="s">
        <v>62</v>
      </c>
      <c r="C205" t="s">
        <v>107</v>
      </c>
      <c r="D205" t="str">
        <f>CONCATENATE(A:A,"@inworld.ai")</f>
        <v>Colin@inworld.ai</v>
      </c>
      <c r="E205" s="5">
        <v>19.5</v>
      </c>
      <c r="F205" s="24">
        <v>39</v>
      </c>
      <c r="G205" s="24">
        <f>IF(F205&gt;39,F205+2,IF(F205&gt;29,F205+5,IF(F205&lt;30,F205+9,invalid)))</f>
        <v>44</v>
      </c>
      <c r="H205" s="24">
        <f>IF(F205&gt;39,F205+1,IF(F205&gt;29,F205+5,IF(F205&lt;30,F205+7,invalid)))</f>
        <v>44</v>
      </c>
      <c r="I205" s="24">
        <f>IF(F205&gt;39,F205+0,IF(F205&gt;29,F205+3,IF(F205&lt;30,F205+11,invalid)))</f>
        <v>42</v>
      </c>
      <c r="J205" s="24">
        <f>IF(F205&gt;39,F205+2,IF(F205&gt;29,F205+6,IF(F205&lt;30,F205+15,invalid)))</f>
        <v>45</v>
      </c>
      <c r="K205" s="15">
        <f t="shared" si="27"/>
        <v>0</v>
      </c>
      <c r="L205" s="15">
        <f t="shared" si="27"/>
        <v>4</v>
      </c>
      <c r="M205" s="15">
        <f t="shared" si="27"/>
        <v>4</v>
      </c>
      <c r="N205" s="15">
        <f t="shared" si="27"/>
        <v>2</v>
      </c>
      <c r="O205" s="15">
        <f t="shared" si="27"/>
        <v>5</v>
      </c>
      <c r="P205" s="18">
        <f t="shared" si="28"/>
        <v>760.5</v>
      </c>
      <c r="Q205" s="18">
        <f t="shared" si="23"/>
        <v>858</v>
      </c>
      <c r="R205" s="18">
        <f t="shared" si="23"/>
        <v>858</v>
      </c>
      <c r="S205" s="18">
        <f t="shared" si="23"/>
        <v>819</v>
      </c>
      <c r="T205" s="18">
        <f t="shared" si="23"/>
        <v>877.5</v>
      </c>
      <c r="V205" s="21">
        <f t="shared" si="29"/>
        <v>4173</v>
      </c>
    </row>
    <row r="206" spans="1:22" x14ac:dyDescent="0.25">
      <c r="A206" t="s">
        <v>20</v>
      </c>
      <c r="B206" t="s">
        <v>63</v>
      </c>
      <c r="C206" t="s">
        <v>108</v>
      </c>
      <c r="D206" t="str">
        <f>CONCATENATE(A:A,"@inworld.ai")</f>
        <v>Nathan@inworld.ai</v>
      </c>
      <c r="E206" s="5">
        <v>32.1</v>
      </c>
      <c r="F206" s="24">
        <v>37</v>
      </c>
      <c r="G206" s="24">
        <f>IF(F206&gt;39,F206+2,IF(F206&gt;29,F206+5,IF(F206&lt;30,F206+9,invalid)))</f>
        <v>42</v>
      </c>
      <c r="H206" s="24">
        <f>IF(F206&gt;39,F206+1,IF(F206&gt;29,F206+5,IF(F206&lt;30,F206+7,invalid)))</f>
        <v>42</v>
      </c>
      <c r="I206" s="24">
        <f>IF(F206&gt;39,F206+0,IF(F206&gt;29,F206+3,IF(F206&lt;30,F206+11,invalid)))</f>
        <v>40</v>
      </c>
      <c r="J206" s="24">
        <f>IF(F206&gt;39,F206+2,IF(F206&gt;29,F206+6,IF(F206&lt;30,F206+15,invalid)))</f>
        <v>43</v>
      </c>
      <c r="K206" s="15">
        <f t="shared" si="27"/>
        <v>0</v>
      </c>
      <c r="L206" s="15">
        <f t="shared" si="27"/>
        <v>2</v>
      </c>
      <c r="M206" s="15">
        <f t="shared" si="27"/>
        <v>2</v>
      </c>
      <c r="N206" s="15">
        <f t="shared" si="27"/>
        <v>0</v>
      </c>
      <c r="O206" s="15">
        <f t="shared" si="27"/>
        <v>3</v>
      </c>
      <c r="P206" s="18">
        <f t="shared" si="28"/>
        <v>1187.7</v>
      </c>
      <c r="Q206" s="18">
        <f t="shared" si="23"/>
        <v>1348.2</v>
      </c>
      <c r="R206" s="18">
        <f t="shared" si="23"/>
        <v>1348.2</v>
      </c>
      <c r="S206" s="18">
        <f t="shared" si="23"/>
        <v>1284</v>
      </c>
      <c r="T206" s="18">
        <f t="shared" si="23"/>
        <v>1380.3</v>
      </c>
      <c r="V206" s="21">
        <f t="shared" si="29"/>
        <v>6548.4000000000005</v>
      </c>
    </row>
    <row r="207" spans="1:22" x14ac:dyDescent="0.25">
      <c r="A207" t="s">
        <v>21</v>
      </c>
      <c r="B207" t="s">
        <v>64</v>
      </c>
      <c r="C207" t="s">
        <v>114</v>
      </c>
      <c r="D207" t="str">
        <f>CONCATENATE(A:A,"@inworld.ai")</f>
        <v>Michael@inworld.ai</v>
      </c>
      <c r="E207" s="5">
        <v>13.5</v>
      </c>
      <c r="F207" s="24">
        <v>27</v>
      </c>
      <c r="G207" s="24">
        <f>IF(F207&gt;39,F207+2,IF(F207&gt;29,F207+5,IF(F207&lt;30,F207+9,invalid)))</f>
        <v>36</v>
      </c>
      <c r="H207" s="24">
        <f>IF(F207&gt;39,F207+1,IF(F207&gt;29,F207+5,IF(F207&lt;30,F207+7,invalid)))</f>
        <v>34</v>
      </c>
      <c r="I207" s="24">
        <f>IF(F207&gt;39,F207+0,IF(F207&gt;29,F207+3,IF(F207&lt;30,F207+11,invalid)))</f>
        <v>38</v>
      </c>
      <c r="J207" s="24">
        <f>IF(F207&gt;39,F207+2,IF(F207&gt;29,F207+6,IF(F207&lt;30,F207+15,invalid)))</f>
        <v>42</v>
      </c>
      <c r="K207" s="15">
        <f t="shared" si="27"/>
        <v>0</v>
      </c>
      <c r="L207" s="15">
        <f t="shared" si="27"/>
        <v>0</v>
      </c>
      <c r="M207" s="15">
        <f t="shared" si="27"/>
        <v>0</v>
      </c>
      <c r="N207" s="15">
        <f t="shared" si="27"/>
        <v>0</v>
      </c>
      <c r="O207" s="15">
        <f t="shared" si="27"/>
        <v>2</v>
      </c>
      <c r="P207" s="18">
        <f t="shared" si="28"/>
        <v>364.5</v>
      </c>
      <c r="Q207" s="18">
        <f t="shared" si="23"/>
        <v>486</v>
      </c>
      <c r="R207" s="18">
        <f t="shared" si="23"/>
        <v>459</v>
      </c>
      <c r="S207" s="18">
        <f t="shared" si="23"/>
        <v>513</v>
      </c>
      <c r="T207" s="18">
        <f t="shared" si="23"/>
        <v>567</v>
      </c>
      <c r="V207" s="21">
        <f t="shared" si="29"/>
        <v>2389.5</v>
      </c>
    </row>
    <row r="208" spans="1:22" x14ac:dyDescent="0.25">
      <c r="A208" t="s">
        <v>22</v>
      </c>
      <c r="B208" t="s">
        <v>65</v>
      </c>
      <c r="C208" t="s">
        <v>118</v>
      </c>
      <c r="D208" t="str">
        <f>CONCATENATE(A:A,"@inworld.ai")</f>
        <v>Joana@inworld.ai</v>
      </c>
      <c r="E208" s="5">
        <v>40.1</v>
      </c>
      <c r="F208" s="24">
        <v>28</v>
      </c>
      <c r="G208" s="24">
        <f>IF(F208&gt;39,F208+2,IF(F208&gt;29,F208+5,IF(F208&lt;30,F208+9,invalid)))</f>
        <v>37</v>
      </c>
      <c r="H208" s="24">
        <f>IF(F208&gt;39,F208+1,IF(F208&gt;29,F208+5,IF(F208&lt;30,F208+7,invalid)))</f>
        <v>35</v>
      </c>
      <c r="I208" s="24">
        <f>IF(F208&gt;39,F208+0,IF(F208&gt;29,F208+3,IF(F208&lt;30,F208+11,invalid)))</f>
        <v>39</v>
      </c>
      <c r="J208" s="24">
        <f>IF(F208&gt;39,F208+2,IF(F208&gt;29,F208+6,IF(F208&lt;30,F208+15,invalid)))</f>
        <v>43</v>
      </c>
      <c r="K208" s="15">
        <f t="shared" si="27"/>
        <v>0</v>
      </c>
      <c r="L208" s="15">
        <f t="shared" si="27"/>
        <v>0</v>
      </c>
      <c r="M208" s="15">
        <f t="shared" si="27"/>
        <v>0</v>
      </c>
      <c r="N208" s="15">
        <f t="shared" si="27"/>
        <v>0</v>
      </c>
      <c r="O208" s="15">
        <f t="shared" si="27"/>
        <v>3</v>
      </c>
      <c r="P208" s="18">
        <f t="shared" si="28"/>
        <v>1122.8</v>
      </c>
      <c r="Q208" s="18">
        <f t="shared" si="23"/>
        <v>1483.7</v>
      </c>
      <c r="R208" s="18">
        <f t="shared" si="23"/>
        <v>1403.5</v>
      </c>
      <c r="S208" s="18">
        <f t="shared" si="23"/>
        <v>1563.9</v>
      </c>
      <c r="T208" s="18">
        <f t="shared" si="23"/>
        <v>1724.3</v>
      </c>
      <c r="V208" s="21">
        <f t="shared" si="29"/>
        <v>7298.2</v>
      </c>
    </row>
    <row r="209" spans="1:22" x14ac:dyDescent="0.25">
      <c r="A209" t="s">
        <v>23</v>
      </c>
      <c r="B209" t="s">
        <v>66</v>
      </c>
      <c r="C209" t="s">
        <v>115</v>
      </c>
      <c r="D209" t="str">
        <f>CONCATENATE(A:A,"@inworld.ai")</f>
        <v>Cale@inworld.ai</v>
      </c>
      <c r="E209" s="5">
        <v>24.2</v>
      </c>
      <c r="F209" s="24">
        <v>40</v>
      </c>
      <c r="G209" s="24">
        <f>IF(F209&gt;39,F209+2,IF(F209&gt;29,F209+5,IF(F209&lt;30,F209+9,invalid)))</f>
        <v>42</v>
      </c>
      <c r="H209" s="24">
        <f>IF(F209&gt;39,F209+1,IF(F209&gt;29,F209+5,IF(F209&lt;30,F209+7,invalid)))</f>
        <v>41</v>
      </c>
      <c r="I209" s="24">
        <f>IF(F209&gt;39,F209+0,IF(F209&gt;29,F209+3,IF(F209&lt;30,F209+11,invalid)))</f>
        <v>40</v>
      </c>
      <c r="J209" s="24">
        <f>IF(F209&gt;39,F209+2,IF(F209&gt;29,F209+6,IF(F209&lt;30,F209+15,invalid)))</f>
        <v>42</v>
      </c>
      <c r="K209" s="15">
        <f t="shared" si="27"/>
        <v>0</v>
      </c>
      <c r="L209" s="15">
        <f t="shared" si="27"/>
        <v>2</v>
      </c>
      <c r="M209" s="15">
        <f t="shared" si="27"/>
        <v>1</v>
      </c>
      <c r="N209" s="15">
        <f t="shared" si="27"/>
        <v>0</v>
      </c>
      <c r="O209" s="15">
        <f t="shared" si="27"/>
        <v>2</v>
      </c>
      <c r="P209" s="18">
        <f t="shared" si="28"/>
        <v>968</v>
      </c>
      <c r="Q209" s="18">
        <f t="shared" si="23"/>
        <v>1016.4</v>
      </c>
      <c r="R209" s="18">
        <f t="shared" si="23"/>
        <v>992.19999999999993</v>
      </c>
      <c r="S209" s="18">
        <f t="shared" si="23"/>
        <v>968</v>
      </c>
      <c r="T209" s="18">
        <f t="shared" si="23"/>
        <v>1016.4</v>
      </c>
      <c r="V209" s="21">
        <f t="shared" si="29"/>
        <v>4961</v>
      </c>
    </row>
    <row r="210" spans="1:22" x14ac:dyDescent="0.25">
      <c r="A210" t="s">
        <v>24</v>
      </c>
      <c r="B210" t="s">
        <v>67</v>
      </c>
      <c r="C210" t="s">
        <v>116</v>
      </c>
      <c r="D210" t="str">
        <f>CONCATENATE(A:A,"@inworld.ai")</f>
        <v>Jimmy@inworld.ai</v>
      </c>
      <c r="E210" s="5">
        <v>35.799999999999997</v>
      </c>
      <c r="F210" s="24">
        <v>42</v>
      </c>
      <c r="G210" s="24">
        <f>IF(F210&gt;39,F210+2,IF(F210&gt;29,F210+5,IF(F210&lt;30,F210+9,invalid)))</f>
        <v>44</v>
      </c>
      <c r="H210" s="24">
        <f>IF(F210&gt;39,F210+1,IF(F210&gt;29,F210+5,IF(F210&lt;30,F210+7,invalid)))</f>
        <v>43</v>
      </c>
      <c r="I210" s="24">
        <f>IF(F210&gt;39,F210+0,IF(F210&gt;29,F210+3,IF(F210&lt;30,F210+11,invalid)))</f>
        <v>42</v>
      </c>
      <c r="J210" s="24">
        <f>IF(F210&gt;39,F210+2,IF(F210&gt;29,F210+6,IF(F210&lt;30,F210+15,invalid)))</f>
        <v>44</v>
      </c>
      <c r="K210" s="15">
        <f t="shared" si="27"/>
        <v>2</v>
      </c>
      <c r="L210" s="15">
        <f t="shared" si="27"/>
        <v>4</v>
      </c>
      <c r="M210" s="15">
        <f t="shared" si="27"/>
        <v>3</v>
      </c>
      <c r="N210" s="15">
        <f t="shared" si="27"/>
        <v>2</v>
      </c>
      <c r="O210" s="15">
        <f t="shared" si="27"/>
        <v>4</v>
      </c>
      <c r="P210" s="18">
        <f t="shared" si="28"/>
        <v>1503.6</v>
      </c>
      <c r="Q210" s="18">
        <f t="shared" si="23"/>
        <v>1575.1999999999998</v>
      </c>
      <c r="R210" s="18">
        <f t="shared" si="23"/>
        <v>1539.3999999999999</v>
      </c>
      <c r="S210" s="18">
        <f t="shared" si="23"/>
        <v>1503.6</v>
      </c>
      <c r="T210" s="18">
        <f t="shared" si="23"/>
        <v>1575.1999999999998</v>
      </c>
      <c r="V210" s="21">
        <f t="shared" si="29"/>
        <v>7696.9999999999991</v>
      </c>
    </row>
    <row r="211" spans="1:22" x14ac:dyDescent="0.25">
      <c r="A211" t="s">
        <v>25</v>
      </c>
      <c r="B211" t="s">
        <v>68</v>
      </c>
      <c r="C211" t="s">
        <v>109</v>
      </c>
      <c r="D211" t="str">
        <f>CONCATENATE(A:A,"@inworld.ai")</f>
        <v>Rohan@inworld.ai</v>
      </c>
      <c r="E211" s="5">
        <v>23.9</v>
      </c>
      <c r="F211" s="24">
        <v>48</v>
      </c>
      <c r="G211" s="24">
        <f>IF(F211&gt;39,F211+2,IF(F211&gt;29,F211+5,IF(F211&lt;30,F211+9,invalid)))</f>
        <v>50</v>
      </c>
      <c r="H211" s="24">
        <f>IF(F211&gt;39,F211+1,IF(F211&gt;29,F211+5,IF(F211&lt;30,F211+7,invalid)))</f>
        <v>49</v>
      </c>
      <c r="I211" s="24">
        <f>IF(F211&gt;39,F211+0,IF(F211&gt;29,F211+3,IF(F211&lt;30,F211+11,invalid)))</f>
        <v>48</v>
      </c>
      <c r="J211" s="24">
        <f>IF(F211&gt;39,F211+2,IF(F211&gt;29,F211+6,IF(F211&lt;30,F211+15,invalid)))</f>
        <v>50</v>
      </c>
      <c r="K211" s="15">
        <f t="shared" si="27"/>
        <v>8</v>
      </c>
      <c r="L211" s="15">
        <f t="shared" si="27"/>
        <v>10</v>
      </c>
      <c r="M211" s="15">
        <f t="shared" si="27"/>
        <v>9</v>
      </c>
      <c r="N211" s="15">
        <f t="shared" si="27"/>
        <v>8</v>
      </c>
      <c r="O211" s="15">
        <f t="shared" si="27"/>
        <v>10</v>
      </c>
      <c r="P211" s="18">
        <f t="shared" si="28"/>
        <v>1147.1999999999998</v>
      </c>
      <c r="Q211" s="18">
        <f t="shared" si="23"/>
        <v>1195</v>
      </c>
      <c r="R211" s="18">
        <f t="shared" si="23"/>
        <v>1171.0999999999999</v>
      </c>
      <c r="S211" s="18">
        <f t="shared" si="23"/>
        <v>1147.1999999999998</v>
      </c>
      <c r="T211" s="18">
        <f t="shared" si="23"/>
        <v>1195</v>
      </c>
      <c r="V211" s="21">
        <f t="shared" si="29"/>
        <v>5855.5</v>
      </c>
    </row>
    <row r="212" spans="1:22" x14ac:dyDescent="0.25">
      <c r="A212" t="s">
        <v>26</v>
      </c>
      <c r="B212" t="s">
        <v>69</v>
      </c>
      <c r="C212" t="s">
        <v>110</v>
      </c>
      <c r="D212" t="str">
        <f>CONCATENATE(A:A,"@inworld.ai")</f>
        <v>Rinat@inworld.ai</v>
      </c>
      <c r="E212" s="5">
        <v>19.399999999999999</v>
      </c>
      <c r="F212" s="24">
        <v>41</v>
      </c>
      <c r="G212" s="24">
        <f>IF(F212&gt;39,F212+2,IF(F212&gt;29,F212+5,IF(F212&lt;30,F212+9,invalid)))</f>
        <v>43</v>
      </c>
      <c r="H212" s="24">
        <f>IF(F212&gt;39,F212+1,IF(F212&gt;29,F212+5,IF(F212&lt;30,F212+7,invalid)))</f>
        <v>42</v>
      </c>
      <c r="I212" s="24">
        <f>IF(F212&gt;39,F212+0,IF(F212&gt;29,F212+3,IF(F212&lt;30,F212+11,invalid)))</f>
        <v>41</v>
      </c>
      <c r="J212" s="24">
        <f>IF(F212&gt;39,F212+2,IF(F212&gt;29,F212+6,IF(F212&lt;30,F212+15,invalid)))</f>
        <v>43</v>
      </c>
      <c r="K212" s="15">
        <f t="shared" si="27"/>
        <v>1</v>
      </c>
      <c r="L212" s="15">
        <f t="shared" si="27"/>
        <v>3</v>
      </c>
      <c r="M212" s="15">
        <f t="shared" si="27"/>
        <v>2</v>
      </c>
      <c r="N212" s="15">
        <f t="shared" si="27"/>
        <v>1</v>
      </c>
      <c r="O212" s="15">
        <f t="shared" si="27"/>
        <v>3</v>
      </c>
      <c r="P212" s="18">
        <f t="shared" si="28"/>
        <v>795.4</v>
      </c>
      <c r="Q212" s="18">
        <f t="shared" si="23"/>
        <v>834.19999999999993</v>
      </c>
      <c r="R212" s="18">
        <f t="shared" si="23"/>
        <v>814.8</v>
      </c>
      <c r="S212" s="18">
        <f t="shared" si="23"/>
        <v>795.4</v>
      </c>
      <c r="T212" s="18">
        <f t="shared" si="23"/>
        <v>834.19999999999993</v>
      </c>
      <c r="V212" s="21">
        <f t="shared" si="29"/>
        <v>4073.9999999999995</v>
      </c>
    </row>
    <row r="213" spans="1:22" x14ac:dyDescent="0.25">
      <c r="A213" t="s">
        <v>27</v>
      </c>
      <c r="B213" t="s">
        <v>70</v>
      </c>
      <c r="C213" t="s">
        <v>127</v>
      </c>
      <c r="D213" t="str">
        <f>CONCATENATE(A:A,"@inworld.ai")</f>
        <v>Chloe@inworld.ai</v>
      </c>
      <c r="E213" s="5">
        <v>29.4</v>
      </c>
      <c r="F213" s="24">
        <v>40</v>
      </c>
      <c r="G213" s="24">
        <f>IF(F213&gt;39,F213+2,IF(F213&gt;29,F213+5,IF(F213&lt;30,F213+9,invalid)))</f>
        <v>42</v>
      </c>
      <c r="H213" s="24">
        <f>IF(F213&gt;39,F213+1,IF(F213&gt;29,F213+5,IF(F213&lt;30,F213+7,invalid)))</f>
        <v>41</v>
      </c>
      <c r="I213" s="24">
        <f>IF(F213&gt;39,F213+0,IF(F213&gt;29,F213+3,IF(F213&lt;30,F213+11,invalid)))</f>
        <v>40</v>
      </c>
      <c r="J213" s="24">
        <f>IF(F213&gt;39,F213+2,IF(F213&gt;29,F213+6,IF(F213&lt;30,F213+15,invalid)))</f>
        <v>42</v>
      </c>
      <c r="K213" s="15">
        <f t="shared" si="27"/>
        <v>0</v>
      </c>
      <c r="L213" s="15">
        <f t="shared" si="27"/>
        <v>2</v>
      </c>
      <c r="M213" s="15">
        <f t="shared" si="27"/>
        <v>1</v>
      </c>
      <c r="N213" s="15">
        <f t="shared" si="27"/>
        <v>0</v>
      </c>
      <c r="O213" s="15">
        <f t="shared" si="27"/>
        <v>2</v>
      </c>
      <c r="P213" s="18">
        <f t="shared" si="28"/>
        <v>1176</v>
      </c>
      <c r="Q213" s="18">
        <f t="shared" si="23"/>
        <v>1234.8</v>
      </c>
      <c r="R213" s="18">
        <f t="shared" si="23"/>
        <v>1205.3999999999999</v>
      </c>
      <c r="S213" s="18">
        <f t="shared" si="23"/>
        <v>1176</v>
      </c>
      <c r="T213" s="18">
        <f t="shared" ref="T213:T276" si="30">$E213*J213</f>
        <v>1234.8</v>
      </c>
      <c r="V213" s="21">
        <f t="shared" si="29"/>
        <v>6027</v>
      </c>
    </row>
    <row r="214" spans="1:22" x14ac:dyDescent="0.25">
      <c r="A214" t="s">
        <v>28</v>
      </c>
      <c r="B214" t="s">
        <v>71</v>
      </c>
      <c r="C214" t="s">
        <v>134</v>
      </c>
      <c r="D214" t="str">
        <f>CONCATENATE(A:A,"@inworld.ai")</f>
        <v>Amanda@inworld.ai</v>
      </c>
      <c r="E214" s="5">
        <v>19.5</v>
      </c>
      <c r="F214" s="24">
        <v>40</v>
      </c>
      <c r="G214" s="24">
        <f>IF(F214&gt;39,F214+2,IF(F214&gt;29,F214+5,IF(F214&lt;30,F214+9,invalid)))</f>
        <v>42</v>
      </c>
      <c r="H214" s="24">
        <f>IF(F214&gt;39,F214+1,IF(F214&gt;29,F214+5,IF(F214&lt;30,F214+7,invalid)))</f>
        <v>41</v>
      </c>
      <c r="I214" s="24">
        <f>IF(F214&gt;39,F214+0,IF(F214&gt;29,F214+3,IF(F214&lt;30,F214+11,invalid)))</f>
        <v>40</v>
      </c>
      <c r="J214" s="24">
        <f>IF(F214&gt;39,F214+2,IF(F214&gt;29,F214+6,IF(F214&lt;30,F214+15,invalid)))</f>
        <v>42</v>
      </c>
      <c r="K214" s="15">
        <f t="shared" si="27"/>
        <v>0</v>
      </c>
      <c r="L214" s="15">
        <f t="shared" si="27"/>
        <v>2</v>
      </c>
      <c r="M214" s="15">
        <f t="shared" si="27"/>
        <v>1</v>
      </c>
      <c r="N214" s="15">
        <f t="shared" si="27"/>
        <v>0</v>
      </c>
      <c r="O214" s="15">
        <f t="shared" si="27"/>
        <v>2</v>
      </c>
      <c r="P214" s="18">
        <f t="shared" si="28"/>
        <v>780</v>
      </c>
      <c r="Q214" s="18">
        <f t="shared" ref="Q214:T277" si="31">$E214*G214</f>
        <v>819</v>
      </c>
      <c r="R214" s="18">
        <f t="shared" si="31"/>
        <v>799.5</v>
      </c>
      <c r="S214" s="18">
        <f t="shared" si="31"/>
        <v>780</v>
      </c>
      <c r="T214" s="18">
        <f t="shared" si="30"/>
        <v>819</v>
      </c>
      <c r="V214" s="21">
        <f t="shared" si="29"/>
        <v>3997.5</v>
      </c>
    </row>
    <row r="215" spans="1:22" x14ac:dyDescent="0.25">
      <c r="A215" t="s">
        <v>29</v>
      </c>
      <c r="B215" t="s">
        <v>72</v>
      </c>
      <c r="C215" t="s">
        <v>120</v>
      </c>
      <c r="D215" t="str">
        <f>CONCATENATE(A:A,"@inworld.ai")</f>
        <v>Greg@inworld.ai</v>
      </c>
      <c r="E215" s="5">
        <v>36.1</v>
      </c>
      <c r="F215" s="24">
        <v>38</v>
      </c>
      <c r="G215" s="24">
        <f>IF(F215&gt;39,F215+2,IF(F215&gt;29,F215+5,IF(F215&lt;30,F215+9,invalid)))</f>
        <v>43</v>
      </c>
      <c r="H215" s="24">
        <f>IF(F215&gt;39,F215+1,IF(F215&gt;29,F215+5,IF(F215&lt;30,F215+7,invalid)))</f>
        <v>43</v>
      </c>
      <c r="I215" s="24">
        <f>IF(F215&gt;39,F215+0,IF(F215&gt;29,F215+3,IF(F215&lt;30,F215+11,invalid)))</f>
        <v>41</v>
      </c>
      <c r="J215" s="24">
        <f>IF(F215&gt;39,F215+2,IF(F215&gt;29,F215+6,IF(F215&lt;30,F215+15,invalid)))</f>
        <v>44</v>
      </c>
      <c r="K215" s="15">
        <f t="shared" ref="K215:O230" si="32">IF(F215&gt;40,F215-40,0)</f>
        <v>0</v>
      </c>
      <c r="L215" s="15">
        <f t="shared" si="32"/>
        <v>3</v>
      </c>
      <c r="M215" s="15">
        <f t="shared" si="32"/>
        <v>3</v>
      </c>
      <c r="N215" s="15">
        <f t="shared" si="32"/>
        <v>1</v>
      </c>
      <c r="O215" s="15">
        <f t="shared" si="32"/>
        <v>4</v>
      </c>
      <c r="P215" s="18">
        <f t="shared" si="28"/>
        <v>1371.8</v>
      </c>
      <c r="Q215" s="18">
        <f t="shared" si="31"/>
        <v>1552.3</v>
      </c>
      <c r="R215" s="18">
        <f t="shared" si="31"/>
        <v>1552.3</v>
      </c>
      <c r="S215" s="18">
        <f t="shared" si="31"/>
        <v>1480.1000000000001</v>
      </c>
      <c r="T215" s="18">
        <f t="shared" si="30"/>
        <v>1588.4</v>
      </c>
      <c r="V215" s="21">
        <f t="shared" si="29"/>
        <v>7544.9</v>
      </c>
    </row>
    <row r="216" spans="1:22" x14ac:dyDescent="0.25">
      <c r="A216" t="s">
        <v>30</v>
      </c>
      <c r="B216" t="s">
        <v>73</v>
      </c>
      <c r="C216" t="s">
        <v>121</v>
      </c>
      <c r="D216" t="str">
        <f>CONCATENATE(A:A,"@inworld.ai")</f>
        <v>Stephen@inworld.ai</v>
      </c>
      <c r="E216" s="5">
        <v>28.15</v>
      </c>
      <c r="F216" s="24">
        <v>41</v>
      </c>
      <c r="G216" s="24">
        <f>IF(F216&gt;39,F216+2,IF(F216&gt;29,F216+5,IF(F216&lt;30,F216+9,invalid)))</f>
        <v>43</v>
      </c>
      <c r="H216" s="24">
        <f>IF(F216&gt;39,F216+1,IF(F216&gt;29,F216+5,IF(F216&lt;30,F216+7,invalid)))</f>
        <v>42</v>
      </c>
      <c r="I216" s="24">
        <f>IF(F216&gt;39,F216+0,IF(F216&gt;29,F216+3,IF(F216&lt;30,F216+11,invalid)))</f>
        <v>41</v>
      </c>
      <c r="J216" s="24">
        <f>IF(F216&gt;39,F216+2,IF(F216&gt;29,F216+6,IF(F216&lt;30,F216+15,invalid)))</f>
        <v>43</v>
      </c>
      <c r="K216" s="15">
        <f t="shared" si="32"/>
        <v>1</v>
      </c>
      <c r="L216" s="15">
        <f t="shared" si="32"/>
        <v>3</v>
      </c>
      <c r="M216" s="15">
        <f t="shared" si="32"/>
        <v>2</v>
      </c>
      <c r="N216" s="15">
        <f t="shared" si="32"/>
        <v>1</v>
      </c>
      <c r="O216" s="15">
        <f t="shared" si="32"/>
        <v>3</v>
      </c>
      <c r="P216" s="18">
        <f t="shared" si="28"/>
        <v>1154.1499999999999</v>
      </c>
      <c r="Q216" s="18">
        <f t="shared" si="31"/>
        <v>1210.45</v>
      </c>
      <c r="R216" s="18">
        <f t="shared" si="31"/>
        <v>1182.3</v>
      </c>
      <c r="S216" s="18">
        <f t="shared" si="31"/>
        <v>1154.1499999999999</v>
      </c>
      <c r="T216" s="18">
        <f t="shared" si="30"/>
        <v>1210.45</v>
      </c>
      <c r="V216" s="21">
        <f t="shared" si="29"/>
        <v>5911.4999999999991</v>
      </c>
    </row>
    <row r="217" spans="1:22" x14ac:dyDescent="0.25">
      <c r="A217" t="s">
        <v>31</v>
      </c>
      <c r="B217" t="s">
        <v>74</v>
      </c>
      <c r="C217" t="s">
        <v>121</v>
      </c>
      <c r="D217" t="str">
        <f>CONCATENATE(A:A,"@inworld.ai")</f>
        <v>Danielle@inworld.ai</v>
      </c>
      <c r="E217" s="5">
        <v>16.8</v>
      </c>
      <c r="F217" s="24">
        <v>40</v>
      </c>
      <c r="G217" s="24">
        <f>IF(F217&gt;39,F217+2,IF(F217&gt;29,F217+5,IF(F217&lt;30,F217+9,invalid)))</f>
        <v>42</v>
      </c>
      <c r="H217" s="24">
        <f>IF(F217&gt;39,F217+1,IF(F217&gt;29,F217+5,IF(F217&lt;30,F217+7,invalid)))</f>
        <v>41</v>
      </c>
      <c r="I217" s="24">
        <f>IF(F217&gt;39,F217+0,IF(F217&gt;29,F217+3,IF(F217&lt;30,F217+11,invalid)))</f>
        <v>40</v>
      </c>
      <c r="J217" s="24">
        <f>IF(F217&gt;39,F217+2,IF(F217&gt;29,F217+6,IF(F217&lt;30,F217+15,invalid)))</f>
        <v>42</v>
      </c>
      <c r="K217" s="15">
        <f t="shared" si="32"/>
        <v>0</v>
      </c>
      <c r="L217" s="15">
        <f t="shared" si="32"/>
        <v>2</v>
      </c>
      <c r="M217" s="15">
        <f t="shared" si="32"/>
        <v>1</v>
      </c>
      <c r="N217" s="15">
        <f t="shared" si="32"/>
        <v>0</v>
      </c>
      <c r="O217" s="15">
        <f t="shared" si="32"/>
        <v>2</v>
      </c>
      <c r="P217" s="18">
        <f t="shared" si="28"/>
        <v>672</v>
      </c>
      <c r="Q217" s="18">
        <f t="shared" si="31"/>
        <v>705.6</v>
      </c>
      <c r="R217" s="18">
        <f t="shared" si="31"/>
        <v>688.80000000000007</v>
      </c>
      <c r="S217" s="18">
        <f t="shared" si="31"/>
        <v>672</v>
      </c>
      <c r="T217" s="18">
        <f t="shared" si="30"/>
        <v>705.6</v>
      </c>
      <c r="V217" s="21">
        <f t="shared" si="29"/>
        <v>3444</v>
      </c>
    </row>
    <row r="218" spans="1:22" x14ac:dyDescent="0.25">
      <c r="A218" t="s">
        <v>32</v>
      </c>
      <c r="B218" t="s">
        <v>75</v>
      </c>
      <c r="D218" t="str">
        <f>CONCATENATE(A:A,"@inworld.ai")</f>
        <v>Hayley@inworld.ai</v>
      </c>
      <c r="E218" s="5">
        <v>28.4</v>
      </c>
      <c r="F218" s="24">
        <v>37</v>
      </c>
      <c r="G218" s="24">
        <f>IF(F218&gt;39,F218+2,IF(F218&gt;29,F218+5,IF(F218&lt;30,F218+9,invalid)))</f>
        <v>42</v>
      </c>
      <c r="H218" s="24">
        <f>IF(F218&gt;39,F218+1,IF(F218&gt;29,F218+5,IF(F218&lt;30,F218+7,invalid)))</f>
        <v>42</v>
      </c>
      <c r="I218" s="24">
        <f>IF(F218&gt;39,F218+0,IF(F218&gt;29,F218+3,IF(F218&lt;30,F218+11,invalid)))</f>
        <v>40</v>
      </c>
      <c r="J218" s="24">
        <f>IF(F218&gt;39,F218+2,IF(F218&gt;29,F218+6,IF(F218&lt;30,F218+15,invalid)))</f>
        <v>43</v>
      </c>
      <c r="K218" s="15">
        <f t="shared" si="32"/>
        <v>0</v>
      </c>
      <c r="L218" s="15">
        <f t="shared" si="32"/>
        <v>2</v>
      </c>
      <c r="M218" s="15">
        <f t="shared" si="32"/>
        <v>2</v>
      </c>
      <c r="N218" s="15">
        <f t="shared" si="32"/>
        <v>0</v>
      </c>
      <c r="O218" s="15">
        <f t="shared" si="32"/>
        <v>3</v>
      </c>
      <c r="P218" s="18">
        <f t="shared" si="28"/>
        <v>1050.8</v>
      </c>
      <c r="Q218" s="18">
        <f t="shared" si="31"/>
        <v>1192.8</v>
      </c>
      <c r="R218" s="18">
        <f t="shared" si="31"/>
        <v>1192.8</v>
      </c>
      <c r="S218" s="18">
        <f t="shared" si="31"/>
        <v>1136</v>
      </c>
      <c r="T218" s="18">
        <f t="shared" si="30"/>
        <v>1221.2</v>
      </c>
      <c r="V218" s="21">
        <f t="shared" si="29"/>
        <v>5793.5999999999995</v>
      </c>
    </row>
    <row r="219" spans="1:22" x14ac:dyDescent="0.25">
      <c r="A219" t="s">
        <v>33</v>
      </c>
      <c r="B219" t="s">
        <v>67</v>
      </c>
      <c r="D219" t="str">
        <f>CONCATENATE(A:A,"@inworld.ai")</f>
        <v>Matthew@inworld.ai</v>
      </c>
      <c r="E219" s="5">
        <v>37.200000000000003</v>
      </c>
      <c r="F219" s="24">
        <v>45</v>
      </c>
      <c r="G219" s="24">
        <f>IF(F219&gt;39,F219+2,IF(F219&gt;29,F219+5,IF(F219&lt;30,F219+9,invalid)))</f>
        <v>47</v>
      </c>
      <c r="H219" s="24">
        <f>IF(F219&gt;39,F219+1,IF(F219&gt;29,F219+5,IF(F219&lt;30,F219+7,invalid)))</f>
        <v>46</v>
      </c>
      <c r="I219" s="24">
        <f>IF(F219&gt;39,F219+0,IF(F219&gt;29,F219+3,IF(F219&lt;30,F219+11,invalid)))</f>
        <v>45</v>
      </c>
      <c r="J219" s="24">
        <f>IF(F219&gt;39,F219+2,IF(F219&gt;29,F219+6,IF(F219&lt;30,F219+15,invalid)))</f>
        <v>47</v>
      </c>
      <c r="K219" s="15">
        <f t="shared" si="32"/>
        <v>5</v>
      </c>
      <c r="L219" s="15">
        <f t="shared" si="32"/>
        <v>7</v>
      </c>
      <c r="M219" s="15">
        <f t="shared" si="32"/>
        <v>6</v>
      </c>
      <c r="N219" s="15">
        <f t="shared" si="32"/>
        <v>5</v>
      </c>
      <c r="O219" s="15">
        <f t="shared" si="32"/>
        <v>7</v>
      </c>
      <c r="P219" s="18">
        <f t="shared" si="28"/>
        <v>1674.0000000000002</v>
      </c>
      <c r="Q219" s="18">
        <f t="shared" si="31"/>
        <v>1748.4</v>
      </c>
      <c r="R219" s="18">
        <f t="shared" si="31"/>
        <v>1711.2</v>
      </c>
      <c r="S219" s="18">
        <f t="shared" si="31"/>
        <v>1674.0000000000002</v>
      </c>
      <c r="T219" s="18">
        <f t="shared" si="30"/>
        <v>1748.4</v>
      </c>
      <c r="V219" s="21">
        <f t="shared" si="29"/>
        <v>8556</v>
      </c>
    </row>
    <row r="220" spans="1:22" x14ac:dyDescent="0.25">
      <c r="A220" t="s">
        <v>12</v>
      </c>
      <c r="B220" t="s">
        <v>12</v>
      </c>
      <c r="C220" t="s">
        <v>128</v>
      </c>
      <c r="D220" t="str">
        <f>CONCATENATE(A:A,"@inworld.ai")</f>
        <v>Layla@inworld.ai</v>
      </c>
      <c r="E220" s="5">
        <v>34.700000000000003</v>
      </c>
      <c r="F220" s="24">
        <v>42</v>
      </c>
      <c r="G220" s="24">
        <f>IF(F220&gt;39,F220+2,IF(F220&gt;29,F220+5,IF(F220&lt;30,F220+9,invalid)))</f>
        <v>44</v>
      </c>
      <c r="H220" s="24">
        <f>IF(F220&gt;39,F220+1,IF(F220&gt;29,F220+5,IF(F220&lt;30,F220+7,invalid)))</f>
        <v>43</v>
      </c>
      <c r="I220" s="24">
        <f>IF(F220&gt;39,F220+0,IF(F220&gt;29,F220+3,IF(F220&lt;30,F220+11,invalid)))</f>
        <v>42</v>
      </c>
      <c r="J220" s="24">
        <f>IF(F220&gt;39,F220+2,IF(F220&gt;29,F220+6,IF(F220&lt;30,F220+15,invalid)))</f>
        <v>44</v>
      </c>
      <c r="K220" s="15">
        <f t="shared" si="32"/>
        <v>2</v>
      </c>
      <c r="L220" s="15">
        <f t="shared" si="32"/>
        <v>4</v>
      </c>
      <c r="M220" s="15">
        <f t="shared" si="32"/>
        <v>3</v>
      </c>
      <c r="N220" s="15">
        <f t="shared" si="32"/>
        <v>2</v>
      </c>
      <c r="O220" s="15">
        <f t="shared" si="32"/>
        <v>4</v>
      </c>
      <c r="P220" s="18">
        <f t="shared" si="28"/>
        <v>1457.4</v>
      </c>
      <c r="Q220" s="18">
        <f t="shared" si="31"/>
        <v>1526.8000000000002</v>
      </c>
      <c r="R220" s="18">
        <f t="shared" si="31"/>
        <v>1492.1000000000001</v>
      </c>
      <c r="S220" s="18">
        <f t="shared" si="31"/>
        <v>1457.4</v>
      </c>
      <c r="T220" s="18">
        <f t="shared" si="30"/>
        <v>1526.8000000000002</v>
      </c>
      <c r="V220" s="21">
        <f t="shared" si="29"/>
        <v>7460.5000000000009</v>
      </c>
    </row>
    <row r="221" spans="1:22" x14ac:dyDescent="0.25">
      <c r="A221" t="s">
        <v>34</v>
      </c>
      <c r="B221" t="s">
        <v>76</v>
      </c>
      <c r="C221" t="s">
        <v>109</v>
      </c>
      <c r="D221" t="str">
        <f>CONCATENATE(A:A,"@inworld.ai")</f>
        <v>Jiho@inworld.ai</v>
      </c>
      <c r="E221" s="5">
        <v>20</v>
      </c>
      <c r="F221" s="24">
        <v>40</v>
      </c>
      <c r="G221" s="24">
        <f>IF(F221&gt;39,F221+2,IF(F221&gt;29,F221+5,IF(F221&lt;30,F221+9,invalid)))</f>
        <v>42</v>
      </c>
      <c r="H221" s="24">
        <f>IF(F221&gt;39,F221+1,IF(F221&gt;29,F221+5,IF(F221&lt;30,F221+7,invalid)))</f>
        <v>41</v>
      </c>
      <c r="I221" s="24">
        <f>IF(F221&gt;39,F221+0,IF(F221&gt;29,F221+3,IF(F221&lt;30,F221+11,invalid)))</f>
        <v>40</v>
      </c>
      <c r="J221" s="24">
        <f>IF(F221&gt;39,F221+2,IF(F221&gt;29,F221+6,IF(F221&lt;30,F221+15,invalid)))</f>
        <v>42</v>
      </c>
      <c r="K221" s="15">
        <f t="shared" si="32"/>
        <v>0</v>
      </c>
      <c r="L221" s="15">
        <f t="shared" si="32"/>
        <v>2</v>
      </c>
      <c r="M221" s="15">
        <f t="shared" si="32"/>
        <v>1</v>
      </c>
      <c r="N221" s="15">
        <f t="shared" si="32"/>
        <v>0</v>
      </c>
      <c r="O221" s="15">
        <f t="shared" si="32"/>
        <v>2</v>
      </c>
      <c r="P221" s="18">
        <f t="shared" si="28"/>
        <v>800</v>
      </c>
      <c r="Q221" s="18">
        <f t="shared" si="31"/>
        <v>840</v>
      </c>
      <c r="R221" s="18">
        <f t="shared" si="31"/>
        <v>820</v>
      </c>
      <c r="S221" s="18">
        <f t="shared" si="31"/>
        <v>800</v>
      </c>
      <c r="T221" s="18">
        <f t="shared" si="30"/>
        <v>840</v>
      </c>
      <c r="V221" s="21">
        <f t="shared" si="29"/>
        <v>4100</v>
      </c>
    </row>
    <row r="222" spans="1:22" x14ac:dyDescent="0.25">
      <c r="A222" t="s">
        <v>35</v>
      </c>
      <c r="B222" t="s">
        <v>77</v>
      </c>
      <c r="C222" t="s">
        <v>111</v>
      </c>
      <c r="D222" t="str">
        <f>CONCATENATE(A:A,"@inworld.ai")</f>
        <v>Roman@inworld.ai</v>
      </c>
      <c r="E222" s="5">
        <v>21</v>
      </c>
      <c r="F222" s="24">
        <v>31</v>
      </c>
      <c r="G222" s="24">
        <f>IF(F222&gt;39,F222+2,IF(F222&gt;29,F222+5,IF(F222&lt;30,F222+9,invalid)))</f>
        <v>36</v>
      </c>
      <c r="H222" s="24">
        <f>IF(F222&gt;39,F222+1,IF(F222&gt;29,F222+5,IF(F222&lt;30,F222+7,invalid)))</f>
        <v>36</v>
      </c>
      <c r="I222" s="24">
        <f>IF(F222&gt;39,F222+0,IF(F222&gt;29,F222+3,IF(F222&lt;30,F222+11,invalid)))</f>
        <v>34</v>
      </c>
      <c r="J222" s="24">
        <f>IF(F222&gt;39,F222+2,IF(F222&gt;29,F222+6,IF(F222&lt;30,F222+15,invalid)))</f>
        <v>37</v>
      </c>
      <c r="K222" s="15">
        <f t="shared" si="32"/>
        <v>0</v>
      </c>
      <c r="L222" s="15">
        <f t="shared" si="32"/>
        <v>0</v>
      </c>
      <c r="M222" s="15">
        <f t="shared" si="32"/>
        <v>0</v>
      </c>
      <c r="N222" s="15">
        <f t="shared" si="32"/>
        <v>0</v>
      </c>
      <c r="O222" s="15">
        <f t="shared" si="32"/>
        <v>0</v>
      </c>
      <c r="P222" s="18">
        <f t="shared" si="28"/>
        <v>651</v>
      </c>
      <c r="Q222" s="18">
        <f t="shared" si="31"/>
        <v>756</v>
      </c>
      <c r="R222" s="18">
        <f t="shared" si="31"/>
        <v>756</v>
      </c>
      <c r="S222" s="18">
        <f t="shared" si="31"/>
        <v>714</v>
      </c>
      <c r="T222" s="18">
        <f t="shared" si="30"/>
        <v>777</v>
      </c>
      <c r="V222" s="21">
        <f t="shared" si="29"/>
        <v>3654</v>
      </c>
    </row>
    <row r="223" spans="1:22" x14ac:dyDescent="0.25">
      <c r="A223" t="s">
        <v>36</v>
      </c>
      <c r="B223" t="s">
        <v>78</v>
      </c>
      <c r="C223" t="s">
        <v>109</v>
      </c>
      <c r="D223" t="str">
        <f>CONCATENATE(A:A,"@inworld.ai")</f>
        <v>Alexander@inworld.ai</v>
      </c>
      <c r="E223" s="5">
        <v>32.1</v>
      </c>
      <c r="F223" s="24">
        <v>38</v>
      </c>
      <c r="G223" s="24">
        <f>IF(F223&gt;39,F223+2,IF(F223&gt;29,F223+5,IF(F223&lt;30,F223+9,invalid)))</f>
        <v>43</v>
      </c>
      <c r="H223" s="24">
        <f>IF(F223&gt;39,F223+1,IF(F223&gt;29,F223+5,IF(F223&lt;30,F223+7,invalid)))</f>
        <v>43</v>
      </c>
      <c r="I223" s="24">
        <f>IF(F223&gt;39,F223+0,IF(F223&gt;29,F223+3,IF(F223&lt;30,F223+11,invalid)))</f>
        <v>41</v>
      </c>
      <c r="J223" s="24">
        <f>IF(F223&gt;39,F223+2,IF(F223&gt;29,F223+6,IF(F223&lt;30,F223+15,invalid)))</f>
        <v>44</v>
      </c>
      <c r="K223" s="15">
        <f t="shared" si="32"/>
        <v>0</v>
      </c>
      <c r="L223" s="15">
        <f t="shared" si="32"/>
        <v>3</v>
      </c>
      <c r="M223" s="15">
        <f t="shared" si="32"/>
        <v>3</v>
      </c>
      <c r="N223" s="15">
        <f t="shared" si="32"/>
        <v>1</v>
      </c>
      <c r="O223" s="15">
        <f t="shared" si="32"/>
        <v>4</v>
      </c>
      <c r="P223" s="18">
        <f t="shared" si="28"/>
        <v>1219.8</v>
      </c>
      <c r="Q223" s="18">
        <f t="shared" si="31"/>
        <v>1380.3</v>
      </c>
      <c r="R223" s="18">
        <f t="shared" si="31"/>
        <v>1380.3</v>
      </c>
      <c r="S223" s="18">
        <f t="shared" si="31"/>
        <v>1316.1000000000001</v>
      </c>
      <c r="T223" s="18">
        <f t="shared" si="30"/>
        <v>1412.4</v>
      </c>
      <c r="V223" s="21">
        <f t="shared" si="29"/>
        <v>6708.9</v>
      </c>
    </row>
    <row r="224" spans="1:22" x14ac:dyDescent="0.25">
      <c r="A224" t="s">
        <v>37</v>
      </c>
      <c r="B224" t="s">
        <v>79</v>
      </c>
      <c r="D224" t="str">
        <f>CONCATENATE(A:A,"@inworld.ai")</f>
        <v>Pavel@inworld.ai</v>
      </c>
      <c r="E224" s="5">
        <v>13.5</v>
      </c>
      <c r="F224" s="24">
        <v>39</v>
      </c>
      <c r="G224" s="24">
        <f>IF(F224&gt;39,F224+2,IF(F224&gt;29,F224+5,IF(F224&lt;30,F224+9,invalid)))</f>
        <v>44</v>
      </c>
      <c r="H224" s="24">
        <f>IF(F224&gt;39,F224+1,IF(F224&gt;29,F224+5,IF(F224&lt;30,F224+7,invalid)))</f>
        <v>44</v>
      </c>
      <c r="I224" s="24">
        <f>IF(F224&gt;39,F224+0,IF(F224&gt;29,F224+3,IF(F224&lt;30,F224+11,invalid)))</f>
        <v>42</v>
      </c>
      <c r="J224" s="24">
        <f>IF(F224&gt;39,F224+2,IF(F224&gt;29,F224+6,IF(F224&lt;30,F224+15,invalid)))</f>
        <v>45</v>
      </c>
      <c r="K224" s="15">
        <f t="shared" si="32"/>
        <v>0</v>
      </c>
      <c r="L224" s="15">
        <f t="shared" si="32"/>
        <v>4</v>
      </c>
      <c r="M224" s="15">
        <f t="shared" si="32"/>
        <v>4</v>
      </c>
      <c r="N224" s="15">
        <f t="shared" si="32"/>
        <v>2</v>
      </c>
      <c r="O224" s="15">
        <f t="shared" si="32"/>
        <v>5</v>
      </c>
      <c r="P224" s="18">
        <f t="shared" si="28"/>
        <v>526.5</v>
      </c>
      <c r="Q224" s="18">
        <f t="shared" si="31"/>
        <v>594</v>
      </c>
      <c r="R224" s="18">
        <f t="shared" si="31"/>
        <v>594</v>
      </c>
      <c r="S224" s="18">
        <f t="shared" si="31"/>
        <v>567</v>
      </c>
      <c r="T224" s="18">
        <f t="shared" si="30"/>
        <v>607.5</v>
      </c>
      <c r="V224" s="21">
        <f t="shared" si="29"/>
        <v>2889</v>
      </c>
    </row>
    <row r="225" spans="1:22" x14ac:dyDescent="0.25">
      <c r="A225" t="s">
        <v>38</v>
      </c>
      <c r="B225" t="s">
        <v>80</v>
      </c>
      <c r="C225" t="s">
        <v>126</v>
      </c>
      <c r="D225" t="str">
        <f>CONCATENATE(A:A,"@inworld.ai")</f>
        <v>Oleg@inworld.ai</v>
      </c>
      <c r="E225" s="5">
        <v>40.1</v>
      </c>
      <c r="F225" s="24">
        <v>29</v>
      </c>
      <c r="G225" s="24">
        <f>IF(F225&gt;39,F225+2,IF(F225&gt;29,F225+5,IF(F225&lt;30,F225+9,invalid)))</f>
        <v>38</v>
      </c>
      <c r="H225" s="24">
        <f>IF(F225&gt;39,F225+1,IF(F225&gt;29,F225+5,IF(F225&lt;30,F225+7,invalid)))</f>
        <v>36</v>
      </c>
      <c r="I225" s="24">
        <f>IF(F225&gt;39,F225+0,IF(F225&gt;29,F225+3,IF(F225&lt;30,F225+11,invalid)))</f>
        <v>40</v>
      </c>
      <c r="J225" s="24">
        <f>IF(F225&gt;39,F225+2,IF(F225&gt;29,F225+6,IF(F225&lt;30,F225+15,invalid)))</f>
        <v>44</v>
      </c>
      <c r="K225" s="15">
        <f t="shared" si="32"/>
        <v>0</v>
      </c>
      <c r="L225" s="15">
        <f t="shared" si="32"/>
        <v>0</v>
      </c>
      <c r="M225" s="15">
        <f t="shared" si="32"/>
        <v>0</v>
      </c>
      <c r="N225" s="15">
        <f t="shared" si="32"/>
        <v>0</v>
      </c>
      <c r="O225" s="15">
        <f t="shared" si="32"/>
        <v>4</v>
      </c>
      <c r="P225" s="18">
        <f t="shared" si="28"/>
        <v>1162.9000000000001</v>
      </c>
      <c r="Q225" s="18">
        <f t="shared" si="31"/>
        <v>1523.8</v>
      </c>
      <c r="R225" s="18">
        <f t="shared" si="31"/>
        <v>1443.6000000000001</v>
      </c>
      <c r="S225" s="18">
        <f t="shared" si="31"/>
        <v>1604</v>
      </c>
      <c r="T225" s="18">
        <f t="shared" si="30"/>
        <v>1764.4</v>
      </c>
      <c r="V225" s="21">
        <f t="shared" si="29"/>
        <v>7498.7000000000007</v>
      </c>
    </row>
    <row r="226" spans="1:22" x14ac:dyDescent="0.25">
      <c r="A226" t="s">
        <v>39</v>
      </c>
      <c r="B226" t="s">
        <v>81</v>
      </c>
      <c r="C226" t="s">
        <v>112</v>
      </c>
      <c r="D226" t="str">
        <f>CONCATENATE(A:A,"@inworld.ai")</f>
        <v>Dmitry@inworld.ai</v>
      </c>
      <c r="E226" s="5">
        <v>24.2</v>
      </c>
      <c r="F226" s="24">
        <v>40</v>
      </c>
      <c r="G226" s="24">
        <f>IF(F226&gt;39,F226+2,IF(F226&gt;29,F226+5,IF(F226&lt;30,F226+9,invalid)))</f>
        <v>42</v>
      </c>
      <c r="H226" s="24">
        <f>IF(F226&gt;39,F226+1,IF(F226&gt;29,F226+5,IF(F226&lt;30,F226+7,invalid)))</f>
        <v>41</v>
      </c>
      <c r="I226" s="24">
        <f>IF(F226&gt;39,F226+0,IF(F226&gt;29,F226+3,IF(F226&lt;30,F226+11,invalid)))</f>
        <v>40</v>
      </c>
      <c r="J226" s="24">
        <f>IF(F226&gt;39,F226+2,IF(F226&gt;29,F226+6,IF(F226&lt;30,F226+15,invalid)))</f>
        <v>42</v>
      </c>
      <c r="K226" s="15">
        <f t="shared" si="32"/>
        <v>0</v>
      </c>
      <c r="L226" s="15">
        <f t="shared" si="32"/>
        <v>2</v>
      </c>
      <c r="M226" s="15">
        <f t="shared" si="32"/>
        <v>1</v>
      </c>
      <c r="N226" s="15">
        <f t="shared" si="32"/>
        <v>0</v>
      </c>
      <c r="O226" s="15">
        <f t="shared" si="32"/>
        <v>2</v>
      </c>
      <c r="P226" s="18">
        <f t="shared" si="28"/>
        <v>968</v>
      </c>
      <c r="Q226" s="18">
        <f t="shared" si="31"/>
        <v>1016.4</v>
      </c>
      <c r="R226" s="18">
        <f t="shared" si="31"/>
        <v>992.19999999999993</v>
      </c>
      <c r="S226" s="18">
        <f t="shared" si="31"/>
        <v>968</v>
      </c>
      <c r="T226" s="18">
        <f t="shared" si="30"/>
        <v>1016.4</v>
      </c>
      <c r="V226" s="21">
        <f t="shared" si="29"/>
        <v>4961</v>
      </c>
    </row>
    <row r="227" spans="1:22" x14ac:dyDescent="0.25">
      <c r="A227" t="s">
        <v>40</v>
      </c>
      <c r="B227" t="s">
        <v>82</v>
      </c>
      <c r="D227" t="str">
        <f>CONCATENATE(A:A,"@inworld.ai")</f>
        <v>Kirill@inworld.ai</v>
      </c>
      <c r="E227" s="5">
        <v>35.799999999999997</v>
      </c>
      <c r="F227" s="24">
        <v>41</v>
      </c>
      <c r="G227" s="24">
        <f>IF(F227&gt;39,F227+2,IF(F227&gt;29,F227+5,IF(F227&lt;30,F227+9,invalid)))</f>
        <v>43</v>
      </c>
      <c r="H227" s="24">
        <f>IF(F227&gt;39,F227+1,IF(F227&gt;29,F227+5,IF(F227&lt;30,F227+7,invalid)))</f>
        <v>42</v>
      </c>
      <c r="I227" s="24">
        <f>IF(F227&gt;39,F227+0,IF(F227&gt;29,F227+3,IF(F227&lt;30,F227+11,invalid)))</f>
        <v>41</v>
      </c>
      <c r="J227" s="24">
        <f>IF(F227&gt;39,F227+2,IF(F227&gt;29,F227+6,IF(F227&lt;30,F227+15,invalid)))</f>
        <v>43</v>
      </c>
      <c r="K227" s="15">
        <f t="shared" si="32"/>
        <v>1</v>
      </c>
      <c r="L227" s="15">
        <f t="shared" si="32"/>
        <v>3</v>
      </c>
      <c r="M227" s="15">
        <f t="shared" si="32"/>
        <v>2</v>
      </c>
      <c r="N227" s="15">
        <f t="shared" si="32"/>
        <v>1</v>
      </c>
      <c r="O227" s="15">
        <f t="shared" si="32"/>
        <v>3</v>
      </c>
      <c r="P227" s="18">
        <f t="shared" si="28"/>
        <v>1467.8</v>
      </c>
      <c r="Q227" s="18">
        <f t="shared" si="31"/>
        <v>1539.3999999999999</v>
      </c>
      <c r="R227" s="18">
        <f t="shared" si="31"/>
        <v>1503.6</v>
      </c>
      <c r="S227" s="18">
        <f t="shared" si="31"/>
        <v>1467.8</v>
      </c>
      <c r="T227" s="18">
        <f t="shared" si="30"/>
        <v>1539.3999999999999</v>
      </c>
      <c r="V227" s="21">
        <f t="shared" si="29"/>
        <v>7517.9999999999991</v>
      </c>
    </row>
    <row r="228" spans="1:22" x14ac:dyDescent="0.25">
      <c r="A228" t="s">
        <v>41</v>
      </c>
      <c r="B228" t="s">
        <v>83</v>
      </c>
      <c r="D228" t="str">
        <f>CONCATENATE(A:A,"@inworld.ai")</f>
        <v>Rohit@inworld.ai</v>
      </c>
      <c r="E228" s="5">
        <v>23.9</v>
      </c>
      <c r="F228" s="24">
        <v>32</v>
      </c>
      <c r="G228" s="24">
        <f>IF(F228&gt;39,F228+2,IF(F228&gt;29,F228+5,IF(F228&lt;30,F228+9,invalid)))</f>
        <v>37</v>
      </c>
      <c r="H228" s="24">
        <f>IF(F228&gt;39,F228+1,IF(F228&gt;29,F228+5,IF(F228&lt;30,F228+7,invalid)))</f>
        <v>37</v>
      </c>
      <c r="I228" s="24">
        <f>IF(F228&gt;39,F228+0,IF(F228&gt;29,F228+3,IF(F228&lt;30,F228+11,invalid)))</f>
        <v>35</v>
      </c>
      <c r="J228" s="24">
        <f>IF(F228&gt;39,F228+2,IF(F228&gt;29,F228+6,IF(F228&lt;30,F228+15,invalid)))</f>
        <v>38</v>
      </c>
      <c r="K228" s="15">
        <f t="shared" si="32"/>
        <v>0</v>
      </c>
      <c r="L228" s="15">
        <f t="shared" si="32"/>
        <v>0</v>
      </c>
      <c r="M228" s="15">
        <f t="shared" si="32"/>
        <v>0</v>
      </c>
      <c r="N228" s="15">
        <f t="shared" si="32"/>
        <v>0</v>
      </c>
      <c r="O228" s="15">
        <f t="shared" si="32"/>
        <v>0</v>
      </c>
      <c r="P228" s="18">
        <f t="shared" si="28"/>
        <v>764.8</v>
      </c>
      <c r="Q228" s="18">
        <f t="shared" si="31"/>
        <v>884.3</v>
      </c>
      <c r="R228" s="18">
        <f t="shared" si="31"/>
        <v>884.3</v>
      </c>
      <c r="S228" s="18">
        <f t="shared" si="31"/>
        <v>836.5</v>
      </c>
      <c r="T228" s="18">
        <f t="shared" si="30"/>
        <v>908.19999999999993</v>
      </c>
      <c r="V228" s="21">
        <f t="shared" si="29"/>
        <v>4278.0999999999995</v>
      </c>
    </row>
    <row r="229" spans="1:22" x14ac:dyDescent="0.25">
      <c r="A229" t="s">
        <v>14</v>
      </c>
      <c r="B229" t="s">
        <v>84</v>
      </c>
      <c r="D229" t="str">
        <f>CONCATENATE(A:A,"@inworld.ai")</f>
        <v>Ilya@inworld.ai</v>
      </c>
      <c r="E229" s="5">
        <v>19.399999999999999</v>
      </c>
      <c r="F229" s="24">
        <v>42</v>
      </c>
      <c r="G229" s="24">
        <f>IF(F229&gt;39,F229+2,IF(F229&gt;29,F229+5,IF(F229&lt;30,F229+9,invalid)))</f>
        <v>44</v>
      </c>
      <c r="H229" s="24">
        <f>IF(F229&gt;39,F229+1,IF(F229&gt;29,F229+5,IF(F229&lt;30,F229+7,invalid)))</f>
        <v>43</v>
      </c>
      <c r="I229" s="24">
        <f>IF(F229&gt;39,F229+0,IF(F229&gt;29,F229+3,IF(F229&lt;30,F229+11,invalid)))</f>
        <v>42</v>
      </c>
      <c r="J229" s="24">
        <f>IF(F229&gt;39,F229+2,IF(F229&gt;29,F229+6,IF(F229&lt;30,F229+15,invalid)))</f>
        <v>44</v>
      </c>
      <c r="K229" s="15">
        <f t="shared" si="32"/>
        <v>2</v>
      </c>
      <c r="L229" s="15">
        <f t="shared" si="32"/>
        <v>4</v>
      </c>
      <c r="M229" s="15">
        <f t="shared" si="32"/>
        <v>3</v>
      </c>
      <c r="N229" s="15">
        <f t="shared" si="32"/>
        <v>2</v>
      </c>
      <c r="O229" s="15">
        <f t="shared" si="32"/>
        <v>4</v>
      </c>
      <c r="P229" s="18">
        <f t="shared" si="28"/>
        <v>814.8</v>
      </c>
      <c r="Q229" s="18">
        <f t="shared" si="31"/>
        <v>853.59999999999991</v>
      </c>
      <c r="R229" s="18">
        <f t="shared" si="31"/>
        <v>834.19999999999993</v>
      </c>
      <c r="S229" s="18">
        <f t="shared" si="31"/>
        <v>814.8</v>
      </c>
      <c r="T229" s="18">
        <f t="shared" si="30"/>
        <v>853.59999999999991</v>
      </c>
      <c r="V229" s="21">
        <f t="shared" si="29"/>
        <v>4171</v>
      </c>
    </row>
    <row r="230" spans="1:22" x14ac:dyDescent="0.25">
      <c r="A230" t="s">
        <v>42</v>
      </c>
      <c r="B230" t="s">
        <v>85</v>
      </c>
      <c r="C230" t="s">
        <v>117</v>
      </c>
      <c r="D230" t="str">
        <f>CONCATENATE(A:A,"@inworld.ai")</f>
        <v>Maxim@inworld.ai</v>
      </c>
      <c r="E230" s="5">
        <v>29.4</v>
      </c>
      <c r="F230" s="24">
        <v>48</v>
      </c>
      <c r="G230" s="24">
        <f>IF(F230&gt;39,F230+2,IF(F230&gt;29,F230+5,IF(F230&lt;30,F230+9,invalid)))</f>
        <v>50</v>
      </c>
      <c r="H230" s="24">
        <f>IF(F230&gt;39,F230+1,IF(F230&gt;29,F230+5,IF(F230&lt;30,F230+7,invalid)))</f>
        <v>49</v>
      </c>
      <c r="I230" s="24">
        <f>IF(F230&gt;39,F230+0,IF(F230&gt;29,F230+3,IF(F230&lt;30,F230+11,invalid)))</f>
        <v>48</v>
      </c>
      <c r="J230" s="24">
        <f>IF(F230&gt;39,F230+2,IF(F230&gt;29,F230+6,IF(F230&lt;30,F230+15,invalid)))</f>
        <v>50</v>
      </c>
      <c r="K230" s="15">
        <f t="shared" si="32"/>
        <v>8</v>
      </c>
      <c r="L230" s="15">
        <f t="shared" si="32"/>
        <v>10</v>
      </c>
      <c r="M230" s="15">
        <f t="shared" si="32"/>
        <v>9</v>
      </c>
      <c r="N230" s="15">
        <f t="shared" si="32"/>
        <v>8</v>
      </c>
      <c r="O230" s="15">
        <f t="shared" si="32"/>
        <v>10</v>
      </c>
      <c r="P230" s="18">
        <f t="shared" si="28"/>
        <v>1411.1999999999998</v>
      </c>
      <c r="Q230" s="18">
        <f t="shared" si="31"/>
        <v>1470</v>
      </c>
      <c r="R230" s="18">
        <f t="shared" si="31"/>
        <v>1440.6</v>
      </c>
      <c r="S230" s="18">
        <f t="shared" si="31"/>
        <v>1411.1999999999998</v>
      </c>
      <c r="T230" s="18">
        <f t="shared" si="30"/>
        <v>1470</v>
      </c>
      <c r="V230" s="21">
        <f t="shared" si="29"/>
        <v>7202.9999999999991</v>
      </c>
    </row>
    <row r="231" spans="1:22" x14ac:dyDescent="0.25">
      <c r="A231" t="s">
        <v>43</v>
      </c>
      <c r="B231" t="s">
        <v>86</v>
      </c>
      <c r="C231" t="s">
        <v>122</v>
      </c>
      <c r="D231" t="str">
        <f>CONCATENATE(A:A,"@inworld.ai")</f>
        <v>Anastasia@inworld.ai</v>
      </c>
      <c r="E231" s="5">
        <v>19.5</v>
      </c>
      <c r="F231" s="24">
        <v>41</v>
      </c>
      <c r="G231" s="24">
        <f>IF(F231&gt;39,F231+2,IF(F231&gt;29,F231+5,IF(F231&lt;30,F231+9,invalid)))</f>
        <v>43</v>
      </c>
      <c r="H231" s="24">
        <f>IF(F231&gt;39,F231+1,IF(F231&gt;29,F231+5,IF(F231&lt;30,F231+7,invalid)))</f>
        <v>42</v>
      </c>
      <c r="I231" s="24">
        <f>IF(F231&gt;39,F231+0,IF(F231&gt;29,F231+3,IF(F231&lt;30,F231+11,invalid)))</f>
        <v>41</v>
      </c>
      <c r="J231" s="24">
        <f>IF(F231&gt;39,F231+2,IF(F231&gt;29,F231+6,IF(F231&lt;30,F231+15,invalid)))</f>
        <v>43</v>
      </c>
      <c r="K231" s="15">
        <f t="shared" ref="K231:O246" si="33">IF(F231&gt;40,F231-40,0)</f>
        <v>1</v>
      </c>
      <c r="L231" s="15">
        <f t="shared" si="33"/>
        <v>3</v>
      </c>
      <c r="M231" s="15">
        <f t="shared" si="33"/>
        <v>2</v>
      </c>
      <c r="N231" s="15">
        <f t="shared" si="33"/>
        <v>1</v>
      </c>
      <c r="O231" s="15">
        <f t="shared" si="33"/>
        <v>3</v>
      </c>
      <c r="P231" s="18">
        <f t="shared" si="28"/>
        <v>799.5</v>
      </c>
      <c r="Q231" s="18">
        <f t="shared" si="31"/>
        <v>838.5</v>
      </c>
      <c r="R231" s="18">
        <f t="shared" si="31"/>
        <v>819</v>
      </c>
      <c r="S231" s="18">
        <f t="shared" si="31"/>
        <v>799.5</v>
      </c>
      <c r="T231" s="18">
        <f t="shared" si="30"/>
        <v>838.5</v>
      </c>
      <c r="V231" s="21">
        <f t="shared" si="29"/>
        <v>4095</v>
      </c>
    </row>
    <row r="232" spans="1:22" x14ac:dyDescent="0.25">
      <c r="A232" t="s">
        <v>44</v>
      </c>
      <c r="B232" t="s">
        <v>87</v>
      </c>
      <c r="C232" t="s">
        <v>133</v>
      </c>
      <c r="D232" t="str">
        <f>CONCATENATE(A:A,"@inworld.ai")</f>
        <v>Clint@inworld.ai</v>
      </c>
      <c r="E232" s="5">
        <v>39</v>
      </c>
      <c r="F232" s="24">
        <v>40</v>
      </c>
      <c r="G232" s="24">
        <f>IF(F232&gt;39,F232+2,IF(F232&gt;29,F232+5,IF(F232&lt;30,F232+9,invalid)))</f>
        <v>42</v>
      </c>
      <c r="H232" s="24">
        <f>IF(F232&gt;39,F232+1,IF(F232&gt;29,F232+5,IF(F232&lt;30,F232+7,invalid)))</f>
        <v>41</v>
      </c>
      <c r="I232" s="24">
        <f>IF(F232&gt;39,F232+0,IF(F232&gt;29,F232+3,IF(F232&lt;30,F232+11,invalid)))</f>
        <v>40</v>
      </c>
      <c r="J232" s="24">
        <f>IF(F232&gt;39,F232+2,IF(F232&gt;29,F232+6,IF(F232&lt;30,F232+15,invalid)))</f>
        <v>42</v>
      </c>
      <c r="K232" s="15">
        <f t="shared" si="33"/>
        <v>0</v>
      </c>
      <c r="L232" s="15">
        <f t="shared" si="33"/>
        <v>2</v>
      </c>
      <c r="M232" s="15">
        <f t="shared" si="33"/>
        <v>1</v>
      </c>
      <c r="N232" s="15">
        <f t="shared" si="33"/>
        <v>0</v>
      </c>
      <c r="O232" s="15">
        <f t="shared" si="33"/>
        <v>2</v>
      </c>
      <c r="P232" s="18">
        <f t="shared" si="28"/>
        <v>1560</v>
      </c>
      <c r="Q232" s="18">
        <f t="shared" si="31"/>
        <v>1638</v>
      </c>
      <c r="R232" s="18">
        <f t="shared" si="31"/>
        <v>1599</v>
      </c>
      <c r="S232" s="18">
        <f t="shared" si="31"/>
        <v>1560</v>
      </c>
      <c r="T232" s="18">
        <f t="shared" si="30"/>
        <v>1638</v>
      </c>
      <c r="V232" s="21">
        <f t="shared" si="29"/>
        <v>7995</v>
      </c>
    </row>
    <row r="233" spans="1:22" x14ac:dyDescent="0.25">
      <c r="A233" t="s">
        <v>45</v>
      </c>
      <c r="B233" t="s">
        <v>88</v>
      </c>
      <c r="D233" t="str">
        <f>CONCATENATE(A:A,"@inworld.ai")</f>
        <v>Alesya@inworld.ai</v>
      </c>
      <c r="E233" s="5">
        <v>16.7</v>
      </c>
      <c r="F233" s="24">
        <v>40</v>
      </c>
      <c r="G233" s="24">
        <f>IF(F233&gt;39,F233+2,IF(F233&gt;29,F233+5,IF(F233&lt;30,F233+9,invalid)))</f>
        <v>42</v>
      </c>
      <c r="H233" s="24">
        <f>IF(F233&gt;39,F233+1,IF(F233&gt;29,F233+5,IF(F233&lt;30,F233+7,invalid)))</f>
        <v>41</v>
      </c>
      <c r="I233" s="24">
        <f>IF(F233&gt;39,F233+0,IF(F233&gt;29,F233+3,IF(F233&lt;30,F233+11,invalid)))</f>
        <v>40</v>
      </c>
      <c r="J233" s="24">
        <f>IF(F233&gt;39,F233+2,IF(F233&gt;29,F233+6,IF(F233&lt;30,F233+15,invalid)))</f>
        <v>42</v>
      </c>
      <c r="K233" s="15">
        <f t="shared" si="33"/>
        <v>0</v>
      </c>
      <c r="L233" s="15">
        <f t="shared" si="33"/>
        <v>2</v>
      </c>
      <c r="M233" s="15">
        <f t="shared" si="33"/>
        <v>1</v>
      </c>
      <c r="N233" s="15">
        <f t="shared" si="33"/>
        <v>0</v>
      </c>
      <c r="O233" s="15">
        <f t="shared" si="33"/>
        <v>2</v>
      </c>
      <c r="P233" s="18">
        <f t="shared" si="28"/>
        <v>668</v>
      </c>
      <c r="Q233" s="18">
        <f t="shared" si="31"/>
        <v>701.4</v>
      </c>
      <c r="R233" s="18">
        <f t="shared" si="31"/>
        <v>684.69999999999993</v>
      </c>
      <c r="S233" s="18">
        <f t="shared" si="31"/>
        <v>668</v>
      </c>
      <c r="T233" s="18">
        <f t="shared" si="30"/>
        <v>701.4</v>
      </c>
      <c r="V233" s="21">
        <f t="shared" si="29"/>
        <v>3423.5</v>
      </c>
    </row>
    <row r="234" spans="1:22" x14ac:dyDescent="0.25">
      <c r="A234" t="s">
        <v>46</v>
      </c>
      <c r="B234" t="s">
        <v>89</v>
      </c>
      <c r="C234" t="s">
        <v>123</v>
      </c>
      <c r="D234" t="str">
        <f>CONCATENATE(A:A,"@inworld.ai")</f>
        <v>Oliver@inworld.ai</v>
      </c>
      <c r="E234" s="5">
        <v>18</v>
      </c>
      <c r="F234" s="24">
        <v>38</v>
      </c>
      <c r="G234" s="24">
        <f>IF(F234&gt;39,F234+2,IF(F234&gt;29,F234+5,IF(F234&lt;30,F234+9,invalid)))</f>
        <v>43</v>
      </c>
      <c r="H234" s="24">
        <f>IF(F234&gt;39,F234+1,IF(F234&gt;29,F234+5,IF(F234&lt;30,F234+7,invalid)))</f>
        <v>43</v>
      </c>
      <c r="I234" s="24">
        <f>IF(F234&gt;39,F234+0,IF(F234&gt;29,F234+3,IF(F234&lt;30,F234+11,invalid)))</f>
        <v>41</v>
      </c>
      <c r="J234" s="24">
        <f>IF(F234&gt;39,F234+2,IF(F234&gt;29,F234+6,IF(F234&lt;30,F234+15,invalid)))</f>
        <v>44</v>
      </c>
      <c r="K234" s="15">
        <f t="shared" si="33"/>
        <v>0</v>
      </c>
      <c r="L234" s="15">
        <f t="shared" si="33"/>
        <v>3</v>
      </c>
      <c r="M234" s="15">
        <f t="shared" si="33"/>
        <v>3</v>
      </c>
      <c r="N234" s="15">
        <f t="shared" si="33"/>
        <v>1</v>
      </c>
      <c r="O234" s="15">
        <f t="shared" si="33"/>
        <v>4</v>
      </c>
      <c r="P234" s="18">
        <f t="shared" si="28"/>
        <v>684</v>
      </c>
      <c r="Q234" s="18">
        <f t="shared" si="31"/>
        <v>774</v>
      </c>
      <c r="R234" s="18">
        <f t="shared" si="31"/>
        <v>774</v>
      </c>
      <c r="S234" s="18">
        <f t="shared" si="31"/>
        <v>738</v>
      </c>
      <c r="T234" s="18">
        <f t="shared" si="30"/>
        <v>792</v>
      </c>
      <c r="V234" s="21">
        <f t="shared" si="29"/>
        <v>3762</v>
      </c>
    </row>
    <row r="235" spans="1:22" x14ac:dyDescent="0.25">
      <c r="A235" t="s">
        <v>47</v>
      </c>
      <c r="B235" t="s">
        <v>90</v>
      </c>
      <c r="D235" t="str">
        <f>CONCATENATE(A:A,"@inworld.ai")</f>
        <v>Florin@inworld.ai</v>
      </c>
      <c r="E235" s="5">
        <v>11</v>
      </c>
      <c r="F235" s="24">
        <v>41</v>
      </c>
      <c r="G235" s="24">
        <f>IF(F235&gt;39,F235+2,IF(F235&gt;29,F235+5,IF(F235&lt;30,F235+9,invalid)))</f>
        <v>43</v>
      </c>
      <c r="H235" s="24">
        <f>IF(F235&gt;39,F235+1,IF(F235&gt;29,F235+5,IF(F235&lt;30,F235+7,invalid)))</f>
        <v>42</v>
      </c>
      <c r="I235" s="24">
        <f>IF(F235&gt;39,F235+0,IF(F235&gt;29,F235+3,IF(F235&lt;30,F235+11,invalid)))</f>
        <v>41</v>
      </c>
      <c r="J235" s="24">
        <f>IF(F235&gt;39,F235+2,IF(F235&gt;29,F235+6,IF(F235&lt;30,F235+15,invalid)))</f>
        <v>43</v>
      </c>
      <c r="K235" s="15">
        <f t="shared" si="33"/>
        <v>1</v>
      </c>
      <c r="L235" s="15">
        <f t="shared" si="33"/>
        <v>3</v>
      </c>
      <c r="M235" s="15">
        <f t="shared" si="33"/>
        <v>2</v>
      </c>
      <c r="N235" s="15">
        <f t="shared" si="33"/>
        <v>1</v>
      </c>
      <c r="O235" s="15">
        <f t="shared" si="33"/>
        <v>3</v>
      </c>
      <c r="P235" s="18">
        <f t="shared" si="28"/>
        <v>451</v>
      </c>
      <c r="Q235" s="18">
        <f t="shared" si="31"/>
        <v>473</v>
      </c>
      <c r="R235" s="18">
        <f t="shared" si="31"/>
        <v>462</v>
      </c>
      <c r="S235" s="18">
        <f t="shared" si="31"/>
        <v>451</v>
      </c>
      <c r="T235" s="18">
        <f t="shared" si="30"/>
        <v>473</v>
      </c>
      <c r="V235" s="21">
        <f t="shared" si="29"/>
        <v>2310</v>
      </c>
    </row>
    <row r="236" spans="1:22" x14ac:dyDescent="0.25">
      <c r="A236" t="s">
        <v>40</v>
      </c>
      <c r="B236" t="s">
        <v>91</v>
      </c>
      <c r="D236" t="str">
        <f>CONCATENATE(A:A,"@inworld.ai")</f>
        <v>Kirill@inworld.ai</v>
      </c>
      <c r="E236" s="5">
        <v>36.1</v>
      </c>
      <c r="F236" s="24">
        <v>40</v>
      </c>
      <c r="G236" s="24">
        <f>IF(F236&gt;39,F236+2,IF(F236&gt;29,F236+5,IF(F236&lt;30,F236+9,invalid)))</f>
        <v>42</v>
      </c>
      <c r="H236" s="24">
        <f>IF(F236&gt;39,F236+1,IF(F236&gt;29,F236+5,IF(F236&lt;30,F236+7,invalid)))</f>
        <v>41</v>
      </c>
      <c r="I236" s="24">
        <f>IF(F236&gt;39,F236+0,IF(F236&gt;29,F236+3,IF(F236&lt;30,F236+11,invalid)))</f>
        <v>40</v>
      </c>
      <c r="J236" s="24">
        <f>IF(F236&gt;39,F236+2,IF(F236&gt;29,F236+6,IF(F236&lt;30,F236+15,invalid)))</f>
        <v>42</v>
      </c>
      <c r="K236" s="15">
        <f t="shared" si="33"/>
        <v>0</v>
      </c>
      <c r="L236" s="15">
        <f t="shared" si="33"/>
        <v>2</v>
      </c>
      <c r="M236" s="15">
        <f t="shared" si="33"/>
        <v>1</v>
      </c>
      <c r="N236" s="15">
        <f t="shared" si="33"/>
        <v>0</v>
      </c>
      <c r="O236" s="15">
        <f t="shared" si="33"/>
        <v>2</v>
      </c>
      <c r="P236" s="18">
        <f t="shared" si="28"/>
        <v>1444</v>
      </c>
      <c r="Q236" s="18">
        <f t="shared" si="31"/>
        <v>1516.2</v>
      </c>
      <c r="R236" s="18">
        <f t="shared" si="31"/>
        <v>1480.1000000000001</v>
      </c>
      <c r="S236" s="18">
        <f t="shared" si="31"/>
        <v>1444</v>
      </c>
      <c r="T236" s="18">
        <f t="shared" si="30"/>
        <v>1516.2</v>
      </c>
      <c r="V236" s="21">
        <f t="shared" si="29"/>
        <v>7400.5</v>
      </c>
    </row>
    <row r="237" spans="1:22" x14ac:dyDescent="0.25">
      <c r="A237" t="s">
        <v>48</v>
      </c>
      <c r="B237" t="s">
        <v>92</v>
      </c>
      <c r="D237" t="str">
        <f>CONCATENATE(A:A,"@inworld.ai")</f>
        <v>Sherrie@inworld.ai</v>
      </c>
      <c r="E237" s="5">
        <v>28.15</v>
      </c>
      <c r="F237" s="24">
        <v>37</v>
      </c>
      <c r="G237" s="24">
        <f>IF(F237&gt;39,F237+2,IF(F237&gt;29,F237+5,IF(F237&lt;30,F237+9,invalid)))</f>
        <v>42</v>
      </c>
      <c r="H237" s="24">
        <f>IF(F237&gt;39,F237+1,IF(F237&gt;29,F237+5,IF(F237&lt;30,F237+7,invalid)))</f>
        <v>42</v>
      </c>
      <c r="I237" s="24">
        <f>IF(F237&gt;39,F237+0,IF(F237&gt;29,F237+3,IF(F237&lt;30,F237+11,invalid)))</f>
        <v>40</v>
      </c>
      <c r="J237" s="24">
        <f>IF(F237&gt;39,F237+2,IF(F237&gt;29,F237+6,IF(F237&lt;30,F237+15,invalid)))</f>
        <v>43</v>
      </c>
      <c r="K237" s="15">
        <f t="shared" si="33"/>
        <v>0</v>
      </c>
      <c r="L237" s="15">
        <f t="shared" si="33"/>
        <v>2</v>
      </c>
      <c r="M237" s="15">
        <f t="shared" si="33"/>
        <v>2</v>
      </c>
      <c r="N237" s="15">
        <f t="shared" si="33"/>
        <v>0</v>
      </c>
      <c r="O237" s="15">
        <f t="shared" si="33"/>
        <v>3</v>
      </c>
      <c r="P237" s="18">
        <f t="shared" si="28"/>
        <v>1041.55</v>
      </c>
      <c r="Q237" s="18">
        <f t="shared" si="31"/>
        <v>1182.3</v>
      </c>
      <c r="R237" s="18">
        <f t="shared" si="31"/>
        <v>1182.3</v>
      </c>
      <c r="S237" s="18">
        <f t="shared" si="31"/>
        <v>1126</v>
      </c>
      <c r="T237" s="18">
        <f t="shared" si="30"/>
        <v>1210.45</v>
      </c>
      <c r="V237" s="21">
        <f t="shared" si="29"/>
        <v>5742.5999999999995</v>
      </c>
    </row>
    <row r="238" spans="1:22" x14ac:dyDescent="0.25">
      <c r="A238" t="s">
        <v>49</v>
      </c>
      <c r="B238" t="s">
        <v>93</v>
      </c>
      <c r="C238" t="s">
        <v>124</v>
      </c>
      <c r="D238" t="str">
        <f>CONCATENATE(A:A,"@inworld.ai")</f>
        <v>Serry@inworld.ai</v>
      </c>
      <c r="E238" s="5">
        <v>16.8</v>
      </c>
      <c r="F238" s="24">
        <v>45</v>
      </c>
      <c r="G238" s="24">
        <f>IF(F238&gt;39,F238+2,IF(F238&gt;29,F238+5,IF(F238&lt;30,F238+9,invalid)))</f>
        <v>47</v>
      </c>
      <c r="H238" s="24">
        <f>IF(F238&gt;39,F238+1,IF(F238&gt;29,F238+5,IF(F238&lt;30,F238+7,invalid)))</f>
        <v>46</v>
      </c>
      <c r="I238" s="24">
        <f>IF(F238&gt;39,F238+0,IF(F238&gt;29,F238+3,IF(F238&lt;30,F238+11,invalid)))</f>
        <v>45</v>
      </c>
      <c r="J238" s="24">
        <f>IF(F238&gt;39,F238+2,IF(F238&gt;29,F238+6,IF(F238&lt;30,F238+15,invalid)))</f>
        <v>47</v>
      </c>
      <c r="K238" s="15">
        <f t="shared" si="33"/>
        <v>5</v>
      </c>
      <c r="L238" s="15">
        <f t="shared" si="33"/>
        <v>7</v>
      </c>
      <c r="M238" s="15">
        <f t="shared" si="33"/>
        <v>6</v>
      </c>
      <c r="N238" s="15">
        <f t="shared" si="33"/>
        <v>5</v>
      </c>
      <c r="O238" s="15">
        <f t="shared" si="33"/>
        <v>7</v>
      </c>
      <c r="P238" s="18">
        <f t="shared" si="28"/>
        <v>756</v>
      </c>
      <c r="Q238" s="18">
        <f t="shared" si="31"/>
        <v>789.6</v>
      </c>
      <c r="R238" s="18">
        <f t="shared" si="31"/>
        <v>772.80000000000007</v>
      </c>
      <c r="S238" s="18">
        <f t="shared" si="31"/>
        <v>756</v>
      </c>
      <c r="T238" s="18">
        <f t="shared" si="30"/>
        <v>789.6</v>
      </c>
      <c r="V238" s="21">
        <f t="shared" si="29"/>
        <v>3864</v>
      </c>
    </row>
    <row r="239" spans="1:22" x14ac:dyDescent="0.25">
      <c r="A239" t="s">
        <v>31</v>
      </c>
      <c r="B239" t="s">
        <v>74</v>
      </c>
      <c r="D239" t="str">
        <f>CONCATENATE(A:A,"@inworld.ai")</f>
        <v>Danielle@inworld.ai</v>
      </c>
      <c r="E239" s="5">
        <v>28.4</v>
      </c>
      <c r="F239" s="24">
        <v>42</v>
      </c>
      <c r="G239" s="24">
        <f>IF(F239&gt;39,F239+2,IF(F239&gt;29,F239+5,IF(F239&lt;30,F239+9,invalid)))</f>
        <v>44</v>
      </c>
      <c r="H239" s="24">
        <f>IF(F239&gt;39,F239+1,IF(F239&gt;29,F239+5,IF(F239&lt;30,F239+7,invalid)))</f>
        <v>43</v>
      </c>
      <c r="I239" s="24">
        <f>IF(F239&gt;39,F239+0,IF(F239&gt;29,F239+3,IF(F239&lt;30,F239+11,invalid)))</f>
        <v>42</v>
      </c>
      <c r="J239" s="24">
        <f>IF(F239&gt;39,F239+2,IF(F239&gt;29,F239+6,IF(F239&lt;30,F239+15,invalid)))</f>
        <v>44</v>
      </c>
      <c r="K239" s="15">
        <f t="shared" si="33"/>
        <v>2</v>
      </c>
      <c r="L239" s="15">
        <f t="shared" si="33"/>
        <v>4</v>
      </c>
      <c r="M239" s="15">
        <f t="shared" si="33"/>
        <v>3</v>
      </c>
      <c r="N239" s="15">
        <f t="shared" si="33"/>
        <v>2</v>
      </c>
      <c r="O239" s="15">
        <f t="shared" si="33"/>
        <v>4</v>
      </c>
      <c r="P239" s="18">
        <f t="shared" si="28"/>
        <v>1192.8</v>
      </c>
      <c r="Q239" s="18">
        <f t="shared" si="31"/>
        <v>1249.5999999999999</v>
      </c>
      <c r="R239" s="18">
        <f t="shared" si="31"/>
        <v>1221.2</v>
      </c>
      <c r="S239" s="18">
        <f t="shared" si="31"/>
        <v>1192.8</v>
      </c>
      <c r="T239" s="18">
        <f t="shared" si="30"/>
        <v>1249.5999999999999</v>
      </c>
      <c r="V239" s="21">
        <f t="shared" si="29"/>
        <v>6106</v>
      </c>
    </row>
    <row r="240" spans="1:22" x14ac:dyDescent="0.25">
      <c r="A240" t="s">
        <v>50</v>
      </c>
      <c r="B240" t="s">
        <v>94</v>
      </c>
      <c r="D240" t="str">
        <f>CONCATENATE(A:A,"@inworld.ai")</f>
        <v>Aleksei@inworld.ai</v>
      </c>
      <c r="E240" s="5">
        <v>37.200000000000003</v>
      </c>
      <c r="F240" s="24">
        <v>40</v>
      </c>
      <c r="G240" s="24">
        <f>IF(F240&gt;39,F240+2,IF(F240&gt;29,F240+5,IF(F240&lt;30,F240+9,invalid)))</f>
        <v>42</v>
      </c>
      <c r="H240" s="24">
        <f>IF(F240&gt;39,F240+1,IF(F240&gt;29,F240+5,IF(F240&lt;30,F240+7,invalid)))</f>
        <v>41</v>
      </c>
      <c r="I240" s="24">
        <f>IF(F240&gt;39,F240+0,IF(F240&gt;29,F240+3,IF(F240&lt;30,F240+11,invalid)))</f>
        <v>40</v>
      </c>
      <c r="J240" s="24">
        <f>IF(F240&gt;39,F240+2,IF(F240&gt;29,F240+6,IF(F240&lt;30,F240+15,invalid)))</f>
        <v>42</v>
      </c>
      <c r="K240" s="15">
        <f t="shared" si="33"/>
        <v>0</v>
      </c>
      <c r="L240" s="15">
        <f t="shared" si="33"/>
        <v>2</v>
      </c>
      <c r="M240" s="15">
        <f t="shared" si="33"/>
        <v>1</v>
      </c>
      <c r="N240" s="15">
        <f t="shared" si="33"/>
        <v>0</v>
      </c>
      <c r="O240" s="15">
        <f t="shared" si="33"/>
        <v>2</v>
      </c>
      <c r="P240" s="18">
        <f t="shared" si="28"/>
        <v>1488</v>
      </c>
      <c r="Q240" s="18">
        <f t="shared" si="31"/>
        <v>1562.4</v>
      </c>
      <c r="R240" s="18">
        <f t="shared" si="31"/>
        <v>1525.2</v>
      </c>
      <c r="S240" s="18">
        <f t="shared" si="31"/>
        <v>1488</v>
      </c>
      <c r="T240" s="18">
        <f t="shared" si="30"/>
        <v>1562.4</v>
      </c>
      <c r="V240" s="21">
        <f t="shared" si="29"/>
        <v>7626</v>
      </c>
    </row>
    <row r="241" spans="1:22" x14ac:dyDescent="0.25">
      <c r="A241" t="s">
        <v>51</v>
      </c>
      <c r="B241" t="s">
        <v>95</v>
      </c>
      <c r="D241" t="str">
        <f>CONCATENATE(A:A,"@inworld.ai")</f>
        <v>Evgenii@inworld.ai</v>
      </c>
      <c r="E241" s="5">
        <v>34.700000000000003</v>
      </c>
      <c r="F241" s="24">
        <v>31</v>
      </c>
      <c r="G241" s="24">
        <f>IF(F241&gt;39,F241+2,IF(F241&gt;29,F241+5,IF(F241&lt;30,F241+9,invalid)))</f>
        <v>36</v>
      </c>
      <c r="H241" s="24">
        <f>IF(F241&gt;39,F241+1,IF(F241&gt;29,F241+5,IF(F241&lt;30,F241+7,invalid)))</f>
        <v>36</v>
      </c>
      <c r="I241" s="24">
        <f>IF(F241&gt;39,F241+0,IF(F241&gt;29,F241+3,IF(F241&lt;30,F241+11,invalid)))</f>
        <v>34</v>
      </c>
      <c r="J241" s="24">
        <f>IF(F241&gt;39,F241+2,IF(F241&gt;29,F241+6,IF(F241&lt;30,F241+15,invalid)))</f>
        <v>37</v>
      </c>
      <c r="K241" s="15">
        <f t="shared" si="33"/>
        <v>0</v>
      </c>
      <c r="L241" s="15">
        <f t="shared" si="33"/>
        <v>0</v>
      </c>
      <c r="M241" s="15">
        <f t="shared" si="33"/>
        <v>0</v>
      </c>
      <c r="N241" s="15">
        <f t="shared" si="33"/>
        <v>0</v>
      </c>
      <c r="O241" s="15">
        <f t="shared" si="33"/>
        <v>0</v>
      </c>
      <c r="P241" s="18">
        <f t="shared" si="28"/>
        <v>1075.7</v>
      </c>
      <c r="Q241" s="18">
        <f t="shared" si="31"/>
        <v>1249.2</v>
      </c>
      <c r="R241" s="18">
        <f t="shared" si="31"/>
        <v>1249.2</v>
      </c>
      <c r="S241" s="18">
        <f t="shared" si="31"/>
        <v>1179.8000000000002</v>
      </c>
      <c r="T241" s="18">
        <f t="shared" si="30"/>
        <v>1283.9000000000001</v>
      </c>
      <c r="V241" s="21">
        <f t="shared" si="29"/>
        <v>6037.8000000000011</v>
      </c>
    </row>
    <row r="242" spans="1:22" x14ac:dyDescent="0.25">
      <c r="A242" t="s">
        <v>37</v>
      </c>
      <c r="B242" t="s">
        <v>96</v>
      </c>
      <c r="D242" t="str">
        <f>CONCATENATE(A:A,"@inworld.ai")</f>
        <v>Pavel@inworld.ai</v>
      </c>
      <c r="E242" s="5">
        <v>19.5</v>
      </c>
      <c r="F242" s="24">
        <v>38</v>
      </c>
      <c r="G242" s="24">
        <f>IF(F242&gt;39,F242+2,IF(F242&gt;29,F242+5,IF(F242&lt;30,F242+9,invalid)))</f>
        <v>43</v>
      </c>
      <c r="H242" s="24">
        <f>IF(F242&gt;39,F242+1,IF(F242&gt;29,F242+5,IF(F242&lt;30,F242+7,invalid)))</f>
        <v>43</v>
      </c>
      <c r="I242" s="24">
        <f>IF(F242&gt;39,F242+0,IF(F242&gt;29,F242+3,IF(F242&lt;30,F242+11,invalid)))</f>
        <v>41</v>
      </c>
      <c r="J242" s="24">
        <f>IF(F242&gt;39,F242+2,IF(F242&gt;29,F242+6,IF(F242&lt;30,F242+15,invalid)))</f>
        <v>44</v>
      </c>
      <c r="K242" s="15">
        <f t="shared" si="33"/>
        <v>0</v>
      </c>
      <c r="L242" s="15">
        <f t="shared" si="33"/>
        <v>3</v>
      </c>
      <c r="M242" s="15">
        <f t="shared" si="33"/>
        <v>3</v>
      </c>
      <c r="N242" s="15">
        <f t="shared" si="33"/>
        <v>1</v>
      </c>
      <c r="O242" s="15">
        <f t="shared" si="33"/>
        <v>4</v>
      </c>
      <c r="P242" s="18">
        <f t="shared" si="28"/>
        <v>741</v>
      </c>
      <c r="Q242" s="18">
        <f t="shared" si="31"/>
        <v>838.5</v>
      </c>
      <c r="R242" s="18">
        <f t="shared" si="31"/>
        <v>838.5</v>
      </c>
      <c r="S242" s="18">
        <f t="shared" si="31"/>
        <v>799.5</v>
      </c>
      <c r="T242" s="18">
        <f t="shared" si="30"/>
        <v>858</v>
      </c>
      <c r="V242" s="21">
        <f t="shared" si="29"/>
        <v>4075.5</v>
      </c>
    </row>
    <row r="243" spans="1:22" x14ac:dyDescent="0.25">
      <c r="A243" t="s">
        <v>52</v>
      </c>
      <c r="B243" t="s">
        <v>97</v>
      </c>
      <c r="C243" t="s">
        <v>129</v>
      </c>
      <c r="D243" t="str">
        <f>CONCATENATE(A:A,"@inworld.ai")</f>
        <v>Anna@inworld.ai</v>
      </c>
      <c r="E243" s="5">
        <v>39</v>
      </c>
      <c r="F243" s="24">
        <v>39</v>
      </c>
      <c r="G243" s="24">
        <f>IF(F243&gt;39,F243+2,IF(F243&gt;29,F243+5,IF(F243&lt;30,F243+9,invalid)))</f>
        <v>44</v>
      </c>
      <c r="H243" s="24">
        <f>IF(F243&gt;39,F243+1,IF(F243&gt;29,F243+5,IF(F243&lt;30,F243+7,invalid)))</f>
        <v>44</v>
      </c>
      <c r="I243" s="24">
        <f>IF(F243&gt;39,F243+0,IF(F243&gt;29,F243+3,IF(F243&lt;30,F243+11,invalid)))</f>
        <v>42</v>
      </c>
      <c r="J243" s="24">
        <f>IF(F243&gt;39,F243+2,IF(F243&gt;29,F243+6,IF(F243&lt;30,F243+15,invalid)))</f>
        <v>45</v>
      </c>
      <c r="K243" s="15">
        <f t="shared" si="33"/>
        <v>0</v>
      </c>
      <c r="L243" s="15">
        <f t="shared" si="33"/>
        <v>4</v>
      </c>
      <c r="M243" s="15">
        <f t="shared" si="33"/>
        <v>4</v>
      </c>
      <c r="N243" s="15">
        <f t="shared" si="33"/>
        <v>2</v>
      </c>
      <c r="O243" s="15">
        <f t="shared" si="33"/>
        <v>5</v>
      </c>
      <c r="P243" s="18">
        <f t="shared" si="28"/>
        <v>1521</v>
      </c>
      <c r="Q243" s="18">
        <f t="shared" si="31"/>
        <v>1716</v>
      </c>
      <c r="R243" s="18">
        <f t="shared" si="31"/>
        <v>1716</v>
      </c>
      <c r="S243" s="18">
        <f t="shared" si="31"/>
        <v>1638</v>
      </c>
      <c r="T243" s="18">
        <f t="shared" si="30"/>
        <v>1755</v>
      </c>
      <c r="V243" s="21">
        <f t="shared" si="29"/>
        <v>8346</v>
      </c>
    </row>
    <row r="244" spans="1:22" x14ac:dyDescent="0.25">
      <c r="A244" t="s">
        <v>53</v>
      </c>
      <c r="B244" t="s">
        <v>98</v>
      </c>
      <c r="D244" t="str">
        <f>CONCATENATE(A:A,"@inworld.ai")</f>
        <v>Igor@inworld.ai</v>
      </c>
      <c r="E244" s="5">
        <v>16.7</v>
      </c>
      <c r="F244" s="24">
        <v>29</v>
      </c>
      <c r="G244" s="24">
        <f>IF(F244&gt;39,F244+2,IF(F244&gt;29,F244+5,IF(F244&lt;30,F244+9,invalid)))</f>
        <v>38</v>
      </c>
      <c r="H244" s="24">
        <f>IF(F244&gt;39,F244+1,IF(F244&gt;29,F244+5,IF(F244&lt;30,F244+7,invalid)))</f>
        <v>36</v>
      </c>
      <c r="I244" s="24">
        <f>IF(F244&gt;39,F244+0,IF(F244&gt;29,F244+3,IF(F244&lt;30,F244+11,invalid)))</f>
        <v>40</v>
      </c>
      <c r="J244" s="24">
        <f>IF(F244&gt;39,F244+2,IF(F244&gt;29,F244+6,IF(F244&lt;30,F244+15,invalid)))</f>
        <v>44</v>
      </c>
      <c r="K244" s="15">
        <f t="shared" si="33"/>
        <v>0</v>
      </c>
      <c r="L244" s="15">
        <f t="shared" si="33"/>
        <v>0</v>
      </c>
      <c r="M244" s="15">
        <f t="shared" si="33"/>
        <v>0</v>
      </c>
      <c r="N244" s="15">
        <f t="shared" si="33"/>
        <v>0</v>
      </c>
      <c r="O244" s="15">
        <f t="shared" si="33"/>
        <v>4</v>
      </c>
      <c r="P244" s="18">
        <f t="shared" si="28"/>
        <v>484.29999999999995</v>
      </c>
      <c r="Q244" s="18">
        <f t="shared" si="31"/>
        <v>634.6</v>
      </c>
      <c r="R244" s="18">
        <f t="shared" si="31"/>
        <v>601.19999999999993</v>
      </c>
      <c r="S244" s="18">
        <f t="shared" si="31"/>
        <v>668</v>
      </c>
      <c r="T244" s="18">
        <f t="shared" si="30"/>
        <v>734.8</v>
      </c>
      <c r="V244" s="21">
        <f t="shared" si="29"/>
        <v>3122.8999999999996</v>
      </c>
    </row>
    <row r="245" spans="1:22" x14ac:dyDescent="0.25">
      <c r="A245" t="s">
        <v>54</v>
      </c>
      <c r="B245" t="s">
        <v>99</v>
      </c>
      <c r="D245" t="str">
        <f>CONCATENATE(A:A,"@inworld.ai")</f>
        <v>Meeta@inworld.ai</v>
      </c>
      <c r="E245" s="5">
        <v>18</v>
      </c>
      <c r="F245" s="24">
        <v>40</v>
      </c>
      <c r="G245" s="24">
        <f>IF(F245&gt;39,F245+2,IF(F245&gt;29,F245+5,IF(F245&lt;30,F245+9,invalid)))</f>
        <v>42</v>
      </c>
      <c r="H245" s="24">
        <f>IF(F245&gt;39,F245+1,IF(F245&gt;29,F245+5,IF(F245&lt;30,F245+7,invalid)))</f>
        <v>41</v>
      </c>
      <c r="I245" s="24">
        <f>IF(F245&gt;39,F245+0,IF(F245&gt;29,F245+3,IF(F245&lt;30,F245+11,invalid)))</f>
        <v>40</v>
      </c>
      <c r="J245" s="24">
        <f>IF(F245&gt;39,F245+2,IF(F245&gt;29,F245+6,IF(F245&lt;30,F245+15,invalid)))</f>
        <v>42</v>
      </c>
      <c r="K245" s="15">
        <f t="shared" si="33"/>
        <v>0</v>
      </c>
      <c r="L245" s="15">
        <f t="shared" si="33"/>
        <v>2</v>
      </c>
      <c r="M245" s="15">
        <f t="shared" si="33"/>
        <v>1</v>
      </c>
      <c r="N245" s="15">
        <f t="shared" si="33"/>
        <v>0</v>
      </c>
      <c r="O245" s="15">
        <f t="shared" si="33"/>
        <v>2</v>
      </c>
      <c r="P245" s="18">
        <f t="shared" si="28"/>
        <v>720</v>
      </c>
      <c r="Q245" s="18">
        <f t="shared" si="31"/>
        <v>756</v>
      </c>
      <c r="R245" s="18">
        <f t="shared" si="31"/>
        <v>738</v>
      </c>
      <c r="S245" s="18">
        <f t="shared" si="31"/>
        <v>720</v>
      </c>
      <c r="T245" s="18">
        <f t="shared" si="30"/>
        <v>756</v>
      </c>
      <c r="V245" s="21">
        <f t="shared" si="29"/>
        <v>3690</v>
      </c>
    </row>
    <row r="246" spans="1:22" x14ac:dyDescent="0.25">
      <c r="A246" t="s">
        <v>13</v>
      </c>
      <c r="B246" t="s">
        <v>55</v>
      </c>
      <c r="C246" t="s">
        <v>102</v>
      </c>
      <c r="D246" t="str">
        <f>CONCATENATE(A:A,"@inworld.ai")</f>
        <v>John@inworld.ai</v>
      </c>
      <c r="E246" s="5">
        <v>11</v>
      </c>
      <c r="F246" s="24">
        <v>41</v>
      </c>
      <c r="G246" s="24">
        <f>IF(F246&gt;39,F246+2,IF(F246&gt;29,F246+5,IF(F246&lt;30,F246+9,invalid)))</f>
        <v>43</v>
      </c>
      <c r="H246" s="24">
        <f>IF(F246&gt;39,F246+1,IF(F246&gt;29,F246+5,IF(F246&lt;30,F246+7,invalid)))</f>
        <v>42</v>
      </c>
      <c r="I246" s="24">
        <f>IF(F246&gt;39,F246+0,IF(F246&gt;29,F246+3,IF(F246&lt;30,F246+11,invalid)))</f>
        <v>41</v>
      </c>
      <c r="J246" s="24">
        <f>IF(F246&gt;39,F246+2,IF(F246&gt;29,F246+6,IF(F246&lt;30,F246+15,invalid)))</f>
        <v>43</v>
      </c>
      <c r="K246" s="15">
        <f t="shared" si="33"/>
        <v>1</v>
      </c>
      <c r="L246" s="15">
        <f t="shared" si="33"/>
        <v>3</v>
      </c>
      <c r="M246" s="15">
        <f t="shared" si="33"/>
        <v>2</v>
      </c>
      <c r="N246" s="15">
        <f t="shared" si="33"/>
        <v>1</v>
      </c>
      <c r="O246" s="15">
        <f t="shared" si="33"/>
        <v>3</v>
      </c>
      <c r="P246" s="18">
        <f t="shared" si="28"/>
        <v>451</v>
      </c>
      <c r="Q246" s="18">
        <f t="shared" si="31"/>
        <v>473</v>
      </c>
      <c r="R246" s="18">
        <f t="shared" si="31"/>
        <v>462</v>
      </c>
      <c r="S246" s="18">
        <f t="shared" si="31"/>
        <v>451</v>
      </c>
      <c r="T246" s="18">
        <f t="shared" si="30"/>
        <v>473</v>
      </c>
      <c r="V246" s="21">
        <f t="shared" si="29"/>
        <v>2310</v>
      </c>
    </row>
    <row r="247" spans="1:22" x14ac:dyDescent="0.25">
      <c r="A247" t="s">
        <v>14</v>
      </c>
      <c r="B247" t="s">
        <v>56</v>
      </c>
      <c r="C247" t="s">
        <v>103</v>
      </c>
      <c r="D247" t="str">
        <f>CONCATENATE(A:A,"@inworld.ai")</f>
        <v>Ilya@inworld.ai</v>
      </c>
      <c r="E247" s="5">
        <v>36.1</v>
      </c>
      <c r="F247" s="24">
        <v>28</v>
      </c>
      <c r="G247" s="24">
        <f>IF(F247&gt;39,F247+2,IF(F247&gt;29,F247+5,IF(F247&lt;30,F247+9,invalid)))</f>
        <v>37</v>
      </c>
      <c r="H247" s="24">
        <f>IF(F247&gt;39,F247+1,IF(F247&gt;29,F247+5,IF(F247&lt;30,F247+7,invalid)))</f>
        <v>35</v>
      </c>
      <c r="I247" s="24">
        <f>IF(F247&gt;39,F247+0,IF(F247&gt;29,F247+3,IF(F247&lt;30,F247+11,invalid)))</f>
        <v>39</v>
      </c>
      <c r="J247" s="24">
        <f>IF(F247&gt;39,F247+2,IF(F247&gt;29,F247+6,IF(F247&lt;30,F247+15,invalid)))</f>
        <v>43</v>
      </c>
      <c r="K247" s="15">
        <f t="shared" ref="K247:O262" si="34">IF(F247&gt;40,F247-40,0)</f>
        <v>0</v>
      </c>
      <c r="L247" s="15">
        <f t="shared" si="34"/>
        <v>0</v>
      </c>
      <c r="M247" s="15">
        <f t="shared" si="34"/>
        <v>0</v>
      </c>
      <c r="N247" s="15">
        <f t="shared" si="34"/>
        <v>0</v>
      </c>
      <c r="O247" s="15">
        <f t="shared" si="34"/>
        <v>3</v>
      </c>
      <c r="P247" s="18">
        <f t="shared" si="28"/>
        <v>1010.8000000000001</v>
      </c>
      <c r="Q247" s="18">
        <f t="shared" si="31"/>
        <v>1335.7</v>
      </c>
      <c r="R247" s="18">
        <f t="shared" si="31"/>
        <v>1263.5</v>
      </c>
      <c r="S247" s="18">
        <f t="shared" si="31"/>
        <v>1407.9</v>
      </c>
      <c r="T247" s="18">
        <f t="shared" si="30"/>
        <v>1552.3</v>
      </c>
      <c r="V247" s="21">
        <f t="shared" si="29"/>
        <v>6570.2</v>
      </c>
    </row>
    <row r="248" spans="1:22" x14ac:dyDescent="0.25">
      <c r="A248" t="s">
        <v>15</v>
      </c>
      <c r="B248" t="s">
        <v>57</v>
      </c>
      <c r="D248" t="str">
        <f>CONCATENATE(A:A,"@inworld.ai")</f>
        <v>Rex@inworld.ai</v>
      </c>
      <c r="E248" s="5">
        <v>28.15</v>
      </c>
      <c r="F248" s="24">
        <v>48</v>
      </c>
      <c r="G248" s="24">
        <f>IF(F248&gt;39,F248+2,IF(F248&gt;29,F248+5,IF(F248&lt;30,F248+9,invalid)))</f>
        <v>50</v>
      </c>
      <c r="H248" s="24">
        <f>IF(F248&gt;39,F248+1,IF(F248&gt;29,F248+5,IF(F248&lt;30,F248+7,invalid)))</f>
        <v>49</v>
      </c>
      <c r="I248" s="24">
        <f>IF(F248&gt;39,F248+0,IF(F248&gt;29,F248+3,IF(F248&lt;30,F248+11,invalid)))</f>
        <v>48</v>
      </c>
      <c r="J248" s="24">
        <f>IF(F248&gt;39,F248+2,IF(F248&gt;29,F248+6,IF(F248&lt;30,F248+15,invalid)))</f>
        <v>50</v>
      </c>
      <c r="K248" s="15">
        <f t="shared" si="34"/>
        <v>8</v>
      </c>
      <c r="L248" s="15">
        <f t="shared" si="34"/>
        <v>10</v>
      </c>
      <c r="M248" s="15">
        <f t="shared" si="34"/>
        <v>9</v>
      </c>
      <c r="N248" s="15">
        <f t="shared" si="34"/>
        <v>8</v>
      </c>
      <c r="O248" s="15">
        <f t="shared" si="34"/>
        <v>10</v>
      </c>
      <c r="P248" s="18">
        <f t="shared" si="28"/>
        <v>1351.1999999999998</v>
      </c>
      <c r="Q248" s="18">
        <f t="shared" si="31"/>
        <v>1407.5</v>
      </c>
      <c r="R248" s="18">
        <f t="shared" si="31"/>
        <v>1379.35</v>
      </c>
      <c r="S248" s="18">
        <f t="shared" si="31"/>
        <v>1351.1999999999998</v>
      </c>
      <c r="T248" s="18">
        <f t="shared" si="30"/>
        <v>1407.5</v>
      </c>
      <c r="V248" s="21">
        <f t="shared" si="29"/>
        <v>6896.7499999999991</v>
      </c>
    </row>
    <row r="249" spans="1:22" x14ac:dyDescent="0.25">
      <c r="A249" t="s">
        <v>16</v>
      </c>
      <c r="B249" t="s">
        <v>58</v>
      </c>
      <c r="C249" t="s">
        <v>104</v>
      </c>
      <c r="D249" t="str">
        <f>CONCATENATE(A:A,"@inworld.ai")</f>
        <v>Sadia@inworld.ai</v>
      </c>
      <c r="E249" s="5">
        <v>16.8</v>
      </c>
      <c r="F249" s="24">
        <v>29</v>
      </c>
      <c r="G249" s="24">
        <f>IF(F249&gt;39,F249+2,IF(F249&gt;29,F249+5,IF(F249&lt;30,F249+9,invalid)))</f>
        <v>38</v>
      </c>
      <c r="H249" s="24">
        <f>IF(F249&gt;39,F249+1,IF(F249&gt;29,F249+5,IF(F249&lt;30,F249+7,invalid)))</f>
        <v>36</v>
      </c>
      <c r="I249" s="24">
        <f>IF(F249&gt;39,F249+0,IF(F249&gt;29,F249+3,IF(F249&lt;30,F249+11,invalid)))</f>
        <v>40</v>
      </c>
      <c r="J249" s="24">
        <f>IF(F249&gt;39,F249+2,IF(F249&gt;29,F249+6,IF(F249&lt;30,F249+15,invalid)))</f>
        <v>44</v>
      </c>
      <c r="K249" s="15">
        <f t="shared" si="34"/>
        <v>0</v>
      </c>
      <c r="L249" s="15">
        <f t="shared" si="34"/>
        <v>0</v>
      </c>
      <c r="M249" s="15">
        <f t="shared" si="34"/>
        <v>0</v>
      </c>
      <c r="N249" s="15">
        <f t="shared" si="34"/>
        <v>0</v>
      </c>
      <c r="O249" s="15">
        <f t="shared" si="34"/>
        <v>4</v>
      </c>
      <c r="P249" s="18">
        <f t="shared" si="28"/>
        <v>487.20000000000005</v>
      </c>
      <c r="Q249" s="18">
        <f t="shared" si="31"/>
        <v>638.4</v>
      </c>
      <c r="R249" s="18">
        <f t="shared" si="31"/>
        <v>604.80000000000007</v>
      </c>
      <c r="S249" s="18">
        <f t="shared" si="31"/>
        <v>672</v>
      </c>
      <c r="T249" s="18">
        <f t="shared" si="30"/>
        <v>739.2</v>
      </c>
      <c r="V249" s="21">
        <f t="shared" si="29"/>
        <v>3141.6000000000004</v>
      </c>
    </row>
    <row r="250" spans="1:22" x14ac:dyDescent="0.25">
      <c r="A250" t="s">
        <v>13</v>
      </c>
      <c r="B250" t="s">
        <v>59</v>
      </c>
      <c r="C250" t="s">
        <v>105</v>
      </c>
      <c r="D250" t="str">
        <f>CONCATENATE(A:A,"@inworld.ai")</f>
        <v>John@inworld.ai</v>
      </c>
      <c r="E250" s="5">
        <v>28.4</v>
      </c>
      <c r="F250" s="24">
        <v>39</v>
      </c>
      <c r="G250" s="24">
        <f>IF(F250&gt;39,F250+2,IF(F250&gt;29,F250+5,IF(F250&lt;30,F250+9,invalid)))</f>
        <v>44</v>
      </c>
      <c r="H250" s="24">
        <f>IF(F250&gt;39,F250+1,IF(F250&gt;29,F250+5,IF(F250&lt;30,F250+7,invalid)))</f>
        <v>44</v>
      </c>
      <c r="I250" s="24">
        <f>IF(F250&gt;39,F250+0,IF(F250&gt;29,F250+3,IF(F250&lt;30,F250+11,invalid)))</f>
        <v>42</v>
      </c>
      <c r="J250" s="24">
        <f>IF(F250&gt;39,F250+2,IF(F250&gt;29,F250+6,IF(F250&lt;30,F250+15,invalid)))</f>
        <v>45</v>
      </c>
      <c r="K250" s="15">
        <f t="shared" si="34"/>
        <v>0</v>
      </c>
      <c r="L250" s="15">
        <f t="shared" si="34"/>
        <v>4</v>
      </c>
      <c r="M250" s="15">
        <f t="shared" si="34"/>
        <v>4</v>
      </c>
      <c r="N250" s="15">
        <f t="shared" si="34"/>
        <v>2</v>
      </c>
      <c r="O250" s="15">
        <f t="shared" si="34"/>
        <v>5</v>
      </c>
      <c r="P250" s="18">
        <f t="shared" si="28"/>
        <v>1107.5999999999999</v>
      </c>
      <c r="Q250" s="18">
        <f t="shared" si="31"/>
        <v>1249.5999999999999</v>
      </c>
      <c r="R250" s="18">
        <f t="shared" si="31"/>
        <v>1249.5999999999999</v>
      </c>
      <c r="S250" s="18">
        <f t="shared" si="31"/>
        <v>1192.8</v>
      </c>
      <c r="T250" s="18">
        <f t="shared" si="30"/>
        <v>1278</v>
      </c>
      <c r="V250" s="21">
        <f t="shared" si="29"/>
        <v>6077.5999999999995</v>
      </c>
    </row>
    <row r="251" spans="1:22" x14ac:dyDescent="0.25">
      <c r="A251" t="s">
        <v>17</v>
      </c>
      <c r="B251" t="s">
        <v>60</v>
      </c>
      <c r="C251" t="s">
        <v>106</v>
      </c>
      <c r="D251" t="str">
        <f>CONCATENATE(A:A,"@inworld.ai")</f>
        <v>Russell@inworld.ai</v>
      </c>
      <c r="E251" s="5">
        <v>37.200000000000003</v>
      </c>
      <c r="F251" s="24">
        <v>42</v>
      </c>
      <c r="G251" s="24">
        <f>IF(F251&gt;39,F251+2,IF(F251&gt;29,F251+5,IF(F251&lt;30,F251+9,invalid)))</f>
        <v>44</v>
      </c>
      <c r="H251" s="24">
        <f>IF(F251&gt;39,F251+1,IF(F251&gt;29,F251+5,IF(F251&lt;30,F251+7,invalid)))</f>
        <v>43</v>
      </c>
      <c r="I251" s="24">
        <f>IF(F251&gt;39,F251+0,IF(F251&gt;29,F251+3,IF(F251&lt;30,F251+11,invalid)))</f>
        <v>42</v>
      </c>
      <c r="J251" s="24">
        <f>IF(F251&gt;39,F251+2,IF(F251&gt;29,F251+6,IF(F251&lt;30,F251+15,invalid)))</f>
        <v>44</v>
      </c>
      <c r="K251" s="15">
        <f t="shared" si="34"/>
        <v>2</v>
      </c>
      <c r="L251" s="15">
        <f t="shared" si="34"/>
        <v>4</v>
      </c>
      <c r="M251" s="15">
        <f t="shared" si="34"/>
        <v>3</v>
      </c>
      <c r="N251" s="15">
        <f t="shared" si="34"/>
        <v>2</v>
      </c>
      <c r="O251" s="15">
        <f t="shared" si="34"/>
        <v>4</v>
      </c>
      <c r="P251" s="18">
        <f t="shared" si="28"/>
        <v>1562.4</v>
      </c>
      <c r="Q251" s="18">
        <f t="shared" si="31"/>
        <v>1636.8000000000002</v>
      </c>
      <c r="R251" s="18">
        <f t="shared" si="31"/>
        <v>1599.6000000000001</v>
      </c>
      <c r="S251" s="18">
        <f t="shared" si="31"/>
        <v>1562.4</v>
      </c>
      <c r="T251" s="18">
        <f t="shared" si="30"/>
        <v>1636.8000000000002</v>
      </c>
      <c r="V251" s="21">
        <f t="shared" si="29"/>
        <v>7998.0000000000009</v>
      </c>
    </row>
    <row r="252" spans="1:22" x14ac:dyDescent="0.25">
      <c r="A252" t="s">
        <v>18</v>
      </c>
      <c r="B252" t="s">
        <v>61</v>
      </c>
      <c r="C252" t="s">
        <v>119</v>
      </c>
      <c r="D252" t="str">
        <f>CONCATENATE(A:A,"@inworld.ai")</f>
        <v>Louis@inworld.ai</v>
      </c>
      <c r="E252" s="5">
        <v>34.700000000000003</v>
      </c>
      <c r="F252" s="24">
        <v>40</v>
      </c>
      <c r="G252" s="24">
        <f>IF(F252&gt;39,F252+2,IF(F252&gt;29,F252+5,IF(F252&lt;30,F252+9,invalid)))</f>
        <v>42</v>
      </c>
      <c r="H252" s="24">
        <f>IF(F252&gt;39,F252+1,IF(F252&gt;29,F252+5,IF(F252&lt;30,F252+7,invalid)))</f>
        <v>41</v>
      </c>
      <c r="I252" s="24">
        <f>IF(F252&gt;39,F252+0,IF(F252&gt;29,F252+3,IF(F252&lt;30,F252+11,invalid)))</f>
        <v>40</v>
      </c>
      <c r="J252" s="24">
        <f>IF(F252&gt;39,F252+2,IF(F252&gt;29,F252+6,IF(F252&lt;30,F252+15,invalid)))</f>
        <v>42</v>
      </c>
      <c r="K252" s="15">
        <f t="shared" si="34"/>
        <v>0</v>
      </c>
      <c r="L252" s="15">
        <f t="shared" si="34"/>
        <v>2</v>
      </c>
      <c r="M252" s="15">
        <f t="shared" si="34"/>
        <v>1</v>
      </c>
      <c r="N252" s="15">
        <f t="shared" si="34"/>
        <v>0</v>
      </c>
      <c r="O252" s="15">
        <f t="shared" si="34"/>
        <v>2</v>
      </c>
      <c r="P252" s="18">
        <f t="shared" si="28"/>
        <v>1388</v>
      </c>
      <c r="Q252" s="18">
        <f t="shared" si="31"/>
        <v>1457.4</v>
      </c>
      <c r="R252" s="18">
        <f t="shared" si="31"/>
        <v>1422.7</v>
      </c>
      <c r="S252" s="18">
        <f t="shared" si="31"/>
        <v>1388</v>
      </c>
      <c r="T252" s="18">
        <f t="shared" si="30"/>
        <v>1457.4</v>
      </c>
      <c r="V252" s="21">
        <f t="shared" si="29"/>
        <v>7113.5</v>
      </c>
    </row>
    <row r="253" spans="1:22" x14ac:dyDescent="0.25">
      <c r="A253" t="s">
        <v>19</v>
      </c>
      <c r="B253" t="s">
        <v>62</v>
      </c>
      <c r="C253" t="s">
        <v>107</v>
      </c>
      <c r="D253" t="str">
        <f>CONCATENATE(A:A,"@inworld.ai")</f>
        <v>Colin@inworld.ai</v>
      </c>
      <c r="E253" s="5">
        <v>20</v>
      </c>
      <c r="F253" s="24">
        <v>40</v>
      </c>
      <c r="G253" s="24">
        <f>IF(F253&gt;39,F253+2,IF(F253&gt;29,F253+5,IF(F253&lt;30,F253+9,invalid)))</f>
        <v>42</v>
      </c>
      <c r="H253" s="24">
        <f>IF(F253&gt;39,F253+1,IF(F253&gt;29,F253+5,IF(F253&lt;30,F253+7,invalid)))</f>
        <v>41</v>
      </c>
      <c r="I253" s="24">
        <f>IF(F253&gt;39,F253+0,IF(F253&gt;29,F253+3,IF(F253&lt;30,F253+11,invalid)))</f>
        <v>40</v>
      </c>
      <c r="J253" s="24">
        <f>IF(F253&gt;39,F253+2,IF(F253&gt;29,F253+6,IF(F253&lt;30,F253+15,invalid)))</f>
        <v>42</v>
      </c>
      <c r="K253" s="15">
        <f t="shared" si="34"/>
        <v>0</v>
      </c>
      <c r="L253" s="15">
        <f t="shared" si="34"/>
        <v>2</v>
      </c>
      <c r="M253" s="15">
        <f t="shared" si="34"/>
        <v>1</v>
      </c>
      <c r="N253" s="15">
        <f t="shared" si="34"/>
        <v>0</v>
      </c>
      <c r="O253" s="15">
        <f t="shared" si="34"/>
        <v>2</v>
      </c>
      <c r="P253" s="18">
        <f t="shared" si="28"/>
        <v>800</v>
      </c>
      <c r="Q253" s="18">
        <f t="shared" si="31"/>
        <v>840</v>
      </c>
      <c r="R253" s="18">
        <f t="shared" si="31"/>
        <v>820</v>
      </c>
      <c r="S253" s="18">
        <f t="shared" si="31"/>
        <v>800</v>
      </c>
      <c r="T253" s="18">
        <f t="shared" si="30"/>
        <v>840</v>
      </c>
      <c r="V253" s="21">
        <f t="shared" si="29"/>
        <v>4100</v>
      </c>
    </row>
    <row r="254" spans="1:22" x14ac:dyDescent="0.25">
      <c r="A254" t="s">
        <v>20</v>
      </c>
      <c r="B254" t="s">
        <v>63</v>
      </c>
      <c r="C254" t="s">
        <v>108</v>
      </c>
      <c r="D254" t="str">
        <f>CONCATENATE(A:A,"@inworld.ai")</f>
        <v>Nathan@inworld.ai</v>
      </c>
      <c r="E254" s="5">
        <v>21</v>
      </c>
      <c r="F254" s="24">
        <v>42</v>
      </c>
      <c r="G254" s="24">
        <f>IF(F254&gt;39,F254+2,IF(F254&gt;29,F254+5,IF(F254&lt;30,F254+9,invalid)))</f>
        <v>44</v>
      </c>
      <c r="H254" s="24">
        <f>IF(F254&gt;39,F254+1,IF(F254&gt;29,F254+5,IF(F254&lt;30,F254+7,invalid)))</f>
        <v>43</v>
      </c>
      <c r="I254" s="24">
        <f>IF(F254&gt;39,F254+0,IF(F254&gt;29,F254+3,IF(F254&lt;30,F254+11,invalid)))</f>
        <v>42</v>
      </c>
      <c r="J254" s="24">
        <f>IF(F254&gt;39,F254+2,IF(F254&gt;29,F254+6,IF(F254&lt;30,F254+15,invalid)))</f>
        <v>44</v>
      </c>
      <c r="K254" s="15">
        <f t="shared" si="34"/>
        <v>2</v>
      </c>
      <c r="L254" s="15">
        <f t="shared" si="34"/>
        <v>4</v>
      </c>
      <c r="M254" s="15">
        <f t="shared" si="34"/>
        <v>3</v>
      </c>
      <c r="N254" s="15">
        <f t="shared" si="34"/>
        <v>2</v>
      </c>
      <c r="O254" s="15">
        <f t="shared" si="34"/>
        <v>4</v>
      </c>
      <c r="P254" s="18">
        <f t="shared" si="28"/>
        <v>882</v>
      </c>
      <c r="Q254" s="18">
        <f t="shared" si="31"/>
        <v>924</v>
      </c>
      <c r="R254" s="18">
        <f t="shared" si="31"/>
        <v>903</v>
      </c>
      <c r="S254" s="18">
        <f t="shared" si="31"/>
        <v>882</v>
      </c>
      <c r="T254" s="18">
        <f t="shared" si="30"/>
        <v>924</v>
      </c>
      <c r="V254" s="21">
        <f t="shared" si="29"/>
        <v>4515</v>
      </c>
    </row>
    <row r="255" spans="1:22" x14ac:dyDescent="0.25">
      <c r="A255" t="s">
        <v>21</v>
      </c>
      <c r="B255" t="s">
        <v>64</v>
      </c>
      <c r="C255" t="s">
        <v>114</v>
      </c>
      <c r="D255" t="str">
        <f>CONCATENATE(A:A,"@inworld.ai")</f>
        <v>Michael@inworld.ai</v>
      </c>
      <c r="E255" s="5">
        <v>32.1</v>
      </c>
      <c r="F255" s="24">
        <v>43</v>
      </c>
      <c r="G255" s="24">
        <f>IF(F255&gt;39,F255+2,IF(F255&gt;29,F255+5,IF(F255&lt;30,F255+9,invalid)))</f>
        <v>45</v>
      </c>
      <c r="H255" s="24">
        <f>IF(F255&gt;39,F255+1,IF(F255&gt;29,F255+5,IF(F255&lt;30,F255+7,invalid)))</f>
        <v>44</v>
      </c>
      <c r="I255" s="24">
        <f>IF(F255&gt;39,F255+0,IF(F255&gt;29,F255+3,IF(F255&lt;30,F255+11,invalid)))</f>
        <v>43</v>
      </c>
      <c r="J255" s="24">
        <f>IF(F255&gt;39,F255+2,IF(F255&gt;29,F255+6,IF(F255&lt;30,F255+15,invalid)))</f>
        <v>45</v>
      </c>
      <c r="K255" s="15">
        <f t="shared" si="34"/>
        <v>3</v>
      </c>
      <c r="L255" s="15">
        <f t="shared" si="34"/>
        <v>5</v>
      </c>
      <c r="M255" s="15">
        <f t="shared" si="34"/>
        <v>4</v>
      </c>
      <c r="N255" s="15">
        <f t="shared" si="34"/>
        <v>3</v>
      </c>
      <c r="O255" s="15">
        <f t="shared" si="34"/>
        <v>5</v>
      </c>
      <c r="P255" s="18">
        <f t="shared" si="28"/>
        <v>1380.3</v>
      </c>
      <c r="Q255" s="18">
        <f t="shared" si="31"/>
        <v>1444.5</v>
      </c>
      <c r="R255" s="18">
        <f t="shared" si="31"/>
        <v>1412.4</v>
      </c>
      <c r="S255" s="18">
        <f t="shared" si="31"/>
        <v>1380.3</v>
      </c>
      <c r="T255" s="18">
        <f t="shared" si="30"/>
        <v>1444.5</v>
      </c>
      <c r="V255" s="21">
        <f t="shared" si="29"/>
        <v>7062.0000000000009</v>
      </c>
    </row>
    <row r="256" spans="1:22" x14ac:dyDescent="0.25">
      <c r="A256" t="s">
        <v>22</v>
      </c>
      <c r="B256" t="s">
        <v>65</v>
      </c>
      <c r="C256" t="s">
        <v>118</v>
      </c>
      <c r="D256" t="str">
        <f>CONCATENATE(A:A,"@inworld.ai")</f>
        <v>Joana@inworld.ai</v>
      </c>
      <c r="E256" s="5">
        <v>13.5</v>
      </c>
      <c r="F256" s="24">
        <v>44</v>
      </c>
      <c r="G256" s="24">
        <f>IF(F256&gt;39,F256+2,IF(F256&gt;29,F256+5,IF(F256&lt;30,F256+9,invalid)))</f>
        <v>46</v>
      </c>
      <c r="H256" s="24">
        <f>IF(F256&gt;39,F256+1,IF(F256&gt;29,F256+5,IF(F256&lt;30,F256+7,invalid)))</f>
        <v>45</v>
      </c>
      <c r="I256" s="24">
        <f>IF(F256&gt;39,F256+0,IF(F256&gt;29,F256+3,IF(F256&lt;30,F256+11,invalid)))</f>
        <v>44</v>
      </c>
      <c r="J256" s="24">
        <f>IF(F256&gt;39,F256+2,IF(F256&gt;29,F256+6,IF(F256&lt;30,F256+15,invalid)))</f>
        <v>46</v>
      </c>
      <c r="K256" s="15">
        <f t="shared" si="34"/>
        <v>4</v>
      </c>
      <c r="L256" s="15">
        <f t="shared" si="34"/>
        <v>6</v>
      </c>
      <c r="M256" s="15">
        <f t="shared" si="34"/>
        <v>5</v>
      </c>
      <c r="N256" s="15">
        <f t="shared" si="34"/>
        <v>4</v>
      </c>
      <c r="O256" s="15">
        <f t="shared" si="34"/>
        <v>6</v>
      </c>
      <c r="P256" s="18">
        <f t="shared" si="28"/>
        <v>594</v>
      </c>
      <c r="Q256" s="18">
        <f t="shared" si="31"/>
        <v>621</v>
      </c>
      <c r="R256" s="18">
        <f t="shared" si="31"/>
        <v>607.5</v>
      </c>
      <c r="S256" s="18">
        <f t="shared" si="31"/>
        <v>594</v>
      </c>
      <c r="T256" s="18">
        <f t="shared" si="30"/>
        <v>621</v>
      </c>
      <c r="V256" s="21">
        <f t="shared" si="29"/>
        <v>3037.5</v>
      </c>
    </row>
    <row r="257" spans="1:22" x14ac:dyDescent="0.25">
      <c r="A257" t="s">
        <v>23</v>
      </c>
      <c r="B257" t="s">
        <v>66</v>
      </c>
      <c r="C257" t="s">
        <v>115</v>
      </c>
      <c r="D257" t="str">
        <f>CONCATENATE(A:A,"@inworld.ai")</f>
        <v>Cale@inworld.ai</v>
      </c>
      <c r="E257" s="5">
        <v>40.1</v>
      </c>
      <c r="F257" s="24">
        <v>35</v>
      </c>
      <c r="G257" s="24">
        <f>IF(F257&gt;39,F257+2,IF(F257&gt;29,F257+5,IF(F257&lt;30,F257+9,invalid)))</f>
        <v>40</v>
      </c>
      <c r="H257" s="24">
        <f>IF(F257&gt;39,F257+1,IF(F257&gt;29,F257+5,IF(F257&lt;30,F257+7,invalid)))</f>
        <v>40</v>
      </c>
      <c r="I257" s="24">
        <f>IF(F257&gt;39,F257+0,IF(F257&gt;29,F257+3,IF(F257&lt;30,F257+11,invalid)))</f>
        <v>38</v>
      </c>
      <c r="J257" s="24">
        <f>IF(F257&gt;39,F257+2,IF(F257&gt;29,F257+6,IF(F257&lt;30,F257+15,invalid)))</f>
        <v>41</v>
      </c>
      <c r="K257" s="15">
        <f t="shared" si="34"/>
        <v>0</v>
      </c>
      <c r="L257" s="15">
        <f t="shared" si="34"/>
        <v>0</v>
      </c>
      <c r="M257" s="15">
        <f t="shared" si="34"/>
        <v>0</v>
      </c>
      <c r="N257" s="15">
        <f t="shared" si="34"/>
        <v>0</v>
      </c>
      <c r="O257" s="15">
        <f t="shared" si="34"/>
        <v>1</v>
      </c>
      <c r="P257" s="18">
        <f t="shared" si="28"/>
        <v>1403.5</v>
      </c>
      <c r="Q257" s="18">
        <f t="shared" si="31"/>
        <v>1604</v>
      </c>
      <c r="R257" s="18">
        <f t="shared" si="31"/>
        <v>1604</v>
      </c>
      <c r="S257" s="18">
        <f t="shared" si="31"/>
        <v>1523.8</v>
      </c>
      <c r="T257" s="18">
        <f t="shared" si="30"/>
        <v>1644.1000000000001</v>
      </c>
      <c r="V257" s="21">
        <f t="shared" si="29"/>
        <v>7779.4000000000005</v>
      </c>
    </row>
    <row r="258" spans="1:22" x14ac:dyDescent="0.25">
      <c r="A258" t="s">
        <v>24</v>
      </c>
      <c r="B258" t="s">
        <v>67</v>
      </c>
      <c r="C258" t="s">
        <v>116</v>
      </c>
      <c r="D258" t="str">
        <f>CONCATENATE(A:A,"@inworld.ai")</f>
        <v>Jimmy@inworld.ai</v>
      </c>
      <c r="E258" s="5">
        <v>24.2</v>
      </c>
      <c r="F258" s="24">
        <v>31</v>
      </c>
      <c r="G258" s="24">
        <f>IF(F258&gt;39,F258+2,IF(F258&gt;29,F258+5,IF(F258&lt;30,F258+9,invalid)))</f>
        <v>36</v>
      </c>
      <c r="H258" s="24">
        <f>IF(F258&gt;39,F258+1,IF(F258&gt;29,F258+5,IF(F258&lt;30,F258+7,invalid)))</f>
        <v>36</v>
      </c>
      <c r="I258" s="24">
        <f>IF(F258&gt;39,F258+0,IF(F258&gt;29,F258+3,IF(F258&lt;30,F258+11,invalid)))</f>
        <v>34</v>
      </c>
      <c r="J258" s="24">
        <f>IF(F258&gt;39,F258+2,IF(F258&gt;29,F258+6,IF(F258&lt;30,F258+15,invalid)))</f>
        <v>37</v>
      </c>
      <c r="K258" s="15">
        <f t="shared" si="34"/>
        <v>0</v>
      </c>
      <c r="L258" s="15">
        <f t="shared" si="34"/>
        <v>0</v>
      </c>
      <c r="M258" s="15">
        <f t="shared" si="34"/>
        <v>0</v>
      </c>
      <c r="N258" s="15">
        <f t="shared" si="34"/>
        <v>0</v>
      </c>
      <c r="O258" s="15">
        <f t="shared" si="34"/>
        <v>0</v>
      </c>
      <c r="P258" s="18">
        <f t="shared" si="28"/>
        <v>750.19999999999993</v>
      </c>
      <c r="Q258" s="18">
        <f t="shared" si="31"/>
        <v>871.19999999999993</v>
      </c>
      <c r="R258" s="18">
        <f t="shared" si="31"/>
        <v>871.19999999999993</v>
      </c>
      <c r="S258" s="18">
        <f t="shared" si="31"/>
        <v>822.8</v>
      </c>
      <c r="T258" s="18">
        <f t="shared" si="30"/>
        <v>895.4</v>
      </c>
      <c r="V258" s="21">
        <f t="shared" si="29"/>
        <v>4210.7999999999993</v>
      </c>
    </row>
    <row r="259" spans="1:22" x14ac:dyDescent="0.25">
      <c r="A259" t="s">
        <v>25</v>
      </c>
      <c r="B259" t="s">
        <v>68</v>
      </c>
      <c r="C259" t="s">
        <v>109</v>
      </c>
      <c r="D259" t="str">
        <f>CONCATENATE(A:A,"@inworld.ai")</f>
        <v>Rohan@inworld.ai</v>
      </c>
      <c r="E259" s="5">
        <v>35.799999999999997</v>
      </c>
      <c r="F259" s="24">
        <v>28</v>
      </c>
      <c r="G259" s="24">
        <f>IF(F259&gt;39,F259+2,IF(F259&gt;29,F259+5,IF(F259&lt;30,F259+9,invalid)))</f>
        <v>37</v>
      </c>
      <c r="H259" s="24">
        <f>IF(F259&gt;39,F259+1,IF(F259&gt;29,F259+5,IF(F259&lt;30,F259+7,invalid)))</f>
        <v>35</v>
      </c>
      <c r="I259" s="24">
        <f>IF(F259&gt;39,F259+0,IF(F259&gt;29,F259+3,IF(F259&lt;30,F259+11,invalid)))</f>
        <v>39</v>
      </c>
      <c r="J259" s="24">
        <f>IF(F259&gt;39,F259+2,IF(F259&gt;29,F259+6,IF(F259&lt;30,F259+15,invalid)))</f>
        <v>43</v>
      </c>
      <c r="K259" s="15">
        <f t="shared" si="34"/>
        <v>0</v>
      </c>
      <c r="L259" s="15">
        <f t="shared" si="34"/>
        <v>0</v>
      </c>
      <c r="M259" s="15">
        <f t="shared" si="34"/>
        <v>0</v>
      </c>
      <c r="N259" s="15">
        <f t="shared" si="34"/>
        <v>0</v>
      </c>
      <c r="O259" s="15">
        <f t="shared" si="34"/>
        <v>3</v>
      </c>
      <c r="P259" s="18">
        <f t="shared" si="28"/>
        <v>1002.3999999999999</v>
      </c>
      <c r="Q259" s="18">
        <f t="shared" si="31"/>
        <v>1324.6</v>
      </c>
      <c r="R259" s="18">
        <f t="shared" si="31"/>
        <v>1253</v>
      </c>
      <c r="S259" s="18">
        <f t="shared" si="31"/>
        <v>1396.1999999999998</v>
      </c>
      <c r="T259" s="18">
        <f t="shared" si="30"/>
        <v>1539.3999999999999</v>
      </c>
      <c r="V259" s="21">
        <f t="shared" si="29"/>
        <v>6515.5999999999995</v>
      </c>
    </row>
    <row r="260" spans="1:22" x14ac:dyDescent="0.25">
      <c r="A260" t="s">
        <v>26</v>
      </c>
      <c r="B260" t="s">
        <v>69</v>
      </c>
      <c r="C260" t="s">
        <v>110</v>
      </c>
      <c r="D260" t="str">
        <f>CONCATENATE(A:A,"@inworld.ai")</f>
        <v>Rinat@inworld.ai</v>
      </c>
      <c r="E260" s="5">
        <v>23.9</v>
      </c>
      <c r="F260" s="24">
        <v>26</v>
      </c>
      <c r="G260" s="24">
        <f>IF(F260&gt;39,F260+2,IF(F260&gt;29,F260+5,IF(F260&lt;30,F260+9,invalid)))</f>
        <v>35</v>
      </c>
      <c r="H260" s="24">
        <f>IF(F260&gt;39,F260+1,IF(F260&gt;29,F260+5,IF(F260&lt;30,F260+7,invalid)))</f>
        <v>33</v>
      </c>
      <c r="I260" s="24">
        <f>IF(F260&gt;39,F260+0,IF(F260&gt;29,F260+3,IF(F260&lt;30,F260+11,invalid)))</f>
        <v>37</v>
      </c>
      <c r="J260" s="24">
        <f>IF(F260&gt;39,F260+2,IF(F260&gt;29,F260+6,IF(F260&lt;30,F260+15,invalid)))</f>
        <v>41</v>
      </c>
      <c r="K260" s="15">
        <f t="shared" si="34"/>
        <v>0</v>
      </c>
      <c r="L260" s="15">
        <f t="shared" si="34"/>
        <v>0</v>
      </c>
      <c r="M260" s="15">
        <f t="shared" si="34"/>
        <v>0</v>
      </c>
      <c r="N260" s="15">
        <f t="shared" si="34"/>
        <v>0</v>
      </c>
      <c r="O260" s="15">
        <f t="shared" si="34"/>
        <v>1</v>
      </c>
      <c r="P260" s="18">
        <f t="shared" si="28"/>
        <v>621.4</v>
      </c>
      <c r="Q260" s="18">
        <f t="shared" si="31"/>
        <v>836.5</v>
      </c>
      <c r="R260" s="18">
        <f t="shared" si="31"/>
        <v>788.69999999999993</v>
      </c>
      <c r="S260" s="18">
        <f t="shared" si="31"/>
        <v>884.3</v>
      </c>
      <c r="T260" s="18">
        <f t="shared" si="30"/>
        <v>979.9</v>
      </c>
      <c r="V260" s="21">
        <f t="shared" si="29"/>
        <v>4110.7999999999993</v>
      </c>
    </row>
    <row r="261" spans="1:22" x14ac:dyDescent="0.25">
      <c r="A261" t="s">
        <v>27</v>
      </c>
      <c r="B261" t="s">
        <v>70</v>
      </c>
      <c r="C261" t="s">
        <v>127</v>
      </c>
      <c r="D261" t="str">
        <f>CONCATENATE(A:A,"@inworld.ai")</f>
        <v>Chloe@inworld.ai</v>
      </c>
      <c r="E261" s="5">
        <v>19.399999999999999</v>
      </c>
      <c r="F261" s="24">
        <v>21</v>
      </c>
      <c r="G261" s="24">
        <f>IF(F261&gt;39,F261+2,IF(F261&gt;29,F261+5,IF(F261&lt;30,F261+9,invalid)))</f>
        <v>30</v>
      </c>
      <c r="H261" s="24">
        <f>IF(F261&gt;39,F261+1,IF(F261&gt;29,F261+5,IF(F261&lt;30,F261+7,invalid)))</f>
        <v>28</v>
      </c>
      <c r="I261" s="24">
        <f>IF(F261&gt;39,F261+0,IF(F261&gt;29,F261+3,IF(F261&lt;30,F261+11,invalid)))</f>
        <v>32</v>
      </c>
      <c r="J261" s="24">
        <f>IF(F261&gt;39,F261+2,IF(F261&gt;29,F261+6,IF(F261&lt;30,F261+15,invalid)))</f>
        <v>36</v>
      </c>
      <c r="K261" s="15">
        <f t="shared" si="34"/>
        <v>0</v>
      </c>
      <c r="L261" s="15">
        <f t="shared" si="34"/>
        <v>0</v>
      </c>
      <c r="M261" s="15">
        <f t="shared" si="34"/>
        <v>0</v>
      </c>
      <c r="N261" s="15">
        <f t="shared" si="34"/>
        <v>0</v>
      </c>
      <c r="O261" s="15">
        <f t="shared" si="34"/>
        <v>0</v>
      </c>
      <c r="P261" s="18">
        <f t="shared" si="28"/>
        <v>407.4</v>
      </c>
      <c r="Q261" s="18">
        <f t="shared" si="31"/>
        <v>582</v>
      </c>
      <c r="R261" s="18">
        <f t="shared" si="31"/>
        <v>543.19999999999993</v>
      </c>
      <c r="S261" s="18">
        <f t="shared" si="31"/>
        <v>620.79999999999995</v>
      </c>
      <c r="T261" s="18">
        <f t="shared" si="30"/>
        <v>698.4</v>
      </c>
      <c r="V261" s="21">
        <f t="shared" si="29"/>
        <v>2851.7999999999997</v>
      </c>
    </row>
    <row r="262" spans="1:22" x14ac:dyDescent="0.25">
      <c r="A262" t="s">
        <v>28</v>
      </c>
      <c r="B262" t="s">
        <v>71</v>
      </c>
      <c r="C262" t="s">
        <v>132</v>
      </c>
      <c r="D262" t="str">
        <f>CONCATENATE(A:A,"@inworld.ai")</f>
        <v>Amanda@inworld.ai</v>
      </c>
      <c r="E262" s="5">
        <v>29.4</v>
      </c>
      <c r="F262" s="24">
        <v>35</v>
      </c>
      <c r="G262" s="24">
        <f>IF(F262&gt;39,F262+2,IF(F262&gt;29,F262+5,IF(F262&lt;30,F262+9,invalid)))</f>
        <v>40</v>
      </c>
      <c r="H262" s="24">
        <f>IF(F262&gt;39,F262+1,IF(F262&gt;29,F262+5,IF(F262&lt;30,F262+7,invalid)))</f>
        <v>40</v>
      </c>
      <c r="I262" s="24">
        <f>IF(F262&gt;39,F262+0,IF(F262&gt;29,F262+3,IF(F262&lt;30,F262+11,invalid)))</f>
        <v>38</v>
      </c>
      <c r="J262" s="24">
        <f>IF(F262&gt;39,F262+2,IF(F262&gt;29,F262+6,IF(F262&lt;30,F262+15,invalid)))</f>
        <v>41</v>
      </c>
      <c r="K262" s="15">
        <f t="shared" si="34"/>
        <v>0</v>
      </c>
      <c r="L262" s="15">
        <f t="shared" si="34"/>
        <v>0</v>
      </c>
      <c r="M262" s="15">
        <f t="shared" si="34"/>
        <v>0</v>
      </c>
      <c r="N262" s="15">
        <f t="shared" si="34"/>
        <v>0</v>
      </c>
      <c r="O262" s="15">
        <f t="shared" si="34"/>
        <v>1</v>
      </c>
      <c r="P262" s="18">
        <f t="shared" si="28"/>
        <v>1029</v>
      </c>
      <c r="Q262" s="18">
        <f t="shared" si="31"/>
        <v>1176</v>
      </c>
      <c r="R262" s="18">
        <f t="shared" si="31"/>
        <v>1176</v>
      </c>
      <c r="S262" s="18">
        <f t="shared" si="31"/>
        <v>1117.2</v>
      </c>
      <c r="T262" s="18">
        <f t="shared" si="30"/>
        <v>1205.3999999999999</v>
      </c>
      <c r="V262" s="21">
        <f t="shared" si="29"/>
        <v>5703.5999999999995</v>
      </c>
    </row>
    <row r="263" spans="1:22" x14ac:dyDescent="0.25">
      <c r="A263" t="s">
        <v>29</v>
      </c>
      <c r="B263" t="s">
        <v>72</v>
      </c>
      <c r="C263" t="s">
        <v>120</v>
      </c>
      <c r="D263" t="str">
        <f>CONCATENATE(A:A,"@inworld.ai")</f>
        <v>Greg@inworld.ai</v>
      </c>
      <c r="E263" s="5">
        <v>19.5</v>
      </c>
      <c r="F263" s="24">
        <v>42</v>
      </c>
      <c r="G263" s="24">
        <f>IF(F263&gt;39,F263+2,IF(F263&gt;29,F263+5,IF(F263&lt;30,F263+9,invalid)))</f>
        <v>44</v>
      </c>
      <c r="H263" s="24">
        <f>IF(F263&gt;39,F263+1,IF(F263&gt;29,F263+5,IF(F263&lt;30,F263+7,invalid)))</f>
        <v>43</v>
      </c>
      <c r="I263" s="24">
        <f>IF(F263&gt;39,F263+0,IF(F263&gt;29,F263+3,IF(F263&lt;30,F263+11,invalid)))</f>
        <v>42</v>
      </c>
      <c r="J263" s="24">
        <f>IF(F263&gt;39,F263+2,IF(F263&gt;29,F263+6,IF(F263&lt;30,F263+15,invalid)))</f>
        <v>44</v>
      </c>
      <c r="K263" s="15">
        <f t="shared" ref="K263:O278" si="35">IF(F263&gt;40,F263-40,0)</f>
        <v>2</v>
      </c>
      <c r="L263" s="15">
        <f t="shared" si="35"/>
        <v>4</v>
      </c>
      <c r="M263" s="15">
        <f t="shared" si="35"/>
        <v>3</v>
      </c>
      <c r="N263" s="15">
        <f t="shared" si="35"/>
        <v>2</v>
      </c>
      <c r="O263" s="15">
        <f t="shared" si="35"/>
        <v>4</v>
      </c>
      <c r="P263" s="18">
        <f t="shared" ref="P263:P326" si="36">E263*F263</f>
        <v>819</v>
      </c>
      <c r="Q263" s="18">
        <f t="shared" si="31"/>
        <v>858</v>
      </c>
      <c r="R263" s="18">
        <f t="shared" si="31"/>
        <v>838.5</v>
      </c>
      <c r="S263" s="18">
        <f t="shared" si="31"/>
        <v>819</v>
      </c>
      <c r="T263" s="18">
        <f t="shared" si="30"/>
        <v>858</v>
      </c>
      <c r="V263" s="21">
        <f t="shared" si="29"/>
        <v>4192.5</v>
      </c>
    </row>
    <row r="264" spans="1:22" x14ac:dyDescent="0.25">
      <c r="A264" t="s">
        <v>30</v>
      </c>
      <c r="B264" t="s">
        <v>73</v>
      </c>
      <c r="C264" t="s">
        <v>121</v>
      </c>
      <c r="D264" t="str">
        <f>CONCATENATE(A:A,"@inworld.ai")</f>
        <v>Stephen@inworld.ai</v>
      </c>
      <c r="E264" s="5">
        <v>32.1</v>
      </c>
      <c r="F264" s="24">
        <v>19</v>
      </c>
      <c r="G264" s="24">
        <f>IF(F264&gt;39,F264+2,IF(F264&gt;29,F264+5,IF(F264&lt;30,F264+9,invalid)))</f>
        <v>28</v>
      </c>
      <c r="H264" s="24">
        <f>IF(F264&gt;39,F264+1,IF(F264&gt;29,F264+5,IF(F264&lt;30,F264+7,invalid)))</f>
        <v>26</v>
      </c>
      <c r="I264" s="24">
        <f>IF(F264&gt;39,F264+0,IF(F264&gt;29,F264+3,IF(F264&lt;30,F264+11,invalid)))</f>
        <v>30</v>
      </c>
      <c r="J264" s="24">
        <f>IF(F264&gt;39,F264+2,IF(F264&gt;29,F264+6,IF(F264&lt;30,F264+15,invalid)))</f>
        <v>34</v>
      </c>
      <c r="K264" s="15">
        <f t="shared" si="35"/>
        <v>0</v>
      </c>
      <c r="L264" s="15">
        <f t="shared" si="35"/>
        <v>0</v>
      </c>
      <c r="M264" s="15">
        <f t="shared" si="35"/>
        <v>0</v>
      </c>
      <c r="N264" s="15">
        <f t="shared" si="35"/>
        <v>0</v>
      </c>
      <c r="O264" s="15">
        <f t="shared" si="35"/>
        <v>0</v>
      </c>
      <c r="P264" s="18">
        <f t="shared" si="36"/>
        <v>609.9</v>
      </c>
      <c r="Q264" s="18">
        <f t="shared" si="31"/>
        <v>898.80000000000007</v>
      </c>
      <c r="R264" s="18">
        <f t="shared" si="31"/>
        <v>834.6</v>
      </c>
      <c r="S264" s="18">
        <f t="shared" si="31"/>
        <v>963</v>
      </c>
      <c r="T264" s="18">
        <f t="shared" si="30"/>
        <v>1091.4000000000001</v>
      </c>
      <c r="V264" s="21">
        <f t="shared" ref="V264:V327" si="37">SUM(P264:T264)</f>
        <v>4397.7000000000007</v>
      </c>
    </row>
    <row r="265" spans="1:22" x14ac:dyDescent="0.25">
      <c r="A265" t="s">
        <v>31</v>
      </c>
      <c r="B265" t="s">
        <v>74</v>
      </c>
      <c r="C265" t="s">
        <v>121</v>
      </c>
      <c r="D265" t="str">
        <f>CONCATENATE(A:A,"@inworld.ai")</f>
        <v>Danielle@inworld.ai</v>
      </c>
      <c r="E265" s="5">
        <v>13.5</v>
      </c>
      <c r="F265" s="24">
        <v>24</v>
      </c>
      <c r="G265" s="24">
        <f>IF(F265&gt;39,F265+2,IF(F265&gt;29,F265+5,IF(F265&lt;30,F265+9,invalid)))</f>
        <v>33</v>
      </c>
      <c r="H265" s="24">
        <f>IF(F265&gt;39,F265+1,IF(F265&gt;29,F265+5,IF(F265&lt;30,F265+7,invalid)))</f>
        <v>31</v>
      </c>
      <c r="I265" s="24">
        <f>IF(F265&gt;39,F265+0,IF(F265&gt;29,F265+3,IF(F265&lt;30,F265+11,invalid)))</f>
        <v>35</v>
      </c>
      <c r="J265" s="24">
        <f>IF(F265&gt;39,F265+2,IF(F265&gt;29,F265+6,IF(F265&lt;30,F265+15,invalid)))</f>
        <v>39</v>
      </c>
      <c r="K265" s="15">
        <f t="shared" si="35"/>
        <v>0</v>
      </c>
      <c r="L265" s="15">
        <f t="shared" si="35"/>
        <v>0</v>
      </c>
      <c r="M265" s="15">
        <f t="shared" si="35"/>
        <v>0</v>
      </c>
      <c r="N265" s="15">
        <f t="shared" si="35"/>
        <v>0</v>
      </c>
      <c r="O265" s="15">
        <f t="shared" si="35"/>
        <v>0</v>
      </c>
      <c r="P265" s="18">
        <f t="shared" si="36"/>
        <v>324</v>
      </c>
      <c r="Q265" s="18">
        <f t="shared" si="31"/>
        <v>445.5</v>
      </c>
      <c r="R265" s="18">
        <f t="shared" si="31"/>
        <v>418.5</v>
      </c>
      <c r="S265" s="18">
        <f t="shared" si="31"/>
        <v>472.5</v>
      </c>
      <c r="T265" s="18">
        <f t="shared" si="30"/>
        <v>526.5</v>
      </c>
      <c r="V265" s="21">
        <f t="shared" si="37"/>
        <v>2187</v>
      </c>
    </row>
    <row r="266" spans="1:22" x14ac:dyDescent="0.25">
      <c r="A266" t="s">
        <v>32</v>
      </c>
      <c r="B266" t="s">
        <v>75</v>
      </c>
      <c r="D266" t="str">
        <f>CONCATENATE(A:A,"@inworld.ai")</f>
        <v>Hayley@inworld.ai</v>
      </c>
      <c r="E266" s="5">
        <v>40.1</v>
      </c>
      <c r="F266" s="24">
        <v>35</v>
      </c>
      <c r="G266" s="24">
        <f>IF(F266&gt;39,F266+2,IF(F266&gt;29,F266+5,IF(F266&lt;30,F266+9,invalid)))</f>
        <v>40</v>
      </c>
      <c r="H266" s="24">
        <f>IF(F266&gt;39,F266+1,IF(F266&gt;29,F266+5,IF(F266&lt;30,F266+7,invalid)))</f>
        <v>40</v>
      </c>
      <c r="I266" s="24">
        <f>IF(F266&gt;39,F266+0,IF(F266&gt;29,F266+3,IF(F266&lt;30,F266+11,invalid)))</f>
        <v>38</v>
      </c>
      <c r="J266" s="24">
        <f>IF(F266&gt;39,F266+2,IF(F266&gt;29,F266+6,IF(F266&lt;30,F266+15,invalid)))</f>
        <v>41</v>
      </c>
      <c r="K266" s="15">
        <f t="shared" si="35"/>
        <v>0</v>
      </c>
      <c r="L266" s="15">
        <f t="shared" si="35"/>
        <v>0</v>
      </c>
      <c r="M266" s="15">
        <f t="shared" si="35"/>
        <v>0</v>
      </c>
      <c r="N266" s="15">
        <f t="shared" si="35"/>
        <v>0</v>
      </c>
      <c r="O266" s="15">
        <f t="shared" si="35"/>
        <v>1</v>
      </c>
      <c r="P266" s="18">
        <f t="shared" si="36"/>
        <v>1403.5</v>
      </c>
      <c r="Q266" s="18">
        <f t="shared" si="31"/>
        <v>1604</v>
      </c>
      <c r="R266" s="18">
        <f t="shared" si="31"/>
        <v>1604</v>
      </c>
      <c r="S266" s="18">
        <f t="shared" si="31"/>
        <v>1523.8</v>
      </c>
      <c r="T266" s="18">
        <f t="shared" si="30"/>
        <v>1644.1000000000001</v>
      </c>
      <c r="V266" s="21">
        <f t="shared" si="37"/>
        <v>7779.4000000000005</v>
      </c>
    </row>
    <row r="267" spans="1:22" x14ac:dyDescent="0.25">
      <c r="A267" t="s">
        <v>33</v>
      </c>
      <c r="B267" t="s">
        <v>67</v>
      </c>
      <c r="D267" t="str">
        <f>CONCATENATE(A:A,"@inworld.ai")</f>
        <v>Matthew@inworld.ai</v>
      </c>
      <c r="E267" s="5">
        <v>24.2</v>
      </c>
      <c r="F267" s="24">
        <v>28</v>
      </c>
      <c r="G267" s="24">
        <f>IF(F267&gt;39,F267+2,IF(F267&gt;29,F267+5,IF(F267&lt;30,F267+9,invalid)))</f>
        <v>37</v>
      </c>
      <c r="H267" s="24">
        <f>IF(F267&gt;39,F267+1,IF(F267&gt;29,F267+5,IF(F267&lt;30,F267+7,invalid)))</f>
        <v>35</v>
      </c>
      <c r="I267" s="24">
        <f>IF(F267&gt;39,F267+0,IF(F267&gt;29,F267+3,IF(F267&lt;30,F267+11,invalid)))</f>
        <v>39</v>
      </c>
      <c r="J267" s="24">
        <f>IF(F267&gt;39,F267+2,IF(F267&gt;29,F267+6,IF(F267&lt;30,F267+15,invalid)))</f>
        <v>43</v>
      </c>
      <c r="K267" s="15">
        <f t="shared" si="35"/>
        <v>0</v>
      </c>
      <c r="L267" s="15">
        <f t="shared" si="35"/>
        <v>0</v>
      </c>
      <c r="M267" s="15">
        <f t="shared" si="35"/>
        <v>0</v>
      </c>
      <c r="N267" s="15">
        <f t="shared" si="35"/>
        <v>0</v>
      </c>
      <c r="O267" s="15">
        <f t="shared" si="35"/>
        <v>3</v>
      </c>
      <c r="P267" s="18">
        <f t="shared" si="36"/>
        <v>677.6</v>
      </c>
      <c r="Q267" s="18">
        <f t="shared" si="31"/>
        <v>895.4</v>
      </c>
      <c r="R267" s="18">
        <f t="shared" si="31"/>
        <v>847</v>
      </c>
      <c r="S267" s="18">
        <f t="shared" si="31"/>
        <v>943.8</v>
      </c>
      <c r="T267" s="18">
        <f t="shared" si="30"/>
        <v>1040.5999999999999</v>
      </c>
      <c r="V267" s="21">
        <f t="shared" si="37"/>
        <v>4404.3999999999996</v>
      </c>
    </row>
    <row r="268" spans="1:22" x14ac:dyDescent="0.25">
      <c r="A268" t="s">
        <v>12</v>
      </c>
      <c r="B268" t="s">
        <v>12</v>
      </c>
      <c r="C268" t="s">
        <v>128</v>
      </c>
      <c r="D268" t="str">
        <f>CONCATENATE(A:A,"@inworld.ai")</f>
        <v>Layla@inworld.ai</v>
      </c>
      <c r="E268" s="5">
        <v>35.799999999999997</v>
      </c>
      <c r="F268" s="24">
        <v>19</v>
      </c>
      <c r="G268" s="24">
        <f>IF(F268&gt;39,F268+2,IF(F268&gt;29,F268+5,IF(F268&lt;30,F268+9,invalid)))</f>
        <v>28</v>
      </c>
      <c r="H268" s="24">
        <f>IF(F268&gt;39,F268+1,IF(F268&gt;29,F268+5,IF(F268&lt;30,F268+7,invalid)))</f>
        <v>26</v>
      </c>
      <c r="I268" s="24">
        <f>IF(F268&gt;39,F268+0,IF(F268&gt;29,F268+3,IF(F268&lt;30,F268+11,invalid)))</f>
        <v>30</v>
      </c>
      <c r="J268" s="24">
        <f>IF(F268&gt;39,F268+2,IF(F268&gt;29,F268+6,IF(F268&lt;30,F268+15,invalid)))</f>
        <v>34</v>
      </c>
      <c r="K268" s="15">
        <f t="shared" si="35"/>
        <v>0</v>
      </c>
      <c r="L268" s="15">
        <f t="shared" si="35"/>
        <v>0</v>
      </c>
      <c r="M268" s="15">
        <f t="shared" si="35"/>
        <v>0</v>
      </c>
      <c r="N268" s="15">
        <f t="shared" si="35"/>
        <v>0</v>
      </c>
      <c r="O268" s="15">
        <f t="shared" si="35"/>
        <v>0</v>
      </c>
      <c r="P268" s="18">
        <f t="shared" si="36"/>
        <v>680.19999999999993</v>
      </c>
      <c r="Q268" s="18">
        <f t="shared" si="31"/>
        <v>1002.3999999999999</v>
      </c>
      <c r="R268" s="18">
        <f t="shared" si="31"/>
        <v>930.8</v>
      </c>
      <c r="S268" s="18">
        <f t="shared" si="31"/>
        <v>1074</v>
      </c>
      <c r="T268" s="18">
        <f t="shared" si="30"/>
        <v>1217.1999999999998</v>
      </c>
      <c r="V268" s="21">
        <f t="shared" si="37"/>
        <v>4904.5999999999995</v>
      </c>
    </row>
    <row r="269" spans="1:22" x14ac:dyDescent="0.25">
      <c r="A269" t="s">
        <v>34</v>
      </c>
      <c r="B269" t="s">
        <v>76</v>
      </c>
      <c r="C269" t="s">
        <v>109</v>
      </c>
      <c r="D269" t="str">
        <f>CONCATENATE(A:A,"@inworld.ai")</f>
        <v>Jiho@inworld.ai</v>
      </c>
      <c r="E269" s="5">
        <v>23.9</v>
      </c>
      <c r="F269" s="24">
        <v>18</v>
      </c>
      <c r="G269" s="24">
        <f>IF(F269&gt;39,F269+2,IF(F269&gt;29,F269+5,IF(F269&lt;30,F269+9,invalid)))</f>
        <v>27</v>
      </c>
      <c r="H269" s="24">
        <f>IF(F269&gt;39,F269+1,IF(F269&gt;29,F269+5,IF(F269&lt;30,F269+7,invalid)))</f>
        <v>25</v>
      </c>
      <c r="I269" s="24">
        <f>IF(F269&gt;39,F269+0,IF(F269&gt;29,F269+3,IF(F269&lt;30,F269+11,invalid)))</f>
        <v>29</v>
      </c>
      <c r="J269" s="24">
        <f>IF(F269&gt;39,F269+2,IF(F269&gt;29,F269+6,IF(F269&lt;30,F269+15,invalid)))</f>
        <v>33</v>
      </c>
      <c r="K269" s="15">
        <f t="shared" si="35"/>
        <v>0</v>
      </c>
      <c r="L269" s="15">
        <f t="shared" si="35"/>
        <v>0</v>
      </c>
      <c r="M269" s="15">
        <f t="shared" si="35"/>
        <v>0</v>
      </c>
      <c r="N269" s="15">
        <f t="shared" si="35"/>
        <v>0</v>
      </c>
      <c r="O269" s="15">
        <f t="shared" si="35"/>
        <v>0</v>
      </c>
      <c r="P269" s="18">
        <f t="shared" si="36"/>
        <v>430.2</v>
      </c>
      <c r="Q269" s="18">
        <f t="shared" si="31"/>
        <v>645.29999999999995</v>
      </c>
      <c r="R269" s="18">
        <f t="shared" si="31"/>
        <v>597.5</v>
      </c>
      <c r="S269" s="18">
        <f t="shared" si="31"/>
        <v>693.09999999999991</v>
      </c>
      <c r="T269" s="18">
        <f t="shared" si="30"/>
        <v>788.69999999999993</v>
      </c>
      <c r="V269" s="21">
        <f t="shared" si="37"/>
        <v>3154.7999999999997</v>
      </c>
    </row>
    <row r="270" spans="1:22" x14ac:dyDescent="0.25">
      <c r="A270" t="s">
        <v>35</v>
      </c>
      <c r="B270" t="s">
        <v>77</v>
      </c>
      <c r="C270" t="s">
        <v>111</v>
      </c>
      <c r="D270" t="str">
        <f>CONCATENATE(A:A,"@inworld.ai")</f>
        <v>Roman@inworld.ai</v>
      </c>
      <c r="E270" s="5">
        <v>19.399999999999999</v>
      </c>
      <c r="F270" s="24">
        <v>28</v>
      </c>
      <c r="G270" s="24">
        <f>IF(F270&gt;39,F270+2,IF(F270&gt;29,F270+5,IF(F270&lt;30,F270+9,invalid)))</f>
        <v>37</v>
      </c>
      <c r="H270" s="24">
        <f>IF(F270&gt;39,F270+1,IF(F270&gt;29,F270+5,IF(F270&lt;30,F270+7,invalid)))</f>
        <v>35</v>
      </c>
      <c r="I270" s="24">
        <f>IF(F270&gt;39,F270+0,IF(F270&gt;29,F270+3,IF(F270&lt;30,F270+11,invalid)))</f>
        <v>39</v>
      </c>
      <c r="J270" s="24">
        <f>IF(F270&gt;39,F270+2,IF(F270&gt;29,F270+6,IF(F270&lt;30,F270+15,invalid)))</f>
        <v>43</v>
      </c>
      <c r="K270" s="15">
        <f t="shared" si="35"/>
        <v>0</v>
      </c>
      <c r="L270" s="15">
        <f t="shared" si="35"/>
        <v>0</v>
      </c>
      <c r="M270" s="15">
        <f t="shared" si="35"/>
        <v>0</v>
      </c>
      <c r="N270" s="15">
        <f t="shared" si="35"/>
        <v>0</v>
      </c>
      <c r="O270" s="15">
        <f t="shared" si="35"/>
        <v>3</v>
      </c>
      <c r="P270" s="18">
        <f t="shared" si="36"/>
        <v>543.19999999999993</v>
      </c>
      <c r="Q270" s="18">
        <f t="shared" si="31"/>
        <v>717.8</v>
      </c>
      <c r="R270" s="18">
        <f t="shared" si="31"/>
        <v>679</v>
      </c>
      <c r="S270" s="18">
        <f t="shared" si="31"/>
        <v>756.59999999999991</v>
      </c>
      <c r="T270" s="18">
        <f t="shared" si="30"/>
        <v>834.19999999999993</v>
      </c>
      <c r="V270" s="21">
        <f t="shared" si="37"/>
        <v>3530.7999999999997</v>
      </c>
    </row>
    <row r="271" spans="1:22" x14ac:dyDescent="0.25">
      <c r="A271" t="s">
        <v>36</v>
      </c>
      <c r="B271" t="s">
        <v>78</v>
      </c>
      <c r="C271" t="s">
        <v>109</v>
      </c>
      <c r="D271" t="str">
        <f>CONCATENATE(A:A,"@inworld.ai")</f>
        <v>Alexander@inworld.ai</v>
      </c>
      <c r="E271" s="5">
        <v>29.4</v>
      </c>
      <c r="F271" s="24">
        <v>34</v>
      </c>
      <c r="G271" s="24">
        <f>IF(F271&gt;39,F271+2,IF(F271&gt;29,F271+5,IF(F271&lt;30,F271+9,invalid)))</f>
        <v>39</v>
      </c>
      <c r="H271" s="24">
        <f>IF(F271&gt;39,F271+1,IF(F271&gt;29,F271+5,IF(F271&lt;30,F271+7,invalid)))</f>
        <v>39</v>
      </c>
      <c r="I271" s="24">
        <f>IF(F271&gt;39,F271+0,IF(F271&gt;29,F271+3,IF(F271&lt;30,F271+11,invalid)))</f>
        <v>37</v>
      </c>
      <c r="J271" s="24">
        <f>IF(F271&gt;39,F271+2,IF(F271&gt;29,F271+6,IF(F271&lt;30,F271+15,invalid)))</f>
        <v>40</v>
      </c>
      <c r="K271" s="15">
        <f t="shared" si="35"/>
        <v>0</v>
      </c>
      <c r="L271" s="15">
        <f t="shared" si="35"/>
        <v>0</v>
      </c>
      <c r="M271" s="15">
        <f t="shared" si="35"/>
        <v>0</v>
      </c>
      <c r="N271" s="15">
        <f t="shared" si="35"/>
        <v>0</v>
      </c>
      <c r="O271" s="15">
        <f t="shared" si="35"/>
        <v>0</v>
      </c>
      <c r="P271" s="18">
        <f t="shared" si="36"/>
        <v>999.59999999999991</v>
      </c>
      <c r="Q271" s="18">
        <f t="shared" si="31"/>
        <v>1146.5999999999999</v>
      </c>
      <c r="R271" s="18">
        <f t="shared" si="31"/>
        <v>1146.5999999999999</v>
      </c>
      <c r="S271" s="18">
        <f t="shared" si="31"/>
        <v>1087.8</v>
      </c>
      <c r="T271" s="18">
        <f t="shared" si="30"/>
        <v>1176</v>
      </c>
      <c r="V271" s="21">
        <f t="shared" si="37"/>
        <v>5556.5999999999995</v>
      </c>
    </row>
    <row r="272" spans="1:22" x14ac:dyDescent="0.25">
      <c r="A272" t="s">
        <v>37</v>
      </c>
      <c r="B272" t="s">
        <v>79</v>
      </c>
      <c r="D272" t="str">
        <f>CONCATENATE(A:A,"@inworld.ai")</f>
        <v>Pavel@inworld.ai</v>
      </c>
      <c r="E272" s="5">
        <v>19.5</v>
      </c>
      <c r="F272" s="24">
        <v>39</v>
      </c>
      <c r="G272" s="24">
        <f>IF(F272&gt;39,F272+2,IF(F272&gt;29,F272+5,IF(F272&lt;30,F272+9,invalid)))</f>
        <v>44</v>
      </c>
      <c r="H272" s="24">
        <f>IF(F272&gt;39,F272+1,IF(F272&gt;29,F272+5,IF(F272&lt;30,F272+7,invalid)))</f>
        <v>44</v>
      </c>
      <c r="I272" s="24">
        <f>IF(F272&gt;39,F272+0,IF(F272&gt;29,F272+3,IF(F272&lt;30,F272+11,invalid)))</f>
        <v>42</v>
      </c>
      <c r="J272" s="24">
        <f>IF(F272&gt;39,F272+2,IF(F272&gt;29,F272+6,IF(F272&lt;30,F272+15,invalid)))</f>
        <v>45</v>
      </c>
      <c r="K272" s="15">
        <f t="shared" si="35"/>
        <v>0</v>
      </c>
      <c r="L272" s="15">
        <f t="shared" si="35"/>
        <v>4</v>
      </c>
      <c r="M272" s="15">
        <f t="shared" si="35"/>
        <v>4</v>
      </c>
      <c r="N272" s="15">
        <f t="shared" si="35"/>
        <v>2</v>
      </c>
      <c r="O272" s="15">
        <f t="shared" si="35"/>
        <v>5</v>
      </c>
      <c r="P272" s="18">
        <f t="shared" si="36"/>
        <v>760.5</v>
      </c>
      <c r="Q272" s="18">
        <f t="shared" si="31"/>
        <v>858</v>
      </c>
      <c r="R272" s="18">
        <f t="shared" si="31"/>
        <v>858</v>
      </c>
      <c r="S272" s="18">
        <f t="shared" si="31"/>
        <v>819</v>
      </c>
      <c r="T272" s="18">
        <f t="shared" si="30"/>
        <v>877.5</v>
      </c>
      <c r="V272" s="21">
        <f t="shared" si="37"/>
        <v>4173</v>
      </c>
    </row>
    <row r="273" spans="1:22" x14ac:dyDescent="0.25">
      <c r="A273" t="s">
        <v>38</v>
      </c>
      <c r="B273" t="s">
        <v>80</v>
      </c>
      <c r="C273" t="s">
        <v>126</v>
      </c>
      <c r="D273" t="str">
        <f>CONCATENATE(A:A,"@inworld.ai")</f>
        <v>Oleg@inworld.ai</v>
      </c>
      <c r="E273" s="5">
        <v>36.1</v>
      </c>
      <c r="F273" s="24">
        <v>37</v>
      </c>
      <c r="G273" s="24">
        <f>IF(F273&gt;39,F273+2,IF(F273&gt;29,F273+5,IF(F273&lt;30,F273+9,invalid)))</f>
        <v>42</v>
      </c>
      <c r="H273" s="24">
        <f>IF(F273&gt;39,F273+1,IF(F273&gt;29,F273+5,IF(F273&lt;30,F273+7,invalid)))</f>
        <v>42</v>
      </c>
      <c r="I273" s="24">
        <f>IF(F273&gt;39,F273+0,IF(F273&gt;29,F273+3,IF(F273&lt;30,F273+11,invalid)))</f>
        <v>40</v>
      </c>
      <c r="J273" s="24">
        <f>IF(F273&gt;39,F273+2,IF(F273&gt;29,F273+6,IF(F273&lt;30,F273+15,invalid)))</f>
        <v>43</v>
      </c>
      <c r="K273" s="15">
        <f t="shared" si="35"/>
        <v>0</v>
      </c>
      <c r="L273" s="15">
        <f t="shared" si="35"/>
        <v>2</v>
      </c>
      <c r="M273" s="15">
        <f t="shared" si="35"/>
        <v>2</v>
      </c>
      <c r="N273" s="15">
        <f t="shared" si="35"/>
        <v>0</v>
      </c>
      <c r="O273" s="15">
        <f t="shared" si="35"/>
        <v>3</v>
      </c>
      <c r="P273" s="18">
        <f t="shared" si="36"/>
        <v>1335.7</v>
      </c>
      <c r="Q273" s="18">
        <f t="shared" si="31"/>
        <v>1516.2</v>
      </c>
      <c r="R273" s="18">
        <f t="shared" si="31"/>
        <v>1516.2</v>
      </c>
      <c r="S273" s="18">
        <f t="shared" si="31"/>
        <v>1444</v>
      </c>
      <c r="T273" s="18">
        <f t="shared" si="30"/>
        <v>1552.3</v>
      </c>
      <c r="V273" s="21">
        <f t="shared" si="37"/>
        <v>7364.4000000000005</v>
      </c>
    </row>
    <row r="274" spans="1:22" x14ac:dyDescent="0.25">
      <c r="A274" t="s">
        <v>39</v>
      </c>
      <c r="B274" t="s">
        <v>81</v>
      </c>
      <c r="C274" t="s">
        <v>112</v>
      </c>
      <c r="D274" t="str">
        <f>CONCATENATE(A:A,"@inworld.ai")</f>
        <v>Dmitry@inworld.ai</v>
      </c>
      <c r="E274" s="5">
        <v>28.15</v>
      </c>
      <c r="F274" s="24">
        <v>27</v>
      </c>
      <c r="G274" s="24">
        <f>IF(F274&gt;39,F274+2,IF(F274&gt;29,F274+5,IF(F274&lt;30,F274+9,invalid)))</f>
        <v>36</v>
      </c>
      <c r="H274" s="24">
        <f>IF(F274&gt;39,F274+1,IF(F274&gt;29,F274+5,IF(F274&lt;30,F274+7,invalid)))</f>
        <v>34</v>
      </c>
      <c r="I274" s="24">
        <f>IF(F274&gt;39,F274+0,IF(F274&gt;29,F274+3,IF(F274&lt;30,F274+11,invalid)))</f>
        <v>38</v>
      </c>
      <c r="J274" s="24">
        <f>IF(F274&gt;39,F274+2,IF(F274&gt;29,F274+6,IF(F274&lt;30,F274+15,invalid)))</f>
        <v>42</v>
      </c>
      <c r="K274" s="15">
        <f t="shared" si="35"/>
        <v>0</v>
      </c>
      <c r="L274" s="15">
        <f t="shared" si="35"/>
        <v>0</v>
      </c>
      <c r="M274" s="15">
        <f t="shared" si="35"/>
        <v>0</v>
      </c>
      <c r="N274" s="15">
        <f t="shared" si="35"/>
        <v>0</v>
      </c>
      <c r="O274" s="15">
        <f t="shared" si="35"/>
        <v>2</v>
      </c>
      <c r="P274" s="18">
        <f t="shared" si="36"/>
        <v>760.05</v>
      </c>
      <c r="Q274" s="18">
        <f t="shared" si="31"/>
        <v>1013.4</v>
      </c>
      <c r="R274" s="18">
        <f t="shared" si="31"/>
        <v>957.09999999999991</v>
      </c>
      <c r="S274" s="18">
        <f t="shared" si="31"/>
        <v>1069.7</v>
      </c>
      <c r="T274" s="18">
        <f t="shared" si="30"/>
        <v>1182.3</v>
      </c>
      <c r="V274" s="21">
        <f t="shared" si="37"/>
        <v>4982.55</v>
      </c>
    </row>
    <row r="275" spans="1:22" x14ac:dyDescent="0.25">
      <c r="A275" t="s">
        <v>40</v>
      </c>
      <c r="B275" t="s">
        <v>82</v>
      </c>
      <c r="D275" t="str">
        <f>CONCATENATE(A:A,"@inworld.ai")</f>
        <v>Kirill@inworld.ai</v>
      </c>
      <c r="E275" s="5">
        <v>16.8</v>
      </c>
      <c r="F275" s="24">
        <v>28</v>
      </c>
      <c r="G275" s="24">
        <f>IF(F275&gt;39,F275+2,IF(F275&gt;29,F275+5,IF(F275&lt;30,F275+9,invalid)))</f>
        <v>37</v>
      </c>
      <c r="H275" s="24">
        <f>IF(F275&gt;39,F275+1,IF(F275&gt;29,F275+5,IF(F275&lt;30,F275+7,invalid)))</f>
        <v>35</v>
      </c>
      <c r="I275" s="24">
        <f>IF(F275&gt;39,F275+0,IF(F275&gt;29,F275+3,IF(F275&lt;30,F275+11,invalid)))</f>
        <v>39</v>
      </c>
      <c r="J275" s="24">
        <f>IF(F275&gt;39,F275+2,IF(F275&gt;29,F275+6,IF(F275&lt;30,F275+15,invalid)))</f>
        <v>43</v>
      </c>
      <c r="K275" s="15">
        <f t="shared" si="35"/>
        <v>0</v>
      </c>
      <c r="L275" s="15">
        <f t="shared" si="35"/>
        <v>0</v>
      </c>
      <c r="M275" s="15">
        <f t="shared" si="35"/>
        <v>0</v>
      </c>
      <c r="N275" s="15">
        <f t="shared" si="35"/>
        <v>0</v>
      </c>
      <c r="O275" s="15">
        <f t="shared" si="35"/>
        <v>3</v>
      </c>
      <c r="P275" s="18">
        <f t="shared" si="36"/>
        <v>470.40000000000003</v>
      </c>
      <c r="Q275" s="18">
        <f t="shared" si="31"/>
        <v>621.6</v>
      </c>
      <c r="R275" s="18">
        <f t="shared" si="31"/>
        <v>588</v>
      </c>
      <c r="S275" s="18">
        <f t="shared" si="31"/>
        <v>655.20000000000005</v>
      </c>
      <c r="T275" s="18">
        <f t="shared" si="30"/>
        <v>722.4</v>
      </c>
      <c r="V275" s="21">
        <f t="shared" si="37"/>
        <v>3057.6</v>
      </c>
    </row>
    <row r="276" spans="1:22" x14ac:dyDescent="0.25">
      <c r="A276" t="s">
        <v>41</v>
      </c>
      <c r="B276" t="s">
        <v>83</v>
      </c>
      <c r="D276" t="str">
        <f>CONCATENATE(A:A,"@inworld.ai")</f>
        <v>Rohit@inworld.ai</v>
      </c>
      <c r="E276" s="5">
        <v>28.4</v>
      </c>
      <c r="F276" s="24">
        <v>40</v>
      </c>
      <c r="G276" s="24">
        <f>IF(F276&gt;39,F276+2,IF(F276&gt;29,F276+5,IF(F276&lt;30,F276+9,invalid)))</f>
        <v>42</v>
      </c>
      <c r="H276" s="24">
        <f>IF(F276&gt;39,F276+1,IF(F276&gt;29,F276+5,IF(F276&lt;30,F276+7,invalid)))</f>
        <v>41</v>
      </c>
      <c r="I276" s="24">
        <f>IF(F276&gt;39,F276+0,IF(F276&gt;29,F276+3,IF(F276&lt;30,F276+11,invalid)))</f>
        <v>40</v>
      </c>
      <c r="J276" s="24">
        <f>IF(F276&gt;39,F276+2,IF(F276&gt;29,F276+6,IF(F276&lt;30,F276+15,invalid)))</f>
        <v>42</v>
      </c>
      <c r="K276" s="15">
        <f t="shared" si="35"/>
        <v>0</v>
      </c>
      <c r="L276" s="15">
        <f t="shared" si="35"/>
        <v>2</v>
      </c>
      <c r="M276" s="15">
        <f t="shared" si="35"/>
        <v>1</v>
      </c>
      <c r="N276" s="15">
        <f t="shared" si="35"/>
        <v>0</v>
      </c>
      <c r="O276" s="15">
        <f t="shared" si="35"/>
        <v>2</v>
      </c>
      <c r="P276" s="18">
        <f t="shared" si="36"/>
        <v>1136</v>
      </c>
      <c r="Q276" s="18">
        <f t="shared" si="31"/>
        <v>1192.8</v>
      </c>
      <c r="R276" s="18">
        <f t="shared" si="31"/>
        <v>1164.3999999999999</v>
      </c>
      <c r="S276" s="18">
        <f t="shared" si="31"/>
        <v>1136</v>
      </c>
      <c r="T276" s="18">
        <f t="shared" si="30"/>
        <v>1192.8</v>
      </c>
      <c r="V276" s="21">
        <f t="shared" si="37"/>
        <v>5822</v>
      </c>
    </row>
    <row r="277" spans="1:22" x14ac:dyDescent="0.25">
      <c r="A277" t="s">
        <v>14</v>
      </c>
      <c r="B277" t="s">
        <v>84</v>
      </c>
      <c r="D277" t="str">
        <f>CONCATENATE(A:A,"@inworld.ai")</f>
        <v>Ilya@inworld.ai</v>
      </c>
      <c r="E277" s="5">
        <v>37.200000000000003</v>
      </c>
      <c r="F277" s="24">
        <v>42</v>
      </c>
      <c r="G277" s="24">
        <f>IF(F277&gt;39,F277+2,IF(F277&gt;29,F277+5,IF(F277&lt;30,F277+9,invalid)))</f>
        <v>44</v>
      </c>
      <c r="H277" s="24">
        <f>IF(F277&gt;39,F277+1,IF(F277&gt;29,F277+5,IF(F277&lt;30,F277+7,invalid)))</f>
        <v>43</v>
      </c>
      <c r="I277" s="24">
        <f>IF(F277&gt;39,F277+0,IF(F277&gt;29,F277+3,IF(F277&lt;30,F277+11,invalid)))</f>
        <v>42</v>
      </c>
      <c r="J277" s="24">
        <f>IF(F277&gt;39,F277+2,IF(F277&gt;29,F277+6,IF(F277&lt;30,F277+15,invalid)))</f>
        <v>44</v>
      </c>
      <c r="K277" s="15">
        <f t="shared" si="35"/>
        <v>2</v>
      </c>
      <c r="L277" s="15">
        <f t="shared" si="35"/>
        <v>4</v>
      </c>
      <c r="M277" s="15">
        <f t="shared" si="35"/>
        <v>3</v>
      </c>
      <c r="N277" s="15">
        <f t="shared" si="35"/>
        <v>2</v>
      </c>
      <c r="O277" s="15">
        <f t="shared" si="35"/>
        <v>4</v>
      </c>
      <c r="P277" s="18">
        <f t="shared" si="36"/>
        <v>1562.4</v>
      </c>
      <c r="Q277" s="18">
        <f t="shared" si="31"/>
        <v>1636.8000000000002</v>
      </c>
      <c r="R277" s="18">
        <f t="shared" si="31"/>
        <v>1599.6000000000001</v>
      </c>
      <c r="S277" s="18">
        <f t="shared" si="31"/>
        <v>1562.4</v>
      </c>
      <c r="T277" s="18">
        <f t="shared" si="31"/>
        <v>1636.8000000000002</v>
      </c>
      <c r="V277" s="21">
        <f t="shared" si="37"/>
        <v>7998.0000000000009</v>
      </c>
    </row>
    <row r="278" spans="1:22" x14ac:dyDescent="0.25">
      <c r="A278" t="s">
        <v>42</v>
      </c>
      <c r="B278" t="s">
        <v>85</v>
      </c>
      <c r="C278" t="s">
        <v>117</v>
      </c>
      <c r="D278" t="str">
        <f>CONCATENATE(A:A,"@inworld.ai")</f>
        <v>Maxim@inworld.ai</v>
      </c>
      <c r="E278" s="5">
        <v>34.700000000000003</v>
      </c>
      <c r="F278" s="24">
        <v>48</v>
      </c>
      <c r="G278" s="24">
        <f>IF(F278&gt;39,F278+2,IF(F278&gt;29,F278+5,IF(F278&lt;30,F278+9,invalid)))</f>
        <v>50</v>
      </c>
      <c r="H278" s="24">
        <f>IF(F278&gt;39,F278+1,IF(F278&gt;29,F278+5,IF(F278&lt;30,F278+7,invalid)))</f>
        <v>49</v>
      </c>
      <c r="I278" s="24">
        <f>IF(F278&gt;39,F278+0,IF(F278&gt;29,F278+3,IF(F278&lt;30,F278+11,invalid)))</f>
        <v>48</v>
      </c>
      <c r="J278" s="24">
        <f>IF(F278&gt;39,F278+2,IF(F278&gt;29,F278+6,IF(F278&lt;30,F278+15,invalid)))</f>
        <v>50</v>
      </c>
      <c r="K278" s="15">
        <f t="shared" si="35"/>
        <v>8</v>
      </c>
      <c r="L278" s="15">
        <f t="shared" si="35"/>
        <v>10</v>
      </c>
      <c r="M278" s="15">
        <f t="shared" si="35"/>
        <v>9</v>
      </c>
      <c r="N278" s="15">
        <f t="shared" si="35"/>
        <v>8</v>
      </c>
      <c r="O278" s="15">
        <f t="shared" si="35"/>
        <v>10</v>
      </c>
      <c r="P278" s="18">
        <f t="shared" si="36"/>
        <v>1665.6000000000001</v>
      </c>
      <c r="Q278" s="18">
        <f t="shared" ref="Q278:T341" si="38">$E278*G278</f>
        <v>1735.0000000000002</v>
      </c>
      <c r="R278" s="18">
        <f t="shared" si="38"/>
        <v>1700.3000000000002</v>
      </c>
      <c r="S278" s="18">
        <f t="shared" si="38"/>
        <v>1665.6000000000001</v>
      </c>
      <c r="T278" s="18">
        <f t="shared" si="38"/>
        <v>1735.0000000000002</v>
      </c>
      <c r="V278" s="21">
        <f t="shared" si="37"/>
        <v>8501.5000000000018</v>
      </c>
    </row>
    <row r="279" spans="1:22" x14ac:dyDescent="0.25">
      <c r="A279" t="s">
        <v>43</v>
      </c>
      <c r="B279" t="s">
        <v>86</v>
      </c>
      <c r="C279" t="s">
        <v>122</v>
      </c>
      <c r="D279" t="str">
        <f>CONCATENATE(A:A,"@inworld.ai")</f>
        <v>Anastasia@inworld.ai</v>
      </c>
      <c r="E279" s="5">
        <v>20</v>
      </c>
      <c r="F279" s="24">
        <v>41</v>
      </c>
      <c r="G279" s="24">
        <f>IF(F279&gt;39,F279+2,IF(F279&gt;29,F279+5,IF(F279&lt;30,F279+9,invalid)))</f>
        <v>43</v>
      </c>
      <c r="H279" s="24">
        <f>IF(F279&gt;39,F279+1,IF(F279&gt;29,F279+5,IF(F279&lt;30,F279+7,invalid)))</f>
        <v>42</v>
      </c>
      <c r="I279" s="24">
        <f>IF(F279&gt;39,F279+0,IF(F279&gt;29,F279+3,IF(F279&lt;30,F279+11,invalid)))</f>
        <v>41</v>
      </c>
      <c r="J279" s="24">
        <f>IF(F279&gt;39,F279+2,IF(F279&gt;29,F279+6,IF(F279&lt;30,F279+15,invalid)))</f>
        <v>43</v>
      </c>
      <c r="K279" s="15">
        <f t="shared" ref="K279:O294" si="39">IF(F279&gt;40,F279-40,0)</f>
        <v>1</v>
      </c>
      <c r="L279" s="15">
        <f t="shared" si="39"/>
        <v>3</v>
      </c>
      <c r="M279" s="15">
        <f t="shared" si="39"/>
        <v>2</v>
      </c>
      <c r="N279" s="15">
        <f t="shared" si="39"/>
        <v>1</v>
      </c>
      <c r="O279" s="15">
        <f t="shared" si="39"/>
        <v>3</v>
      </c>
      <c r="P279" s="18">
        <f t="shared" si="36"/>
        <v>820</v>
      </c>
      <c r="Q279" s="18">
        <f t="shared" si="38"/>
        <v>860</v>
      </c>
      <c r="R279" s="18">
        <f t="shared" si="38"/>
        <v>840</v>
      </c>
      <c r="S279" s="18">
        <f t="shared" si="38"/>
        <v>820</v>
      </c>
      <c r="T279" s="18">
        <f t="shared" si="38"/>
        <v>860</v>
      </c>
      <c r="V279" s="21">
        <f t="shared" si="37"/>
        <v>4200</v>
      </c>
    </row>
    <row r="280" spans="1:22" x14ac:dyDescent="0.25">
      <c r="A280" t="s">
        <v>44</v>
      </c>
      <c r="B280" t="s">
        <v>87</v>
      </c>
      <c r="C280" t="s">
        <v>133</v>
      </c>
      <c r="D280" t="str">
        <f>CONCATENATE(A:A,"@inworld.ai")</f>
        <v>Clint@inworld.ai</v>
      </c>
      <c r="E280" s="5">
        <v>21</v>
      </c>
      <c r="F280" s="24">
        <v>40</v>
      </c>
      <c r="G280" s="24">
        <f>IF(F280&gt;39,F280+2,IF(F280&gt;29,F280+5,IF(F280&lt;30,F280+9,invalid)))</f>
        <v>42</v>
      </c>
      <c r="H280" s="24">
        <f>IF(F280&gt;39,F280+1,IF(F280&gt;29,F280+5,IF(F280&lt;30,F280+7,invalid)))</f>
        <v>41</v>
      </c>
      <c r="I280" s="24">
        <f>IF(F280&gt;39,F280+0,IF(F280&gt;29,F280+3,IF(F280&lt;30,F280+11,invalid)))</f>
        <v>40</v>
      </c>
      <c r="J280" s="24">
        <f>IF(F280&gt;39,F280+2,IF(F280&gt;29,F280+6,IF(F280&lt;30,F280+15,invalid)))</f>
        <v>42</v>
      </c>
      <c r="K280" s="15">
        <f t="shared" si="39"/>
        <v>0</v>
      </c>
      <c r="L280" s="15">
        <f t="shared" si="39"/>
        <v>2</v>
      </c>
      <c r="M280" s="15">
        <f t="shared" si="39"/>
        <v>1</v>
      </c>
      <c r="N280" s="15">
        <f t="shared" si="39"/>
        <v>0</v>
      </c>
      <c r="O280" s="15">
        <f t="shared" si="39"/>
        <v>2</v>
      </c>
      <c r="P280" s="18">
        <f t="shared" si="36"/>
        <v>840</v>
      </c>
      <c r="Q280" s="18">
        <f t="shared" si="38"/>
        <v>882</v>
      </c>
      <c r="R280" s="18">
        <f t="shared" si="38"/>
        <v>861</v>
      </c>
      <c r="S280" s="18">
        <f t="shared" si="38"/>
        <v>840</v>
      </c>
      <c r="T280" s="18">
        <f t="shared" si="38"/>
        <v>882</v>
      </c>
      <c r="V280" s="21">
        <f t="shared" si="37"/>
        <v>4305</v>
      </c>
    </row>
    <row r="281" spans="1:22" x14ac:dyDescent="0.25">
      <c r="A281" t="s">
        <v>45</v>
      </c>
      <c r="B281" t="s">
        <v>88</v>
      </c>
      <c r="D281" t="str">
        <f>CONCATENATE(A:A,"@inworld.ai")</f>
        <v>Alesya@inworld.ai</v>
      </c>
      <c r="E281" s="5">
        <v>32.1</v>
      </c>
      <c r="F281" s="24">
        <v>40</v>
      </c>
      <c r="G281" s="24">
        <f>IF(F281&gt;39,F281+2,IF(F281&gt;29,F281+5,IF(F281&lt;30,F281+9,invalid)))</f>
        <v>42</v>
      </c>
      <c r="H281" s="24">
        <f>IF(F281&gt;39,F281+1,IF(F281&gt;29,F281+5,IF(F281&lt;30,F281+7,invalid)))</f>
        <v>41</v>
      </c>
      <c r="I281" s="24">
        <f>IF(F281&gt;39,F281+0,IF(F281&gt;29,F281+3,IF(F281&lt;30,F281+11,invalid)))</f>
        <v>40</v>
      </c>
      <c r="J281" s="24">
        <f>IF(F281&gt;39,F281+2,IF(F281&gt;29,F281+6,IF(F281&lt;30,F281+15,invalid)))</f>
        <v>42</v>
      </c>
      <c r="K281" s="15">
        <f t="shared" si="39"/>
        <v>0</v>
      </c>
      <c r="L281" s="15">
        <f t="shared" si="39"/>
        <v>2</v>
      </c>
      <c r="M281" s="15">
        <f t="shared" si="39"/>
        <v>1</v>
      </c>
      <c r="N281" s="15">
        <f t="shared" si="39"/>
        <v>0</v>
      </c>
      <c r="O281" s="15">
        <f t="shared" si="39"/>
        <v>2</v>
      </c>
      <c r="P281" s="18">
        <f t="shared" si="36"/>
        <v>1284</v>
      </c>
      <c r="Q281" s="18">
        <f t="shared" si="38"/>
        <v>1348.2</v>
      </c>
      <c r="R281" s="18">
        <f t="shared" si="38"/>
        <v>1316.1000000000001</v>
      </c>
      <c r="S281" s="18">
        <f t="shared" si="38"/>
        <v>1284</v>
      </c>
      <c r="T281" s="18">
        <f t="shared" si="38"/>
        <v>1348.2</v>
      </c>
      <c r="V281" s="21">
        <f t="shared" si="37"/>
        <v>6580.5</v>
      </c>
    </row>
    <row r="282" spans="1:22" x14ac:dyDescent="0.25">
      <c r="A282" t="s">
        <v>46</v>
      </c>
      <c r="B282" t="s">
        <v>89</v>
      </c>
      <c r="C282" t="s">
        <v>123</v>
      </c>
      <c r="D282" t="str">
        <f>CONCATENATE(A:A,"@inworld.ai")</f>
        <v>Oliver@inworld.ai</v>
      </c>
      <c r="E282" s="5">
        <v>13.5</v>
      </c>
      <c r="F282" s="24">
        <v>38</v>
      </c>
      <c r="G282" s="24">
        <f>IF(F282&gt;39,F282+2,IF(F282&gt;29,F282+5,IF(F282&lt;30,F282+9,invalid)))</f>
        <v>43</v>
      </c>
      <c r="H282" s="24">
        <f>IF(F282&gt;39,F282+1,IF(F282&gt;29,F282+5,IF(F282&lt;30,F282+7,invalid)))</f>
        <v>43</v>
      </c>
      <c r="I282" s="24">
        <f>IF(F282&gt;39,F282+0,IF(F282&gt;29,F282+3,IF(F282&lt;30,F282+11,invalid)))</f>
        <v>41</v>
      </c>
      <c r="J282" s="24">
        <f>IF(F282&gt;39,F282+2,IF(F282&gt;29,F282+6,IF(F282&lt;30,F282+15,invalid)))</f>
        <v>44</v>
      </c>
      <c r="K282" s="15">
        <f t="shared" si="39"/>
        <v>0</v>
      </c>
      <c r="L282" s="15">
        <f t="shared" si="39"/>
        <v>3</v>
      </c>
      <c r="M282" s="15">
        <f t="shared" si="39"/>
        <v>3</v>
      </c>
      <c r="N282" s="15">
        <f t="shared" si="39"/>
        <v>1</v>
      </c>
      <c r="O282" s="15">
        <f t="shared" si="39"/>
        <v>4</v>
      </c>
      <c r="P282" s="18">
        <f t="shared" si="36"/>
        <v>513</v>
      </c>
      <c r="Q282" s="18">
        <f t="shared" si="38"/>
        <v>580.5</v>
      </c>
      <c r="R282" s="18">
        <f t="shared" si="38"/>
        <v>580.5</v>
      </c>
      <c r="S282" s="18">
        <f t="shared" si="38"/>
        <v>553.5</v>
      </c>
      <c r="T282" s="18">
        <f t="shared" si="38"/>
        <v>594</v>
      </c>
      <c r="V282" s="21">
        <f t="shared" si="37"/>
        <v>2821.5</v>
      </c>
    </row>
    <row r="283" spans="1:22" x14ac:dyDescent="0.25">
      <c r="A283" t="s">
        <v>47</v>
      </c>
      <c r="B283" t="s">
        <v>90</v>
      </c>
      <c r="D283" t="str">
        <f>CONCATENATE(A:A,"@inworld.ai")</f>
        <v>Florin@inworld.ai</v>
      </c>
      <c r="E283" s="5">
        <v>40.1</v>
      </c>
      <c r="F283" s="24">
        <v>41</v>
      </c>
      <c r="G283" s="24">
        <f>IF(F283&gt;39,F283+2,IF(F283&gt;29,F283+5,IF(F283&lt;30,F283+9,invalid)))</f>
        <v>43</v>
      </c>
      <c r="H283" s="24">
        <f>IF(F283&gt;39,F283+1,IF(F283&gt;29,F283+5,IF(F283&lt;30,F283+7,invalid)))</f>
        <v>42</v>
      </c>
      <c r="I283" s="24">
        <f>IF(F283&gt;39,F283+0,IF(F283&gt;29,F283+3,IF(F283&lt;30,F283+11,invalid)))</f>
        <v>41</v>
      </c>
      <c r="J283" s="24">
        <f>IF(F283&gt;39,F283+2,IF(F283&gt;29,F283+6,IF(F283&lt;30,F283+15,invalid)))</f>
        <v>43</v>
      </c>
      <c r="K283" s="15">
        <f t="shared" si="39"/>
        <v>1</v>
      </c>
      <c r="L283" s="15">
        <f t="shared" si="39"/>
        <v>3</v>
      </c>
      <c r="M283" s="15">
        <f t="shared" si="39"/>
        <v>2</v>
      </c>
      <c r="N283" s="15">
        <f t="shared" si="39"/>
        <v>1</v>
      </c>
      <c r="O283" s="15">
        <f t="shared" si="39"/>
        <v>3</v>
      </c>
      <c r="P283" s="18">
        <f t="shared" si="36"/>
        <v>1644.1000000000001</v>
      </c>
      <c r="Q283" s="18">
        <f t="shared" si="38"/>
        <v>1724.3</v>
      </c>
      <c r="R283" s="18">
        <f t="shared" si="38"/>
        <v>1684.2</v>
      </c>
      <c r="S283" s="18">
        <f t="shared" si="38"/>
        <v>1644.1000000000001</v>
      </c>
      <c r="T283" s="18">
        <f t="shared" si="38"/>
        <v>1724.3</v>
      </c>
      <c r="V283" s="21">
        <f t="shared" si="37"/>
        <v>8421</v>
      </c>
    </row>
    <row r="284" spans="1:22" x14ac:dyDescent="0.25">
      <c r="A284" t="s">
        <v>40</v>
      </c>
      <c r="B284" t="s">
        <v>91</v>
      </c>
      <c r="D284" t="str">
        <f>CONCATENATE(A:A,"@inworld.ai")</f>
        <v>Kirill@inworld.ai</v>
      </c>
      <c r="E284" s="5">
        <v>24.2</v>
      </c>
      <c r="F284" s="24">
        <v>40</v>
      </c>
      <c r="G284" s="24">
        <f>IF(F284&gt;39,F284+2,IF(F284&gt;29,F284+5,IF(F284&lt;30,F284+9,invalid)))</f>
        <v>42</v>
      </c>
      <c r="H284" s="24">
        <f>IF(F284&gt;39,F284+1,IF(F284&gt;29,F284+5,IF(F284&lt;30,F284+7,invalid)))</f>
        <v>41</v>
      </c>
      <c r="I284" s="24">
        <f>IF(F284&gt;39,F284+0,IF(F284&gt;29,F284+3,IF(F284&lt;30,F284+11,invalid)))</f>
        <v>40</v>
      </c>
      <c r="J284" s="24">
        <f>IF(F284&gt;39,F284+2,IF(F284&gt;29,F284+6,IF(F284&lt;30,F284+15,invalid)))</f>
        <v>42</v>
      </c>
      <c r="K284" s="15">
        <f t="shared" si="39"/>
        <v>0</v>
      </c>
      <c r="L284" s="15">
        <f t="shared" si="39"/>
        <v>2</v>
      </c>
      <c r="M284" s="15">
        <f t="shared" si="39"/>
        <v>1</v>
      </c>
      <c r="N284" s="15">
        <f t="shared" si="39"/>
        <v>0</v>
      </c>
      <c r="O284" s="15">
        <f t="shared" si="39"/>
        <v>2</v>
      </c>
      <c r="P284" s="18">
        <f t="shared" si="36"/>
        <v>968</v>
      </c>
      <c r="Q284" s="18">
        <f t="shared" si="38"/>
        <v>1016.4</v>
      </c>
      <c r="R284" s="18">
        <f t="shared" si="38"/>
        <v>992.19999999999993</v>
      </c>
      <c r="S284" s="18">
        <f t="shared" si="38"/>
        <v>968</v>
      </c>
      <c r="T284" s="18">
        <f t="shared" si="38"/>
        <v>1016.4</v>
      </c>
      <c r="V284" s="21">
        <f t="shared" si="37"/>
        <v>4961</v>
      </c>
    </row>
    <row r="285" spans="1:22" x14ac:dyDescent="0.25">
      <c r="A285" t="s">
        <v>48</v>
      </c>
      <c r="B285" t="s">
        <v>92</v>
      </c>
      <c r="D285" t="str">
        <f>CONCATENATE(A:A,"@inworld.ai")</f>
        <v>Sherrie@inworld.ai</v>
      </c>
      <c r="E285" s="5">
        <v>35.799999999999997</v>
      </c>
      <c r="F285" s="24">
        <v>37</v>
      </c>
      <c r="G285" s="24">
        <f>IF(F285&gt;39,F285+2,IF(F285&gt;29,F285+5,IF(F285&lt;30,F285+9,invalid)))</f>
        <v>42</v>
      </c>
      <c r="H285" s="24">
        <f>IF(F285&gt;39,F285+1,IF(F285&gt;29,F285+5,IF(F285&lt;30,F285+7,invalid)))</f>
        <v>42</v>
      </c>
      <c r="I285" s="24">
        <f>IF(F285&gt;39,F285+0,IF(F285&gt;29,F285+3,IF(F285&lt;30,F285+11,invalid)))</f>
        <v>40</v>
      </c>
      <c r="J285" s="24">
        <f>IF(F285&gt;39,F285+2,IF(F285&gt;29,F285+6,IF(F285&lt;30,F285+15,invalid)))</f>
        <v>43</v>
      </c>
      <c r="K285" s="15">
        <f t="shared" si="39"/>
        <v>0</v>
      </c>
      <c r="L285" s="15">
        <f t="shared" si="39"/>
        <v>2</v>
      </c>
      <c r="M285" s="15">
        <f t="shared" si="39"/>
        <v>2</v>
      </c>
      <c r="N285" s="15">
        <f t="shared" si="39"/>
        <v>0</v>
      </c>
      <c r="O285" s="15">
        <f t="shared" si="39"/>
        <v>3</v>
      </c>
      <c r="P285" s="18">
        <f t="shared" si="36"/>
        <v>1324.6</v>
      </c>
      <c r="Q285" s="18">
        <f t="shared" si="38"/>
        <v>1503.6</v>
      </c>
      <c r="R285" s="18">
        <f t="shared" si="38"/>
        <v>1503.6</v>
      </c>
      <c r="S285" s="18">
        <f t="shared" si="38"/>
        <v>1432</v>
      </c>
      <c r="T285" s="18">
        <f t="shared" si="38"/>
        <v>1539.3999999999999</v>
      </c>
      <c r="V285" s="21">
        <f t="shared" si="37"/>
        <v>7303.1999999999989</v>
      </c>
    </row>
    <row r="286" spans="1:22" x14ac:dyDescent="0.25">
      <c r="A286" t="s">
        <v>49</v>
      </c>
      <c r="B286" t="s">
        <v>93</v>
      </c>
      <c r="C286" t="s">
        <v>124</v>
      </c>
      <c r="D286" t="str">
        <f>CONCATENATE(A:A,"@inworld.ai")</f>
        <v>Serry@inworld.ai</v>
      </c>
      <c r="E286" s="5">
        <v>23.9</v>
      </c>
      <c r="F286" s="24">
        <v>45</v>
      </c>
      <c r="G286" s="24">
        <f>IF(F286&gt;39,F286+2,IF(F286&gt;29,F286+5,IF(F286&lt;30,F286+9,invalid)))</f>
        <v>47</v>
      </c>
      <c r="H286" s="24">
        <f>IF(F286&gt;39,F286+1,IF(F286&gt;29,F286+5,IF(F286&lt;30,F286+7,invalid)))</f>
        <v>46</v>
      </c>
      <c r="I286" s="24">
        <f>IF(F286&gt;39,F286+0,IF(F286&gt;29,F286+3,IF(F286&lt;30,F286+11,invalid)))</f>
        <v>45</v>
      </c>
      <c r="J286" s="24">
        <f>IF(F286&gt;39,F286+2,IF(F286&gt;29,F286+6,IF(F286&lt;30,F286+15,invalid)))</f>
        <v>47</v>
      </c>
      <c r="K286" s="15">
        <f t="shared" si="39"/>
        <v>5</v>
      </c>
      <c r="L286" s="15">
        <f t="shared" si="39"/>
        <v>7</v>
      </c>
      <c r="M286" s="15">
        <f t="shared" si="39"/>
        <v>6</v>
      </c>
      <c r="N286" s="15">
        <f t="shared" si="39"/>
        <v>5</v>
      </c>
      <c r="O286" s="15">
        <f t="shared" si="39"/>
        <v>7</v>
      </c>
      <c r="P286" s="18">
        <f t="shared" si="36"/>
        <v>1075.5</v>
      </c>
      <c r="Q286" s="18">
        <f t="shared" si="38"/>
        <v>1123.3</v>
      </c>
      <c r="R286" s="18">
        <f t="shared" si="38"/>
        <v>1099.3999999999999</v>
      </c>
      <c r="S286" s="18">
        <f t="shared" si="38"/>
        <v>1075.5</v>
      </c>
      <c r="T286" s="18">
        <f t="shared" si="38"/>
        <v>1123.3</v>
      </c>
      <c r="V286" s="21">
        <f t="shared" si="37"/>
        <v>5497</v>
      </c>
    </row>
    <row r="287" spans="1:22" x14ac:dyDescent="0.25">
      <c r="A287" t="s">
        <v>31</v>
      </c>
      <c r="B287" t="s">
        <v>74</v>
      </c>
      <c r="D287" t="str">
        <f>CONCATENATE(A:A,"@inworld.ai")</f>
        <v>Danielle@inworld.ai</v>
      </c>
      <c r="E287" s="5">
        <v>19.399999999999999</v>
      </c>
      <c r="F287" s="24">
        <v>42</v>
      </c>
      <c r="G287" s="24">
        <f>IF(F287&gt;39,F287+2,IF(F287&gt;29,F287+5,IF(F287&lt;30,F287+9,invalid)))</f>
        <v>44</v>
      </c>
      <c r="H287" s="24">
        <f>IF(F287&gt;39,F287+1,IF(F287&gt;29,F287+5,IF(F287&lt;30,F287+7,invalid)))</f>
        <v>43</v>
      </c>
      <c r="I287" s="24">
        <f>IF(F287&gt;39,F287+0,IF(F287&gt;29,F287+3,IF(F287&lt;30,F287+11,invalid)))</f>
        <v>42</v>
      </c>
      <c r="J287" s="24">
        <f>IF(F287&gt;39,F287+2,IF(F287&gt;29,F287+6,IF(F287&lt;30,F287+15,invalid)))</f>
        <v>44</v>
      </c>
      <c r="K287" s="15">
        <f t="shared" si="39"/>
        <v>2</v>
      </c>
      <c r="L287" s="15">
        <f t="shared" si="39"/>
        <v>4</v>
      </c>
      <c r="M287" s="15">
        <f t="shared" si="39"/>
        <v>3</v>
      </c>
      <c r="N287" s="15">
        <f t="shared" si="39"/>
        <v>2</v>
      </c>
      <c r="O287" s="15">
        <f t="shared" si="39"/>
        <v>4</v>
      </c>
      <c r="P287" s="18">
        <f t="shared" si="36"/>
        <v>814.8</v>
      </c>
      <c r="Q287" s="18">
        <f t="shared" si="38"/>
        <v>853.59999999999991</v>
      </c>
      <c r="R287" s="18">
        <f t="shared" si="38"/>
        <v>834.19999999999993</v>
      </c>
      <c r="S287" s="18">
        <f t="shared" si="38"/>
        <v>814.8</v>
      </c>
      <c r="T287" s="18">
        <f t="shared" si="38"/>
        <v>853.59999999999991</v>
      </c>
      <c r="V287" s="21">
        <f t="shared" si="37"/>
        <v>4171</v>
      </c>
    </row>
    <row r="288" spans="1:22" x14ac:dyDescent="0.25">
      <c r="A288" t="s">
        <v>50</v>
      </c>
      <c r="B288" t="s">
        <v>94</v>
      </c>
      <c r="D288" t="str">
        <f>CONCATENATE(A:A,"@inworld.ai")</f>
        <v>Aleksei@inworld.ai</v>
      </c>
      <c r="E288" s="5">
        <v>29.4</v>
      </c>
      <c r="F288" s="24">
        <v>40</v>
      </c>
      <c r="G288" s="24">
        <f>IF(F288&gt;39,F288+2,IF(F288&gt;29,F288+5,IF(F288&lt;30,F288+9,invalid)))</f>
        <v>42</v>
      </c>
      <c r="H288" s="24">
        <f>IF(F288&gt;39,F288+1,IF(F288&gt;29,F288+5,IF(F288&lt;30,F288+7,invalid)))</f>
        <v>41</v>
      </c>
      <c r="I288" s="24">
        <f>IF(F288&gt;39,F288+0,IF(F288&gt;29,F288+3,IF(F288&lt;30,F288+11,invalid)))</f>
        <v>40</v>
      </c>
      <c r="J288" s="24">
        <f>IF(F288&gt;39,F288+2,IF(F288&gt;29,F288+6,IF(F288&lt;30,F288+15,invalid)))</f>
        <v>42</v>
      </c>
      <c r="K288" s="15">
        <f t="shared" si="39"/>
        <v>0</v>
      </c>
      <c r="L288" s="15">
        <f t="shared" si="39"/>
        <v>2</v>
      </c>
      <c r="M288" s="15">
        <f t="shared" si="39"/>
        <v>1</v>
      </c>
      <c r="N288" s="15">
        <f t="shared" si="39"/>
        <v>0</v>
      </c>
      <c r="O288" s="15">
        <f t="shared" si="39"/>
        <v>2</v>
      </c>
      <c r="P288" s="18">
        <f t="shared" si="36"/>
        <v>1176</v>
      </c>
      <c r="Q288" s="18">
        <f t="shared" si="38"/>
        <v>1234.8</v>
      </c>
      <c r="R288" s="18">
        <f t="shared" si="38"/>
        <v>1205.3999999999999</v>
      </c>
      <c r="S288" s="18">
        <f t="shared" si="38"/>
        <v>1176</v>
      </c>
      <c r="T288" s="18">
        <f t="shared" si="38"/>
        <v>1234.8</v>
      </c>
      <c r="V288" s="21">
        <f t="shared" si="37"/>
        <v>6027</v>
      </c>
    </row>
    <row r="289" spans="1:22" x14ac:dyDescent="0.25">
      <c r="A289" t="s">
        <v>51</v>
      </c>
      <c r="B289" t="s">
        <v>95</v>
      </c>
      <c r="D289" t="str">
        <f>CONCATENATE(A:A,"@inworld.ai")</f>
        <v>Evgenii@inworld.ai</v>
      </c>
      <c r="E289" s="5">
        <v>19.5</v>
      </c>
      <c r="F289" s="24">
        <v>31</v>
      </c>
      <c r="G289" s="24">
        <f>IF(F289&gt;39,F289+2,IF(F289&gt;29,F289+5,IF(F289&lt;30,F289+9,invalid)))</f>
        <v>36</v>
      </c>
      <c r="H289" s="24">
        <f>IF(F289&gt;39,F289+1,IF(F289&gt;29,F289+5,IF(F289&lt;30,F289+7,invalid)))</f>
        <v>36</v>
      </c>
      <c r="I289" s="24">
        <f>IF(F289&gt;39,F289+0,IF(F289&gt;29,F289+3,IF(F289&lt;30,F289+11,invalid)))</f>
        <v>34</v>
      </c>
      <c r="J289" s="24">
        <f>IF(F289&gt;39,F289+2,IF(F289&gt;29,F289+6,IF(F289&lt;30,F289+15,invalid)))</f>
        <v>37</v>
      </c>
      <c r="K289" s="15">
        <f t="shared" si="39"/>
        <v>0</v>
      </c>
      <c r="L289" s="15">
        <f t="shared" si="39"/>
        <v>0</v>
      </c>
      <c r="M289" s="15">
        <f t="shared" si="39"/>
        <v>0</v>
      </c>
      <c r="N289" s="15">
        <f t="shared" si="39"/>
        <v>0</v>
      </c>
      <c r="O289" s="15">
        <f t="shared" si="39"/>
        <v>0</v>
      </c>
      <c r="P289" s="18">
        <f t="shared" si="36"/>
        <v>604.5</v>
      </c>
      <c r="Q289" s="18">
        <f t="shared" si="38"/>
        <v>702</v>
      </c>
      <c r="R289" s="18">
        <f t="shared" si="38"/>
        <v>702</v>
      </c>
      <c r="S289" s="18">
        <f t="shared" si="38"/>
        <v>663</v>
      </c>
      <c r="T289" s="18">
        <f t="shared" si="38"/>
        <v>721.5</v>
      </c>
      <c r="V289" s="21">
        <f t="shared" si="37"/>
        <v>3393</v>
      </c>
    </row>
    <row r="290" spans="1:22" x14ac:dyDescent="0.25">
      <c r="A290" t="s">
        <v>37</v>
      </c>
      <c r="B290" t="s">
        <v>96</v>
      </c>
      <c r="D290" t="str">
        <f>CONCATENATE(A:A,"@inworld.ai")</f>
        <v>Pavel@inworld.ai</v>
      </c>
      <c r="E290" s="5">
        <v>39</v>
      </c>
      <c r="F290" s="24">
        <v>38</v>
      </c>
      <c r="G290" s="24">
        <f>IF(F290&gt;39,F290+2,IF(F290&gt;29,F290+5,IF(F290&lt;30,F290+9,invalid)))</f>
        <v>43</v>
      </c>
      <c r="H290" s="24">
        <f>IF(F290&gt;39,F290+1,IF(F290&gt;29,F290+5,IF(F290&lt;30,F290+7,invalid)))</f>
        <v>43</v>
      </c>
      <c r="I290" s="24">
        <f>IF(F290&gt;39,F290+0,IF(F290&gt;29,F290+3,IF(F290&lt;30,F290+11,invalid)))</f>
        <v>41</v>
      </c>
      <c r="J290" s="24">
        <f>IF(F290&gt;39,F290+2,IF(F290&gt;29,F290+6,IF(F290&lt;30,F290+15,invalid)))</f>
        <v>44</v>
      </c>
      <c r="K290" s="15">
        <f t="shared" si="39"/>
        <v>0</v>
      </c>
      <c r="L290" s="15">
        <f t="shared" si="39"/>
        <v>3</v>
      </c>
      <c r="M290" s="15">
        <f t="shared" si="39"/>
        <v>3</v>
      </c>
      <c r="N290" s="15">
        <f t="shared" si="39"/>
        <v>1</v>
      </c>
      <c r="O290" s="15">
        <f t="shared" si="39"/>
        <v>4</v>
      </c>
      <c r="P290" s="18">
        <f t="shared" si="36"/>
        <v>1482</v>
      </c>
      <c r="Q290" s="18">
        <f t="shared" si="38"/>
        <v>1677</v>
      </c>
      <c r="R290" s="18">
        <f t="shared" si="38"/>
        <v>1677</v>
      </c>
      <c r="S290" s="18">
        <f t="shared" si="38"/>
        <v>1599</v>
      </c>
      <c r="T290" s="18">
        <f t="shared" si="38"/>
        <v>1716</v>
      </c>
      <c r="V290" s="21">
        <f t="shared" si="37"/>
        <v>8151</v>
      </c>
    </row>
    <row r="291" spans="1:22" x14ac:dyDescent="0.25">
      <c r="A291" t="s">
        <v>52</v>
      </c>
      <c r="B291" t="s">
        <v>97</v>
      </c>
      <c r="C291" t="s">
        <v>129</v>
      </c>
      <c r="D291" t="str">
        <f>CONCATENATE(A:A,"@inworld.ai")</f>
        <v>Anna@inworld.ai</v>
      </c>
      <c r="E291" s="5">
        <v>16.7</v>
      </c>
      <c r="F291" s="24">
        <v>39</v>
      </c>
      <c r="G291" s="24">
        <f>IF(F291&gt;39,F291+2,IF(F291&gt;29,F291+5,IF(F291&lt;30,F291+9,invalid)))</f>
        <v>44</v>
      </c>
      <c r="H291" s="24">
        <f>IF(F291&gt;39,F291+1,IF(F291&gt;29,F291+5,IF(F291&lt;30,F291+7,invalid)))</f>
        <v>44</v>
      </c>
      <c r="I291" s="24">
        <f>IF(F291&gt;39,F291+0,IF(F291&gt;29,F291+3,IF(F291&lt;30,F291+11,invalid)))</f>
        <v>42</v>
      </c>
      <c r="J291" s="24">
        <f>IF(F291&gt;39,F291+2,IF(F291&gt;29,F291+6,IF(F291&lt;30,F291+15,invalid)))</f>
        <v>45</v>
      </c>
      <c r="K291" s="15">
        <f t="shared" si="39"/>
        <v>0</v>
      </c>
      <c r="L291" s="15">
        <f t="shared" si="39"/>
        <v>4</v>
      </c>
      <c r="M291" s="15">
        <f t="shared" si="39"/>
        <v>4</v>
      </c>
      <c r="N291" s="15">
        <f t="shared" si="39"/>
        <v>2</v>
      </c>
      <c r="O291" s="15">
        <f t="shared" si="39"/>
        <v>5</v>
      </c>
      <c r="P291" s="18">
        <f t="shared" si="36"/>
        <v>651.29999999999995</v>
      </c>
      <c r="Q291" s="18">
        <f t="shared" si="38"/>
        <v>734.8</v>
      </c>
      <c r="R291" s="18">
        <f t="shared" si="38"/>
        <v>734.8</v>
      </c>
      <c r="S291" s="18">
        <f t="shared" si="38"/>
        <v>701.4</v>
      </c>
      <c r="T291" s="18">
        <f t="shared" si="38"/>
        <v>751.5</v>
      </c>
      <c r="V291" s="21">
        <f t="shared" si="37"/>
        <v>3573.7999999999997</v>
      </c>
    </row>
    <row r="292" spans="1:22" x14ac:dyDescent="0.25">
      <c r="A292" t="s">
        <v>53</v>
      </c>
      <c r="B292" t="s">
        <v>98</v>
      </c>
      <c r="D292" t="str">
        <f>CONCATENATE(A:A,"@inworld.ai")</f>
        <v>Igor@inworld.ai</v>
      </c>
      <c r="E292" s="5">
        <v>18</v>
      </c>
      <c r="F292" s="24">
        <v>29</v>
      </c>
      <c r="G292" s="24">
        <f>IF(F292&gt;39,F292+2,IF(F292&gt;29,F292+5,IF(F292&lt;30,F292+9,invalid)))</f>
        <v>38</v>
      </c>
      <c r="H292" s="24">
        <f>IF(F292&gt;39,F292+1,IF(F292&gt;29,F292+5,IF(F292&lt;30,F292+7,invalid)))</f>
        <v>36</v>
      </c>
      <c r="I292" s="24">
        <f>IF(F292&gt;39,F292+0,IF(F292&gt;29,F292+3,IF(F292&lt;30,F292+11,invalid)))</f>
        <v>40</v>
      </c>
      <c r="J292" s="24">
        <f>IF(F292&gt;39,F292+2,IF(F292&gt;29,F292+6,IF(F292&lt;30,F292+15,invalid)))</f>
        <v>44</v>
      </c>
      <c r="K292" s="15">
        <f t="shared" si="39"/>
        <v>0</v>
      </c>
      <c r="L292" s="15">
        <f t="shared" si="39"/>
        <v>0</v>
      </c>
      <c r="M292" s="15">
        <f t="shared" si="39"/>
        <v>0</v>
      </c>
      <c r="N292" s="15">
        <f t="shared" si="39"/>
        <v>0</v>
      </c>
      <c r="O292" s="15">
        <f t="shared" si="39"/>
        <v>4</v>
      </c>
      <c r="P292" s="18">
        <f t="shared" si="36"/>
        <v>522</v>
      </c>
      <c r="Q292" s="18">
        <f t="shared" si="38"/>
        <v>684</v>
      </c>
      <c r="R292" s="18">
        <f t="shared" si="38"/>
        <v>648</v>
      </c>
      <c r="S292" s="18">
        <f t="shared" si="38"/>
        <v>720</v>
      </c>
      <c r="T292" s="18">
        <f t="shared" si="38"/>
        <v>792</v>
      </c>
      <c r="V292" s="21">
        <f t="shared" si="37"/>
        <v>3366</v>
      </c>
    </row>
    <row r="293" spans="1:22" x14ac:dyDescent="0.25">
      <c r="A293" t="s">
        <v>54</v>
      </c>
      <c r="B293" t="s">
        <v>99</v>
      </c>
      <c r="D293" t="str">
        <f>CONCATENATE(A:A,"@inworld.ai")</f>
        <v>Meeta@inworld.ai</v>
      </c>
      <c r="E293" s="5">
        <v>11</v>
      </c>
      <c r="F293" s="24">
        <v>40</v>
      </c>
      <c r="G293" s="24">
        <f>IF(F293&gt;39,F293+2,IF(F293&gt;29,F293+5,IF(F293&lt;30,F293+9,invalid)))</f>
        <v>42</v>
      </c>
      <c r="H293" s="24">
        <f>IF(F293&gt;39,F293+1,IF(F293&gt;29,F293+5,IF(F293&lt;30,F293+7,invalid)))</f>
        <v>41</v>
      </c>
      <c r="I293" s="24">
        <f>IF(F293&gt;39,F293+0,IF(F293&gt;29,F293+3,IF(F293&lt;30,F293+11,invalid)))</f>
        <v>40</v>
      </c>
      <c r="J293" s="24">
        <f>IF(F293&gt;39,F293+2,IF(F293&gt;29,F293+6,IF(F293&lt;30,F293+15,invalid)))</f>
        <v>42</v>
      </c>
      <c r="K293" s="15">
        <f t="shared" si="39"/>
        <v>0</v>
      </c>
      <c r="L293" s="15">
        <f t="shared" si="39"/>
        <v>2</v>
      </c>
      <c r="M293" s="15">
        <f t="shared" si="39"/>
        <v>1</v>
      </c>
      <c r="N293" s="15">
        <f t="shared" si="39"/>
        <v>0</v>
      </c>
      <c r="O293" s="15">
        <f t="shared" si="39"/>
        <v>2</v>
      </c>
      <c r="P293" s="18">
        <f t="shared" si="36"/>
        <v>440</v>
      </c>
      <c r="Q293" s="18">
        <f t="shared" si="38"/>
        <v>462</v>
      </c>
      <c r="R293" s="18">
        <f t="shared" si="38"/>
        <v>451</v>
      </c>
      <c r="S293" s="18">
        <f t="shared" si="38"/>
        <v>440</v>
      </c>
      <c r="T293" s="18">
        <f t="shared" si="38"/>
        <v>462</v>
      </c>
      <c r="V293" s="21">
        <f t="shared" si="37"/>
        <v>2255</v>
      </c>
    </row>
    <row r="294" spans="1:22" x14ac:dyDescent="0.25">
      <c r="A294" t="s">
        <v>13</v>
      </c>
      <c r="B294" t="s">
        <v>55</v>
      </c>
      <c r="C294" t="s">
        <v>102</v>
      </c>
      <c r="D294" t="str">
        <f>CONCATENATE(A:A,"@inworld.ai")</f>
        <v>John@inworld.ai</v>
      </c>
      <c r="E294" s="5">
        <v>36.1</v>
      </c>
      <c r="F294" s="24">
        <v>41</v>
      </c>
      <c r="G294" s="24">
        <f>IF(F294&gt;39,F294+2,IF(F294&gt;29,F294+5,IF(F294&lt;30,F294+9,invalid)))</f>
        <v>43</v>
      </c>
      <c r="H294" s="24">
        <f>IF(F294&gt;39,F294+1,IF(F294&gt;29,F294+5,IF(F294&lt;30,F294+7,invalid)))</f>
        <v>42</v>
      </c>
      <c r="I294" s="24">
        <f>IF(F294&gt;39,F294+0,IF(F294&gt;29,F294+3,IF(F294&lt;30,F294+11,invalid)))</f>
        <v>41</v>
      </c>
      <c r="J294" s="24">
        <f>IF(F294&gt;39,F294+2,IF(F294&gt;29,F294+6,IF(F294&lt;30,F294+15,invalid)))</f>
        <v>43</v>
      </c>
      <c r="K294" s="15">
        <f t="shared" si="39"/>
        <v>1</v>
      </c>
      <c r="L294" s="15">
        <f t="shared" si="39"/>
        <v>3</v>
      </c>
      <c r="M294" s="15">
        <f t="shared" si="39"/>
        <v>2</v>
      </c>
      <c r="N294" s="15">
        <f t="shared" si="39"/>
        <v>1</v>
      </c>
      <c r="O294" s="15">
        <f t="shared" si="39"/>
        <v>3</v>
      </c>
      <c r="P294" s="18">
        <f t="shared" si="36"/>
        <v>1480.1000000000001</v>
      </c>
      <c r="Q294" s="18">
        <f t="shared" si="38"/>
        <v>1552.3</v>
      </c>
      <c r="R294" s="18">
        <f t="shared" si="38"/>
        <v>1516.2</v>
      </c>
      <c r="S294" s="18">
        <f t="shared" si="38"/>
        <v>1480.1000000000001</v>
      </c>
      <c r="T294" s="18">
        <f t="shared" si="38"/>
        <v>1552.3</v>
      </c>
      <c r="V294" s="21">
        <f t="shared" si="37"/>
        <v>7581.0000000000009</v>
      </c>
    </row>
    <row r="295" spans="1:22" x14ac:dyDescent="0.25">
      <c r="A295" t="s">
        <v>14</v>
      </c>
      <c r="B295" t="s">
        <v>56</v>
      </c>
      <c r="C295" t="s">
        <v>103</v>
      </c>
      <c r="D295" t="str">
        <f>CONCATENATE(A:A,"@inworld.ai")</f>
        <v>Ilya@inworld.ai</v>
      </c>
      <c r="E295" s="5">
        <v>28.15</v>
      </c>
      <c r="F295" s="24">
        <v>28</v>
      </c>
      <c r="G295" s="24">
        <f>IF(F295&gt;39,F295+2,IF(F295&gt;29,F295+5,IF(F295&lt;30,F295+9,invalid)))</f>
        <v>37</v>
      </c>
      <c r="H295" s="24">
        <f>IF(F295&gt;39,F295+1,IF(F295&gt;29,F295+5,IF(F295&lt;30,F295+7,invalid)))</f>
        <v>35</v>
      </c>
      <c r="I295" s="24">
        <f>IF(F295&gt;39,F295+0,IF(F295&gt;29,F295+3,IF(F295&lt;30,F295+11,invalid)))</f>
        <v>39</v>
      </c>
      <c r="J295" s="24">
        <f>IF(F295&gt;39,F295+2,IF(F295&gt;29,F295+6,IF(F295&lt;30,F295+15,invalid)))</f>
        <v>43</v>
      </c>
      <c r="K295" s="15">
        <f t="shared" ref="K295:O310" si="40">IF(F295&gt;40,F295-40,0)</f>
        <v>0</v>
      </c>
      <c r="L295" s="15">
        <f t="shared" si="40"/>
        <v>0</v>
      </c>
      <c r="M295" s="15">
        <f t="shared" si="40"/>
        <v>0</v>
      </c>
      <c r="N295" s="15">
        <f t="shared" si="40"/>
        <v>0</v>
      </c>
      <c r="O295" s="15">
        <f t="shared" si="40"/>
        <v>3</v>
      </c>
      <c r="P295" s="18">
        <f t="shared" si="36"/>
        <v>788.19999999999993</v>
      </c>
      <c r="Q295" s="18">
        <f t="shared" si="38"/>
        <v>1041.55</v>
      </c>
      <c r="R295" s="18">
        <f t="shared" si="38"/>
        <v>985.25</v>
      </c>
      <c r="S295" s="18">
        <f t="shared" si="38"/>
        <v>1097.8499999999999</v>
      </c>
      <c r="T295" s="18">
        <f t="shared" si="38"/>
        <v>1210.45</v>
      </c>
      <c r="V295" s="21">
        <f t="shared" si="37"/>
        <v>5123.3</v>
      </c>
    </row>
    <row r="296" spans="1:22" x14ac:dyDescent="0.25">
      <c r="A296" t="s">
        <v>15</v>
      </c>
      <c r="B296" t="s">
        <v>57</v>
      </c>
      <c r="D296" t="str">
        <f>CONCATENATE(A:A,"@inworld.ai")</f>
        <v>Rex@inworld.ai</v>
      </c>
      <c r="E296" s="5">
        <v>16.8</v>
      </c>
      <c r="F296" s="24">
        <v>42</v>
      </c>
      <c r="G296" s="24">
        <f>IF(F296&gt;39,F296+2,IF(F296&gt;29,F296+5,IF(F296&lt;30,F296+9,invalid)))</f>
        <v>44</v>
      </c>
      <c r="H296" s="24">
        <f>IF(F296&gt;39,F296+1,IF(F296&gt;29,F296+5,IF(F296&lt;30,F296+7,invalid)))</f>
        <v>43</v>
      </c>
      <c r="I296" s="24">
        <f>IF(F296&gt;39,F296+0,IF(F296&gt;29,F296+3,IF(F296&lt;30,F296+11,invalid)))</f>
        <v>42</v>
      </c>
      <c r="J296" s="24">
        <f>IF(F296&gt;39,F296+2,IF(F296&gt;29,F296+6,IF(F296&lt;30,F296+15,invalid)))</f>
        <v>44</v>
      </c>
      <c r="K296" s="15">
        <f t="shared" si="40"/>
        <v>2</v>
      </c>
      <c r="L296" s="15">
        <f t="shared" si="40"/>
        <v>4</v>
      </c>
      <c r="M296" s="15">
        <f t="shared" si="40"/>
        <v>3</v>
      </c>
      <c r="N296" s="15">
        <f t="shared" si="40"/>
        <v>2</v>
      </c>
      <c r="O296" s="15">
        <f t="shared" si="40"/>
        <v>4</v>
      </c>
      <c r="P296" s="18">
        <f t="shared" si="36"/>
        <v>705.6</v>
      </c>
      <c r="Q296" s="18">
        <f t="shared" si="38"/>
        <v>739.2</v>
      </c>
      <c r="R296" s="18">
        <f t="shared" si="38"/>
        <v>722.4</v>
      </c>
      <c r="S296" s="18">
        <f t="shared" si="38"/>
        <v>705.6</v>
      </c>
      <c r="T296" s="18">
        <f t="shared" si="38"/>
        <v>739.2</v>
      </c>
      <c r="V296" s="21">
        <f t="shared" si="37"/>
        <v>3612</v>
      </c>
    </row>
    <row r="297" spans="1:22" x14ac:dyDescent="0.25">
      <c r="A297" t="s">
        <v>16</v>
      </c>
      <c r="B297" t="s">
        <v>58</v>
      </c>
      <c r="C297" t="s">
        <v>104</v>
      </c>
      <c r="D297" t="str">
        <f>CONCATENATE(A:A,"@inworld.ai")</f>
        <v>Sadia@inworld.ai</v>
      </c>
      <c r="E297" s="5">
        <v>28.4</v>
      </c>
      <c r="F297" s="24">
        <v>48</v>
      </c>
      <c r="G297" s="24">
        <f>IF(F297&gt;39,F297+2,IF(F297&gt;29,F297+5,IF(F297&lt;30,F297+9,invalid)))</f>
        <v>50</v>
      </c>
      <c r="H297" s="24">
        <f>IF(F297&gt;39,F297+1,IF(F297&gt;29,F297+5,IF(F297&lt;30,F297+7,invalid)))</f>
        <v>49</v>
      </c>
      <c r="I297" s="24">
        <f>IF(F297&gt;39,F297+0,IF(F297&gt;29,F297+3,IF(F297&lt;30,F297+11,invalid)))</f>
        <v>48</v>
      </c>
      <c r="J297" s="24">
        <f>IF(F297&gt;39,F297+2,IF(F297&gt;29,F297+6,IF(F297&lt;30,F297+15,invalid)))</f>
        <v>50</v>
      </c>
      <c r="K297" s="15">
        <f t="shared" si="40"/>
        <v>8</v>
      </c>
      <c r="L297" s="15">
        <f t="shared" si="40"/>
        <v>10</v>
      </c>
      <c r="M297" s="15">
        <f t="shared" si="40"/>
        <v>9</v>
      </c>
      <c r="N297" s="15">
        <f t="shared" si="40"/>
        <v>8</v>
      </c>
      <c r="O297" s="15">
        <f t="shared" si="40"/>
        <v>10</v>
      </c>
      <c r="P297" s="18">
        <f t="shared" si="36"/>
        <v>1363.1999999999998</v>
      </c>
      <c r="Q297" s="18">
        <f t="shared" si="38"/>
        <v>1420</v>
      </c>
      <c r="R297" s="18">
        <f t="shared" si="38"/>
        <v>1391.6</v>
      </c>
      <c r="S297" s="18">
        <f t="shared" si="38"/>
        <v>1363.1999999999998</v>
      </c>
      <c r="T297" s="18">
        <f t="shared" si="38"/>
        <v>1420</v>
      </c>
      <c r="V297" s="21">
        <f t="shared" si="37"/>
        <v>6957.9999999999991</v>
      </c>
    </row>
    <row r="298" spans="1:22" x14ac:dyDescent="0.25">
      <c r="A298" t="s">
        <v>13</v>
      </c>
      <c r="B298" t="s">
        <v>59</v>
      </c>
      <c r="C298" t="s">
        <v>105</v>
      </c>
      <c r="D298" t="str">
        <f>CONCATENATE(A:A,"@inworld.ai")</f>
        <v>John@inworld.ai</v>
      </c>
      <c r="E298" s="5">
        <v>37.200000000000003</v>
      </c>
      <c r="F298" s="24">
        <v>41</v>
      </c>
      <c r="G298" s="24">
        <f>IF(F298&gt;39,F298+2,IF(F298&gt;29,F298+5,IF(F298&lt;30,F298+9,invalid)))</f>
        <v>43</v>
      </c>
      <c r="H298" s="24">
        <f>IF(F298&gt;39,F298+1,IF(F298&gt;29,F298+5,IF(F298&lt;30,F298+7,invalid)))</f>
        <v>42</v>
      </c>
      <c r="I298" s="24">
        <f>IF(F298&gt;39,F298+0,IF(F298&gt;29,F298+3,IF(F298&lt;30,F298+11,invalid)))</f>
        <v>41</v>
      </c>
      <c r="J298" s="24">
        <f>IF(F298&gt;39,F298+2,IF(F298&gt;29,F298+6,IF(F298&lt;30,F298+15,invalid)))</f>
        <v>43</v>
      </c>
      <c r="K298" s="15">
        <f t="shared" si="40"/>
        <v>1</v>
      </c>
      <c r="L298" s="15">
        <f t="shared" si="40"/>
        <v>3</v>
      </c>
      <c r="M298" s="15">
        <f t="shared" si="40"/>
        <v>2</v>
      </c>
      <c r="N298" s="15">
        <f t="shared" si="40"/>
        <v>1</v>
      </c>
      <c r="O298" s="15">
        <f t="shared" si="40"/>
        <v>3</v>
      </c>
      <c r="P298" s="18">
        <f t="shared" si="36"/>
        <v>1525.2</v>
      </c>
      <c r="Q298" s="18">
        <f t="shared" si="38"/>
        <v>1599.6000000000001</v>
      </c>
      <c r="R298" s="18">
        <f t="shared" si="38"/>
        <v>1562.4</v>
      </c>
      <c r="S298" s="18">
        <f t="shared" si="38"/>
        <v>1525.2</v>
      </c>
      <c r="T298" s="18">
        <f t="shared" si="38"/>
        <v>1599.6000000000001</v>
      </c>
      <c r="V298" s="21">
        <f t="shared" si="37"/>
        <v>7812.0000000000009</v>
      </c>
    </row>
    <row r="299" spans="1:22" x14ac:dyDescent="0.25">
      <c r="A299" t="s">
        <v>17</v>
      </c>
      <c r="B299" t="s">
        <v>60</v>
      </c>
      <c r="C299" t="s">
        <v>106</v>
      </c>
      <c r="D299" t="str">
        <f>CONCATENATE(A:A,"@inworld.ai")</f>
        <v>Russell@inworld.ai</v>
      </c>
      <c r="E299" s="5">
        <v>34.700000000000003</v>
      </c>
      <c r="F299" s="24">
        <v>40</v>
      </c>
      <c r="G299" s="24">
        <f>IF(F299&gt;39,F299+2,IF(F299&gt;29,F299+5,IF(F299&lt;30,F299+9,invalid)))</f>
        <v>42</v>
      </c>
      <c r="H299" s="24">
        <f>IF(F299&gt;39,F299+1,IF(F299&gt;29,F299+5,IF(F299&lt;30,F299+7,invalid)))</f>
        <v>41</v>
      </c>
      <c r="I299" s="24">
        <f>IF(F299&gt;39,F299+0,IF(F299&gt;29,F299+3,IF(F299&lt;30,F299+11,invalid)))</f>
        <v>40</v>
      </c>
      <c r="J299" s="24">
        <f>IF(F299&gt;39,F299+2,IF(F299&gt;29,F299+6,IF(F299&lt;30,F299+15,invalid)))</f>
        <v>42</v>
      </c>
      <c r="K299" s="15">
        <f t="shared" si="40"/>
        <v>0</v>
      </c>
      <c r="L299" s="15">
        <f t="shared" si="40"/>
        <v>2</v>
      </c>
      <c r="M299" s="15">
        <f t="shared" si="40"/>
        <v>1</v>
      </c>
      <c r="N299" s="15">
        <f t="shared" si="40"/>
        <v>0</v>
      </c>
      <c r="O299" s="15">
        <f t="shared" si="40"/>
        <v>2</v>
      </c>
      <c r="P299" s="18">
        <f t="shared" si="36"/>
        <v>1388</v>
      </c>
      <c r="Q299" s="18">
        <f t="shared" si="38"/>
        <v>1457.4</v>
      </c>
      <c r="R299" s="18">
        <f t="shared" si="38"/>
        <v>1422.7</v>
      </c>
      <c r="S299" s="18">
        <f t="shared" si="38"/>
        <v>1388</v>
      </c>
      <c r="T299" s="18">
        <f t="shared" si="38"/>
        <v>1457.4</v>
      </c>
      <c r="V299" s="21">
        <f t="shared" si="37"/>
        <v>7113.5</v>
      </c>
    </row>
    <row r="300" spans="1:22" x14ac:dyDescent="0.25">
      <c r="A300" t="s">
        <v>18</v>
      </c>
      <c r="B300" t="s">
        <v>61</v>
      </c>
      <c r="C300" t="s">
        <v>119</v>
      </c>
      <c r="D300" t="str">
        <f>CONCATENATE(A:A,"@inworld.ai")</f>
        <v>Louis@inworld.ai</v>
      </c>
      <c r="E300" s="5">
        <v>19.5</v>
      </c>
      <c r="F300" s="24">
        <v>40</v>
      </c>
      <c r="G300" s="24">
        <f>IF(F300&gt;39,F300+2,IF(F300&gt;29,F300+5,IF(F300&lt;30,F300+9,invalid)))</f>
        <v>42</v>
      </c>
      <c r="H300" s="24">
        <f>IF(F300&gt;39,F300+1,IF(F300&gt;29,F300+5,IF(F300&lt;30,F300+7,invalid)))</f>
        <v>41</v>
      </c>
      <c r="I300" s="24">
        <f>IF(F300&gt;39,F300+0,IF(F300&gt;29,F300+3,IF(F300&lt;30,F300+11,invalid)))</f>
        <v>40</v>
      </c>
      <c r="J300" s="24">
        <f>IF(F300&gt;39,F300+2,IF(F300&gt;29,F300+6,IF(F300&lt;30,F300+15,invalid)))</f>
        <v>42</v>
      </c>
      <c r="K300" s="15">
        <f t="shared" si="40"/>
        <v>0</v>
      </c>
      <c r="L300" s="15">
        <f t="shared" si="40"/>
        <v>2</v>
      </c>
      <c r="M300" s="15">
        <f t="shared" si="40"/>
        <v>1</v>
      </c>
      <c r="N300" s="15">
        <f t="shared" si="40"/>
        <v>0</v>
      </c>
      <c r="O300" s="15">
        <f t="shared" si="40"/>
        <v>2</v>
      </c>
      <c r="P300" s="18">
        <f t="shared" si="36"/>
        <v>780</v>
      </c>
      <c r="Q300" s="18">
        <f t="shared" si="38"/>
        <v>819</v>
      </c>
      <c r="R300" s="18">
        <f t="shared" si="38"/>
        <v>799.5</v>
      </c>
      <c r="S300" s="18">
        <f t="shared" si="38"/>
        <v>780</v>
      </c>
      <c r="T300" s="18">
        <f t="shared" si="38"/>
        <v>819</v>
      </c>
      <c r="V300" s="21">
        <f t="shared" si="37"/>
        <v>3997.5</v>
      </c>
    </row>
    <row r="301" spans="1:22" x14ac:dyDescent="0.25">
      <c r="A301" t="s">
        <v>19</v>
      </c>
      <c r="B301" t="s">
        <v>62</v>
      </c>
      <c r="C301" t="s">
        <v>107</v>
      </c>
      <c r="D301" t="str">
        <f>CONCATENATE(A:A,"@inworld.ai")</f>
        <v>Colin@inworld.ai</v>
      </c>
      <c r="E301" s="5">
        <v>39</v>
      </c>
      <c r="F301" s="24">
        <v>38</v>
      </c>
      <c r="G301" s="24">
        <f>IF(F301&gt;39,F301+2,IF(F301&gt;29,F301+5,IF(F301&lt;30,F301+9,invalid)))</f>
        <v>43</v>
      </c>
      <c r="H301" s="24">
        <f>IF(F301&gt;39,F301+1,IF(F301&gt;29,F301+5,IF(F301&lt;30,F301+7,invalid)))</f>
        <v>43</v>
      </c>
      <c r="I301" s="24">
        <f>IF(F301&gt;39,F301+0,IF(F301&gt;29,F301+3,IF(F301&lt;30,F301+11,invalid)))</f>
        <v>41</v>
      </c>
      <c r="J301" s="24">
        <f>IF(F301&gt;39,F301+2,IF(F301&gt;29,F301+6,IF(F301&lt;30,F301+15,invalid)))</f>
        <v>44</v>
      </c>
      <c r="K301" s="15">
        <f t="shared" si="40"/>
        <v>0</v>
      </c>
      <c r="L301" s="15">
        <f t="shared" si="40"/>
        <v>3</v>
      </c>
      <c r="M301" s="15">
        <f t="shared" si="40"/>
        <v>3</v>
      </c>
      <c r="N301" s="15">
        <f t="shared" si="40"/>
        <v>1</v>
      </c>
      <c r="O301" s="15">
        <f t="shared" si="40"/>
        <v>4</v>
      </c>
      <c r="P301" s="18">
        <f t="shared" si="36"/>
        <v>1482</v>
      </c>
      <c r="Q301" s="18">
        <f t="shared" si="38"/>
        <v>1677</v>
      </c>
      <c r="R301" s="18">
        <f t="shared" si="38"/>
        <v>1677</v>
      </c>
      <c r="S301" s="18">
        <f t="shared" si="38"/>
        <v>1599</v>
      </c>
      <c r="T301" s="18">
        <f t="shared" si="38"/>
        <v>1716</v>
      </c>
      <c r="V301" s="21">
        <f t="shared" si="37"/>
        <v>8151</v>
      </c>
    </row>
    <row r="302" spans="1:22" x14ac:dyDescent="0.25">
      <c r="A302" t="s">
        <v>20</v>
      </c>
      <c r="B302" t="s">
        <v>63</v>
      </c>
      <c r="C302" t="s">
        <v>108</v>
      </c>
      <c r="D302" t="str">
        <f>CONCATENATE(A:A,"@inworld.ai")</f>
        <v>Nathan@inworld.ai</v>
      </c>
      <c r="E302" s="5">
        <v>16.7</v>
      </c>
      <c r="F302" s="24">
        <v>41</v>
      </c>
      <c r="G302" s="24">
        <f>IF(F302&gt;39,F302+2,IF(F302&gt;29,F302+5,IF(F302&lt;30,F302+9,invalid)))</f>
        <v>43</v>
      </c>
      <c r="H302" s="24">
        <f>IF(F302&gt;39,F302+1,IF(F302&gt;29,F302+5,IF(F302&lt;30,F302+7,invalid)))</f>
        <v>42</v>
      </c>
      <c r="I302" s="24">
        <f>IF(F302&gt;39,F302+0,IF(F302&gt;29,F302+3,IF(F302&lt;30,F302+11,invalid)))</f>
        <v>41</v>
      </c>
      <c r="J302" s="24">
        <f>IF(F302&gt;39,F302+2,IF(F302&gt;29,F302+6,IF(F302&lt;30,F302+15,invalid)))</f>
        <v>43</v>
      </c>
      <c r="K302" s="15">
        <f t="shared" si="40"/>
        <v>1</v>
      </c>
      <c r="L302" s="15">
        <f t="shared" si="40"/>
        <v>3</v>
      </c>
      <c r="M302" s="15">
        <f t="shared" si="40"/>
        <v>2</v>
      </c>
      <c r="N302" s="15">
        <f t="shared" si="40"/>
        <v>1</v>
      </c>
      <c r="O302" s="15">
        <f t="shared" si="40"/>
        <v>3</v>
      </c>
      <c r="P302" s="18">
        <f t="shared" si="36"/>
        <v>684.69999999999993</v>
      </c>
      <c r="Q302" s="18">
        <f t="shared" si="38"/>
        <v>718.1</v>
      </c>
      <c r="R302" s="18">
        <f t="shared" si="38"/>
        <v>701.4</v>
      </c>
      <c r="S302" s="18">
        <f t="shared" si="38"/>
        <v>684.69999999999993</v>
      </c>
      <c r="T302" s="18">
        <f t="shared" si="38"/>
        <v>718.1</v>
      </c>
      <c r="V302" s="21">
        <f t="shared" si="37"/>
        <v>3506.9999999999995</v>
      </c>
    </row>
    <row r="303" spans="1:22" x14ac:dyDescent="0.25">
      <c r="A303" t="s">
        <v>21</v>
      </c>
      <c r="B303" t="s">
        <v>64</v>
      </c>
      <c r="C303" t="s">
        <v>114</v>
      </c>
      <c r="D303" t="str">
        <f>CONCATENATE(A:A,"@inworld.ai")</f>
        <v>Michael@inworld.ai</v>
      </c>
      <c r="E303" s="5">
        <v>18</v>
      </c>
      <c r="F303" s="24">
        <v>40</v>
      </c>
      <c r="G303" s="24">
        <f>IF(F303&gt;39,F303+2,IF(F303&gt;29,F303+5,IF(F303&lt;30,F303+9,invalid)))</f>
        <v>42</v>
      </c>
      <c r="H303" s="24">
        <f>IF(F303&gt;39,F303+1,IF(F303&gt;29,F303+5,IF(F303&lt;30,F303+7,invalid)))</f>
        <v>41</v>
      </c>
      <c r="I303" s="24">
        <f>IF(F303&gt;39,F303+0,IF(F303&gt;29,F303+3,IF(F303&lt;30,F303+11,invalid)))</f>
        <v>40</v>
      </c>
      <c r="J303" s="24">
        <f>IF(F303&gt;39,F303+2,IF(F303&gt;29,F303+6,IF(F303&lt;30,F303+15,invalid)))</f>
        <v>42</v>
      </c>
      <c r="K303" s="15">
        <f t="shared" si="40"/>
        <v>0</v>
      </c>
      <c r="L303" s="15">
        <f t="shared" si="40"/>
        <v>2</v>
      </c>
      <c r="M303" s="15">
        <f t="shared" si="40"/>
        <v>1</v>
      </c>
      <c r="N303" s="15">
        <f t="shared" si="40"/>
        <v>0</v>
      </c>
      <c r="O303" s="15">
        <f t="shared" si="40"/>
        <v>2</v>
      </c>
      <c r="P303" s="18">
        <f t="shared" si="36"/>
        <v>720</v>
      </c>
      <c r="Q303" s="18">
        <f t="shared" si="38"/>
        <v>756</v>
      </c>
      <c r="R303" s="18">
        <f t="shared" si="38"/>
        <v>738</v>
      </c>
      <c r="S303" s="18">
        <f t="shared" si="38"/>
        <v>720</v>
      </c>
      <c r="T303" s="18">
        <f t="shared" si="38"/>
        <v>756</v>
      </c>
      <c r="V303" s="21">
        <f t="shared" si="37"/>
        <v>3690</v>
      </c>
    </row>
    <row r="304" spans="1:22" x14ac:dyDescent="0.25">
      <c r="A304" t="s">
        <v>22</v>
      </c>
      <c r="B304" t="s">
        <v>65</v>
      </c>
      <c r="C304" t="s">
        <v>118</v>
      </c>
      <c r="D304" t="str">
        <f>CONCATENATE(A:A,"@inworld.ai")</f>
        <v>Joana@inworld.ai</v>
      </c>
      <c r="E304" s="5">
        <v>11</v>
      </c>
      <c r="F304" s="24">
        <v>37</v>
      </c>
      <c r="G304" s="24">
        <f>IF(F304&gt;39,F304+2,IF(F304&gt;29,F304+5,IF(F304&lt;30,F304+9,invalid)))</f>
        <v>42</v>
      </c>
      <c r="H304" s="24">
        <f>IF(F304&gt;39,F304+1,IF(F304&gt;29,F304+5,IF(F304&lt;30,F304+7,invalid)))</f>
        <v>42</v>
      </c>
      <c r="I304" s="24">
        <f>IF(F304&gt;39,F304+0,IF(F304&gt;29,F304+3,IF(F304&lt;30,F304+11,invalid)))</f>
        <v>40</v>
      </c>
      <c r="J304" s="24">
        <f>IF(F304&gt;39,F304+2,IF(F304&gt;29,F304+6,IF(F304&lt;30,F304+15,invalid)))</f>
        <v>43</v>
      </c>
      <c r="K304" s="15">
        <f t="shared" si="40"/>
        <v>0</v>
      </c>
      <c r="L304" s="15">
        <f t="shared" si="40"/>
        <v>2</v>
      </c>
      <c r="M304" s="15">
        <f t="shared" si="40"/>
        <v>2</v>
      </c>
      <c r="N304" s="15">
        <f t="shared" si="40"/>
        <v>0</v>
      </c>
      <c r="O304" s="15">
        <f t="shared" si="40"/>
        <v>3</v>
      </c>
      <c r="P304" s="18">
        <f t="shared" si="36"/>
        <v>407</v>
      </c>
      <c r="Q304" s="18">
        <f t="shared" si="38"/>
        <v>462</v>
      </c>
      <c r="R304" s="18">
        <f t="shared" si="38"/>
        <v>462</v>
      </c>
      <c r="S304" s="18">
        <f t="shared" si="38"/>
        <v>440</v>
      </c>
      <c r="T304" s="18">
        <f t="shared" si="38"/>
        <v>473</v>
      </c>
      <c r="V304" s="21">
        <f t="shared" si="37"/>
        <v>2244</v>
      </c>
    </row>
    <row r="305" spans="1:22" x14ac:dyDescent="0.25">
      <c r="A305" t="s">
        <v>23</v>
      </c>
      <c r="B305" t="s">
        <v>66</v>
      </c>
      <c r="C305" t="s">
        <v>115</v>
      </c>
      <c r="D305" t="str">
        <f>CONCATENATE(A:A,"@inworld.ai")</f>
        <v>Cale@inworld.ai</v>
      </c>
      <c r="E305" s="5">
        <v>36.1</v>
      </c>
      <c r="F305" s="24">
        <v>45</v>
      </c>
      <c r="G305" s="24">
        <f>IF(F305&gt;39,F305+2,IF(F305&gt;29,F305+5,IF(F305&lt;30,F305+9,invalid)))</f>
        <v>47</v>
      </c>
      <c r="H305" s="24">
        <f>IF(F305&gt;39,F305+1,IF(F305&gt;29,F305+5,IF(F305&lt;30,F305+7,invalid)))</f>
        <v>46</v>
      </c>
      <c r="I305" s="24">
        <f>IF(F305&gt;39,F305+0,IF(F305&gt;29,F305+3,IF(F305&lt;30,F305+11,invalid)))</f>
        <v>45</v>
      </c>
      <c r="J305" s="24">
        <f>IF(F305&gt;39,F305+2,IF(F305&gt;29,F305+6,IF(F305&lt;30,F305+15,invalid)))</f>
        <v>47</v>
      </c>
      <c r="K305" s="15">
        <f t="shared" si="40"/>
        <v>5</v>
      </c>
      <c r="L305" s="15">
        <f t="shared" si="40"/>
        <v>7</v>
      </c>
      <c r="M305" s="15">
        <f t="shared" si="40"/>
        <v>6</v>
      </c>
      <c r="N305" s="15">
        <f t="shared" si="40"/>
        <v>5</v>
      </c>
      <c r="O305" s="15">
        <f t="shared" si="40"/>
        <v>7</v>
      </c>
      <c r="P305" s="18">
        <f t="shared" si="36"/>
        <v>1624.5</v>
      </c>
      <c r="Q305" s="18">
        <f t="shared" si="38"/>
        <v>1696.7</v>
      </c>
      <c r="R305" s="18">
        <f t="shared" si="38"/>
        <v>1660.6000000000001</v>
      </c>
      <c r="S305" s="18">
        <f t="shared" si="38"/>
        <v>1624.5</v>
      </c>
      <c r="T305" s="18">
        <f t="shared" si="38"/>
        <v>1696.7</v>
      </c>
      <c r="V305" s="21">
        <f t="shared" si="37"/>
        <v>8303</v>
      </c>
    </row>
    <row r="306" spans="1:22" x14ac:dyDescent="0.25">
      <c r="A306" t="s">
        <v>24</v>
      </c>
      <c r="B306" t="s">
        <v>67</v>
      </c>
      <c r="C306" t="s">
        <v>116</v>
      </c>
      <c r="D306" t="str">
        <f>CONCATENATE(A:A,"@inworld.ai")</f>
        <v>Jimmy@inworld.ai</v>
      </c>
      <c r="E306" s="5">
        <v>28.15</v>
      </c>
      <c r="F306" s="24">
        <v>42</v>
      </c>
      <c r="G306" s="24">
        <f>IF(F306&gt;39,F306+2,IF(F306&gt;29,F306+5,IF(F306&lt;30,F306+9,invalid)))</f>
        <v>44</v>
      </c>
      <c r="H306" s="24">
        <f>IF(F306&gt;39,F306+1,IF(F306&gt;29,F306+5,IF(F306&lt;30,F306+7,invalid)))</f>
        <v>43</v>
      </c>
      <c r="I306" s="24">
        <f>IF(F306&gt;39,F306+0,IF(F306&gt;29,F306+3,IF(F306&lt;30,F306+11,invalid)))</f>
        <v>42</v>
      </c>
      <c r="J306" s="24">
        <f>IF(F306&gt;39,F306+2,IF(F306&gt;29,F306+6,IF(F306&lt;30,F306+15,invalid)))</f>
        <v>44</v>
      </c>
      <c r="K306" s="15">
        <f t="shared" si="40"/>
        <v>2</v>
      </c>
      <c r="L306" s="15">
        <f t="shared" si="40"/>
        <v>4</v>
      </c>
      <c r="M306" s="15">
        <f t="shared" si="40"/>
        <v>3</v>
      </c>
      <c r="N306" s="15">
        <f t="shared" si="40"/>
        <v>2</v>
      </c>
      <c r="O306" s="15">
        <f t="shared" si="40"/>
        <v>4</v>
      </c>
      <c r="P306" s="18">
        <f t="shared" si="36"/>
        <v>1182.3</v>
      </c>
      <c r="Q306" s="18">
        <f t="shared" si="38"/>
        <v>1238.5999999999999</v>
      </c>
      <c r="R306" s="18">
        <f t="shared" si="38"/>
        <v>1210.45</v>
      </c>
      <c r="S306" s="18">
        <f t="shared" si="38"/>
        <v>1182.3</v>
      </c>
      <c r="T306" s="18">
        <f t="shared" si="38"/>
        <v>1238.5999999999999</v>
      </c>
      <c r="V306" s="21">
        <f t="shared" si="37"/>
        <v>6052.25</v>
      </c>
    </row>
    <row r="307" spans="1:22" x14ac:dyDescent="0.25">
      <c r="A307" t="s">
        <v>25</v>
      </c>
      <c r="B307" t="s">
        <v>68</v>
      </c>
      <c r="C307" t="s">
        <v>109</v>
      </c>
      <c r="D307" t="str">
        <f>CONCATENATE(A:A,"@inworld.ai")</f>
        <v>Rohan@inworld.ai</v>
      </c>
      <c r="E307" s="5">
        <v>16.8</v>
      </c>
      <c r="F307" s="24">
        <v>40</v>
      </c>
      <c r="G307" s="24">
        <f>IF(F307&gt;39,F307+2,IF(F307&gt;29,F307+5,IF(F307&lt;30,F307+9,invalid)))</f>
        <v>42</v>
      </c>
      <c r="H307" s="24">
        <f>IF(F307&gt;39,F307+1,IF(F307&gt;29,F307+5,IF(F307&lt;30,F307+7,invalid)))</f>
        <v>41</v>
      </c>
      <c r="I307" s="24">
        <f>IF(F307&gt;39,F307+0,IF(F307&gt;29,F307+3,IF(F307&lt;30,F307+11,invalid)))</f>
        <v>40</v>
      </c>
      <c r="J307" s="24">
        <f>IF(F307&gt;39,F307+2,IF(F307&gt;29,F307+6,IF(F307&lt;30,F307+15,invalid)))</f>
        <v>42</v>
      </c>
      <c r="K307" s="15">
        <f t="shared" si="40"/>
        <v>0</v>
      </c>
      <c r="L307" s="15">
        <f t="shared" si="40"/>
        <v>2</v>
      </c>
      <c r="M307" s="15">
        <f t="shared" si="40"/>
        <v>1</v>
      </c>
      <c r="N307" s="15">
        <f t="shared" si="40"/>
        <v>0</v>
      </c>
      <c r="O307" s="15">
        <f t="shared" si="40"/>
        <v>2</v>
      </c>
      <c r="P307" s="18">
        <f t="shared" si="36"/>
        <v>672</v>
      </c>
      <c r="Q307" s="18">
        <f t="shared" si="38"/>
        <v>705.6</v>
      </c>
      <c r="R307" s="18">
        <f t="shared" si="38"/>
        <v>688.80000000000007</v>
      </c>
      <c r="S307" s="18">
        <f t="shared" si="38"/>
        <v>672</v>
      </c>
      <c r="T307" s="18">
        <f t="shared" si="38"/>
        <v>705.6</v>
      </c>
      <c r="V307" s="21">
        <f t="shared" si="37"/>
        <v>3444</v>
      </c>
    </row>
    <row r="308" spans="1:22" x14ac:dyDescent="0.25">
      <c r="A308" t="s">
        <v>26</v>
      </c>
      <c r="B308" t="s">
        <v>69</v>
      </c>
      <c r="C308" t="s">
        <v>110</v>
      </c>
      <c r="D308" t="str">
        <f>CONCATENATE(A:A,"@inworld.ai")</f>
        <v>Rinat@inworld.ai</v>
      </c>
      <c r="E308" s="5">
        <v>28.4</v>
      </c>
      <c r="F308" s="24">
        <v>31</v>
      </c>
      <c r="G308" s="24">
        <f>IF(F308&gt;39,F308+2,IF(F308&gt;29,F308+5,IF(F308&lt;30,F308+9,invalid)))</f>
        <v>36</v>
      </c>
      <c r="H308" s="24">
        <f>IF(F308&gt;39,F308+1,IF(F308&gt;29,F308+5,IF(F308&lt;30,F308+7,invalid)))</f>
        <v>36</v>
      </c>
      <c r="I308" s="24">
        <f>IF(F308&gt;39,F308+0,IF(F308&gt;29,F308+3,IF(F308&lt;30,F308+11,invalid)))</f>
        <v>34</v>
      </c>
      <c r="J308" s="24">
        <f>IF(F308&gt;39,F308+2,IF(F308&gt;29,F308+6,IF(F308&lt;30,F308+15,invalid)))</f>
        <v>37</v>
      </c>
      <c r="K308" s="15">
        <f t="shared" si="40"/>
        <v>0</v>
      </c>
      <c r="L308" s="15">
        <f t="shared" si="40"/>
        <v>0</v>
      </c>
      <c r="M308" s="15">
        <f t="shared" si="40"/>
        <v>0</v>
      </c>
      <c r="N308" s="15">
        <f t="shared" si="40"/>
        <v>0</v>
      </c>
      <c r="O308" s="15">
        <f t="shared" si="40"/>
        <v>0</v>
      </c>
      <c r="P308" s="18">
        <f t="shared" si="36"/>
        <v>880.4</v>
      </c>
      <c r="Q308" s="18">
        <f t="shared" si="38"/>
        <v>1022.4</v>
      </c>
      <c r="R308" s="18">
        <f t="shared" si="38"/>
        <v>1022.4</v>
      </c>
      <c r="S308" s="18">
        <f t="shared" si="38"/>
        <v>965.59999999999991</v>
      </c>
      <c r="T308" s="18">
        <f t="shared" si="38"/>
        <v>1050.8</v>
      </c>
      <c r="V308" s="21">
        <f t="shared" si="37"/>
        <v>4941.5999999999995</v>
      </c>
    </row>
    <row r="309" spans="1:22" x14ac:dyDescent="0.25">
      <c r="A309" t="s">
        <v>27</v>
      </c>
      <c r="B309" t="s">
        <v>70</v>
      </c>
      <c r="C309" t="s">
        <v>127</v>
      </c>
      <c r="D309" t="str">
        <f>CONCATENATE(A:A,"@inworld.ai")</f>
        <v>Chloe@inworld.ai</v>
      </c>
      <c r="E309" s="5">
        <v>37.200000000000003</v>
      </c>
      <c r="F309" s="24">
        <v>38</v>
      </c>
      <c r="G309" s="24">
        <f>IF(F309&gt;39,F309+2,IF(F309&gt;29,F309+5,IF(F309&lt;30,F309+9,invalid)))</f>
        <v>43</v>
      </c>
      <c r="H309" s="24">
        <f>IF(F309&gt;39,F309+1,IF(F309&gt;29,F309+5,IF(F309&lt;30,F309+7,invalid)))</f>
        <v>43</v>
      </c>
      <c r="I309" s="24">
        <f>IF(F309&gt;39,F309+0,IF(F309&gt;29,F309+3,IF(F309&lt;30,F309+11,invalid)))</f>
        <v>41</v>
      </c>
      <c r="J309" s="24">
        <f>IF(F309&gt;39,F309+2,IF(F309&gt;29,F309+6,IF(F309&lt;30,F309+15,invalid)))</f>
        <v>44</v>
      </c>
      <c r="K309" s="15">
        <f t="shared" si="40"/>
        <v>0</v>
      </c>
      <c r="L309" s="15">
        <f t="shared" si="40"/>
        <v>3</v>
      </c>
      <c r="M309" s="15">
        <f t="shared" si="40"/>
        <v>3</v>
      </c>
      <c r="N309" s="15">
        <f t="shared" si="40"/>
        <v>1</v>
      </c>
      <c r="O309" s="15">
        <f t="shared" si="40"/>
        <v>4</v>
      </c>
      <c r="P309" s="18">
        <f t="shared" si="36"/>
        <v>1413.6000000000001</v>
      </c>
      <c r="Q309" s="18">
        <f t="shared" si="38"/>
        <v>1599.6000000000001</v>
      </c>
      <c r="R309" s="18">
        <f t="shared" si="38"/>
        <v>1599.6000000000001</v>
      </c>
      <c r="S309" s="18">
        <f t="shared" si="38"/>
        <v>1525.2</v>
      </c>
      <c r="T309" s="18">
        <f t="shared" si="38"/>
        <v>1636.8000000000002</v>
      </c>
      <c r="V309" s="21">
        <f t="shared" si="37"/>
        <v>7774.8</v>
      </c>
    </row>
    <row r="310" spans="1:22" x14ac:dyDescent="0.25">
      <c r="A310" t="s">
        <v>28</v>
      </c>
      <c r="B310" t="s">
        <v>71</v>
      </c>
      <c r="C310" t="s">
        <v>132</v>
      </c>
      <c r="D310" t="str">
        <f>CONCATENATE(A:A,"@inworld.ai")</f>
        <v>Amanda@inworld.ai</v>
      </c>
      <c r="E310" s="5">
        <v>34.700000000000003</v>
      </c>
      <c r="F310" s="24">
        <v>39</v>
      </c>
      <c r="G310" s="24">
        <f>IF(F310&gt;39,F310+2,IF(F310&gt;29,F310+5,IF(F310&lt;30,F310+9,invalid)))</f>
        <v>44</v>
      </c>
      <c r="H310" s="24">
        <f>IF(F310&gt;39,F310+1,IF(F310&gt;29,F310+5,IF(F310&lt;30,F310+7,invalid)))</f>
        <v>44</v>
      </c>
      <c r="I310" s="24">
        <f>IF(F310&gt;39,F310+0,IF(F310&gt;29,F310+3,IF(F310&lt;30,F310+11,invalid)))</f>
        <v>42</v>
      </c>
      <c r="J310" s="24">
        <f>IF(F310&gt;39,F310+2,IF(F310&gt;29,F310+6,IF(F310&lt;30,F310+15,invalid)))</f>
        <v>45</v>
      </c>
      <c r="K310" s="15">
        <f t="shared" si="40"/>
        <v>0</v>
      </c>
      <c r="L310" s="15">
        <f t="shared" si="40"/>
        <v>4</v>
      </c>
      <c r="M310" s="15">
        <f t="shared" si="40"/>
        <v>4</v>
      </c>
      <c r="N310" s="15">
        <f t="shared" si="40"/>
        <v>2</v>
      </c>
      <c r="O310" s="15">
        <f t="shared" si="40"/>
        <v>5</v>
      </c>
      <c r="P310" s="18">
        <f t="shared" si="36"/>
        <v>1353.3000000000002</v>
      </c>
      <c r="Q310" s="18">
        <f t="shared" si="38"/>
        <v>1526.8000000000002</v>
      </c>
      <c r="R310" s="18">
        <f t="shared" si="38"/>
        <v>1526.8000000000002</v>
      </c>
      <c r="S310" s="18">
        <f t="shared" si="38"/>
        <v>1457.4</v>
      </c>
      <c r="T310" s="18">
        <f t="shared" si="38"/>
        <v>1561.5000000000002</v>
      </c>
      <c r="V310" s="21">
        <f t="shared" si="37"/>
        <v>7425.8000000000011</v>
      </c>
    </row>
    <row r="311" spans="1:22" x14ac:dyDescent="0.25">
      <c r="A311" t="s">
        <v>29</v>
      </c>
      <c r="B311" t="s">
        <v>72</v>
      </c>
      <c r="C311" t="s">
        <v>120</v>
      </c>
      <c r="D311" t="str">
        <f>CONCATENATE(A:A,"@inworld.ai")</f>
        <v>Greg@inworld.ai</v>
      </c>
      <c r="E311" s="5">
        <v>20</v>
      </c>
      <c r="F311" s="24">
        <v>29</v>
      </c>
      <c r="G311" s="24">
        <f>IF(F311&gt;39,F311+2,IF(F311&gt;29,F311+5,IF(F311&lt;30,F311+9,invalid)))</f>
        <v>38</v>
      </c>
      <c r="H311" s="24">
        <f>IF(F311&gt;39,F311+1,IF(F311&gt;29,F311+5,IF(F311&lt;30,F311+7,invalid)))</f>
        <v>36</v>
      </c>
      <c r="I311" s="24">
        <f>IF(F311&gt;39,F311+0,IF(F311&gt;29,F311+3,IF(F311&lt;30,F311+11,invalid)))</f>
        <v>40</v>
      </c>
      <c r="J311" s="24">
        <f>IF(F311&gt;39,F311+2,IF(F311&gt;29,F311+6,IF(F311&lt;30,F311+15,invalid)))</f>
        <v>44</v>
      </c>
      <c r="K311" s="15">
        <f t="shared" ref="K311:O326" si="41">IF(F311&gt;40,F311-40,0)</f>
        <v>0</v>
      </c>
      <c r="L311" s="15">
        <f t="shared" si="41"/>
        <v>0</v>
      </c>
      <c r="M311" s="15">
        <f t="shared" si="41"/>
        <v>0</v>
      </c>
      <c r="N311" s="15">
        <f t="shared" si="41"/>
        <v>0</v>
      </c>
      <c r="O311" s="15">
        <f t="shared" si="41"/>
        <v>4</v>
      </c>
      <c r="P311" s="18">
        <f t="shared" si="36"/>
        <v>580</v>
      </c>
      <c r="Q311" s="18">
        <f t="shared" si="38"/>
        <v>760</v>
      </c>
      <c r="R311" s="18">
        <f t="shared" si="38"/>
        <v>720</v>
      </c>
      <c r="S311" s="18">
        <f t="shared" si="38"/>
        <v>800</v>
      </c>
      <c r="T311" s="18">
        <f t="shared" si="38"/>
        <v>880</v>
      </c>
      <c r="V311" s="21">
        <f t="shared" si="37"/>
        <v>3740</v>
      </c>
    </row>
    <row r="312" spans="1:22" x14ac:dyDescent="0.25">
      <c r="A312" t="s">
        <v>30</v>
      </c>
      <c r="B312" t="s">
        <v>73</v>
      </c>
      <c r="C312" t="s">
        <v>121</v>
      </c>
      <c r="D312" t="str">
        <f>CONCATENATE(A:A,"@inworld.ai")</f>
        <v>Stephen@inworld.ai</v>
      </c>
      <c r="E312" s="5">
        <v>21</v>
      </c>
      <c r="F312" s="24">
        <v>40</v>
      </c>
      <c r="G312" s="24">
        <f>IF(F312&gt;39,F312+2,IF(F312&gt;29,F312+5,IF(F312&lt;30,F312+9,invalid)))</f>
        <v>42</v>
      </c>
      <c r="H312" s="24">
        <f>IF(F312&gt;39,F312+1,IF(F312&gt;29,F312+5,IF(F312&lt;30,F312+7,invalid)))</f>
        <v>41</v>
      </c>
      <c r="I312" s="24">
        <f>IF(F312&gt;39,F312+0,IF(F312&gt;29,F312+3,IF(F312&lt;30,F312+11,invalid)))</f>
        <v>40</v>
      </c>
      <c r="J312" s="24">
        <f>IF(F312&gt;39,F312+2,IF(F312&gt;29,F312+6,IF(F312&lt;30,F312+15,invalid)))</f>
        <v>42</v>
      </c>
      <c r="K312" s="15">
        <f t="shared" si="41"/>
        <v>0</v>
      </c>
      <c r="L312" s="15">
        <f t="shared" si="41"/>
        <v>2</v>
      </c>
      <c r="M312" s="15">
        <f t="shared" si="41"/>
        <v>1</v>
      </c>
      <c r="N312" s="15">
        <f t="shared" si="41"/>
        <v>0</v>
      </c>
      <c r="O312" s="15">
        <f t="shared" si="41"/>
        <v>2</v>
      </c>
      <c r="P312" s="18">
        <f t="shared" si="36"/>
        <v>840</v>
      </c>
      <c r="Q312" s="18">
        <f t="shared" si="38"/>
        <v>882</v>
      </c>
      <c r="R312" s="18">
        <f t="shared" si="38"/>
        <v>861</v>
      </c>
      <c r="S312" s="18">
        <f t="shared" si="38"/>
        <v>840</v>
      </c>
      <c r="T312" s="18">
        <f t="shared" si="38"/>
        <v>882</v>
      </c>
      <c r="V312" s="21">
        <f t="shared" si="37"/>
        <v>4305</v>
      </c>
    </row>
    <row r="313" spans="1:22" x14ac:dyDescent="0.25">
      <c r="A313" t="s">
        <v>31</v>
      </c>
      <c r="B313" t="s">
        <v>74</v>
      </c>
      <c r="C313" t="s">
        <v>121</v>
      </c>
      <c r="D313" t="str">
        <f>CONCATENATE(A:A,"@inworld.ai")</f>
        <v>Danielle@inworld.ai</v>
      </c>
      <c r="E313" s="5">
        <v>32.1</v>
      </c>
      <c r="F313" s="24">
        <v>41</v>
      </c>
      <c r="G313" s="24">
        <f>IF(F313&gt;39,F313+2,IF(F313&gt;29,F313+5,IF(F313&lt;30,F313+9,invalid)))</f>
        <v>43</v>
      </c>
      <c r="H313" s="24">
        <f>IF(F313&gt;39,F313+1,IF(F313&gt;29,F313+5,IF(F313&lt;30,F313+7,invalid)))</f>
        <v>42</v>
      </c>
      <c r="I313" s="24">
        <f>IF(F313&gt;39,F313+0,IF(F313&gt;29,F313+3,IF(F313&lt;30,F313+11,invalid)))</f>
        <v>41</v>
      </c>
      <c r="J313" s="24">
        <f>IF(F313&gt;39,F313+2,IF(F313&gt;29,F313+6,IF(F313&lt;30,F313+15,invalid)))</f>
        <v>43</v>
      </c>
      <c r="K313" s="15">
        <f t="shared" si="41"/>
        <v>1</v>
      </c>
      <c r="L313" s="15">
        <f t="shared" si="41"/>
        <v>3</v>
      </c>
      <c r="M313" s="15">
        <f t="shared" si="41"/>
        <v>2</v>
      </c>
      <c r="N313" s="15">
        <f t="shared" si="41"/>
        <v>1</v>
      </c>
      <c r="O313" s="15">
        <f t="shared" si="41"/>
        <v>3</v>
      </c>
      <c r="P313" s="18">
        <f t="shared" si="36"/>
        <v>1316.1000000000001</v>
      </c>
      <c r="Q313" s="18">
        <f t="shared" si="38"/>
        <v>1380.3</v>
      </c>
      <c r="R313" s="18">
        <f t="shared" si="38"/>
        <v>1348.2</v>
      </c>
      <c r="S313" s="18">
        <f t="shared" si="38"/>
        <v>1316.1000000000001</v>
      </c>
      <c r="T313" s="18">
        <f t="shared" si="38"/>
        <v>1380.3</v>
      </c>
      <c r="V313" s="21">
        <f t="shared" si="37"/>
        <v>6741.0000000000009</v>
      </c>
    </row>
    <row r="314" spans="1:22" x14ac:dyDescent="0.25">
      <c r="A314" t="s">
        <v>32</v>
      </c>
      <c r="B314" t="s">
        <v>75</v>
      </c>
      <c r="D314" t="str">
        <f>CONCATENATE(A:A,"@inworld.ai")</f>
        <v>Hayley@inworld.ai</v>
      </c>
      <c r="E314" s="5">
        <v>13.5</v>
      </c>
      <c r="F314" s="24">
        <v>28</v>
      </c>
      <c r="G314" s="24">
        <f>IF(F314&gt;39,F314+2,IF(F314&gt;29,F314+5,IF(F314&lt;30,F314+9,invalid)))</f>
        <v>37</v>
      </c>
      <c r="H314" s="24">
        <f>IF(F314&gt;39,F314+1,IF(F314&gt;29,F314+5,IF(F314&lt;30,F314+7,invalid)))</f>
        <v>35</v>
      </c>
      <c r="I314" s="24">
        <f>IF(F314&gt;39,F314+0,IF(F314&gt;29,F314+3,IF(F314&lt;30,F314+11,invalid)))</f>
        <v>39</v>
      </c>
      <c r="J314" s="24">
        <f>IF(F314&gt;39,F314+2,IF(F314&gt;29,F314+6,IF(F314&lt;30,F314+15,invalid)))</f>
        <v>43</v>
      </c>
      <c r="K314" s="15">
        <f t="shared" si="41"/>
        <v>0</v>
      </c>
      <c r="L314" s="15">
        <f t="shared" si="41"/>
        <v>0</v>
      </c>
      <c r="M314" s="15">
        <f t="shared" si="41"/>
        <v>0</v>
      </c>
      <c r="N314" s="15">
        <f t="shared" si="41"/>
        <v>0</v>
      </c>
      <c r="O314" s="15">
        <f t="shared" si="41"/>
        <v>3</v>
      </c>
      <c r="P314" s="18">
        <f t="shared" si="36"/>
        <v>378</v>
      </c>
      <c r="Q314" s="18">
        <f t="shared" si="38"/>
        <v>499.5</v>
      </c>
      <c r="R314" s="18">
        <f t="shared" si="38"/>
        <v>472.5</v>
      </c>
      <c r="S314" s="18">
        <f t="shared" si="38"/>
        <v>526.5</v>
      </c>
      <c r="T314" s="18">
        <f t="shared" si="38"/>
        <v>580.5</v>
      </c>
      <c r="V314" s="21">
        <f t="shared" si="37"/>
        <v>2457</v>
      </c>
    </row>
    <row r="315" spans="1:22" x14ac:dyDescent="0.25">
      <c r="A315" t="s">
        <v>33</v>
      </c>
      <c r="B315" t="s">
        <v>67</v>
      </c>
      <c r="D315" t="str">
        <f>CONCATENATE(A:A,"@inworld.ai")</f>
        <v>Matthew@inworld.ai</v>
      </c>
      <c r="E315" s="5">
        <v>40.1</v>
      </c>
      <c r="F315" s="24">
        <v>28</v>
      </c>
      <c r="G315" s="24">
        <f>IF(F315&gt;39,F315+2,IF(F315&gt;29,F315+5,IF(F315&lt;30,F315+9,invalid)))</f>
        <v>37</v>
      </c>
      <c r="H315" s="24">
        <f>IF(F315&gt;39,F315+1,IF(F315&gt;29,F315+5,IF(F315&lt;30,F315+7,invalid)))</f>
        <v>35</v>
      </c>
      <c r="I315" s="24">
        <f>IF(F315&gt;39,F315+0,IF(F315&gt;29,F315+3,IF(F315&lt;30,F315+11,invalid)))</f>
        <v>39</v>
      </c>
      <c r="J315" s="24">
        <f>IF(F315&gt;39,F315+2,IF(F315&gt;29,F315+6,IF(F315&lt;30,F315+15,invalid)))</f>
        <v>43</v>
      </c>
      <c r="K315" s="15">
        <f t="shared" si="41"/>
        <v>0</v>
      </c>
      <c r="L315" s="15">
        <f t="shared" si="41"/>
        <v>0</v>
      </c>
      <c r="M315" s="15">
        <f t="shared" si="41"/>
        <v>0</v>
      </c>
      <c r="N315" s="15">
        <f t="shared" si="41"/>
        <v>0</v>
      </c>
      <c r="O315" s="15">
        <f t="shared" si="41"/>
        <v>3</v>
      </c>
      <c r="P315" s="18">
        <f t="shared" si="36"/>
        <v>1122.8</v>
      </c>
      <c r="Q315" s="18">
        <f t="shared" si="38"/>
        <v>1483.7</v>
      </c>
      <c r="R315" s="18">
        <f t="shared" si="38"/>
        <v>1403.5</v>
      </c>
      <c r="S315" s="18">
        <f t="shared" si="38"/>
        <v>1563.9</v>
      </c>
      <c r="T315" s="18">
        <f t="shared" si="38"/>
        <v>1724.3</v>
      </c>
      <c r="V315" s="21">
        <f t="shared" si="37"/>
        <v>7298.2</v>
      </c>
    </row>
    <row r="316" spans="1:22" x14ac:dyDescent="0.25">
      <c r="A316" t="s">
        <v>12</v>
      </c>
      <c r="B316" t="s">
        <v>12</v>
      </c>
      <c r="C316" t="s">
        <v>128</v>
      </c>
      <c r="D316" t="str">
        <f>CONCATENATE(A:A,"@inworld.ai")</f>
        <v>Layla@inworld.ai</v>
      </c>
      <c r="E316" s="5">
        <v>24.2</v>
      </c>
      <c r="F316" s="24">
        <v>45</v>
      </c>
      <c r="G316" s="24">
        <f>IF(F316&gt;39,F316+2,IF(F316&gt;29,F316+5,IF(F316&lt;30,F316+9,invalid)))</f>
        <v>47</v>
      </c>
      <c r="H316" s="24">
        <f>IF(F316&gt;39,F316+1,IF(F316&gt;29,F316+5,IF(F316&lt;30,F316+7,invalid)))</f>
        <v>46</v>
      </c>
      <c r="I316" s="24">
        <f>IF(F316&gt;39,F316+0,IF(F316&gt;29,F316+3,IF(F316&lt;30,F316+11,invalid)))</f>
        <v>45</v>
      </c>
      <c r="J316" s="24">
        <f>IF(F316&gt;39,F316+2,IF(F316&gt;29,F316+6,IF(F316&lt;30,F316+15,invalid)))</f>
        <v>47</v>
      </c>
      <c r="K316" s="15">
        <f t="shared" si="41"/>
        <v>5</v>
      </c>
      <c r="L316" s="15">
        <f t="shared" si="41"/>
        <v>7</v>
      </c>
      <c r="M316" s="15">
        <f t="shared" si="41"/>
        <v>6</v>
      </c>
      <c r="N316" s="15">
        <f t="shared" si="41"/>
        <v>5</v>
      </c>
      <c r="O316" s="15">
        <f t="shared" si="41"/>
        <v>7</v>
      </c>
      <c r="P316" s="18">
        <f t="shared" si="36"/>
        <v>1089</v>
      </c>
      <c r="Q316" s="18">
        <f t="shared" si="38"/>
        <v>1137.3999999999999</v>
      </c>
      <c r="R316" s="18">
        <f t="shared" si="38"/>
        <v>1113.2</v>
      </c>
      <c r="S316" s="18">
        <f t="shared" si="38"/>
        <v>1089</v>
      </c>
      <c r="T316" s="18">
        <f t="shared" si="38"/>
        <v>1137.3999999999999</v>
      </c>
      <c r="V316" s="21">
        <f t="shared" si="37"/>
        <v>5565.9999999999991</v>
      </c>
    </row>
    <row r="317" spans="1:22" x14ac:dyDescent="0.25">
      <c r="A317" t="s">
        <v>34</v>
      </c>
      <c r="B317" t="s">
        <v>76</v>
      </c>
      <c r="C317" t="s">
        <v>109</v>
      </c>
      <c r="D317" t="str">
        <f>CONCATENATE(A:A,"@inworld.ai")</f>
        <v>Jiho@inworld.ai</v>
      </c>
      <c r="E317" s="5">
        <v>35.799999999999997</v>
      </c>
      <c r="F317" s="24">
        <v>42</v>
      </c>
      <c r="G317" s="24">
        <f>IF(F317&gt;39,F317+2,IF(F317&gt;29,F317+5,IF(F317&lt;30,F317+9,invalid)))</f>
        <v>44</v>
      </c>
      <c r="H317" s="24">
        <f>IF(F317&gt;39,F317+1,IF(F317&gt;29,F317+5,IF(F317&lt;30,F317+7,invalid)))</f>
        <v>43</v>
      </c>
      <c r="I317" s="24">
        <f>IF(F317&gt;39,F317+0,IF(F317&gt;29,F317+3,IF(F317&lt;30,F317+11,invalid)))</f>
        <v>42</v>
      </c>
      <c r="J317" s="24">
        <f>IF(F317&gt;39,F317+2,IF(F317&gt;29,F317+6,IF(F317&lt;30,F317+15,invalid)))</f>
        <v>44</v>
      </c>
      <c r="K317" s="15">
        <f t="shared" si="41"/>
        <v>2</v>
      </c>
      <c r="L317" s="15">
        <f t="shared" si="41"/>
        <v>4</v>
      </c>
      <c r="M317" s="15">
        <f t="shared" si="41"/>
        <v>3</v>
      </c>
      <c r="N317" s="15">
        <f t="shared" si="41"/>
        <v>2</v>
      </c>
      <c r="O317" s="15">
        <f t="shared" si="41"/>
        <v>4</v>
      </c>
      <c r="P317" s="18">
        <f t="shared" si="36"/>
        <v>1503.6</v>
      </c>
      <c r="Q317" s="18">
        <f t="shared" si="38"/>
        <v>1575.1999999999998</v>
      </c>
      <c r="R317" s="18">
        <f t="shared" si="38"/>
        <v>1539.3999999999999</v>
      </c>
      <c r="S317" s="18">
        <f t="shared" si="38"/>
        <v>1503.6</v>
      </c>
      <c r="T317" s="18">
        <f t="shared" si="38"/>
        <v>1575.1999999999998</v>
      </c>
      <c r="V317" s="21">
        <f t="shared" si="37"/>
        <v>7696.9999999999991</v>
      </c>
    </row>
    <row r="318" spans="1:22" x14ac:dyDescent="0.25">
      <c r="A318" t="s">
        <v>35</v>
      </c>
      <c r="B318" t="s">
        <v>77</v>
      </c>
      <c r="C318" t="s">
        <v>111</v>
      </c>
      <c r="D318" t="str">
        <f>CONCATENATE(A:A,"@inworld.ai")</f>
        <v>Roman@inworld.ai</v>
      </c>
      <c r="E318" s="5">
        <v>23.9</v>
      </c>
      <c r="F318" s="24">
        <v>40</v>
      </c>
      <c r="G318" s="24">
        <f>IF(F318&gt;39,F318+2,IF(F318&gt;29,F318+5,IF(F318&lt;30,F318+9,invalid)))</f>
        <v>42</v>
      </c>
      <c r="H318" s="24">
        <f>IF(F318&gt;39,F318+1,IF(F318&gt;29,F318+5,IF(F318&lt;30,F318+7,invalid)))</f>
        <v>41</v>
      </c>
      <c r="I318" s="24">
        <f>IF(F318&gt;39,F318+0,IF(F318&gt;29,F318+3,IF(F318&lt;30,F318+11,invalid)))</f>
        <v>40</v>
      </c>
      <c r="J318" s="24">
        <f>IF(F318&gt;39,F318+2,IF(F318&gt;29,F318+6,IF(F318&lt;30,F318+15,invalid)))</f>
        <v>42</v>
      </c>
      <c r="K318" s="15">
        <f t="shared" si="41"/>
        <v>0</v>
      </c>
      <c r="L318" s="15">
        <f t="shared" si="41"/>
        <v>2</v>
      </c>
      <c r="M318" s="15">
        <f t="shared" si="41"/>
        <v>1</v>
      </c>
      <c r="N318" s="15">
        <f t="shared" si="41"/>
        <v>0</v>
      </c>
      <c r="O318" s="15">
        <f t="shared" si="41"/>
        <v>2</v>
      </c>
      <c r="P318" s="18">
        <f t="shared" si="36"/>
        <v>956</v>
      </c>
      <c r="Q318" s="18">
        <f t="shared" si="38"/>
        <v>1003.8</v>
      </c>
      <c r="R318" s="18">
        <f t="shared" si="38"/>
        <v>979.9</v>
      </c>
      <c r="S318" s="18">
        <f t="shared" si="38"/>
        <v>956</v>
      </c>
      <c r="T318" s="18">
        <f t="shared" si="38"/>
        <v>1003.8</v>
      </c>
      <c r="V318" s="21">
        <f t="shared" si="37"/>
        <v>4899.5</v>
      </c>
    </row>
    <row r="319" spans="1:22" x14ac:dyDescent="0.25">
      <c r="A319" t="s">
        <v>36</v>
      </c>
      <c r="B319" t="s">
        <v>78</v>
      </c>
      <c r="C319" t="s">
        <v>109</v>
      </c>
      <c r="D319" t="str">
        <f>CONCATENATE(A:A,"@inworld.ai")</f>
        <v>Alexander@inworld.ai</v>
      </c>
      <c r="E319" s="5">
        <v>19.399999999999999</v>
      </c>
      <c r="F319" s="24">
        <v>31</v>
      </c>
      <c r="G319" s="24">
        <f>IF(F319&gt;39,F319+2,IF(F319&gt;29,F319+5,IF(F319&lt;30,F319+9,invalid)))</f>
        <v>36</v>
      </c>
      <c r="H319" s="24">
        <f>IF(F319&gt;39,F319+1,IF(F319&gt;29,F319+5,IF(F319&lt;30,F319+7,invalid)))</f>
        <v>36</v>
      </c>
      <c r="I319" s="24">
        <f>IF(F319&gt;39,F319+0,IF(F319&gt;29,F319+3,IF(F319&lt;30,F319+11,invalid)))</f>
        <v>34</v>
      </c>
      <c r="J319" s="24">
        <f>IF(F319&gt;39,F319+2,IF(F319&gt;29,F319+6,IF(F319&lt;30,F319+15,invalid)))</f>
        <v>37</v>
      </c>
      <c r="K319" s="15">
        <f t="shared" si="41"/>
        <v>0</v>
      </c>
      <c r="L319" s="15">
        <f t="shared" si="41"/>
        <v>0</v>
      </c>
      <c r="M319" s="15">
        <f t="shared" si="41"/>
        <v>0</v>
      </c>
      <c r="N319" s="15">
        <f t="shared" si="41"/>
        <v>0</v>
      </c>
      <c r="O319" s="15">
        <f t="shared" si="41"/>
        <v>0</v>
      </c>
      <c r="P319" s="18">
        <f t="shared" si="36"/>
        <v>601.4</v>
      </c>
      <c r="Q319" s="18">
        <f t="shared" si="38"/>
        <v>698.4</v>
      </c>
      <c r="R319" s="18">
        <f t="shared" si="38"/>
        <v>698.4</v>
      </c>
      <c r="S319" s="18">
        <f t="shared" si="38"/>
        <v>659.59999999999991</v>
      </c>
      <c r="T319" s="18">
        <f t="shared" si="38"/>
        <v>717.8</v>
      </c>
      <c r="V319" s="21">
        <f t="shared" si="37"/>
        <v>3375.5999999999995</v>
      </c>
    </row>
    <row r="320" spans="1:22" x14ac:dyDescent="0.25">
      <c r="A320" t="s">
        <v>37</v>
      </c>
      <c r="B320" t="s">
        <v>79</v>
      </c>
      <c r="D320" t="str">
        <f>CONCATENATE(A:A,"@inworld.ai")</f>
        <v>Pavel@inworld.ai</v>
      </c>
      <c r="E320" s="5">
        <v>29.4</v>
      </c>
      <c r="F320" s="24">
        <v>38</v>
      </c>
      <c r="G320" s="24">
        <f>IF(F320&gt;39,F320+2,IF(F320&gt;29,F320+5,IF(F320&lt;30,F320+9,invalid)))</f>
        <v>43</v>
      </c>
      <c r="H320" s="24">
        <f>IF(F320&gt;39,F320+1,IF(F320&gt;29,F320+5,IF(F320&lt;30,F320+7,invalid)))</f>
        <v>43</v>
      </c>
      <c r="I320" s="24">
        <f>IF(F320&gt;39,F320+0,IF(F320&gt;29,F320+3,IF(F320&lt;30,F320+11,invalid)))</f>
        <v>41</v>
      </c>
      <c r="J320" s="24">
        <f>IF(F320&gt;39,F320+2,IF(F320&gt;29,F320+6,IF(F320&lt;30,F320+15,invalid)))</f>
        <v>44</v>
      </c>
      <c r="K320" s="15">
        <f t="shared" si="41"/>
        <v>0</v>
      </c>
      <c r="L320" s="15">
        <f t="shared" si="41"/>
        <v>3</v>
      </c>
      <c r="M320" s="15">
        <f t="shared" si="41"/>
        <v>3</v>
      </c>
      <c r="N320" s="15">
        <f t="shared" si="41"/>
        <v>1</v>
      </c>
      <c r="O320" s="15">
        <f t="shared" si="41"/>
        <v>4</v>
      </c>
      <c r="P320" s="18">
        <f t="shared" si="36"/>
        <v>1117.2</v>
      </c>
      <c r="Q320" s="18">
        <f t="shared" si="38"/>
        <v>1264.2</v>
      </c>
      <c r="R320" s="18">
        <f t="shared" si="38"/>
        <v>1264.2</v>
      </c>
      <c r="S320" s="18">
        <f t="shared" si="38"/>
        <v>1205.3999999999999</v>
      </c>
      <c r="T320" s="18">
        <f t="shared" si="38"/>
        <v>1293.5999999999999</v>
      </c>
      <c r="V320" s="21">
        <f t="shared" si="37"/>
        <v>6144.6</v>
      </c>
    </row>
    <row r="321" spans="1:22" x14ac:dyDescent="0.25">
      <c r="A321" t="s">
        <v>38</v>
      </c>
      <c r="B321" t="s">
        <v>80</v>
      </c>
      <c r="C321" t="s">
        <v>126</v>
      </c>
      <c r="D321" t="str">
        <f>CONCATENATE(A:A,"@inworld.ai")</f>
        <v>Oleg@inworld.ai</v>
      </c>
      <c r="E321" s="5">
        <v>19.5</v>
      </c>
      <c r="F321" s="24">
        <v>39</v>
      </c>
      <c r="G321" s="24">
        <f>IF(F321&gt;39,F321+2,IF(F321&gt;29,F321+5,IF(F321&lt;30,F321+9,invalid)))</f>
        <v>44</v>
      </c>
      <c r="H321" s="24">
        <f>IF(F321&gt;39,F321+1,IF(F321&gt;29,F321+5,IF(F321&lt;30,F321+7,invalid)))</f>
        <v>44</v>
      </c>
      <c r="I321" s="24">
        <f>IF(F321&gt;39,F321+0,IF(F321&gt;29,F321+3,IF(F321&lt;30,F321+11,invalid)))</f>
        <v>42</v>
      </c>
      <c r="J321" s="24">
        <f>IF(F321&gt;39,F321+2,IF(F321&gt;29,F321+6,IF(F321&lt;30,F321+15,invalid)))</f>
        <v>45</v>
      </c>
      <c r="K321" s="15">
        <f t="shared" si="41"/>
        <v>0</v>
      </c>
      <c r="L321" s="15">
        <f t="shared" si="41"/>
        <v>4</v>
      </c>
      <c r="M321" s="15">
        <f t="shared" si="41"/>
        <v>4</v>
      </c>
      <c r="N321" s="15">
        <f t="shared" si="41"/>
        <v>2</v>
      </c>
      <c r="O321" s="15">
        <f t="shared" si="41"/>
        <v>5</v>
      </c>
      <c r="P321" s="18">
        <f t="shared" si="36"/>
        <v>760.5</v>
      </c>
      <c r="Q321" s="18">
        <f t="shared" si="38"/>
        <v>858</v>
      </c>
      <c r="R321" s="18">
        <f t="shared" si="38"/>
        <v>858</v>
      </c>
      <c r="S321" s="18">
        <f t="shared" si="38"/>
        <v>819</v>
      </c>
      <c r="T321" s="18">
        <f t="shared" si="38"/>
        <v>877.5</v>
      </c>
      <c r="V321" s="21">
        <f t="shared" si="37"/>
        <v>4173</v>
      </c>
    </row>
    <row r="322" spans="1:22" x14ac:dyDescent="0.25">
      <c r="A322" t="s">
        <v>39</v>
      </c>
      <c r="B322" t="s">
        <v>81</v>
      </c>
      <c r="C322" t="s">
        <v>112</v>
      </c>
      <c r="D322" t="str">
        <f>CONCATENATE(A:A,"@inworld.ai")</f>
        <v>Dmitry@inworld.ai</v>
      </c>
      <c r="E322" s="5">
        <v>32.1</v>
      </c>
      <c r="F322" s="24">
        <v>29</v>
      </c>
      <c r="G322" s="24">
        <f>IF(F322&gt;39,F322+2,IF(F322&gt;29,F322+5,IF(F322&lt;30,F322+9,invalid)))</f>
        <v>38</v>
      </c>
      <c r="H322" s="24">
        <f>IF(F322&gt;39,F322+1,IF(F322&gt;29,F322+5,IF(F322&lt;30,F322+7,invalid)))</f>
        <v>36</v>
      </c>
      <c r="I322" s="24">
        <f>IF(F322&gt;39,F322+0,IF(F322&gt;29,F322+3,IF(F322&lt;30,F322+11,invalid)))</f>
        <v>40</v>
      </c>
      <c r="J322" s="24">
        <f>IF(F322&gt;39,F322+2,IF(F322&gt;29,F322+6,IF(F322&lt;30,F322+15,invalid)))</f>
        <v>44</v>
      </c>
      <c r="K322" s="15">
        <f t="shared" si="41"/>
        <v>0</v>
      </c>
      <c r="L322" s="15">
        <f t="shared" si="41"/>
        <v>0</v>
      </c>
      <c r="M322" s="15">
        <f t="shared" si="41"/>
        <v>0</v>
      </c>
      <c r="N322" s="15">
        <f t="shared" si="41"/>
        <v>0</v>
      </c>
      <c r="O322" s="15">
        <f t="shared" si="41"/>
        <v>4</v>
      </c>
      <c r="P322" s="18">
        <f t="shared" si="36"/>
        <v>930.90000000000009</v>
      </c>
      <c r="Q322" s="18">
        <f t="shared" si="38"/>
        <v>1219.8</v>
      </c>
      <c r="R322" s="18">
        <f t="shared" si="38"/>
        <v>1155.6000000000001</v>
      </c>
      <c r="S322" s="18">
        <f t="shared" si="38"/>
        <v>1284</v>
      </c>
      <c r="T322" s="18">
        <f t="shared" si="38"/>
        <v>1412.4</v>
      </c>
      <c r="V322" s="21">
        <f t="shared" si="37"/>
        <v>6002.7000000000007</v>
      </c>
    </row>
    <row r="323" spans="1:22" x14ac:dyDescent="0.25">
      <c r="A323" t="s">
        <v>40</v>
      </c>
      <c r="B323" t="s">
        <v>82</v>
      </c>
      <c r="D323" t="str">
        <f>CONCATENATE(A:A,"@inworld.ai")</f>
        <v>Kirill@inworld.ai</v>
      </c>
      <c r="E323" s="5">
        <v>13.5</v>
      </c>
      <c r="F323" s="24">
        <v>40</v>
      </c>
      <c r="G323" s="24">
        <f>IF(F323&gt;39,F323+2,IF(F323&gt;29,F323+5,IF(F323&lt;30,F323+9,invalid)))</f>
        <v>42</v>
      </c>
      <c r="H323" s="24">
        <f>IF(F323&gt;39,F323+1,IF(F323&gt;29,F323+5,IF(F323&lt;30,F323+7,invalid)))</f>
        <v>41</v>
      </c>
      <c r="I323" s="24">
        <f>IF(F323&gt;39,F323+0,IF(F323&gt;29,F323+3,IF(F323&lt;30,F323+11,invalid)))</f>
        <v>40</v>
      </c>
      <c r="J323" s="24">
        <f>IF(F323&gt;39,F323+2,IF(F323&gt;29,F323+6,IF(F323&lt;30,F323+15,invalid)))</f>
        <v>42</v>
      </c>
      <c r="K323" s="15">
        <f t="shared" si="41"/>
        <v>0</v>
      </c>
      <c r="L323" s="15">
        <f t="shared" si="41"/>
        <v>2</v>
      </c>
      <c r="M323" s="15">
        <f t="shared" si="41"/>
        <v>1</v>
      </c>
      <c r="N323" s="15">
        <f t="shared" si="41"/>
        <v>0</v>
      </c>
      <c r="O323" s="15">
        <f t="shared" si="41"/>
        <v>2</v>
      </c>
      <c r="P323" s="18">
        <f t="shared" si="36"/>
        <v>540</v>
      </c>
      <c r="Q323" s="18">
        <f t="shared" si="38"/>
        <v>567</v>
      </c>
      <c r="R323" s="18">
        <f t="shared" si="38"/>
        <v>553.5</v>
      </c>
      <c r="S323" s="18">
        <f t="shared" si="38"/>
        <v>540</v>
      </c>
      <c r="T323" s="18">
        <f t="shared" si="38"/>
        <v>567</v>
      </c>
      <c r="V323" s="21">
        <f t="shared" si="37"/>
        <v>2767.5</v>
      </c>
    </row>
    <row r="324" spans="1:22" x14ac:dyDescent="0.25">
      <c r="A324" t="s">
        <v>41</v>
      </c>
      <c r="B324" t="s">
        <v>83</v>
      </c>
      <c r="D324" t="str">
        <f>CONCATENATE(A:A,"@inworld.ai")</f>
        <v>Rohit@inworld.ai</v>
      </c>
      <c r="E324" s="5">
        <v>40.1</v>
      </c>
      <c r="F324" s="24">
        <v>41</v>
      </c>
      <c r="G324" s="24">
        <f>IF(F324&gt;39,F324+2,IF(F324&gt;29,F324+5,IF(F324&lt;30,F324+9,invalid)))</f>
        <v>43</v>
      </c>
      <c r="H324" s="24">
        <f>IF(F324&gt;39,F324+1,IF(F324&gt;29,F324+5,IF(F324&lt;30,F324+7,invalid)))</f>
        <v>42</v>
      </c>
      <c r="I324" s="24">
        <f>IF(F324&gt;39,F324+0,IF(F324&gt;29,F324+3,IF(F324&lt;30,F324+11,invalid)))</f>
        <v>41</v>
      </c>
      <c r="J324" s="24">
        <f>IF(F324&gt;39,F324+2,IF(F324&gt;29,F324+6,IF(F324&lt;30,F324+15,invalid)))</f>
        <v>43</v>
      </c>
      <c r="K324" s="15">
        <f t="shared" si="41"/>
        <v>1</v>
      </c>
      <c r="L324" s="15">
        <f t="shared" si="41"/>
        <v>3</v>
      </c>
      <c r="M324" s="15">
        <f t="shared" si="41"/>
        <v>2</v>
      </c>
      <c r="N324" s="15">
        <f t="shared" si="41"/>
        <v>1</v>
      </c>
      <c r="O324" s="15">
        <f t="shared" si="41"/>
        <v>3</v>
      </c>
      <c r="P324" s="18">
        <f t="shared" si="36"/>
        <v>1644.1000000000001</v>
      </c>
      <c r="Q324" s="18">
        <f t="shared" si="38"/>
        <v>1724.3</v>
      </c>
      <c r="R324" s="18">
        <f t="shared" si="38"/>
        <v>1684.2</v>
      </c>
      <c r="S324" s="18">
        <f t="shared" si="38"/>
        <v>1644.1000000000001</v>
      </c>
      <c r="T324" s="18">
        <f t="shared" si="38"/>
        <v>1724.3</v>
      </c>
      <c r="V324" s="21">
        <f t="shared" si="37"/>
        <v>8421</v>
      </c>
    </row>
    <row r="325" spans="1:22" x14ac:dyDescent="0.25">
      <c r="A325" t="s">
        <v>14</v>
      </c>
      <c r="B325" t="s">
        <v>84</v>
      </c>
      <c r="D325" t="str">
        <f>CONCATENATE(A:A,"@inworld.ai")</f>
        <v>Ilya@inworld.ai</v>
      </c>
      <c r="E325" s="5">
        <v>24.2</v>
      </c>
      <c r="F325" s="24">
        <v>28</v>
      </c>
      <c r="G325" s="24">
        <f>IF(F325&gt;39,F325+2,IF(F325&gt;29,F325+5,IF(F325&lt;30,F325+9,invalid)))</f>
        <v>37</v>
      </c>
      <c r="H325" s="24">
        <f>IF(F325&gt;39,F325+1,IF(F325&gt;29,F325+5,IF(F325&lt;30,F325+7,invalid)))</f>
        <v>35</v>
      </c>
      <c r="I325" s="24">
        <f>IF(F325&gt;39,F325+0,IF(F325&gt;29,F325+3,IF(F325&lt;30,F325+11,invalid)))</f>
        <v>39</v>
      </c>
      <c r="J325" s="24">
        <f>IF(F325&gt;39,F325+2,IF(F325&gt;29,F325+6,IF(F325&lt;30,F325+15,invalid)))</f>
        <v>43</v>
      </c>
      <c r="K325" s="15">
        <f t="shared" si="41"/>
        <v>0</v>
      </c>
      <c r="L325" s="15">
        <f t="shared" si="41"/>
        <v>0</v>
      </c>
      <c r="M325" s="15">
        <f t="shared" si="41"/>
        <v>0</v>
      </c>
      <c r="N325" s="15">
        <f t="shared" si="41"/>
        <v>0</v>
      </c>
      <c r="O325" s="15">
        <f t="shared" si="41"/>
        <v>3</v>
      </c>
      <c r="P325" s="18">
        <f t="shared" si="36"/>
        <v>677.6</v>
      </c>
      <c r="Q325" s="18">
        <f t="shared" si="38"/>
        <v>895.4</v>
      </c>
      <c r="R325" s="18">
        <f t="shared" si="38"/>
        <v>847</v>
      </c>
      <c r="S325" s="18">
        <f t="shared" si="38"/>
        <v>943.8</v>
      </c>
      <c r="T325" s="18">
        <f t="shared" si="38"/>
        <v>1040.5999999999999</v>
      </c>
      <c r="V325" s="21">
        <f t="shared" si="37"/>
        <v>4404.3999999999996</v>
      </c>
    </row>
    <row r="326" spans="1:22" x14ac:dyDescent="0.25">
      <c r="A326" t="s">
        <v>42</v>
      </c>
      <c r="B326" t="s">
        <v>85</v>
      </c>
      <c r="C326" t="s">
        <v>117</v>
      </c>
      <c r="D326" t="str">
        <f>CONCATENATE(A:A,"@inworld.ai")</f>
        <v>Maxim@inworld.ai</v>
      </c>
      <c r="E326" s="5">
        <v>35.799999999999997</v>
      </c>
      <c r="F326" s="24">
        <v>42</v>
      </c>
      <c r="G326" s="24">
        <f>IF(F326&gt;39,F326+2,IF(F326&gt;29,F326+5,IF(F326&lt;30,F326+9,invalid)))</f>
        <v>44</v>
      </c>
      <c r="H326" s="24">
        <f>IF(F326&gt;39,F326+1,IF(F326&gt;29,F326+5,IF(F326&lt;30,F326+7,invalid)))</f>
        <v>43</v>
      </c>
      <c r="I326" s="24">
        <f>IF(F326&gt;39,F326+0,IF(F326&gt;29,F326+3,IF(F326&lt;30,F326+11,invalid)))</f>
        <v>42</v>
      </c>
      <c r="J326" s="24">
        <f>IF(F326&gt;39,F326+2,IF(F326&gt;29,F326+6,IF(F326&lt;30,F326+15,invalid)))</f>
        <v>44</v>
      </c>
      <c r="K326" s="15">
        <f t="shared" si="41"/>
        <v>2</v>
      </c>
      <c r="L326" s="15">
        <f t="shared" si="41"/>
        <v>4</v>
      </c>
      <c r="M326" s="15">
        <f t="shared" si="41"/>
        <v>3</v>
      </c>
      <c r="N326" s="15">
        <f t="shared" si="41"/>
        <v>2</v>
      </c>
      <c r="O326" s="15">
        <f t="shared" si="41"/>
        <v>4</v>
      </c>
      <c r="P326" s="18">
        <f t="shared" si="36"/>
        <v>1503.6</v>
      </c>
      <c r="Q326" s="18">
        <f t="shared" si="38"/>
        <v>1575.1999999999998</v>
      </c>
      <c r="R326" s="18">
        <f t="shared" si="38"/>
        <v>1539.3999999999999</v>
      </c>
      <c r="S326" s="18">
        <f t="shared" si="38"/>
        <v>1503.6</v>
      </c>
      <c r="T326" s="18">
        <f t="shared" si="38"/>
        <v>1575.1999999999998</v>
      </c>
      <c r="V326" s="21">
        <f t="shared" si="37"/>
        <v>7696.9999999999991</v>
      </c>
    </row>
    <row r="327" spans="1:22" x14ac:dyDescent="0.25">
      <c r="A327" t="s">
        <v>43</v>
      </c>
      <c r="B327" t="s">
        <v>86</v>
      </c>
      <c r="C327" t="s">
        <v>122</v>
      </c>
      <c r="D327" t="str">
        <f>CONCATENATE(A:A,"@inworld.ai")</f>
        <v>Anastasia@inworld.ai</v>
      </c>
      <c r="E327" s="5">
        <v>23.9</v>
      </c>
      <c r="F327" s="24">
        <v>48</v>
      </c>
      <c r="G327" s="24">
        <f>IF(F327&gt;39,F327+2,IF(F327&gt;29,F327+5,IF(F327&lt;30,F327+9,invalid)))</f>
        <v>50</v>
      </c>
      <c r="H327" s="24">
        <f>IF(F327&gt;39,F327+1,IF(F327&gt;29,F327+5,IF(F327&lt;30,F327+7,invalid)))</f>
        <v>49</v>
      </c>
      <c r="I327" s="24">
        <f>IF(F327&gt;39,F327+0,IF(F327&gt;29,F327+3,IF(F327&lt;30,F327+11,invalid)))</f>
        <v>48</v>
      </c>
      <c r="J327" s="24">
        <f>IF(F327&gt;39,F327+2,IF(F327&gt;29,F327+6,IF(F327&lt;30,F327+15,invalid)))</f>
        <v>50</v>
      </c>
      <c r="K327" s="15">
        <f t="shared" ref="K327:O342" si="42">IF(F327&gt;40,F327-40,0)</f>
        <v>8</v>
      </c>
      <c r="L327" s="15">
        <f t="shared" si="42"/>
        <v>10</v>
      </c>
      <c r="M327" s="15">
        <f t="shared" si="42"/>
        <v>9</v>
      </c>
      <c r="N327" s="15">
        <f t="shared" si="42"/>
        <v>8</v>
      </c>
      <c r="O327" s="15">
        <f t="shared" si="42"/>
        <v>10</v>
      </c>
      <c r="P327" s="18">
        <f t="shared" ref="P327:P390" si="43">E327*F327</f>
        <v>1147.1999999999998</v>
      </c>
      <c r="Q327" s="18">
        <f t="shared" si="38"/>
        <v>1195</v>
      </c>
      <c r="R327" s="18">
        <f t="shared" si="38"/>
        <v>1171.0999999999999</v>
      </c>
      <c r="S327" s="18">
        <f t="shared" si="38"/>
        <v>1147.1999999999998</v>
      </c>
      <c r="T327" s="18">
        <f t="shared" si="38"/>
        <v>1195</v>
      </c>
      <c r="V327" s="21">
        <f t="shared" si="37"/>
        <v>5855.5</v>
      </c>
    </row>
    <row r="328" spans="1:22" x14ac:dyDescent="0.25">
      <c r="A328" t="s">
        <v>44</v>
      </c>
      <c r="B328" t="s">
        <v>87</v>
      </c>
      <c r="C328" t="s">
        <v>135</v>
      </c>
      <c r="D328" t="str">
        <f>CONCATENATE(A:A,"@inworld.ai")</f>
        <v>Clint@inworld.ai</v>
      </c>
      <c r="E328" s="5">
        <v>19.399999999999999</v>
      </c>
      <c r="F328" s="24">
        <v>41</v>
      </c>
      <c r="G328" s="24">
        <f>IF(F328&gt;39,F328+2,IF(F328&gt;29,F328+5,IF(F328&lt;30,F328+9,invalid)))</f>
        <v>43</v>
      </c>
      <c r="H328" s="24">
        <f>IF(F328&gt;39,F328+1,IF(F328&gt;29,F328+5,IF(F328&lt;30,F328+7,invalid)))</f>
        <v>42</v>
      </c>
      <c r="I328" s="24">
        <f>IF(F328&gt;39,F328+0,IF(F328&gt;29,F328+3,IF(F328&lt;30,F328+11,invalid)))</f>
        <v>41</v>
      </c>
      <c r="J328" s="24">
        <f>IF(F328&gt;39,F328+2,IF(F328&gt;29,F328+6,IF(F328&lt;30,F328+15,invalid)))</f>
        <v>43</v>
      </c>
      <c r="K328" s="15">
        <f t="shared" si="42"/>
        <v>1</v>
      </c>
      <c r="L328" s="15">
        <f t="shared" si="42"/>
        <v>3</v>
      </c>
      <c r="M328" s="15">
        <f t="shared" si="42"/>
        <v>2</v>
      </c>
      <c r="N328" s="15">
        <f t="shared" si="42"/>
        <v>1</v>
      </c>
      <c r="O328" s="15">
        <f t="shared" si="42"/>
        <v>3</v>
      </c>
      <c r="P328" s="18">
        <f t="shared" si="43"/>
        <v>795.4</v>
      </c>
      <c r="Q328" s="18">
        <f t="shared" si="38"/>
        <v>834.19999999999993</v>
      </c>
      <c r="R328" s="18">
        <f t="shared" si="38"/>
        <v>814.8</v>
      </c>
      <c r="S328" s="18">
        <f t="shared" si="38"/>
        <v>795.4</v>
      </c>
      <c r="T328" s="18">
        <f t="shared" si="38"/>
        <v>834.19999999999993</v>
      </c>
      <c r="V328" s="21">
        <f t="shared" ref="V328:V391" si="44">SUM(P328:T328)</f>
        <v>4073.9999999999995</v>
      </c>
    </row>
    <row r="329" spans="1:22" x14ac:dyDescent="0.25">
      <c r="A329" t="s">
        <v>45</v>
      </c>
      <c r="B329" t="s">
        <v>88</v>
      </c>
      <c r="D329" t="str">
        <f>CONCATENATE(A:A,"@inworld.ai")</f>
        <v>Alesya@inworld.ai</v>
      </c>
      <c r="E329" s="5">
        <v>29.4</v>
      </c>
      <c r="F329" s="24">
        <v>40</v>
      </c>
      <c r="G329" s="24">
        <f>IF(F329&gt;39,F329+2,IF(F329&gt;29,F329+5,IF(F329&lt;30,F329+9,invalid)))</f>
        <v>42</v>
      </c>
      <c r="H329" s="24">
        <f>IF(F329&gt;39,F329+1,IF(F329&gt;29,F329+5,IF(F329&lt;30,F329+7,invalid)))</f>
        <v>41</v>
      </c>
      <c r="I329" s="24">
        <f>IF(F329&gt;39,F329+0,IF(F329&gt;29,F329+3,IF(F329&lt;30,F329+11,invalid)))</f>
        <v>40</v>
      </c>
      <c r="J329" s="24">
        <f>IF(F329&gt;39,F329+2,IF(F329&gt;29,F329+6,IF(F329&lt;30,F329+15,invalid)))</f>
        <v>42</v>
      </c>
      <c r="K329" s="15">
        <f t="shared" si="42"/>
        <v>0</v>
      </c>
      <c r="L329" s="15">
        <f t="shared" si="42"/>
        <v>2</v>
      </c>
      <c r="M329" s="15">
        <f t="shared" si="42"/>
        <v>1</v>
      </c>
      <c r="N329" s="15">
        <f t="shared" si="42"/>
        <v>0</v>
      </c>
      <c r="O329" s="15">
        <f t="shared" si="42"/>
        <v>2</v>
      </c>
      <c r="P329" s="18">
        <f t="shared" si="43"/>
        <v>1176</v>
      </c>
      <c r="Q329" s="18">
        <f t="shared" si="38"/>
        <v>1234.8</v>
      </c>
      <c r="R329" s="18">
        <f t="shared" si="38"/>
        <v>1205.3999999999999</v>
      </c>
      <c r="S329" s="18">
        <f t="shared" si="38"/>
        <v>1176</v>
      </c>
      <c r="T329" s="18">
        <f t="shared" si="38"/>
        <v>1234.8</v>
      </c>
      <c r="V329" s="21">
        <f t="shared" si="44"/>
        <v>6027</v>
      </c>
    </row>
    <row r="330" spans="1:22" x14ac:dyDescent="0.25">
      <c r="A330" t="s">
        <v>46</v>
      </c>
      <c r="B330" t="s">
        <v>89</v>
      </c>
      <c r="C330" t="s">
        <v>123</v>
      </c>
      <c r="D330" t="str">
        <f>CONCATENATE(A:A,"@inworld.ai")</f>
        <v>Oliver@inworld.ai</v>
      </c>
      <c r="E330" s="5">
        <v>19.5</v>
      </c>
      <c r="F330" s="24">
        <v>40</v>
      </c>
      <c r="G330" s="24">
        <f>IF(F330&gt;39,F330+2,IF(F330&gt;29,F330+5,IF(F330&lt;30,F330+9,invalid)))</f>
        <v>42</v>
      </c>
      <c r="H330" s="24">
        <f>IF(F330&gt;39,F330+1,IF(F330&gt;29,F330+5,IF(F330&lt;30,F330+7,invalid)))</f>
        <v>41</v>
      </c>
      <c r="I330" s="24">
        <f>IF(F330&gt;39,F330+0,IF(F330&gt;29,F330+3,IF(F330&lt;30,F330+11,invalid)))</f>
        <v>40</v>
      </c>
      <c r="J330" s="24">
        <f>IF(F330&gt;39,F330+2,IF(F330&gt;29,F330+6,IF(F330&lt;30,F330+15,invalid)))</f>
        <v>42</v>
      </c>
      <c r="K330" s="15">
        <f t="shared" si="42"/>
        <v>0</v>
      </c>
      <c r="L330" s="15">
        <f t="shared" si="42"/>
        <v>2</v>
      </c>
      <c r="M330" s="15">
        <f t="shared" si="42"/>
        <v>1</v>
      </c>
      <c r="N330" s="15">
        <f t="shared" si="42"/>
        <v>0</v>
      </c>
      <c r="O330" s="15">
        <f t="shared" si="42"/>
        <v>2</v>
      </c>
      <c r="P330" s="18">
        <f t="shared" si="43"/>
        <v>780</v>
      </c>
      <c r="Q330" s="18">
        <f t="shared" si="38"/>
        <v>819</v>
      </c>
      <c r="R330" s="18">
        <f t="shared" si="38"/>
        <v>799.5</v>
      </c>
      <c r="S330" s="18">
        <f t="shared" si="38"/>
        <v>780</v>
      </c>
      <c r="T330" s="18">
        <f t="shared" si="38"/>
        <v>819</v>
      </c>
      <c r="V330" s="21">
        <f t="shared" si="44"/>
        <v>3997.5</v>
      </c>
    </row>
    <row r="331" spans="1:22" x14ac:dyDescent="0.25">
      <c r="A331" t="s">
        <v>47</v>
      </c>
      <c r="B331" t="s">
        <v>90</v>
      </c>
      <c r="D331" t="str">
        <f>CONCATENATE(A:A,"@inworld.ai")</f>
        <v>Florin@inworld.ai</v>
      </c>
      <c r="E331" s="5">
        <v>36.1</v>
      </c>
      <c r="F331" s="24">
        <v>38</v>
      </c>
      <c r="G331" s="24">
        <f>IF(F331&gt;39,F331+2,IF(F331&gt;29,F331+5,IF(F331&lt;30,F331+9,invalid)))</f>
        <v>43</v>
      </c>
      <c r="H331" s="24">
        <f>IF(F331&gt;39,F331+1,IF(F331&gt;29,F331+5,IF(F331&lt;30,F331+7,invalid)))</f>
        <v>43</v>
      </c>
      <c r="I331" s="24">
        <f>IF(F331&gt;39,F331+0,IF(F331&gt;29,F331+3,IF(F331&lt;30,F331+11,invalid)))</f>
        <v>41</v>
      </c>
      <c r="J331" s="24">
        <f>IF(F331&gt;39,F331+2,IF(F331&gt;29,F331+6,IF(F331&lt;30,F331+15,invalid)))</f>
        <v>44</v>
      </c>
      <c r="K331" s="15">
        <f t="shared" si="42"/>
        <v>0</v>
      </c>
      <c r="L331" s="15">
        <f t="shared" si="42"/>
        <v>3</v>
      </c>
      <c r="M331" s="15">
        <f t="shared" si="42"/>
        <v>3</v>
      </c>
      <c r="N331" s="15">
        <f t="shared" si="42"/>
        <v>1</v>
      </c>
      <c r="O331" s="15">
        <f t="shared" si="42"/>
        <v>4</v>
      </c>
      <c r="P331" s="18">
        <f t="shared" si="43"/>
        <v>1371.8</v>
      </c>
      <c r="Q331" s="18">
        <f t="shared" si="38"/>
        <v>1552.3</v>
      </c>
      <c r="R331" s="18">
        <f t="shared" si="38"/>
        <v>1552.3</v>
      </c>
      <c r="S331" s="18">
        <f t="shared" si="38"/>
        <v>1480.1000000000001</v>
      </c>
      <c r="T331" s="18">
        <f t="shared" si="38"/>
        <v>1588.4</v>
      </c>
      <c r="V331" s="21">
        <f t="shared" si="44"/>
        <v>7544.9</v>
      </c>
    </row>
    <row r="332" spans="1:22" x14ac:dyDescent="0.25">
      <c r="A332" t="s">
        <v>40</v>
      </c>
      <c r="B332" t="s">
        <v>91</v>
      </c>
      <c r="D332" t="str">
        <f>CONCATENATE(A:A,"@inworld.ai")</f>
        <v>Kirill@inworld.ai</v>
      </c>
      <c r="E332" s="5">
        <v>28.15</v>
      </c>
      <c r="F332" s="24">
        <v>41</v>
      </c>
      <c r="G332" s="24">
        <f>IF(F332&gt;39,F332+2,IF(F332&gt;29,F332+5,IF(F332&lt;30,F332+9,invalid)))</f>
        <v>43</v>
      </c>
      <c r="H332" s="24">
        <f>IF(F332&gt;39,F332+1,IF(F332&gt;29,F332+5,IF(F332&lt;30,F332+7,invalid)))</f>
        <v>42</v>
      </c>
      <c r="I332" s="24">
        <f>IF(F332&gt;39,F332+0,IF(F332&gt;29,F332+3,IF(F332&lt;30,F332+11,invalid)))</f>
        <v>41</v>
      </c>
      <c r="J332" s="24">
        <f>IF(F332&gt;39,F332+2,IF(F332&gt;29,F332+6,IF(F332&lt;30,F332+15,invalid)))</f>
        <v>43</v>
      </c>
      <c r="K332" s="15">
        <f t="shared" si="42"/>
        <v>1</v>
      </c>
      <c r="L332" s="15">
        <f t="shared" si="42"/>
        <v>3</v>
      </c>
      <c r="M332" s="15">
        <f t="shared" si="42"/>
        <v>2</v>
      </c>
      <c r="N332" s="15">
        <f t="shared" si="42"/>
        <v>1</v>
      </c>
      <c r="O332" s="15">
        <f t="shared" si="42"/>
        <v>3</v>
      </c>
      <c r="P332" s="18">
        <f t="shared" si="43"/>
        <v>1154.1499999999999</v>
      </c>
      <c r="Q332" s="18">
        <f t="shared" si="38"/>
        <v>1210.45</v>
      </c>
      <c r="R332" s="18">
        <f t="shared" si="38"/>
        <v>1182.3</v>
      </c>
      <c r="S332" s="18">
        <f t="shared" si="38"/>
        <v>1154.1499999999999</v>
      </c>
      <c r="T332" s="18">
        <f t="shared" si="38"/>
        <v>1210.45</v>
      </c>
      <c r="V332" s="21">
        <f t="shared" si="44"/>
        <v>5911.4999999999991</v>
      </c>
    </row>
    <row r="333" spans="1:22" x14ac:dyDescent="0.25">
      <c r="A333" t="s">
        <v>48</v>
      </c>
      <c r="B333" t="s">
        <v>92</v>
      </c>
      <c r="D333" t="str">
        <f>CONCATENATE(A:A,"@inworld.ai")</f>
        <v>Sherrie@inworld.ai</v>
      </c>
      <c r="E333" s="5">
        <v>16.8</v>
      </c>
      <c r="F333" s="24">
        <v>40</v>
      </c>
      <c r="G333" s="24">
        <f>IF(F333&gt;39,F333+2,IF(F333&gt;29,F333+5,IF(F333&lt;30,F333+9,invalid)))</f>
        <v>42</v>
      </c>
      <c r="H333" s="24">
        <f>IF(F333&gt;39,F333+1,IF(F333&gt;29,F333+5,IF(F333&lt;30,F333+7,invalid)))</f>
        <v>41</v>
      </c>
      <c r="I333" s="24">
        <f>IF(F333&gt;39,F333+0,IF(F333&gt;29,F333+3,IF(F333&lt;30,F333+11,invalid)))</f>
        <v>40</v>
      </c>
      <c r="J333" s="24">
        <f>IF(F333&gt;39,F333+2,IF(F333&gt;29,F333+6,IF(F333&lt;30,F333+15,invalid)))</f>
        <v>42</v>
      </c>
      <c r="K333" s="15">
        <f t="shared" si="42"/>
        <v>0</v>
      </c>
      <c r="L333" s="15">
        <f t="shared" si="42"/>
        <v>2</v>
      </c>
      <c r="M333" s="15">
        <f t="shared" si="42"/>
        <v>1</v>
      </c>
      <c r="N333" s="15">
        <f t="shared" si="42"/>
        <v>0</v>
      </c>
      <c r="O333" s="15">
        <f t="shared" si="42"/>
        <v>2</v>
      </c>
      <c r="P333" s="18">
        <f t="shared" si="43"/>
        <v>672</v>
      </c>
      <c r="Q333" s="18">
        <f t="shared" si="38"/>
        <v>705.6</v>
      </c>
      <c r="R333" s="18">
        <f t="shared" si="38"/>
        <v>688.80000000000007</v>
      </c>
      <c r="S333" s="18">
        <f t="shared" si="38"/>
        <v>672</v>
      </c>
      <c r="T333" s="18">
        <f t="shared" si="38"/>
        <v>705.6</v>
      </c>
      <c r="V333" s="21">
        <f t="shared" si="44"/>
        <v>3444</v>
      </c>
    </row>
    <row r="334" spans="1:22" x14ac:dyDescent="0.25">
      <c r="A334" t="s">
        <v>49</v>
      </c>
      <c r="B334" t="s">
        <v>93</v>
      </c>
      <c r="C334" t="s">
        <v>124</v>
      </c>
      <c r="D334" t="str">
        <f>CONCATENATE(A:A,"@inworld.ai")</f>
        <v>Serry@inworld.ai</v>
      </c>
      <c r="E334" s="5">
        <v>28.4</v>
      </c>
      <c r="F334" s="24">
        <v>37</v>
      </c>
      <c r="G334" s="24">
        <f>IF(F334&gt;39,F334+2,IF(F334&gt;29,F334+5,IF(F334&lt;30,F334+9,invalid)))</f>
        <v>42</v>
      </c>
      <c r="H334" s="24">
        <f>IF(F334&gt;39,F334+1,IF(F334&gt;29,F334+5,IF(F334&lt;30,F334+7,invalid)))</f>
        <v>42</v>
      </c>
      <c r="I334" s="24">
        <f>IF(F334&gt;39,F334+0,IF(F334&gt;29,F334+3,IF(F334&lt;30,F334+11,invalid)))</f>
        <v>40</v>
      </c>
      <c r="J334" s="24">
        <f>IF(F334&gt;39,F334+2,IF(F334&gt;29,F334+6,IF(F334&lt;30,F334+15,invalid)))</f>
        <v>43</v>
      </c>
      <c r="K334" s="15">
        <f t="shared" si="42"/>
        <v>0</v>
      </c>
      <c r="L334" s="15">
        <f t="shared" si="42"/>
        <v>2</v>
      </c>
      <c r="M334" s="15">
        <f t="shared" si="42"/>
        <v>2</v>
      </c>
      <c r="N334" s="15">
        <f t="shared" si="42"/>
        <v>0</v>
      </c>
      <c r="O334" s="15">
        <f t="shared" si="42"/>
        <v>3</v>
      </c>
      <c r="P334" s="18">
        <f t="shared" si="43"/>
        <v>1050.8</v>
      </c>
      <c r="Q334" s="18">
        <f t="shared" si="38"/>
        <v>1192.8</v>
      </c>
      <c r="R334" s="18">
        <f t="shared" si="38"/>
        <v>1192.8</v>
      </c>
      <c r="S334" s="18">
        <f t="shared" si="38"/>
        <v>1136</v>
      </c>
      <c r="T334" s="18">
        <f t="shared" si="38"/>
        <v>1221.2</v>
      </c>
      <c r="V334" s="21">
        <f t="shared" si="44"/>
        <v>5793.5999999999995</v>
      </c>
    </row>
    <row r="335" spans="1:22" x14ac:dyDescent="0.25">
      <c r="A335" t="s">
        <v>31</v>
      </c>
      <c r="B335" t="s">
        <v>74</v>
      </c>
      <c r="D335" t="str">
        <f>CONCATENATE(A:A,"@inworld.ai")</f>
        <v>Danielle@inworld.ai</v>
      </c>
      <c r="E335" s="5">
        <v>37.200000000000003</v>
      </c>
      <c r="F335" s="24">
        <v>45</v>
      </c>
      <c r="G335" s="24">
        <f>IF(F335&gt;39,F335+2,IF(F335&gt;29,F335+5,IF(F335&lt;30,F335+9,invalid)))</f>
        <v>47</v>
      </c>
      <c r="H335" s="24">
        <f>IF(F335&gt;39,F335+1,IF(F335&gt;29,F335+5,IF(F335&lt;30,F335+7,invalid)))</f>
        <v>46</v>
      </c>
      <c r="I335" s="24">
        <f>IF(F335&gt;39,F335+0,IF(F335&gt;29,F335+3,IF(F335&lt;30,F335+11,invalid)))</f>
        <v>45</v>
      </c>
      <c r="J335" s="24">
        <f>IF(F335&gt;39,F335+2,IF(F335&gt;29,F335+6,IF(F335&lt;30,F335+15,invalid)))</f>
        <v>47</v>
      </c>
      <c r="K335" s="15">
        <f t="shared" si="42"/>
        <v>5</v>
      </c>
      <c r="L335" s="15">
        <f t="shared" si="42"/>
        <v>7</v>
      </c>
      <c r="M335" s="15">
        <f t="shared" si="42"/>
        <v>6</v>
      </c>
      <c r="N335" s="15">
        <f t="shared" si="42"/>
        <v>5</v>
      </c>
      <c r="O335" s="15">
        <f t="shared" si="42"/>
        <v>7</v>
      </c>
      <c r="P335" s="18">
        <f t="shared" si="43"/>
        <v>1674.0000000000002</v>
      </c>
      <c r="Q335" s="18">
        <f t="shared" si="38"/>
        <v>1748.4</v>
      </c>
      <c r="R335" s="18">
        <f t="shared" si="38"/>
        <v>1711.2</v>
      </c>
      <c r="S335" s="18">
        <f t="shared" si="38"/>
        <v>1674.0000000000002</v>
      </c>
      <c r="T335" s="18">
        <f t="shared" si="38"/>
        <v>1748.4</v>
      </c>
      <c r="V335" s="21">
        <f t="shared" si="44"/>
        <v>8556</v>
      </c>
    </row>
    <row r="336" spans="1:22" x14ac:dyDescent="0.25">
      <c r="A336" t="s">
        <v>50</v>
      </c>
      <c r="B336" t="s">
        <v>94</v>
      </c>
      <c r="D336" t="str">
        <f>CONCATENATE(A:A,"@inworld.ai")</f>
        <v>Aleksei@inworld.ai</v>
      </c>
      <c r="E336" s="5">
        <v>34.700000000000003</v>
      </c>
      <c r="F336" s="24">
        <v>42</v>
      </c>
      <c r="G336" s="24">
        <f>IF(F336&gt;39,F336+2,IF(F336&gt;29,F336+5,IF(F336&lt;30,F336+9,invalid)))</f>
        <v>44</v>
      </c>
      <c r="H336" s="24">
        <f>IF(F336&gt;39,F336+1,IF(F336&gt;29,F336+5,IF(F336&lt;30,F336+7,invalid)))</f>
        <v>43</v>
      </c>
      <c r="I336" s="24">
        <f>IF(F336&gt;39,F336+0,IF(F336&gt;29,F336+3,IF(F336&lt;30,F336+11,invalid)))</f>
        <v>42</v>
      </c>
      <c r="J336" s="24">
        <f>IF(F336&gt;39,F336+2,IF(F336&gt;29,F336+6,IF(F336&lt;30,F336+15,invalid)))</f>
        <v>44</v>
      </c>
      <c r="K336" s="15">
        <f t="shared" si="42"/>
        <v>2</v>
      </c>
      <c r="L336" s="15">
        <f t="shared" si="42"/>
        <v>4</v>
      </c>
      <c r="M336" s="15">
        <f t="shared" si="42"/>
        <v>3</v>
      </c>
      <c r="N336" s="15">
        <f t="shared" si="42"/>
        <v>2</v>
      </c>
      <c r="O336" s="15">
        <f t="shared" si="42"/>
        <v>4</v>
      </c>
      <c r="P336" s="18">
        <f t="shared" si="43"/>
        <v>1457.4</v>
      </c>
      <c r="Q336" s="18">
        <f t="shared" si="38"/>
        <v>1526.8000000000002</v>
      </c>
      <c r="R336" s="18">
        <f t="shared" si="38"/>
        <v>1492.1000000000001</v>
      </c>
      <c r="S336" s="18">
        <f t="shared" si="38"/>
        <v>1457.4</v>
      </c>
      <c r="T336" s="18">
        <f t="shared" si="38"/>
        <v>1526.8000000000002</v>
      </c>
      <c r="V336" s="21">
        <f t="shared" si="44"/>
        <v>7460.5000000000009</v>
      </c>
    </row>
    <row r="337" spans="1:22" x14ac:dyDescent="0.25">
      <c r="A337" t="s">
        <v>51</v>
      </c>
      <c r="B337" t="s">
        <v>95</v>
      </c>
      <c r="D337" t="str">
        <f>CONCATENATE(A:A,"@inworld.ai")</f>
        <v>Evgenii@inworld.ai</v>
      </c>
      <c r="E337" s="5">
        <v>20</v>
      </c>
      <c r="F337" s="24">
        <v>40</v>
      </c>
      <c r="G337" s="24">
        <f>IF(F337&gt;39,F337+2,IF(F337&gt;29,F337+5,IF(F337&lt;30,F337+9,invalid)))</f>
        <v>42</v>
      </c>
      <c r="H337" s="24">
        <f>IF(F337&gt;39,F337+1,IF(F337&gt;29,F337+5,IF(F337&lt;30,F337+7,invalid)))</f>
        <v>41</v>
      </c>
      <c r="I337" s="24">
        <f>IF(F337&gt;39,F337+0,IF(F337&gt;29,F337+3,IF(F337&lt;30,F337+11,invalid)))</f>
        <v>40</v>
      </c>
      <c r="J337" s="24">
        <f>IF(F337&gt;39,F337+2,IF(F337&gt;29,F337+6,IF(F337&lt;30,F337+15,invalid)))</f>
        <v>42</v>
      </c>
      <c r="K337" s="15">
        <f t="shared" si="42"/>
        <v>0</v>
      </c>
      <c r="L337" s="15">
        <f t="shared" si="42"/>
        <v>2</v>
      </c>
      <c r="M337" s="15">
        <f t="shared" si="42"/>
        <v>1</v>
      </c>
      <c r="N337" s="15">
        <f t="shared" si="42"/>
        <v>0</v>
      </c>
      <c r="O337" s="15">
        <f t="shared" si="42"/>
        <v>2</v>
      </c>
      <c r="P337" s="18">
        <f t="shared" si="43"/>
        <v>800</v>
      </c>
      <c r="Q337" s="18">
        <f t="shared" si="38"/>
        <v>840</v>
      </c>
      <c r="R337" s="18">
        <f t="shared" si="38"/>
        <v>820</v>
      </c>
      <c r="S337" s="18">
        <f t="shared" si="38"/>
        <v>800</v>
      </c>
      <c r="T337" s="18">
        <f t="shared" si="38"/>
        <v>840</v>
      </c>
      <c r="V337" s="21">
        <f t="shared" si="44"/>
        <v>4100</v>
      </c>
    </row>
    <row r="338" spans="1:22" x14ac:dyDescent="0.25">
      <c r="A338" t="s">
        <v>37</v>
      </c>
      <c r="B338" t="s">
        <v>96</v>
      </c>
      <c r="D338" t="str">
        <f>CONCATENATE(A:A,"@inworld.ai")</f>
        <v>Pavel@inworld.ai</v>
      </c>
      <c r="E338" s="5">
        <v>21</v>
      </c>
      <c r="F338" s="24">
        <v>31</v>
      </c>
      <c r="G338" s="24">
        <f>IF(F338&gt;39,F338+2,IF(F338&gt;29,F338+5,IF(F338&lt;30,F338+9,invalid)))</f>
        <v>36</v>
      </c>
      <c r="H338" s="24">
        <f>IF(F338&gt;39,F338+1,IF(F338&gt;29,F338+5,IF(F338&lt;30,F338+7,invalid)))</f>
        <v>36</v>
      </c>
      <c r="I338" s="24">
        <f>IF(F338&gt;39,F338+0,IF(F338&gt;29,F338+3,IF(F338&lt;30,F338+11,invalid)))</f>
        <v>34</v>
      </c>
      <c r="J338" s="24">
        <f>IF(F338&gt;39,F338+2,IF(F338&gt;29,F338+6,IF(F338&lt;30,F338+15,invalid)))</f>
        <v>37</v>
      </c>
      <c r="K338" s="15">
        <f t="shared" si="42"/>
        <v>0</v>
      </c>
      <c r="L338" s="15">
        <f t="shared" si="42"/>
        <v>0</v>
      </c>
      <c r="M338" s="15">
        <f t="shared" si="42"/>
        <v>0</v>
      </c>
      <c r="N338" s="15">
        <f t="shared" si="42"/>
        <v>0</v>
      </c>
      <c r="O338" s="15">
        <f t="shared" si="42"/>
        <v>0</v>
      </c>
      <c r="P338" s="18">
        <f t="shared" si="43"/>
        <v>651</v>
      </c>
      <c r="Q338" s="18">
        <f t="shared" si="38"/>
        <v>756</v>
      </c>
      <c r="R338" s="18">
        <f t="shared" si="38"/>
        <v>756</v>
      </c>
      <c r="S338" s="18">
        <f t="shared" si="38"/>
        <v>714</v>
      </c>
      <c r="T338" s="18">
        <f t="shared" si="38"/>
        <v>777</v>
      </c>
      <c r="V338" s="21">
        <f t="shared" si="44"/>
        <v>3654</v>
      </c>
    </row>
    <row r="339" spans="1:22" x14ac:dyDescent="0.25">
      <c r="A339" t="s">
        <v>52</v>
      </c>
      <c r="B339" t="s">
        <v>97</v>
      </c>
      <c r="C339" t="s">
        <v>129</v>
      </c>
      <c r="D339" t="str">
        <f>CONCATENATE(A:A,"@inworld.ai")</f>
        <v>Anna@inworld.ai</v>
      </c>
      <c r="E339" s="5">
        <v>32.1</v>
      </c>
      <c r="F339" s="24">
        <v>38</v>
      </c>
      <c r="G339" s="24">
        <f>IF(F339&gt;39,F339+2,IF(F339&gt;29,F339+5,IF(F339&lt;30,F339+9,invalid)))</f>
        <v>43</v>
      </c>
      <c r="H339" s="24">
        <f>IF(F339&gt;39,F339+1,IF(F339&gt;29,F339+5,IF(F339&lt;30,F339+7,invalid)))</f>
        <v>43</v>
      </c>
      <c r="I339" s="24">
        <f>IF(F339&gt;39,F339+0,IF(F339&gt;29,F339+3,IF(F339&lt;30,F339+11,invalid)))</f>
        <v>41</v>
      </c>
      <c r="J339" s="24">
        <f>IF(F339&gt;39,F339+2,IF(F339&gt;29,F339+6,IF(F339&lt;30,F339+15,invalid)))</f>
        <v>44</v>
      </c>
      <c r="K339" s="15">
        <f t="shared" si="42"/>
        <v>0</v>
      </c>
      <c r="L339" s="15">
        <f t="shared" si="42"/>
        <v>3</v>
      </c>
      <c r="M339" s="15">
        <f t="shared" si="42"/>
        <v>3</v>
      </c>
      <c r="N339" s="15">
        <f t="shared" si="42"/>
        <v>1</v>
      </c>
      <c r="O339" s="15">
        <f t="shared" si="42"/>
        <v>4</v>
      </c>
      <c r="P339" s="18">
        <f t="shared" si="43"/>
        <v>1219.8</v>
      </c>
      <c r="Q339" s="18">
        <f t="shared" si="38"/>
        <v>1380.3</v>
      </c>
      <c r="R339" s="18">
        <f t="shared" si="38"/>
        <v>1380.3</v>
      </c>
      <c r="S339" s="18">
        <f t="shared" si="38"/>
        <v>1316.1000000000001</v>
      </c>
      <c r="T339" s="18">
        <f t="shared" si="38"/>
        <v>1412.4</v>
      </c>
      <c r="V339" s="21">
        <f t="shared" si="44"/>
        <v>6708.9</v>
      </c>
    </row>
    <row r="340" spans="1:22" x14ac:dyDescent="0.25">
      <c r="A340" t="s">
        <v>53</v>
      </c>
      <c r="B340" t="s">
        <v>98</v>
      </c>
      <c r="D340" t="str">
        <f>CONCATENATE(A:A,"@inworld.ai")</f>
        <v>Igor@inworld.ai</v>
      </c>
      <c r="E340" s="5">
        <v>13.5</v>
      </c>
      <c r="F340" s="24">
        <v>39</v>
      </c>
      <c r="G340" s="24">
        <f>IF(F340&gt;39,F340+2,IF(F340&gt;29,F340+5,IF(F340&lt;30,F340+9,invalid)))</f>
        <v>44</v>
      </c>
      <c r="H340" s="24">
        <f>IF(F340&gt;39,F340+1,IF(F340&gt;29,F340+5,IF(F340&lt;30,F340+7,invalid)))</f>
        <v>44</v>
      </c>
      <c r="I340" s="24">
        <f>IF(F340&gt;39,F340+0,IF(F340&gt;29,F340+3,IF(F340&lt;30,F340+11,invalid)))</f>
        <v>42</v>
      </c>
      <c r="J340" s="24">
        <f>IF(F340&gt;39,F340+2,IF(F340&gt;29,F340+6,IF(F340&lt;30,F340+15,invalid)))</f>
        <v>45</v>
      </c>
      <c r="K340" s="15">
        <f t="shared" si="42"/>
        <v>0</v>
      </c>
      <c r="L340" s="15">
        <f t="shared" si="42"/>
        <v>4</v>
      </c>
      <c r="M340" s="15">
        <f t="shared" si="42"/>
        <v>4</v>
      </c>
      <c r="N340" s="15">
        <f t="shared" si="42"/>
        <v>2</v>
      </c>
      <c r="O340" s="15">
        <f t="shared" si="42"/>
        <v>5</v>
      </c>
      <c r="P340" s="18">
        <f t="shared" si="43"/>
        <v>526.5</v>
      </c>
      <c r="Q340" s="18">
        <f t="shared" si="38"/>
        <v>594</v>
      </c>
      <c r="R340" s="18">
        <f t="shared" si="38"/>
        <v>594</v>
      </c>
      <c r="S340" s="18">
        <f t="shared" si="38"/>
        <v>567</v>
      </c>
      <c r="T340" s="18">
        <f t="shared" si="38"/>
        <v>607.5</v>
      </c>
      <c r="V340" s="21">
        <f t="shared" si="44"/>
        <v>2889</v>
      </c>
    </row>
    <row r="341" spans="1:22" x14ac:dyDescent="0.25">
      <c r="A341" t="s">
        <v>54</v>
      </c>
      <c r="B341" t="s">
        <v>99</v>
      </c>
      <c r="D341" t="str">
        <f>CONCATENATE(A:A,"@inworld.ai")</f>
        <v>Meeta@inworld.ai</v>
      </c>
      <c r="E341" s="5">
        <v>40.1</v>
      </c>
      <c r="F341" s="24">
        <v>29</v>
      </c>
      <c r="G341" s="24">
        <f>IF(F341&gt;39,F341+2,IF(F341&gt;29,F341+5,IF(F341&lt;30,F341+9,invalid)))</f>
        <v>38</v>
      </c>
      <c r="H341" s="24">
        <f>IF(F341&gt;39,F341+1,IF(F341&gt;29,F341+5,IF(F341&lt;30,F341+7,invalid)))</f>
        <v>36</v>
      </c>
      <c r="I341" s="24">
        <f>IF(F341&gt;39,F341+0,IF(F341&gt;29,F341+3,IF(F341&lt;30,F341+11,invalid)))</f>
        <v>40</v>
      </c>
      <c r="J341" s="24">
        <f>IF(F341&gt;39,F341+2,IF(F341&gt;29,F341+6,IF(F341&lt;30,F341+15,invalid)))</f>
        <v>44</v>
      </c>
      <c r="K341" s="15">
        <f t="shared" si="42"/>
        <v>0</v>
      </c>
      <c r="L341" s="15">
        <f t="shared" si="42"/>
        <v>0</v>
      </c>
      <c r="M341" s="15">
        <f t="shared" si="42"/>
        <v>0</v>
      </c>
      <c r="N341" s="15">
        <f t="shared" si="42"/>
        <v>0</v>
      </c>
      <c r="O341" s="15">
        <f t="shared" si="42"/>
        <v>4</v>
      </c>
      <c r="P341" s="18">
        <f t="shared" si="43"/>
        <v>1162.9000000000001</v>
      </c>
      <c r="Q341" s="18">
        <f t="shared" si="38"/>
        <v>1523.8</v>
      </c>
      <c r="R341" s="18">
        <f t="shared" si="38"/>
        <v>1443.6000000000001</v>
      </c>
      <c r="S341" s="18">
        <f t="shared" si="38"/>
        <v>1604</v>
      </c>
      <c r="T341" s="18">
        <f t="shared" ref="T341:T404" si="45">$E341*J341</f>
        <v>1764.4</v>
      </c>
      <c r="V341" s="21">
        <f t="shared" si="44"/>
        <v>7498.7000000000007</v>
      </c>
    </row>
    <row r="342" spans="1:22" x14ac:dyDescent="0.25">
      <c r="A342" t="s">
        <v>13</v>
      </c>
      <c r="B342" t="s">
        <v>55</v>
      </c>
      <c r="C342" t="s">
        <v>102</v>
      </c>
      <c r="D342" t="str">
        <f>CONCATENATE(A:A,"@inworld.ai")</f>
        <v>John@inworld.ai</v>
      </c>
      <c r="E342" s="5">
        <v>24.2</v>
      </c>
      <c r="F342" s="24">
        <v>40</v>
      </c>
      <c r="G342" s="24">
        <f>IF(F342&gt;39,F342+2,IF(F342&gt;29,F342+5,IF(F342&lt;30,F342+9,invalid)))</f>
        <v>42</v>
      </c>
      <c r="H342" s="24">
        <f>IF(F342&gt;39,F342+1,IF(F342&gt;29,F342+5,IF(F342&lt;30,F342+7,invalid)))</f>
        <v>41</v>
      </c>
      <c r="I342" s="24">
        <f>IF(F342&gt;39,F342+0,IF(F342&gt;29,F342+3,IF(F342&lt;30,F342+11,invalid)))</f>
        <v>40</v>
      </c>
      <c r="J342" s="24">
        <f>IF(F342&gt;39,F342+2,IF(F342&gt;29,F342+6,IF(F342&lt;30,F342+15,invalid)))</f>
        <v>42</v>
      </c>
      <c r="K342" s="15">
        <f t="shared" si="42"/>
        <v>0</v>
      </c>
      <c r="L342" s="15">
        <f t="shared" si="42"/>
        <v>2</v>
      </c>
      <c r="M342" s="15">
        <f t="shared" si="42"/>
        <v>1</v>
      </c>
      <c r="N342" s="15">
        <f t="shared" si="42"/>
        <v>0</v>
      </c>
      <c r="O342" s="15">
        <f t="shared" si="42"/>
        <v>2</v>
      </c>
      <c r="P342" s="18">
        <f t="shared" si="43"/>
        <v>968</v>
      </c>
      <c r="Q342" s="18">
        <f t="shared" ref="Q342:T405" si="46">$E342*G342</f>
        <v>1016.4</v>
      </c>
      <c r="R342" s="18">
        <f t="shared" si="46"/>
        <v>992.19999999999993</v>
      </c>
      <c r="S342" s="18">
        <f t="shared" si="46"/>
        <v>968</v>
      </c>
      <c r="T342" s="18">
        <f t="shared" si="45"/>
        <v>1016.4</v>
      </c>
      <c r="V342" s="21">
        <f t="shared" si="44"/>
        <v>4961</v>
      </c>
    </row>
    <row r="343" spans="1:22" x14ac:dyDescent="0.25">
      <c r="A343" t="s">
        <v>14</v>
      </c>
      <c r="B343" t="s">
        <v>56</v>
      </c>
      <c r="C343" t="s">
        <v>103</v>
      </c>
      <c r="D343" t="str">
        <f>CONCATENATE(A:A,"@inworld.ai")</f>
        <v>Ilya@inworld.ai</v>
      </c>
      <c r="E343" s="5">
        <v>35.799999999999997</v>
      </c>
      <c r="F343" s="24">
        <v>41</v>
      </c>
      <c r="G343" s="24">
        <f>IF(F343&gt;39,F343+2,IF(F343&gt;29,F343+5,IF(F343&lt;30,F343+9,invalid)))</f>
        <v>43</v>
      </c>
      <c r="H343" s="24">
        <f>IF(F343&gt;39,F343+1,IF(F343&gt;29,F343+5,IF(F343&lt;30,F343+7,invalid)))</f>
        <v>42</v>
      </c>
      <c r="I343" s="24">
        <f>IF(F343&gt;39,F343+0,IF(F343&gt;29,F343+3,IF(F343&lt;30,F343+11,invalid)))</f>
        <v>41</v>
      </c>
      <c r="J343" s="24">
        <f>IF(F343&gt;39,F343+2,IF(F343&gt;29,F343+6,IF(F343&lt;30,F343+15,invalid)))</f>
        <v>43</v>
      </c>
      <c r="K343" s="15">
        <f t="shared" ref="K343:O358" si="47">IF(F343&gt;40,F343-40,0)</f>
        <v>1</v>
      </c>
      <c r="L343" s="15">
        <f t="shared" si="47"/>
        <v>3</v>
      </c>
      <c r="M343" s="15">
        <f t="shared" si="47"/>
        <v>2</v>
      </c>
      <c r="N343" s="15">
        <f t="shared" si="47"/>
        <v>1</v>
      </c>
      <c r="O343" s="15">
        <f t="shared" si="47"/>
        <v>3</v>
      </c>
      <c r="P343" s="18">
        <f t="shared" si="43"/>
        <v>1467.8</v>
      </c>
      <c r="Q343" s="18">
        <f t="shared" si="46"/>
        <v>1539.3999999999999</v>
      </c>
      <c r="R343" s="18">
        <f t="shared" si="46"/>
        <v>1503.6</v>
      </c>
      <c r="S343" s="18">
        <f t="shared" si="46"/>
        <v>1467.8</v>
      </c>
      <c r="T343" s="18">
        <f t="shared" si="45"/>
        <v>1539.3999999999999</v>
      </c>
      <c r="V343" s="21">
        <f t="shared" si="44"/>
        <v>7517.9999999999991</v>
      </c>
    </row>
    <row r="344" spans="1:22" x14ac:dyDescent="0.25">
      <c r="A344" t="s">
        <v>15</v>
      </c>
      <c r="B344" t="s">
        <v>57</v>
      </c>
      <c r="D344" t="str">
        <f>CONCATENATE(A:A,"@inworld.ai")</f>
        <v>Rex@inworld.ai</v>
      </c>
      <c r="E344" s="5">
        <v>23.9</v>
      </c>
      <c r="F344" s="24">
        <v>28</v>
      </c>
      <c r="G344" s="24">
        <f>IF(F344&gt;39,F344+2,IF(F344&gt;29,F344+5,IF(F344&lt;30,F344+9,invalid)))</f>
        <v>37</v>
      </c>
      <c r="H344" s="24">
        <f>IF(F344&gt;39,F344+1,IF(F344&gt;29,F344+5,IF(F344&lt;30,F344+7,invalid)))</f>
        <v>35</v>
      </c>
      <c r="I344" s="24">
        <f>IF(F344&gt;39,F344+0,IF(F344&gt;29,F344+3,IF(F344&lt;30,F344+11,invalid)))</f>
        <v>39</v>
      </c>
      <c r="J344" s="24">
        <f>IF(F344&gt;39,F344+2,IF(F344&gt;29,F344+6,IF(F344&lt;30,F344+15,invalid)))</f>
        <v>43</v>
      </c>
      <c r="K344" s="15">
        <f t="shared" si="47"/>
        <v>0</v>
      </c>
      <c r="L344" s="15">
        <f t="shared" si="47"/>
        <v>0</v>
      </c>
      <c r="M344" s="15">
        <f t="shared" si="47"/>
        <v>0</v>
      </c>
      <c r="N344" s="15">
        <f t="shared" si="47"/>
        <v>0</v>
      </c>
      <c r="O344" s="15">
        <f t="shared" si="47"/>
        <v>3</v>
      </c>
      <c r="P344" s="18">
        <f t="shared" si="43"/>
        <v>669.19999999999993</v>
      </c>
      <c r="Q344" s="18">
        <f t="shared" si="46"/>
        <v>884.3</v>
      </c>
      <c r="R344" s="18">
        <f t="shared" si="46"/>
        <v>836.5</v>
      </c>
      <c r="S344" s="18">
        <f t="shared" si="46"/>
        <v>932.09999999999991</v>
      </c>
      <c r="T344" s="18">
        <f t="shared" si="45"/>
        <v>1027.7</v>
      </c>
      <c r="V344" s="21">
        <f t="shared" si="44"/>
        <v>4349.8</v>
      </c>
    </row>
    <row r="345" spans="1:22" x14ac:dyDescent="0.25">
      <c r="A345" t="s">
        <v>16</v>
      </c>
      <c r="B345" t="s">
        <v>58</v>
      </c>
      <c r="C345" t="s">
        <v>104</v>
      </c>
      <c r="D345" t="str">
        <f>CONCATENATE(A:A,"@inworld.ai")</f>
        <v>Sadia@inworld.ai</v>
      </c>
      <c r="E345" s="5">
        <v>19.399999999999999</v>
      </c>
      <c r="F345" s="24">
        <v>21</v>
      </c>
      <c r="G345" s="24">
        <f>IF(F345&gt;39,F345+2,IF(F345&gt;29,F345+5,IF(F345&lt;30,F345+9,invalid)))</f>
        <v>30</v>
      </c>
      <c r="H345" s="24">
        <f>IF(F345&gt;39,F345+1,IF(F345&gt;29,F345+5,IF(F345&lt;30,F345+7,invalid)))</f>
        <v>28</v>
      </c>
      <c r="I345" s="24">
        <f>IF(F345&gt;39,F345+0,IF(F345&gt;29,F345+3,IF(F345&lt;30,F345+11,invalid)))</f>
        <v>32</v>
      </c>
      <c r="J345" s="24">
        <f>IF(F345&gt;39,F345+2,IF(F345&gt;29,F345+6,IF(F345&lt;30,F345+15,invalid)))</f>
        <v>36</v>
      </c>
      <c r="K345" s="15">
        <f t="shared" si="47"/>
        <v>0</v>
      </c>
      <c r="L345" s="15">
        <f t="shared" si="47"/>
        <v>0</v>
      </c>
      <c r="M345" s="15">
        <f t="shared" si="47"/>
        <v>0</v>
      </c>
      <c r="N345" s="15">
        <f t="shared" si="47"/>
        <v>0</v>
      </c>
      <c r="O345" s="15">
        <f t="shared" si="47"/>
        <v>0</v>
      </c>
      <c r="P345" s="18">
        <f t="shared" si="43"/>
        <v>407.4</v>
      </c>
      <c r="Q345" s="18">
        <f t="shared" si="46"/>
        <v>582</v>
      </c>
      <c r="R345" s="18">
        <f t="shared" si="46"/>
        <v>543.19999999999993</v>
      </c>
      <c r="S345" s="18">
        <f t="shared" si="46"/>
        <v>620.79999999999995</v>
      </c>
      <c r="T345" s="18">
        <f t="shared" si="45"/>
        <v>698.4</v>
      </c>
      <c r="V345" s="21">
        <f t="shared" si="44"/>
        <v>2851.7999999999997</v>
      </c>
    </row>
    <row r="346" spans="1:22" x14ac:dyDescent="0.25">
      <c r="A346" t="s">
        <v>13</v>
      </c>
      <c r="B346" t="s">
        <v>59</v>
      </c>
      <c r="C346" t="s">
        <v>105</v>
      </c>
      <c r="D346" t="str">
        <f>CONCATENATE(A:A,"@inworld.ai")</f>
        <v>John@inworld.ai</v>
      </c>
      <c r="E346" s="5">
        <v>29.4</v>
      </c>
      <c r="F346" s="24">
        <v>42</v>
      </c>
      <c r="G346" s="24">
        <f>IF(F346&gt;39,F346+2,IF(F346&gt;29,F346+5,IF(F346&lt;30,F346+9,invalid)))</f>
        <v>44</v>
      </c>
      <c r="H346" s="24">
        <f>IF(F346&gt;39,F346+1,IF(F346&gt;29,F346+5,IF(F346&lt;30,F346+7,invalid)))</f>
        <v>43</v>
      </c>
      <c r="I346" s="24">
        <f>IF(F346&gt;39,F346+0,IF(F346&gt;29,F346+3,IF(F346&lt;30,F346+11,invalid)))</f>
        <v>42</v>
      </c>
      <c r="J346" s="24">
        <f>IF(F346&gt;39,F346+2,IF(F346&gt;29,F346+6,IF(F346&lt;30,F346+15,invalid)))</f>
        <v>44</v>
      </c>
      <c r="K346" s="15">
        <f t="shared" si="47"/>
        <v>2</v>
      </c>
      <c r="L346" s="15">
        <f t="shared" si="47"/>
        <v>4</v>
      </c>
      <c r="M346" s="15">
        <f t="shared" si="47"/>
        <v>3</v>
      </c>
      <c r="N346" s="15">
        <f t="shared" si="47"/>
        <v>2</v>
      </c>
      <c r="O346" s="15">
        <f t="shared" si="47"/>
        <v>4</v>
      </c>
      <c r="P346" s="18">
        <f t="shared" si="43"/>
        <v>1234.8</v>
      </c>
      <c r="Q346" s="18">
        <f t="shared" si="46"/>
        <v>1293.5999999999999</v>
      </c>
      <c r="R346" s="18">
        <f t="shared" si="46"/>
        <v>1264.2</v>
      </c>
      <c r="S346" s="18">
        <f t="shared" si="46"/>
        <v>1234.8</v>
      </c>
      <c r="T346" s="18">
        <f t="shared" si="45"/>
        <v>1293.5999999999999</v>
      </c>
      <c r="V346" s="21">
        <f t="shared" si="44"/>
        <v>6321</v>
      </c>
    </row>
    <row r="347" spans="1:22" x14ac:dyDescent="0.25">
      <c r="A347" t="s">
        <v>17</v>
      </c>
      <c r="B347" t="s">
        <v>60</v>
      </c>
      <c r="C347" t="s">
        <v>106</v>
      </c>
      <c r="D347" t="str">
        <f>CONCATENATE(A:A,"@inworld.ai")</f>
        <v>Russell@inworld.ai</v>
      </c>
      <c r="E347" s="5">
        <v>19.5</v>
      </c>
      <c r="F347" s="24">
        <v>36</v>
      </c>
      <c r="G347" s="24">
        <f>IF(F347&gt;39,F347+2,IF(F347&gt;29,F347+5,IF(F347&lt;30,F347+9,invalid)))</f>
        <v>41</v>
      </c>
      <c r="H347" s="24">
        <f>IF(F347&gt;39,F347+1,IF(F347&gt;29,F347+5,IF(F347&lt;30,F347+7,invalid)))</f>
        <v>41</v>
      </c>
      <c r="I347" s="24">
        <f>IF(F347&gt;39,F347+0,IF(F347&gt;29,F347+3,IF(F347&lt;30,F347+11,invalid)))</f>
        <v>39</v>
      </c>
      <c r="J347" s="24">
        <f>IF(F347&gt;39,F347+2,IF(F347&gt;29,F347+6,IF(F347&lt;30,F347+15,invalid)))</f>
        <v>42</v>
      </c>
      <c r="K347" s="15">
        <f t="shared" si="47"/>
        <v>0</v>
      </c>
      <c r="L347" s="15">
        <f t="shared" si="47"/>
        <v>1</v>
      </c>
      <c r="M347" s="15">
        <f t="shared" si="47"/>
        <v>1</v>
      </c>
      <c r="N347" s="15">
        <f t="shared" si="47"/>
        <v>0</v>
      </c>
      <c r="O347" s="15">
        <f t="shared" si="47"/>
        <v>2</v>
      </c>
      <c r="P347" s="18">
        <f t="shared" si="43"/>
        <v>702</v>
      </c>
      <c r="Q347" s="18">
        <f t="shared" si="46"/>
        <v>799.5</v>
      </c>
      <c r="R347" s="18">
        <f t="shared" si="46"/>
        <v>799.5</v>
      </c>
      <c r="S347" s="18">
        <f t="shared" si="46"/>
        <v>760.5</v>
      </c>
      <c r="T347" s="18">
        <f t="shared" si="45"/>
        <v>819</v>
      </c>
      <c r="V347" s="21">
        <f t="shared" si="44"/>
        <v>3880.5</v>
      </c>
    </row>
    <row r="348" spans="1:22" x14ac:dyDescent="0.25">
      <c r="A348" t="s">
        <v>18</v>
      </c>
      <c r="B348" t="s">
        <v>61</v>
      </c>
      <c r="C348" t="s">
        <v>119</v>
      </c>
      <c r="D348" t="str">
        <f>CONCATENATE(A:A,"@inworld.ai")</f>
        <v>Louis@inworld.ai</v>
      </c>
      <c r="E348" s="5">
        <v>39</v>
      </c>
      <c r="F348" s="24">
        <v>51</v>
      </c>
      <c r="G348" s="24">
        <f>IF(F348&gt;39,F348+2,IF(F348&gt;29,F348+5,IF(F348&lt;30,F348+9,invalid)))</f>
        <v>53</v>
      </c>
      <c r="H348" s="24">
        <f>IF(F348&gt;39,F348+1,IF(F348&gt;29,F348+5,IF(F348&lt;30,F348+7,invalid)))</f>
        <v>52</v>
      </c>
      <c r="I348" s="24">
        <f>IF(F348&gt;39,F348+0,IF(F348&gt;29,F348+3,IF(F348&lt;30,F348+11,invalid)))</f>
        <v>51</v>
      </c>
      <c r="J348" s="24">
        <f>IF(F348&gt;39,F348+2,IF(F348&gt;29,F348+6,IF(F348&lt;30,F348+15,invalid)))</f>
        <v>53</v>
      </c>
      <c r="K348" s="15">
        <f t="shared" si="47"/>
        <v>11</v>
      </c>
      <c r="L348" s="15">
        <f t="shared" si="47"/>
        <v>13</v>
      </c>
      <c r="M348" s="15">
        <f t="shared" si="47"/>
        <v>12</v>
      </c>
      <c r="N348" s="15">
        <f t="shared" si="47"/>
        <v>11</v>
      </c>
      <c r="O348" s="15">
        <f t="shared" si="47"/>
        <v>13</v>
      </c>
      <c r="P348" s="18">
        <f t="shared" si="43"/>
        <v>1989</v>
      </c>
      <c r="Q348" s="18">
        <f t="shared" si="46"/>
        <v>2067</v>
      </c>
      <c r="R348" s="18">
        <f t="shared" si="46"/>
        <v>2028</v>
      </c>
      <c r="S348" s="18">
        <f t="shared" si="46"/>
        <v>1989</v>
      </c>
      <c r="T348" s="18">
        <f t="shared" si="45"/>
        <v>2067</v>
      </c>
      <c r="V348" s="21">
        <f t="shared" si="44"/>
        <v>10140</v>
      </c>
    </row>
    <row r="349" spans="1:22" x14ac:dyDescent="0.25">
      <c r="A349" t="s">
        <v>19</v>
      </c>
      <c r="B349" t="s">
        <v>62</v>
      </c>
      <c r="C349" t="s">
        <v>107</v>
      </c>
      <c r="D349" t="str">
        <f>CONCATENATE(A:A,"@inworld.ai")</f>
        <v>Colin@inworld.ai</v>
      </c>
      <c r="E349" s="5">
        <v>16.7</v>
      </c>
      <c r="F349" s="24">
        <v>48</v>
      </c>
      <c r="G349" s="24">
        <f>IF(F349&gt;39,F349+2,IF(F349&gt;29,F349+5,IF(F349&lt;30,F349+9,invalid)))</f>
        <v>50</v>
      </c>
      <c r="H349" s="24">
        <f>IF(F349&gt;39,F349+1,IF(F349&gt;29,F349+5,IF(F349&lt;30,F349+7,invalid)))</f>
        <v>49</v>
      </c>
      <c r="I349" s="24">
        <f>IF(F349&gt;39,F349+0,IF(F349&gt;29,F349+3,IF(F349&lt;30,F349+11,invalid)))</f>
        <v>48</v>
      </c>
      <c r="J349" s="24">
        <f>IF(F349&gt;39,F349+2,IF(F349&gt;29,F349+6,IF(F349&lt;30,F349+15,invalid)))</f>
        <v>50</v>
      </c>
      <c r="K349" s="15">
        <f t="shared" si="47"/>
        <v>8</v>
      </c>
      <c r="L349" s="15">
        <f t="shared" si="47"/>
        <v>10</v>
      </c>
      <c r="M349" s="15">
        <f t="shared" si="47"/>
        <v>9</v>
      </c>
      <c r="N349" s="15">
        <f t="shared" si="47"/>
        <v>8</v>
      </c>
      <c r="O349" s="15">
        <f t="shared" si="47"/>
        <v>10</v>
      </c>
      <c r="P349" s="18">
        <f t="shared" si="43"/>
        <v>801.59999999999991</v>
      </c>
      <c r="Q349" s="18">
        <f t="shared" si="46"/>
        <v>835</v>
      </c>
      <c r="R349" s="18">
        <f t="shared" si="46"/>
        <v>818.3</v>
      </c>
      <c r="S349" s="18">
        <f t="shared" si="46"/>
        <v>801.59999999999991</v>
      </c>
      <c r="T349" s="18">
        <f t="shared" si="45"/>
        <v>835</v>
      </c>
      <c r="V349" s="21">
        <f t="shared" si="44"/>
        <v>4091.4999999999995</v>
      </c>
    </row>
    <row r="350" spans="1:22" x14ac:dyDescent="0.25">
      <c r="A350" t="s">
        <v>20</v>
      </c>
      <c r="B350" t="s">
        <v>63</v>
      </c>
      <c r="C350" t="s">
        <v>108</v>
      </c>
      <c r="D350" t="str">
        <f>CONCATENATE(A:A,"@inworld.ai")</f>
        <v>Nathan@inworld.ai</v>
      </c>
      <c r="E350" s="5">
        <v>18</v>
      </c>
      <c r="F350" s="24">
        <v>29</v>
      </c>
      <c r="G350" s="24">
        <f>IF(F350&gt;39,F350+2,IF(F350&gt;29,F350+5,IF(F350&lt;30,F350+9,invalid)))</f>
        <v>38</v>
      </c>
      <c r="H350" s="24">
        <f>IF(F350&gt;39,F350+1,IF(F350&gt;29,F350+5,IF(F350&lt;30,F350+7,invalid)))</f>
        <v>36</v>
      </c>
      <c r="I350" s="24">
        <f>IF(F350&gt;39,F350+0,IF(F350&gt;29,F350+3,IF(F350&lt;30,F350+11,invalid)))</f>
        <v>40</v>
      </c>
      <c r="J350" s="24">
        <f>IF(F350&gt;39,F350+2,IF(F350&gt;29,F350+6,IF(F350&lt;30,F350+15,invalid)))</f>
        <v>44</v>
      </c>
      <c r="K350" s="15">
        <f t="shared" si="47"/>
        <v>0</v>
      </c>
      <c r="L350" s="15">
        <f t="shared" si="47"/>
        <v>0</v>
      </c>
      <c r="M350" s="15">
        <f t="shared" si="47"/>
        <v>0</v>
      </c>
      <c r="N350" s="15">
        <f t="shared" si="47"/>
        <v>0</v>
      </c>
      <c r="O350" s="15">
        <f t="shared" si="47"/>
        <v>4</v>
      </c>
      <c r="P350" s="18">
        <f t="shared" si="43"/>
        <v>522</v>
      </c>
      <c r="Q350" s="18">
        <f t="shared" si="46"/>
        <v>684</v>
      </c>
      <c r="R350" s="18">
        <f t="shared" si="46"/>
        <v>648</v>
      </c>
      <c r="S350" s="18">
        <f t="shared" si="46"/>
        <v>720</v>
      </c>
      <c r="T350" s="18">
        <f t="shared" si="45"/>
        <v>792</v>
      </c>
      <c r="V350" s="21">
        <f t="shared" si="44"/>
        <v>3366</v>
      </c>
    </row>
    <row r="351" spans="1:22" x14ac:dyDescent="0.25">
      <c r="A351" t="s">
        <v>21</v>
      </c>
      <c r="B351" t="s">
        <v>64</v>
      </c>
      <c r="C351" t="s">
        <v>114</v>
      </c>
      <c r="D351" t="str">
        <f>CONCATENATE(A:A,"@inworld.ai")</f>
        <v>Michael@inworld.ai</v>
      </c>
      <c r="E351" s="5">
        <v>11</v>
      </c>
      <c r="F351" s="24">
        <v>39</v>
      </c>
      <c r="G351" s="24">
        <f>IF(F351&gt;39,F351+2,IF(F351&gt;29,F351+5,IF(F351&lt;30,F351+9,invalid)))</f>
        <v>44</v>
      </c>
      <c r="H351" s="24">
        <f>IF(F351&gt;39,F351+1,IF(F351&gt;29,F351+5,IF(F351&lt;30,F351+7,invalid)))</f>
        <v>44</v>
      </c>
      <c r="I351" s="24">
        <f>IF(F351&gt;39,F351+0,IF(F351&gt;29,F351+3,IF(F351&lt;30,F351+11,invalid)))</f>
        <v>42</v>
      </c>
      <c r="J351" s="24">
        <f>IF(F351&gt;39,F351+2,IF(F351&gt;29,F351+6,IF(F351&lt;30,F351+15,invalid)))</f>
        <v>45</v>
      </c>
      <c r="K351" s="15">
        <f t="shared" si="47"/>
        <v>0</v>
      </c>
      <c r="L351" s="15">
        <f t="shared" si="47"/>
        <v>4</v>
      </c>
      <c r="M351" s="15">
        <f t="shared" si="47"/>
        <v>4</v>
      </c>
      <c r="N351" s="15">
        <f t="shared" si="47"/>
        <v>2</v>
      </c>
      <c r="O351" s="15">
        <f t="shared" si="47"/>
        <v>5</v>
      </c>
      <c r="P351" s="18">
        <f t="shared" si="43"/>
        <v>429</v>
      </c>
      <c r="Q351" s="18">
        <f t="shared" si="46"/>
        <v>484</v>
      </c>
      <c r="R351" s="18">
        <f t="shared" si="46"/>
        <v>484</v>
      </c>
      <c r="S351" s="18">
        <f t="shared" si="46"/>
        <v>462</v>
      </c>
      <c r="T351" s="18">
        <f t="shared" si="45"/>
        <v>495</v>
      </c>
      <c r="V351" s="21">
        <f t="shared" si="44"/>
        <v>2354</v>
      </c>
    </row>
    <row r="352" spans="1:22" x14ac:dyDescent="0.25">
      <c r="A352" t="s">
        <v>22</v>
      </c>
      <c r="B352" t="s">
        <v>65</v>
      </c>
      <c r="C352" t="s">
        <v>118</v>
      </c>
      <c r="D352" t="str">
        <f>CONCATENATE(A:A,"@inworld.ai")</f>
        <v>Joana@inworld.ai</v>
      </c>
      <c r="E352" s="5">
        <v>36.1</v>
      </c>
      <c r="F352" s="24">
        <v>42</v>
      </c>
      <c r="G352" s="24">
        <f>IF(F352&gt;39,F352+2,IF(F352&gt;29,F352+5,IF(F352&lt;30,F352+9,invalid)))</f>
        <v>44</v>
      </c>
      <c r="H352" s="24">
        <f>IF(F352&gt;39,F352+1,IF(F352&gt;29,F352+5,IF(F352&lt;30,F352+7,invalid)))</f>
        <v>43</v>
      </c>
      <c r="I352" s="24">
        <f>IF(F352&gt;39,F352+0,IF(F352&gt;29,F352+3,IF(F352&lt;30,F352+11,invalid)))</f>
        <v>42</v>
      </c>
      <c r="J352" s="24">
        <f>IF(F352&gt;39,F352+2,IF(F352&gt;29,F352+6,IF(F352&lt;30,F352+15,invalid)))</f>
        <v>44</v>
      </c>
      <c r="K352" s="15">
        <f t="shared" si="47"/>
        <v>2</v>
      </c>
      <c r="L352" s="15">
        <f t="shared" si="47"/>
        <v>4</v>
      </c>
      <c r="M352" s="15">
        <f t="shared" si="47"/>
        <v>3</v>
      </c>
      <c r="N352" s="15">
        <f t="shared" si="47"/>
        <v>2</v>
      </c>
      <c r="O352" s="15">
        <f t="shared" si="47"/>
        <v>4</v>
      </c>
      <c r="P352" s="18">
        <f t="shared" si="43"/>
        <v>1516.2</v>
      </c>
      <c r="Q352" s="18">
        <f t="shared" si="46"/>
        <v>1588.4</v>
      </c>
      <c r="R352" s="18">
        <f t="shared" si="46"/>
        <v>1552.3</v>
      </c>
      <c r="S352" s="18">
        <f t="shared" si="46"/>
        <v>1516.2</v>
      </c>
      <c r="T352" s="18">
        <f t="shared" si="45"/>
        <v>1588.4</v>
      </c>
      <c r="V352" s="21">
        <f t="shared" si="44"/>
        <v>7761.5</v>
      </c>
    </row>
    <row r="353" spans="1:22" x14ac:dyDescent="0.25">
      <c r="A353" t="s">
        <v>23</v>
      </c>
      <c r="B353" t="s">
        <v>66</v>
      </c>
      <c r="C353" t="s">
        <v>115</v>
      </c>
      <c r="D353" t="str">
        <f>CONCATENATE(A:A,"@inworld.ai")</f>
        <v>Cale@inworld.ai</v>
      </c>
      <c r="E353" s="5">
        <v>28.15</v>
      </c>
      <c r="F353" s="24">
        <v>40</v>
      </c>
      <c r="G353" s="24">
        <f>IF(F353&gt;39,F353+2,IF(F353&gt;29,F353+5,IF(F353&lt;30,F353+9,invalid)))</f>
        <v>42</v>
      </c>
      <c r="H353" s="24">
        <f>IF(F353&gt;39,F353+1,IF(F353&gt;29,F353+5,IF(F353&lt;30,F353+7,invalid)))</f>
        <v>41</v>
      </c>
      <c r="I353" s="24">
        <f>IF(F353&gt;39,F353+0,IF(F353&gt;29,F353+3,IF(F353&lt;30,F353+11,invalid)))</f>
        <v>40</v>
      </c>
      <c r="J353" s="24">
        <f>IF(F353&gt;39,F353+2,IF(F353&gt;29,F353+6,IF(F353&lt;30,F353+15,invalid)))</f>
        <v>42</v>
      </c>
      <c r="K353" s="15">
        <f t="shared" si="47"/>
        <v>0</v>
      </c>
      <c r="L353" s="15">
        <f t="shared" si="47"/>
        <v>2</v>
      </c>
      <c r="M353" s="15">
        <f t="shared" si="47"/>
        <v>1</v>
      </c>
      <c r="N353" s="15">
        <f t="shared" si="47"/>
        <v>0</v>
      </c>
      <c r="O353" s="15">
        <f t="shared" si="47"/>
        <v>2</v>
      </c>
      <c r="P353" s="18">
        <f t="shared" si="43"/>
        <v>1126</v>
      </c>
      <c r="Q353" s="18">
        <f t="shared" si="46"/>
        <v>1182.3</v>
      </c>
      <c r="R353" s="18">
        <f t="shared" si="46"/>
        <v>1154.1499999999999</v>
      </c>
      <c r="S353" s="18">
        <f t="shared" si="46"/>
        <v>1126</v>
      </c>
      <c r="T353" s="18">
        <f t="shared" si="45"/>
        <v>1182.3</v>
      </c>
      <c r="V353" s="21">
        <f t="shared" si="44"/>
        <v>5770.75</v>
      </c>
    </row>
    <row r="354" spans="1:22" x14ac:dyDescent="0.25">
      <c r="A354" t="s">
        <v>24</v>
      </c>
      <c r="B354" t="s">
        <v>67</v>
      </c>
      <c r="C354" t="s">
        <v>116</v>
      </c>
      <c r="D354" t="str">
        <f>CONCATENATE(A:A,"@inworld.ai")</f>
        <v>Jimmy@inworld.ai</v>
      </c>
      <c r="E354" s="5">
        <v>16.8</v>
      </c>
      <c r="F354" s="24">
        <v>40</v>
      </c>
      <c r="G354" s="24">
        <f>IF(F354&gt;39,F354+2,IF(F354&gt;29,F354+5,IF(F354&lt;30,F354+9,invalid)))</f>
        <v>42</v>
      </c>
      <c r="H354" s="24">
        <f>IF(F354&gt;39,F354+1,IF(F354&gt;29,F354+5,IF(F354&lt;30,F354+7,invalid)))</f>
        <v>41</v>
      </c>
      <c r="I354" s="24">
        <f>IF(F354&gt;39,F354+0,IF(F354&gt;29,F354+3,IF(F354&lt;30,F354+11,invalid)))</f>
        <v>40</v>
      </c>
      <c r="J354" s="24">
        <f>IF(F354&gt;39,F354+2,IF(F354&gt;29,F354+6,IF(F354&lt;30,F354+15,invalid)))</f>
        <v>42</v>
      </c>
      <c r="K354" s="15">
        <f t="shared" si="47"/>
        <v>0</v>
      </c>
      <c r="L354" s="15">
        <f t="shared" si="47"/>
        <v>2</v>
      </c>
      <c r="M354" s="15">
        <f t="shared" si="47"/>
        <v>1</v>
      </c>
      <c r="N354" s="15">
        <f t="shared" si="47"/>
        <v>0</v>
      </c>
      <c r="O354" s="15">
        <f t="shared" si="47"/>
        <v>2</v>
      </c>
      <c r="P354" s="18">
        <f t="shared" si="43"/>
        <v>672</v>
      </c>
      <c r="Q354" s="18">
        <f t="shared" si="46"/>
        <v>705.6</v>
      </c>
      <c r="R354" s="18">
        <f t="shared" si="46"/>
        <v>688.80000000000007</v>
      </c>
      <c r="S354" s="18">
        <f t="shared" si="46"/>
        <v>672</v>
      </c>
      <c r="T354" s="18">
        <f t="shared" si="45"/>
        <v>705.6</v>
      </c>
      <c r="V354" s="21">
        <f t="shared" si="44"/>
        <v>3444</v>
      </c>
    </row>
    <row r="355" spans="1:22" x14ac:dyDescent="0.25">
      <c r="A355" t="s">
        <v>25</v>
      </c>
      <c r="B355" t="s">
        <v>68</v>
      </c>
      <c r="C355" t="s">
        <v>109</v>
      </c>
      <c r="D355" t="str">
        <f>CONCATENATE(A:A,"@inworld.ai")</f>
        <v>Rohan@inworld.ai</v>
      </c>
      <c r="E355" s="5">
        <v>28.4</v>
      </c>
      <c r="F355" s="24">
        <v>42</v>
      </c>
      <c r="G355" s="24">
        <f>IF(F355&gt;39,F355+2,IF(F355&gt;29,F355+5,IF(F355&lt;30,F355+9,invalid)))</f>
        <v>44</v>
      </c>
      <c r="H355" s="24">
        <f>IF(F355&gt;39,F355+1,IF(F355&gt;29,F355+5,IF(F355&lt;30,F355+7,invalid)))</f>
        <v>43</v>
      </c>
      <c r="I355" s="24">
        <f>IF(F355&gt;39,F355+0,IF(F355&gt;29,F355+3,IF(F355&lt;30,F355+11,invalid)))</f>
        <v>42</v>
      </c>
      <c r="J355" s="24">
        <f>IF(F355&gt;39,F355+2,IF(F355&gt;29,F355+6,IF(F355&lt;30,F355+15,invalid)))</f>
        <v>44</v>
      </c>
      <c r="K355" s="15">
        <f t="shared" si="47"/>
        <v>2</v>
      </c>
      <c r="L355" s="15">
        <f t="shared" si="47"/>
        <v>4</v>
      </c>
      <c r="M355" s="15">
        <f t="shared" si="47"/>
        <v>3</v>
      </c>
      <c r="N355" s="15">
        <f t="shared" si="47"/>
        <v>2</v>
      </c>
      <c r="O355" s="15">
        <f t="shared" si="47"/>
        <v>4</v>
      </c>
      <c r="P355" s="18">
        <f t="shared" si="43"/>
        <v>1192.8</v>
      </c>
      <c r="Q355" s="18">
        <f t="shared" si="46"/>
        <v>1249.5999999999999</v>
      </c>
      <c r="R355" s="18">
        <f t="shared" si="46"/>
        <v>1221.2</v>
      </c>
      <c r="S355" s="18">
        <f t="shared" si="46"/>
        <v>1192.8</v>
      </c>
      <c r="T355" s="18">
        <f t="shared" si="45"/>
        <v>1249.5999999999999</v>
      </c>
      <c r="V355" s="21">
        <f t="shared" si="44"/>
        <v>6106</v>
      </c>
    </row>
    <row r="356" spans="1:22" x14ac:dyDescent="0.25">
      <c r="A356" t="s">
        <v>26</v>
      </c>
      <c r="B356" t="s">
        <v>69</v>
      </c>
      <c r="C356" t="s">
        <v>110</v>
      </c>
      <c r="D356" t="str">
        <f>CONCATENATE(A:A,"@inworld.ai")</f>
        <v>Rinat@inworld.ai</v>
      </c>
      <c r="E356" s="5">
        <v>37.200000000000003</v>
      </c>
      <c r="F356" s="24">
        <v>43</v>
      </c>
      <c r="G356" s="24">
        <f>IF(F356&gt;39,F356+2,IF(F356&gt;29,F356+5,IF(F356&lt;30,F356+9,invalid)))</f>
        <v>45</v>
      </c>
      <c r="H356" s="24">
        <f>IF(F356&gt;39,F356+1,IF(F356&gt;29,F356+5,IF(F356&lt;30,F356+7,invalid)))</f>
        <v>44</v>
      </c>
      <c r="I356" s="24">
        <f>IF(F356&gt;39,F356+0,IF(F356&gt;29,F356+3,IF(F356&lt;30,F356+11,invalid)))</f>
        <v>43</v>
      </c>
      <c r="J356" s="24">
        <f>IF(F356&gt;39,F356+2,IF(F356&gt;29,F356+6,IF(F356&lt;30,F356+15,invalid)))</f>
        <v>45</v>
      </c>
      <c r="K356" s="15">
        <f t="shared" si="47"/>
        <v>3</v>
      </c>
      <c r="L356" s="15">
        <f t="shared" si="47"/>
        <v>5</v>
      </c>
      <c r="M356" s="15">
        <f t="shared" si="47"/>
        <v>4</v>
      </c>
      <c r="N356" s="15">
        <f t="shared" si="47"/>
        <v>3</v>
      </c>
      <c r="O356" s="15">
        <f t="shared" si="47"/>
        <v>5</v>
      </c>
      <c r="P356" s="18">
        <f t="shared" si="43"/>
        <v>1599.6000000000001</v>
      </c>
      <c r="Q356" s="18">
        <f t="shared" si="46"/>
        <v>1674.0000000000002</v>
      </c>
      <c r="R356" s="18">
        <f t="shared" si="46"/>
        <v>1636.8000000000002</v>
      </c>
      <c r="S356" s="18">
        <f t="shared" si="46"/>
        <v>1599.6000000000001</v>
      </c>
      <c r="T356" s="18">
        <f t="shared" si="45"/>
        <v>1674.0000000000002</v>
      </c>
      <c r="V356" s="21">
        <f t="shared" si="44"/>
        <v>8184.0000000000009</v>
      </c>
    </row>
    <row r="357" spans="1:22" x14ac:dyDescent="0.25">
      <c r="A357" t="s">
        <v>27</v>
      </c>
      <c r="B357" t="s">
        <v>70</v>
      </c>
      <c r="C357" t="s">
        <v>127</v>
      </c>
      <c r="D357" t="str">
        <f>CONCATENATE(A:A,"@inworld.ai")</f>
        <v>Chloe@inworld.ai</v>
      </c>
      <c r="E357" s="5">
        <v>34.700000000000003</v>
      </c>
      <c r="F357" s="24">
        <v>44</v>
      </c>
      <c r="G357" s="24">
        <f>IF(F357&gt;39,F357+2,IF(F357&gt;29,F357+5,IF(F357&lt;30,F357+9,invalid)))</f>
        <v>46</v>
      </c>
      <c r="H357" s="24">
        <f>IF(F357&gt;39,F357+1,IF(F357&gt;29,F357+5,IF(F357&lt;30,F357+7,invalid)))</f>
        <v>45</v>
      </c>
      <c r="I357" s="24">
        <f>IF(F357&gt;39,F357+0,IF(F357&gt;29,F357+3,IF(F357&lt;30,F357+11,invalid)))</f>
        <v>44</v>
      </c>
      <c r="J357" s="24">
        <f>IF(F357&gt;39,F357+2,IF(F357&gt;29,F357+6,IF(F357&lt;30,F357+15,invalid)))</f>
        <v>46</v>
      </c>
      <c r="K357" s="15">
        <f t="shared" si="47"/>
        <v>4</v>
      </c>
      <c r="L357" s="15">
        <f t="shared" si="47"/>
        <v>6</v>
      </c>
      <c r="M357" s="15">
        <f t="shared" si="47"/>
        <v>5</v>
      </c>
      <c r="N357" s="15">
        <f t="shared" si="47"/>
        <v>4</v>
      </c>
      <c r="O357" s="15">
        <f t="shared" si="47"/>
        <v>6</v>
      </c>
      <c r="P357" s="18">
        <f t="shared" si="43"/>
        <v>1526.8000000000002</v>
      </c>
      <c r="Q357" s="18">
        <f t="shared" si="46"/>
        <v>1596.2</v>
      </c>
      <c r="R357" s="18">
        <f t="shared" si="46"/>
        <v>1561.5000000000002</v>
      </c>
      <c r="S357" s="18">
        <f t="shared" si="46"/>
        <v>1526.8000000000002</v>
      </c>
      <c r="T357" s="18">
        <f t="shared" si="45"/>
        <v>1596.2</v>
      </c>
      <c r="V357" s="21">
        <f t="shared" si="44"/>
        <v>7807.5</v>
      </c>
    </row>
    <row r="358" spans="1:22" x14ac:dyDescent="0.25">
      <c r="A358" t="s">
        <v>28</v>
      </c>
      <c r="B358" t="s">
        <v>71</v>
      </c>
      <c r="C358" t="s">
        <v>132</v>
      </c>
      <c r="D358" t="str">
        <f>CONCATENATE(A:A,"@inworld.ai")</f>
        <v>Amanda@inworld.ai</v>
      </c>
      <c r="E358" s="5">
        <v>19.5</v>
      </c>
      <c r="F358" s="24">
        <v>35</v>
      </c>
      <c r="G358" s="24">
        <f>IF(F358&gt;39,F358+2,IF(F358&gt;29,F358+5,IF(F358&lt;30,F358+9,invalid)))</f>
        <v>40</v>
      </c>
      <c r="H358" s="24">
        <f>IF(F358&gt;39,F358+1,IF(F358&gt;29,F358+5,IF(F358&lt;30,F358+7,invalid)))</f>
        <v>40</v>
      </c>
      <c r="I358" s="24">
        <f>IF(F358&gt;39,F358+0,IF(F358&gt;29,F358+3,IF(F358&lt;30,F358+11,invalid)))</f>
        <v>38</v>
      </c>
      <c r="J358" s="24">
        <f>IF(F358&gt;39,F358+2,IF(F358&gt;29,F358+6,IF(F358&lt;30,F358+15,invalid)))</f>
        <v>41</v>
      </c>
      <c r="K358" s="15">
        <f t="shared" si="47"/>
        <v>0</v>
      </c>
      <c r="L358" s="15">
        <f t="shared" si="47"/>
        <v>0</v>
      </c>
      <c r="M358" s="15">
        <f t="shared" si="47"/>
        <v>0</v>
      </c>
      <c r="N358" s="15">
        <f t="shared" si="47"/>
        <v>0</v>
      </c>
      <c r="O358" s="15">
        <f t="shared" si="47"/>
        <v>1</v>
      </c>
      <c r="P358" s="18">
        <f t="shared" si="43"/>
        <v>682.5</v>
      </c>
      <c r="Q358" s="18">
        <f t="shared" si="46"/>
        <v>780</v>
      </c>
      <c r="R358" s="18">
        <f t="shared" si="46"/>
        <v>780</v>
      </c>
      <c r="S358" s="18">
        <f t="shared" si="46"/>
        <v>741</v>
      </c>
      <c r="T358" s="18">
        <f t="shared" si="45"/>
        <v>799.5</v>
      </c>
      <c r="V358" s="21">
        <f t="shared" si="44"/>
        <v>3783</v>
      </c>
    </row>
    <row r="359" spans="1:22" x14ac:dyDescent="0.25">
      <c r="A359" t="s">
        <v>29</v>
      </c>
      <c r="B359" t="s">
        <v>72</v>
      </c>
      <c r="C359" t="s">
        <v>120</v>
      </c>
      <c r="D359" t="str">
        <f>CONCATENATE(A:A,"@inworld.ai")</f>
        <v>Greg@inworld.ai</v>
      </c>
      <c r="E359" s="5">
        <v>39</v>
      </c>
      <c r="F359" s="24">
        <v>31</v>
      </c>
      <c r="G359" s="24">
        <f>IF(F359&gt;39,F359+2,IF(F359&gt;29,F359+5,IF(F359&lt;30,F359+9,invalid)))</f>
        <v>36</v>
      </c>
      <c r="H359" s="24">
        <f>IF(F359&gt;39,F359+1,IF(F359&gt;29,F359+5,IF(F359&lt;30,F359+7,invalid)))</f>
        <v>36</v>
      </c>
      <c r="I359" s="24">
        <f>IF(F359&gt;39,F359+0,IF(F359&gt;29,F359+3,IF(F359&lt;30,F359+11,invalid)))</f>
        <v>34</v>
      </c>
      <c r="J359" s="24">
        <f>IF(F359&gt;39,F359+2,IF(F359&gt;29,F359+6,IF(F359&lt;30,F359+15,invalid)))</f>
        <v>37</v>
      </c>
      <c r="K359" s="15">
        <f t="shared" ref="K359:O374" si="48">IF(F359&gt;40,F359-40,0)</f>
        <v>0</v>
      </c>
      <c r="L359" s="15">
        <f t="shared" si="48"/>
        <v>0</v>
      </c>
      <c r="M359" s="15">
        <f t="shared" si="48"/>
        <v>0</v>
      </c>
      <c r="N359" s="15">
        <f t="shared" si="48"/>
        <v>0</v>
      </c>
      <c r="O359" s="15">
        <f t="shared" si="48"/>
        <v>0</v>
      </c>
      <c r="P359" s="18">
        <f t="shared" si="43"/>
        <v>1209</v>
      </c>
      <c r="Q359" s="18">
        <f t="shared" si="46"/>
        <v>1404</v>
      </c>
      <c r="R359" s="18">
        <f t="shared" si="46"/>
        <v>1404</v>
      </c>
      <c r="S359" s="18">
        <f t="shared" si="46"/>
        <v>1326</v>
      </c>
      <c r="T359" s="18">
        <f t="shared" si="45"/>
        <v>1443</v>
      </c>
      <c r="V359" s="21">
        <f t="shared" si="44"/>
        <v>6786</v>
      </c>
    </row>
    <row r="360" spans="1:22" x14ac:dyDescent="0.25">
      <c r="A360" t="s">
        <v>30</v>
      </c>
      <c r="B360" t="s">
        <v>73</v>
      </c>
      <c r="C360" t="s">
        <v>121</v>
      </c>
      <c r="D360" t="str">
        <f>CONCATENATE(A:A,"@inworld.ai")</f>
        <v>Stephen@inworld.ai</v>
      </c>
      <c r="E360" s="5">
        <v>16.7</v>
      </c>
      <c r="F360" s="24">
        <v>28</v>
      </c>
      <c r="G360" s="24">
        <f>IF(F360&gt;39,F360+2,IF(F360&gt;29,F360+5,IF(F360&lt;30,F360+9,invalid)))</f>
        <v>37</v>
      </c>
      <c r="H360" s="24">
        <f>IF(F360&gt;39,F360+1,IF(F360&gt;29,F360+5,IF(F360&lt;30,F360+7,invalid)))</f>
        <v>35</v>
      </c>
      <c r="I360" s="24">
        <f>IF(F360&gt;39,F360+0,IF(F360&gt;29,F360+3,IF(F360&lt;30,F360+11,invalid)))</f>
        <v>39</v>
      </c>
      <c r="J360" s="24">
        <f>IF(F360&gt;39,F360+2,IF(F360&gt;29,F360+6,IF(F360&lt;30,F360+15,invalid)))</f>
        <v>43</v>
      </c>
      <c r="K360" s="15">
        <f t="shared" si="48"/>
        <v>0</v>
      </c>
      <c r="L360" s="15">
        <f t="shared" si="48"/>
        <v>0</v>
      </c>
      <c r="M360" s="15">
        <f t="shared" si="48"/>
        <v>0</v>
      </c>
      <c r="N360" s="15">
        <f t="shared" si="48"/>
        <v>0</v>
      </c>
      <c r="O360" s="15">
        <f t="shared" si="48"/>
        <v>3</v>
      </c>
      <c r="P360" s="18">
        <f t="shared" si="43"/>
        <v>467.59999999999997</v>
      </c>
      <c r="Q360" s="18">
        <f t="shared" si="46"/>
        <v>617.9</v>
      </c>
      <c r="R360" s="18">
        <f t="shared" si="46"/>
        <v>584.5</v>
      </c>
      <c r="S360" s="18">
        <f t="shared" si="46"/>
        <v>651.29999999999995</v>
      </c>
      <c r="T360" s="18">
        <f t="shared" si="45"/>
        <v>718.1</v>
      </c>
      <c r="V360" s="21">
        <f t="shared" si="44"/>
        <v>3039.4</v>
      </c>
    </row>
    <row r="361" spans="1:22" x14ac:dyDescent="0.25">
      <c r="A361" t="s">
        <v>31</v>
      </c>
      <c r="B361" t="s">
        <v>74</v>
      </c>
      <c r="C361" t="s">
        <v>121</v>
      </c>
      <c r="D361" t="str">
        <f>CONCATENATE(A:A,"@inworld.ai")</f>
        <v>Danielle@inworld.ai</v>
      </c>
      <c r="E361" s="5">
        <v>18</v>
      </c>
      <c r="F361" s="24">
        <v>26</v>
      </c>
      <c r="G361" s="24">
        <f>IF(F361&gt;39,F361+2,IF(F361&gt;29,F361+5,IF(F361&lt;30,F361+9,invalid)))</f>
        <v>35</v>
      </c>
      <c r="H361" s="24">
        <f>IF(F361&gt;39,F361+1,IF(F361&gt;29,F361+5,IF(F361&lt;30,F361+7,invalid)))</f>
        <v>33</v>
      </c>
      <c r="I361" s="24">
        <f>IF(F361&gt;39,F361+0,IF(F361&gt;29,F361+3,IF(F361&lt;30,F361+11,invalid)))</f>
        <v>37</v>
      </c>
      <c r="J361" s="24">
        <f>IF(F361&gt;39,F361+2,IF(F361&gt;29,F361+6,IF(F361&lt;30,F361+15,invalid)))</f>
        <v>41</v>
      </c>
      <c r="K361" s="15">
        <f t="shared" si="48"/>
        <v>0</v>
      </c>
      <c r="L361" s="15">
        <f t="shared" si="48"/>
        <v>0</v>
      </c>
      <c r="M361" s="15">
        <f t="shared" si="48"/>
        <v>0</v>
      </c>
      <c r="N361" s="15">
        <f t="shared" si="48"/>
        <v>0</v>
      </c>
      <c r="O361" s="15">
        <f t="shared" si="48"/>
        <v>1</v>
      </c>
      <c r="P361" s="18">
        <f t="shared" si="43"/>
        <v>468</v>
      </c>
      <c r="Q361" s="18">
        <f t="shared" si="46"/>
        <v>630</v>
      </c>
      <c r="R361" s="18">
        <f t="shared" si="46"/>
        <v>594</v>
      </c>
      <c r="S361" s="18">
        <f t="shared" si="46"/>
        <v>666</v>
      </c>
      <c r="T361" s="18">
        <f t="shared" si="45"/>
        <v>738</v>
      </c>
      <c r="V361" s="21">
        <f t="shared" si="44"/>
        <v>3096</v>
      </c>
    </row>
    <row r="362" spans="1:22" x14ac:dyDescent="0.25">
      <c r="A362" t="s">
        <v>32</v>
      </c>
      <c r="B362" t="s">
        <v>75</v>
      </c>
      <c r="D362" t="str">
        <f>CONCATENATE(A:A,"@inworld.ai")</f>
        <v>Hayley@inworld.ai</v>
      </c>
      <c r="E362" s="5">
        <v>11</v>
      </c>
      <c r="F362" s="24">
        <v>21</v>
      </c>
      <c r="G362" s="24">
        <f>IF(F362&gt;39,F362+2,IF(F362&gt;29,F362+5,IF(F362&lt;30,F362+9,invalid)))</f>
        <v>30</v>
      </c>
      <c r="H362" s="24">
        <f>IF(F362&gt;39,F362+1,IF(F362&gt;29,F362+5,IF(F362&lt;30,F362+7,invalid)))</f>
        <v>28</v>
      </c>
      <c r="I362" s="24">
        <f>IF(F362&gt;39,F362+0,IF(F362&gt;29,F362+3,IF(F362&lt;30,F362+11,invalid)))</f>
        <v>32</v>
      </c>
      <c r="J362" s="24">
        <f>IF(F362&gt;39,F362+2,IF(F362&gt;29,F362+6,IF(F362&lt;30,F362+15,invalid)))</f>
        <v>36</v>
      </c>
      <c r="K362" s="15">
        <f t="shared" si="48"/>
        <v>0</v>
      </c>
      <c r="L362" s="15">
        <f t="shared" si="48"/>
        <v>0</v>
      </c>
      <c r="M362" s="15">
        <f t="shared" si="48"/>
        <v>0</v>
      </c>
      <c r="N362" s="15">
        <f t="shared" si="48"/>
        <v>0</v>
      </c>
      <c r="O362" s="15">
        <f t="shared" si="48"/>
        <v>0</v>
      </c>
      <c r="P362" s="18">
        <f t="shared" si="43"/>
        <v>231</v>
      </c>
      <c r="Q362" s="18">
        <f t="shared" si="46"/>
        <v>330</v>
      </c>
      <c r="R362" s="18">
        <f t="shared" si="46"/>
        <v>308</v>
      </c>
      <c r="S362" s="18">
        <f t="shared" si="46"/>
        <v>352</v>
      </c>
      <c r="T362" s="18">
        <f t="shared" si="45"/>
        <v>396</v>
      </c>
      <c r="V362" s="21">
        <f t="shared" si="44"/>
        <v>1617</v>
      </c>
    </row>
    <row r="363" spans="1:22" x14ac:dyDescent="0.25">
      <c r="A363" t="s">
        <v>33</v>
      </c>
      <c r="B363" t="s">
        <v>67</v>
      </c>
      <c r="D363" t="str">
        <f>CONCATENATE(A:A,"@inworld.ai")</f>
        <v>Matthew@inworld.ai</v>
      </c>
      <c r="E363" s="5">
        <v>36.1</v>
      </c>
      <c r="F363" s="24">
        <v>35</v>
      </c>
      <c r="G363" s="24">
        <f>IF(F363&gt;39,F363+2,IF(F363&gt;29,F363+5,IF(F363&lt;30,F363+9,invalid)))</f>
        <v>40</v>
      </c>
      <c r="H363" s="24">
        <f>IF(F363&gt;39,F363+1,IF(F363&gt;29,F363+5,IF(F363&lt;30,F363+7,invalid)))</f>
        <v>40</v>
      </c>
      <c r="I363" s="24">
        <f>IF(F363&gt;39,F363+0,IF(F363&gt;29,F363+3,IF(F363&lt;30,F363+11,invalid)))</f>
        <v>38</v>
      </c>
      <c r="J363" s="24">
        <f>IF(F363&gt;39,F363+2,IF(F363&gt;29,F363+6,IF(F363&lt;30,F363+15,invalid)))</f>
        <v>41</v>
      </c>
      <c r="K363" s="15">
        <f t="shared" si="48"/>
        <v>0</v>
      </c>
      <c r="L363" s="15">
        <f t="shared" si="48"/>
        <v>0</v>
      </c>
      <c r="M363" s="15">
        <f t="shared" si="48"/>
        <v>0</v>
      </c>
      <c r="N363" s="15">
        <f t="shared" si="48"/>
        <v>0</v>
      </c>
      <c r="O363" s="15">
        <f t="shared" si="48"/>
        <v>1</v>
      </c>
      <c r="P363" s="18">
        <f t="shared" si="43"/>
        <v>1263.5</v>
      </c>
      <c r="Q363" s="18">
        <f t="shared" si="46"/>
        <v>1444</v>
      </c>
      <c r="R363" s="18">
        <f t="shared" si="46"/>
        <v>1444</v>
      </c>
      <c r="S363" s="18">
        <f t="shared" si="46"/>
        <v>1371.8</v>
      </c>
      <c r="T363" s="18">
        <f t="shared" si="45"/>
        <v>1480.1000000000001</v>
      </c>
      <c r="V363" s="21">
        <f t="shared" si="44"/>
        <v>7003.4000000000005</v>
      </c>
    </row>
    <row r="364" spans="1:22" x14ac:dyDescent="0.25">
      <c r="A364" t="s">
        <v>12</v>
      </c>
      <c r="B364" t="s">
        <v>12</v>
      </c>
      <c r="C364" t="s">
        <v>128</v>
      </c>
      <c r="D364" t="str">
        <f>CONCATENATE(A:A,"@inworld.ai")</f>
        <v>Layla@inworld.ai</v>
      </c>
      <c r="E364" s="5">
        <v>28.15</v>
      </c>
      <c r="F364" s="24">
        <v>42</v>
      </c>
      <c r="G364" s="24">
        <f>IF(F364&gt;39,F364+2,IF(F364&gt;29,F364+5,IF(F364&lt;30,F364+9,invalid)))</f>
        <v>44</v>
      </c>
      <c r="H364" s="24">
        <f>IF(F364&gt;39,F364+1,IF(F364&gt;29,F364+5,IF(F364&lt;30,F364+7,invalid)))</f>
        <v>43</v>
      </c>
      <c r="I364" s="24">
        <f>IF(F364&gt;39,F364+0,IF(F364&gt;29,F364+3,IF(F364&lt;30,F364+11,invalid)))</f>
        <v>42</v>
      </c>
      <c r="J364" s="24">
        <f>IF(F364&gt;39,F364+2,IF(F364&gt;29,F364+6,IF(F364&lt;30,F364+15,invalid)))</f>
        <v>44</v>
      </c>
      <c r="K364" s="15">
        <f t="shared" si="48"/>
        <v>2</v>
      </c>
      <c r="L364" s="15">
        <f t="shared" si="48"/>
        <v>4</v>
      </c>
      <c r="M364" s="15">
        <f t="shared" si="48"/>
        <v>3</v>
      </c>
      <c r="N364" s="15">
        <f t="shared" si="48"/>
        <v>2</v>
      </c>
      <c r="O364" s="15">
        <f t="shared" si="48"/>
        <v>4</v>
      </c>
      <c r="P364" s="18">
        <f t="shared" si="43"/>
        <v>1182.3</v>
      </c>
      <c r="Q364" s="18">
        <f t="shared" si="46"/>
        <v>1238.5999999999999</v>
      </c>
      <c r="R364" s="18">
        <f t="shared" si="46"/>
        <v>1210.45</v>
      </c>
      <c r="S364" s="18">
        <f t="shared" si="46"/>
        <v>1182.3</v>
      </c>
      <c r="T364" s="18">
        <f t="shared" si="45"/>
        <v>1238.5999999999999</v>
      </c>
      <c r="V364" s="21">
        <f t="shared" si="44"/>
        <v>6052.25</v>
      </c>
    </row>
    <row r="365" spans="1:22" x14ac:dyDescent="0.25">
      <c r="A365" t="s">
        <v>34</v>
      </c>
      <c r="B365" t="s">
        <v>76</v>
      </c>
      <c r="C365" t="s">
        <v>109</v>
      </c>
      <c r="D365" t="str">
        <f>CONCATENATE(A:A,"@inworld.ai")</f>
        <v>Jiho@inworld.ai</v>
      </c>
      <c r="E365" s="5">
        <v>16.8</v>
      </c>
      <c r="F365" s="24">
        <v>19</v>
      </c>
      <c r="G365" s="24">
        <f>IF(F365&gt;39,F365+2,IF(F365&gt;29,F365+5,IF(F365&lt;30,F365+9,invalid)))</f>
        <v>28</v>
      </c>
      <c r="H365" s="24">
        <f>IF(F365&gt;39,F365+1,IF(F365&gt;29,F365+5,IF(F365&lt;30,F365+7,invalid)))</f>
        <v>26</v>
      </c>
      <c r="I365" s="24">
        <f>IF(F365&gt;39,F365+0,IF(F365&gt;29,F365+3,IF(F365&lt;30,F365+11,invalid)))</f>
        <v>30</v>
      </c>
      <c r="J365" s="24">
        <f>IF(F365&gt;39,F365+2,IF(F365&gt;29,F365+6,IF(F365&lt;30,F365+15,invalid)))</f>
        <v>34</v>
      </c>
      <c r="K365" s="15">
        <f t="shared" si="48"/>
        <v>0</v>
      </c>
      <c r="L365" s="15">
        <f t="shared" si="48"/>
        <v>0</v>
      </c>
      <c r="M365" s="15">
        <f t="shared" si="48"/>
        <v>0</v>
      </c>
      <c r="N365" s="15">
        <f t="shared" si="48"/>
        <v>0</v>
      </c>
      <c r="O365" s="15">
        <f t="shared" si="48"/>
        <v>0</v>
      </c>
      <c r="P365" s="18">
        <f t="shared" si="43"/>
        <v>319.2</v>
      </c>
      <c r="Q365" s="18">
        <f t="shared" si="46"/>
        <v>470.40000000000003</v>
      </c>
      <c r="R365" s="18">
        <f t="shared" si="46"/>
        <v>436.8</v>
      </c>
      <c r="S365" s="18">
        <f t="shared" si="46"/>
        <v>504</v>
      </c>
      <c r="T365" s="18">
        <f t="shared" si="45"/>
        <v>571.20000000000005</v>
      </c>
      <c r="V365" s="21">
        <f t="shared" si="44"/>
        <v>2301.6000000000004</v>
      </c>
    </row>
    <row r="366" spans="1:22" x14ac:dyDescent="0.25">
      <c r="A366" t="s">
        <v>35</v>
      </c>
      <c r="B366" t="s">
        <v>77</v>
      </c>
      <c r="C366" t="s">
        <v>111</v>
      </c>
      <c r="D366" t="str">
        <f>CONCATENATE(A:A,"@inworld.ai")</f>
        <v>Roman@inworld.ai</v>
      </c>
      <c r="E366" s="5">
        <v>28.4</v>
      </c>
      <c r="F366" s="24">
        <v>24</v>
      </c>
      <c r="G366" s="24">
        <f>IF(F366&gt;39,F366+2,IF(F366&gt;29,F366+5,IF(F366&lt;30,F366+9,invalid)))</f>
        <v>33</v>
      </c>
      <c r="H366" s="24">
        <f>IF(F366&gt;39,F366+1,IF(F366&gt;29,F366+5,IF(F366&lt;30,F366+7,invalid)))</f>
        <v>31</v>
      </c>
      <c r="I366" s="24">
        <f>IF(F366&gt;39,F366+0,IF(F366&gt;29,F366+3,IF(F366&lt;30,F366+11,invalid)))</f>
        <v>35</v>
      </c>
      <c r="J366" s="24">
        <f>IF(F366&gt;39,F366+2,IF(F366&gt;29,F366+6,IF(F366&lt;30,F366+15,invalid)))</f>
        <v>39</v>
      </c>
      <c r="K366" s="15">
        <f t="shared" si="48"/>
        <v>0</v>
      </c>
      <c r="L366" s="15">
        <f t="shared" si="48"/>
        <v>0</v>
      </c>
      <c r="M366" s="15">
        <f t="shared" si="48"/>
        <v>0</v>
      </c>
      <c r="N366" s="15">
        <f t="shared" si="48"/>
        <v>0</v>
      </c>
      <c r="O366" s="15">
        <f t="shared" si="48"/>
        <v>0</v>
      </c>
      <c r="P366" s="18">
        <f t="shared" si="43"/>
        <v>681.59999999999991</v>
      </c>
      <c r="Q366" s="18">
        <f t="shared" si="46"/>
        <v>937.19999999999993</v>
      </c>
      <c r="R366" s="18">
        <f t="shared" si="46"/>
        <v>880.4</v>
      </c>
      <c r="S366" s="18">
        <f t="shared" si="46"/>
        <v>994</v>
      </c>
      <c r="T366" s="18">
        <f t="shared" si="45"/>
        <v>1107.5999999999999</v>
      </c>
      <c r="V366" s="21">
        <f t="shared" si="44"/>
        <v>4600.7999999999993</v>
      </c>
    </row>
    <row r="367" spans="1:22" x14ac:dyDescent="0.25">
      <c r="A367" t="s">
        <v>36</v>
      </c>
      <c r="B367" t="s">
        <v>78</v>
      </c>
      <c r="C367" t="s">
        <v>109</v>
      </c>
      <c r="D367" t="str">
        <f>CONCATENATE(A:A,"@inworld.ai")</f>
        <v>Alexander@inworld.ai</v>
      </c>
      <c r="E367" s="5">
        <v>37.200000000000003</v>
      </c>
      <c r="F367" s="24">
        <v>35</v>
      </c>
      <c r="G367" s="24">
        <f>IF(F367&gt;39,F367+2,IF(F367&gt;29,F367+5,IF(F367&lt;30,F367+9,invalid)))</f>
        <v>40</v>
      </c>
      <c r="H367" s="24">
        <f>IF(F367&gt;39,F367+1,IF(F367&gt;29,F367+5,IF(F367&lt;30,F367+7,invalid)))</f>
        <v>40</v>
      </c>
      <c r="I367" s="24">
        <f>IF(F367&gt;39,F367+0,IF(F367&gt;29,F367+3,IF(F367&lt;30,F367+11,invalid)))</f>
        <v>38</v>
      </c>
      <c r="J367" s="24">
        <f>IF(F367&gt;39,F367+2,IF(F367&gt;29,F367+6,IF(F367&lt;30,F367+15,invalid)))</f>
        <v>41</v>
      </c>
      <c r="K367" s="15">
        <f t="shared" si="48"/>
        <v>0</v>
      </c>
      <c r="L367" s="15">
        <f t="shared" si="48"/>
        <v>0</v>
      </c>
      <c r="M367" s="15">
        <f t="shared" si="48"/>
        <v>0</v>
      </c>
      <c r="N367" s="15">
        <f t="shared" si="48"/>
        <v>0</v>
      </c>
      <c r="O367" s="15">
        <f t="shared" si="48"/>
        <v>1</v>
      </c>
      <c r="P367" s="18">
        <f t="shared" si="43"/>
        <v>1302</v>
      </c>
      <c r="Q367" s="18">
        <f t="shared" si="46"/>
        <v>1488</v>
      </c>
      <c r="R367" s="18">
        <f t="shared" si="46"/>
        <v>1488</v>
      </c>
      <c r="S367" s="18">
        <f t="shared" si="46"/>
        <v>1413.6000000000001</v>
      </c>
      <c r="T367" s="18">
        <f t="shared" si="45"/>
        <v>1525.2</v>
      </c>
      <c r="V367" s="21">
        <f t="shared" si="44"/>
        <v>7216.8</v>
      </c>
    </row>
    <row r="368" spans="1:22" x14ac:dyDescent="0.25">
      <c r="A368" t="s">
        <v>37</v>
      </c>
      <c r="B368" t="s">
        <v>79</v>
      </c>
      <c r="D368" t="str">
        <f>CONCATENATE(A:A,"@inworld.ai")</f>
        <v>Pavel@inworld.ai</v>
      </c>
      <c r="E368" s="5">
        <v>34.700000000000003</v>
      </c>
      <c r="F368" s="24">
        <v>28</v>
      </c>
      <c r="G368" s="24">
        <f>IF(F368&gt;39,F368+2,IF(F368&gt;29,F368+5,IF(F368&lt;30,F368+9,invalid)))</f>
        <v>37</v>
      </c>
      <c r="H368" s="24">
        <f>IF(F368&gt;39,F368+1,IF(F368&gt;29,F368+5,IF(F368&lt;30,F368+7,invalid)))</f>
        <v>35</v>
      </c>
      <c r="I368" s="24">
        <f>IF(F368&gt;39,F368+0,IF(F368&gt;29,F368+3,IF(F368&lt;30,F368+11,invalid)))</f>
        <v>39</v>
      </c>
      <c r="J368" s="24">
        <f>IF(F368&gt;39,F368+2,IF(F368&gt;29,F368+6,IF(F368&lt;30,F368+15,invalid)))</f>
        <v>43</v>
      </c>
      <c r="K368" s="15">
        <f t="shared" si="48"/>
        <v>0</v>
      </c>
      <c r="L368" s="15">
        <f t="shared" si="48"/>
        <v>0</v>
      </c>
      <c r="M368" s="15">
        <f t="shared" si="48"/>
        <v>0</v>
      </c>
      <c r="N368" s="15">
        <f t="shared" si="48"/>
        <v>0</v>
      </c>
      <c r="O368" s="15">
        <f t="shared" si="48"/>
        <v>3</v>
      </c>
      <c r="P368" s="18">
        <f t="shared" si="43"/>
        <v>971.60000000000014</v>
      </c>
      <c r="Q368" s="18">
        <f t="shared" si="46"/>
        <v>1283.9000000000001</v>
      </c>
      <c r="R368" s="18">
        <f t="shared" si="46"/>
        <v>1214.5</v>
      </c>
      <c r="S368" s="18">
        <f t="shared" si="46"/>
        <v>1353.3000000000002</v>
      </c>
      <c r="T368" s="18">
        <f t="shared" si="45"/>
        <v>1492.1000000000001</v>
      </c>
      <c r="V368" s="21">
        <f t="shared" si="44"/>
        <v>6315.4000000000005</v>
      </c>
    </row>
    <row r="369" spans="1:22" x14ac:dyDescent="0.25">
      <c r="A369" t="s">
        <v>38</v>
      </c>
      <c r="B369" t="s">
        <v>80</v>
      </c>
      <c r="C369" t="s">
        <v>126</v>
      </c>
      <c r="D369" t="str">
        <f>CONCATENATE(A:A,"@inworld.ai")</f>
        <v>Oleg@inworld.ai</v>
      </c>
      <c r="E369" s="5">
        <v>20</v>
      </c>
      <c r="F369" s="24">
        <v>19</v>
      </c>
      <c r="G369" s="24">
        <f>IF(F369&gt;39,F369+2,IF(F369&gt;29,F369+5,IF(F369&lt;30,F369+9,invalid)))</f>
        <v>28</v>
      </c>
      <c r="H369" s="24">
        <f>IF(F369&gt;39,F369+1,IF(F369&gt;29,F369+5,IF(F369&lt;30,F369+7,invalid)))</f>
        <v>26</v>
      </c>
      <c r="I369" s="24">
        <f>IF(F369&gt;39,F369+0,IF(F369&gt;29,F369+3,IF(F369&lt;30,F369+11,invalid)))</f>
        <v>30</v>
      </c>
      <c r="J369" s="24">
        <f>IF(F369&gt;39,F369+2,IF(F369&gt;29,F369+6,IF(F369&lt;30,F369+15,invalid)))</f>
        <v>34</v>
      </c>
      <c r="K369" s="15">
        <f t="shared" si="48"/>
        <v>0</v>
      </c>
      <c r="L369" s="15">
        <f t="shared" si="48"/>
        <v>0</v>
      </c>
      <c r="M369" s="15">
        <f t="shared" si="48"/>
        <v>0</v>
      </c>
      <c r="N369" s="15">
        <f t="shared" si="48"/>
        <v>0</v>
      </c>
      <c r="O369" s="15">
        <f t="shared" si="48"/>
        <v>0</v>
      </c>
      <c r="P369" s="18">
        <f t="shared" si="43"/>
        <v>380</v>
      </c>
      <c r="Q369" s="18">
        <f t="shared" si="46"/>
        <v>560</v>
      </c>
      <c r="R369" s="18">
        <f t="shared" si="46"/>
        <v>520</v>
      </c>
      <c r="S369" s="18">
        <f t="shared" si="46"/>
        <v>600</v>
      </c>
      <c r="T369" s="18">
        <f t="shared" si="45"/>
        <v>680</v>
      </c>
      <c r="V369" s="21">
        <f t="shared" si="44"/>
        <v>2740</v>
      </c>
    </row>
    <row r="370" spans="1:22" x14ac:dyDescent="0.25">
      <c r="A370" t="s">
        <v>39</v>
      </c>
      <c r="B370" t="s">
        <v>81</v>
      </c>
      <c r="C370" t="s">
        <v>112</v>
      </c>
      <c r="D370" t="str">
        <f>CONCATENATE(A:A,"@inworld.ai")</f>
        <v>Dmitry@inworld.ai</v>
      </c>
      <c r="E370" s="5">
        <v>21</v>
      </c>
      <c r="F370" s="24">
        <v>18</v>
      </c>
      <c r="G370" s="24">
        <f>IF(F370&gt;39,F370+2,IF(F370&gt;29,F370+5,IF(F370&lt;30,F370+9,invalid)))</f>
        <v>27</v>
      </c>
      <c r="H370" s="24">
        <f>IF(F370&gt;39,F370+1,IF(F370&gt;29,F370+5,IF(F370&lt;30,F370+7,invalid)))</f>
        <v>25</v>
      </c>
      <c r="I370" s="24">
        <f>IF(F370&gt;39,F370+0,IF(F370&gt;29,F370+3,IF(F370&lt;30,F370+11,invalid)))</f>
        <v>29</v>
      </c>
      <c r="J370" s="24">
        <f>IF(F370&gt;39,F370+2,IF(F370&gt;29,F370+6,IF(F370&lt;30,F370+15,invalid)))</f>
        <v>33</v>
      </c>
      <c r="K370" s="15">
        <f t="shared" si="48"/>
        <v>0</v>
      </c>
      <c r="L370" s="15">
        <f t="shared" si="48"/>
        <v>0</v>
      </c>
      <c r="M370" s="15">
        <f t="shared" si="48"/>
        <v>0</v>
      </c>
      <c r="N370" s="15">
        <f t="shared" si="48"/>
        <v>0</v>
      </c>
      <c r="O370" s="15">
        <f t="shared" si="48"/>
        <v>0</v>
      </c>
      <c r="P370" s="18">
        <f t="shared" si="43"/>
        <v>378</v>
      </c>
      <c r="Q370" s="18">
        <f t="shared" si="46"/>
        <v>567</v>
      </c>
      <c r="R370" s="18">
        <f t="shared" si="46"/>
        <v>525</v>
      </c>
      <c r="S370" s="18">
        <f t="shared" si="46"/>
        <v>609</v>
      </c>
      <c r="T370" s="18">
        <f t="shared" si="45"/>
        <v>693</v>
      </c>
      <c r="V370" s="21">
        <f t="shared" si="44"/>
        <v>2772</v>
      </c>
    </row>
    <row r="371" spans="1:22" x14ac:dyDescent="0.25">
      <c r="A371" t="s">
        <v>40</v>
      </c>
      <c r="B371" t="s">
        <v>82</v>
      </c>
      <c r="D371" t="str">
        <f>CONCATENATE(A:A,"@inworld.ai")</f>
        <v>Kirill@inworld.ai</v>
      </c>
      <c r="E371" s="5">
        <v>32.1</v>
      </c>
      <c r="F371" s="24">
        <v>28</v>
      </c>
      <c r="G371" s="24">
        <f>IF(F371&gt;39,F371+2,IF(F371&gt;29,F371+5,IF(F371&lt;30,F371+9,invalid)))</f>
        <v>37</v>
      </c>
      <c r="H371" s="24">
        <f>IF(F371&gt;39,F371+1,IF(F371&gt;29,F371+5,IF(F371&lt;30,F371+7,invalid)))</f>
        <v>35</v>
      </c>
      <c r="I371" s="24">
        <f>IF(F371&gt;39,F371+0,IF(F371&gt;29,F371+3,IF(F371&lt;30,F371+11,invalid)))</f>
        <v>39</v>
      </c>
      <c r="J371" s="24">
        <f>IF(F371&gt;39,F371+2,IF(F371&gt;29,F371+6,IF(F371&lt;30,F371+15,invalid)))</f>
        <v>43</v>
      </c>
      <c r="K371" s="15">
        <f t="shared" si="48"/>
        <v>0</v>
      </c>
      <c r="L371" s="15">
        <f t="shared" si="48"/>
        <v>0</v>
      </c>
      <c r="M371" s="15">
        <f t="shared" si="48"/>
        <v>0</v>
      </c>
      <c r="N371" s="15">
        <f t="shared" si="48"/>
        <v>0</v>
      </c>
      <c r="O371" s="15">
        <f t="shared" si="48"/>
        <v>3</v>
      </c>
      <c r="P371" s="18">
        <f t="shared" si="43"/>
        <v>898.80000000000007</v>
      </c>
      <c r="Q371" s="18">
        <f t="shared" si="46"/>
        <v>1187.7</v>
      </c>
      <c r="R371" s="18">
        <f t="shared" si="46"/>
        <v>1123.5</v>
      </c>
      <c r="S371" s="18">
        <f t="shared" si="46"/>
        <v>1251.9000000000001</v>
      </c>
      <c r="T371" s="18">
        <f t="shared" si="45"/>
        <v>1380.3</v>
      </c>
      <c r="V371" s="21">
        <f t="shared" si="44"/>
        <v>5842.2</v>
      </c>
    </row>
    <row r="372" spans="1:22" x14ac:dyDescent="0.25">
      <c r="A372" t="s">
        <v>41</v>
      </c>
      <c r="B372" t="s">
        <v>83</v>
      </c>
      <c r="D372" t="str">
        <f>CONCATENATE(A:A,"@inworld.ai")</f>
        <v>Rohit@inworld.ai</v>
      </c>
      <c r="E372" s="5">
        <v>13.5</v>
      </c>
      <c r="F372" s="24">
        <v>34</v>
      </c>
      <c r="G372" s="24">
        <f>IF(F372&gt;39,F372+2,IF(F372&gt;29,F372+5,IF(F372&lt;30,F372+9,invalid)))</f>
        <v>39</v>
      </c>
      <c r="H372" s="24">
        <f>IF(F372&gt;39,F372+1,IF(F372&gt;29,F372+5,IF(F372&lt;30,F372+7,invalid)))</f>
        <v>39</v>
      </c>
      <c r="I372" s="24">
        <f>IF(F372&gt;39,F372+0,IF(F372&gt;29,F372+3,IF(F372&lt;30,F372+11,invalid)))</f>
        <v>37</v>
      </c>
      <c r="J372" s="24">
        <f>IF(F372&gt;39,F372+2,IF(F372&gt;29,F372+6,IF(F372&lt;30,F372+15,invalid)))</f>
        <v>40</v>
      </c>
      <c r="K372" s="15">
        <f t="shared" si="48"/>
        <v>0</v>
      </c>
      <c r="L372" s="15">
        <f t="shared" si="48"/>
        <v>0</v>
      </c>
      <c r="M372" s="15">
        <f t="shared" si="48"/>
        <v>0</v>
      </c>
      <c r="N372" s="15">
        <f t="shared" si="48"/>
        <v>0</v>
      </c>
      <c r="O372" s="15">
        <f t="shared" si="48"/>
        <v>0</v>
      </c>
      <c r="P372" s="18">
        <f t="shared" si="43"/>
        <v>459</v>
      </c>
      <c r="Q372" s="18">
        <f t="shared" si="46"/>
        <v>526.5</v>
      </c>
      <c r="R372" s="18">
        <f t="shared" si="46"/>
        <v>526.5</v>
      </c>
      <c r="S372" s="18">
        <f t="shared" si="46"/>
        <v>499.5</v>
      </c>
      <c r="T372" s="18">
        <f t="shared" si="45"/>
        <v>540</v>
      </c>
      <c r="V372" s="21">
        <f t="shared" si="44"/>
        <v>2551.5</v>
      </c>
    </row>
    <row r="373" spans="1:22" x14ac:dyDescent="0.25">
      <c r="A373" t="s">
        <v>14</v>
      </c>
      <c r="B373" t="s">
        <v>84</v>
      </c>
      <c r="D373" t="str">
        <f>CONCATENATE(A:A,"@inworld.ai")</f>
        <v>Ilya@inworld.ai</v>
      </c>
      <c r="E373" s="5">
        <v>40.1</v>
      </c>
      <c r="F373" s="24">
        <v>39</v>
      </c>
      <c r="G373" s="24">
        <f>IF(F373&gt;39,F373+2,IF(F373&gt;29,F373+5,IF(F373&lt;30,F373+9,invalid)))</f>
        <v>44</v>
      </c>
      <c r="H373" s="24">
        <f>IF(F373&gt;39,F373+1,IF(F373&gt;29,F373+5,IF(F373&lt;30,F373+7,invalid)))</f>
        <v>44</v>
      </c>
      <c r="I373" s="24">
        <f>IF(F373&gt;39,F373+0,IF(F373&gt;29,F373+3,IF(F373&lt;30,F373+11,invalid)))</f>
        <v>42</v>
      </c>
      <c r="J373" s="24">
        <f>IF(F373&gt;39,F373+2,IF(F373&gt;29,F373+6,IF(F373&lt;30,F373+15,invalid)))</f>
        <v>45</v>
      </c>
      <c r="K373" s="15">
        <f t="shared" si="48"/>
        <v>0</v>
      </c>
      <c r="L373" s="15">
        <f t="shared" si="48"/>
        <v>4</v>
      </c>
      <c r="M373" s="15">
        <f t="shared" si="48"/>
        <v>4</v>
      </c>
      <c r="N373" s="15">
        <f t="shared" si="48"/>
        <v>2</v>
      </c>
      <c r="O373" s="15">
        <f t="shared" si="48"/>
        <v>5</v>
      </c>
      <c r="P373" s="18">
        <f t="shared" si="43"/>
        <v>1563.9</v>
      </c>
      <c r="Q373" s="18">
        <f t="shared" si="46"/>
        <v>1764.4</v>
      </c>
      <c r="R373" s="18">
        <f t="shared" si="46"/>
        <v>1764.4</v>
      </c>
      <c r="S373" s="18">
        <f t="shared" si="46"/>
        <v>1684.2</v>
      </c>
      <c r="T373" s="18">
        <f t="shared" si="45"/>
        <v>1804.5</v>
      </c>
      <c r="V373" s="21">
        <f t="shared" si="44"/>
        <v>8581.4000000000015</v>
      </c>
    </row>
    <row r="374" spans="1:22" x14ac:dyDescent="0.25">
      <c r="A374" t="s">
        <v>42</v>
      </c>
      <c r="B374" t="s">
        <v>85</v>
      </c>
      <c r="C374" t="s">
        <v>117</v>
      </c>
      <c r="D374" t="str">
        <f>CONCATENATE(A:A,"@inworld.ai")</f>
        <v>Maxim@inworld.ai</v>
      </c>
      <c r="E374" s="5">
        <v>24.2</v>
      </c>
      <c r="F374" s="24">
        <v>37</v>
      </c>
      <c r="G374" s="24">
        <f>IF(F374&gt;39,F374+2,IF(F374&gt;29,F374+5,IF(F374&lt;30,F374+9,invalid)))</f>
        <v>42</v>
      </c>
      <c r="H374" s="24">
        <f>IF(F374&gt;39,F374+1,IF(F374&gt;29,F374+5,IF(F374&lt;30,F374+7,invalid)))</f>
        <v>42</v>
      </c>
      <c r="I374" s="24">
        <f>IF(F374&gt;39,F374+0,IF(F374&gt;29,F374+3,IF(F374&lt;30,F374+11,invalid)))</f>
        <v>40</v>
      </c>
      <c r="J374" s="24">
        <f>IF(F374&gt;39,F374+2,IF(F374&gt;29,F374+6,IF(F374&lt;30,F374+15,invalid)))</f>
        <v>43</v>
      </c>
      <c r="K374" s="15">
        <f t="shared" si="48"/>
        <v>0</v>
      </c>
      <c r="L374" s="15">
        <f t="shared" si="48"/>
        <v>2</v>
      </c>
      <c r="M374" s="15">
        <f t="shared" si="48"/>
        <v>2</v>
      </c>
      <c r="N374" s="15">
        <f t="shared" si="48"/>
        <v>0</v>
      </c>
      <c r="O374" s="15">
        <f t="shared" si="48"/>
        <v>3</v>
      </c>
      <c r="P374" s="18">
        <f t="shared" si="43"/>
        <v>895.4</v>
      </c>
      <c r="Q374" s="18">
        <f t="shared" si="46"/>
        <v>1016.4</v>
      </c>
      <c r="R374" s="18">
        <f t="shared" si="46"/>
        <v>1016.4</v>
      </c>
      <c r="S374" s="18">
        <f t="shared" si="46"/>
        <v>968</v>
      </c>
      <c r="T374" s="18">
        <f t="shared" si="45"/>
        <v>1040.5999999999999</v>
      </c>
      <c r="V374" s="21">
        <f t="shared" si="44"/>
        <v>4936.7999999999993</v>
      </c>
    </row>
    <row r="375" spans="1:22" x14ac:dyDescent="0.25">
      <c r="A375" t="s">
        <v>43</v>
      </c>
      <c r="B375" t="s">
        <v>86</v>
      </c>
      <c r="C375" t="s">
        <v>122</v>
      </c>
      <c r="D375" t="str">
        <f>CONCATENATE(A:A,"@inworld.ai")</f>
        <v>Anastasia@inworld.ai</v>
      </c>
      <c r="E375" s="5">
        <v>35.799999999999997</v>
      </c>
      <c r="F375" s="24">
        <v>27</v>
      </c>
      <c r="G375" s="24">
        <f>IF(F375&gt;39,F375+2,IF(F375&gt;29,F375+5,IF(F375&lt;30,F375+9,invalid)))</f>
        <v>36</v>
      </c>
      <c r="H375" s="24">
        <f>IF(F375&gt;39,F375+1,IF(F375&gt;29,F375+5,IF(F375&lt;30,F375+7,invalid)))</f>
        <v>34</v>
      </c>
      <c r="I375" s="24">
        <f>IF(F375&gt;39,F375+0,IF(F375&gt;29,F375+3,IF(F375&lt;30,F375+11,invalid)))</f>
        <v>38</v>
      </c>
      <c r="J375" s="24">
        <f>IF(F375&gt;39,F375+2,IF(F375&gt;29,F375+6,IF(F375&lt;30,F375+15,invalid)))</f>
        <v>42</v>
      </c>
      <c r="K375" s="15">
        <f t="shared" ref="K375:O390" si="49">IF(F375&gt;40,F375-40,0)</f>
        <v>0</v>
      </c>
      <c r="L375" s="15">
        <f t="shared" si="49"/>
        <v>0</v>
      </c>
      <c r="M375" s="15">
        <f t="shared" si="49"/>
        <v>0</v>
      </c>
      <c r="N375" s="15">
        <f t="shared" si="49"/>
        <v>0</v>
      </c>
      <c r="O375" s="15">
        <f t="shared" si="49"/>
        <v>2</v>
      </c>
      <c r="P375" s="18">
        <f t="shared" si="43"/>
        <v>966.59999999999991</v>
      </c>
      <c r="Q375" s="18">
        <f t="shared" si="46"/>
        <v>1288.8</v>
      </c>
      <c r="R375" s="18">
        <f t="shared" si="46"/>
        <v>1217.1999999999998</v>
      </c>
      <c r="S375" s="18">
        <f t="shared" si="46"/>
        <v>1360.3999999999999</v>
      </c>
      <c r="T375" s="18">
        <f t="shared" si="45"/>
        <v>1503.6</v>
      </c>
      <c r="V375" s="21">
        <f t="shared" si="44"/>
        <v>6336.5999999999985</v>
      </c>
    </row>
    <row r="376" spans="1:22" x14ac:dyDescent="0.25">
      <c r="A376" t="s">
        <v>44</v>
      </c>
      <c r="B376" t="s">
        <v>87</v>
      </c>
      <c r="C376" t="s">
        <v>135</v>
      </c>
      <c r="D376" t="str">
        <f>CONCATENATE(A:A,"@inworld.ai")</f>
        <v>Clint@inworld.ai</v>
      </c>
      <c r="E376" s="5">
        <v>23.9</v>
      </c>
      <c r="F376" s="24">
        <v>28</v>
      </c>
      <c r="G376" s="24">
        <f>IF(F376&gt;39,F376+2,IF(F376&gt;29,F376+5,IF(F376&lt;30,F376+9,invalid)))</f>
        <v>37</v>
      </c>
      <c r="H376" s="24">
        <f>IF(F376&gt;39,F376+1,IF(F376&gt;29,F376+5,IF(F376&lt;30,F376+7,invalid)))</f>
        <v>35</v>
      </c>
      <c r="I376" s="24">
        <f>IF(F376&gt;39,F376+0,IF(F376&gt;29,F376+3,IF(F376&lt;30,F376+11,invalid)))</f>
        <v>39</v>
      </c>
      <c r="J376" s="24">
        <f>IF(F376&gt;39,F376+2,IF(F376&gt;29,F376+6,IF(F376&lt;30,F376+15,invalid)))</f>
        <v>43</v>
      </c>
      <c r="K376" s="15">
        <f t="shared" si="49"/>
        <v>0</v>
      </c>
      <c r="L376" s="15">
        <f t="shared" si="49"/>
        <v>0</v>
      </c>
      <c r="M376" s="15">
        <f t="shared" si="49"/>
        <v>0</v>
      </c>
      <c r="N376" s="15">
        <f t="shared" si="49"/>
        <v>0</v>
      </c>
      <c r="O376" s="15">
        <f t="shared" si="49"/>
        <v>3</v>
      </c>
      <c r="P376" s="18">
        <f t="shared" si="43"/>
        <v>669.19999999999993</v>
      </c>
      <c r="Q376" s="18">
        <f t="shared" si="46"/>
        <v>884.3</v>
      </c>
      <c r="R376" s="18">
        <f t="shared" si="46"/>
        <v>836.5</v>
      </c>
      <c r="S376" s="18">
        <f t="shared" si="46"/>
        <v>932.09999999999991</v>
      </c>
      <c r="T376" s="18">
        <f t="shared" si="45"/>
        <v>1027.7</v>
      </c>
      <c r="V376" s="21">
        <f t="shared" si="44"/>
        <v>4349.8</v>
      </c>
    </row>
    <row r="377" spans="1:22" x14ac:dyDescent="0.25">
      <c r="A377" t="s">
        <v>45</v>
      </c>
      <c r="B377" t="s">
        <v>88</v>
      </c>
      <c r="D377" t="str">
        <f>CONCATENATE(A:A,"@inworld.ai")</f>
        <v>Alesya@inworld.ai</v>
      </c>
      <c r="E377" s="5">
        <v>19.399999999999999</v>
      </c>
      <c r="F377" s="24">
        <v>40</v>
      </c>
      <c r="G377" s="24">
        <f>IF(F377&gt;39,F377+2,IF(F377&gt;29,F377+5,IF(F377&lt;30,F377+9,invalid)))</f>
        <v>42</v>
      </c>
      <c r="H377" s="24">
        <f>IF(F377&gt;39,F377+1,IF(F377&gt;29,F377+5,IF(F377&lt;30,F377+7,invalid)))</f>
        <v>41</v>
      </c>
      <c r="I377" s="24">
        <f>IF(F377&gt;39,F377+0,IF(F377&gt;29,F377+3,IF(F377&lt;30,F377+11,invalid)))</f>
        <v>40</v>
      </c>
      <c r="J377" s="24">
        <f>IF(F377&gt;39,F377+2,IF(F377&gt;29,F377+6,IF(F377&lt;30,F377+15,invalid)))</f>
        <v>42</v>
      </c>
      <c r="K377" s="15">
        <f t="shared" si="49"/>
        <v>0</v>
      </c>
      <c r="L377" s="15">
        <f t="shared" si="49"/>
        <v>2</v>
      </c>
      <c r="M377" s="15">
        <f t="shared" si="49"/>
        <v>1</v>
      </c>
      <c r="N377" s="15">
        <f t="shared" si="49"/>
        <v>0</v>
      </c>
      <c r="O377" s="15">
        <f t="shared" si="49"/>
        <v>2</v>
      </c>
      <c r="P377" s="18">
        <f t="shared" si="43"/>
        <v>776</v>
      </c>
      <c r="Q377" s="18">
        <f t="shared" si="46"/>
        <v>814.8</v>
      </c>
      <c r="R377" s="18">
        <f t="shared" si="46"/>
        <v>795.4</v>
      </c>
      <c r="S377" s="18">
        <f t="shared" si="46"/>
        <v>776</v>
      </c>
      <c r="T377" s="18">
        <f t="shared" si="45"/>
        <v>814.8</v>
      </c>
      <c r="V377" s="21">
        <f t="shared" si="44"/>
        <v>3977</v>
      </c>
    </row>
    <row r="378" spans="1:22" x14ac:dyDescent="0.25">
      <c r="A378" t="s">
        <v>46</v>
      </c>
      <c r="B378" t="s">
        <v>89</v>
      </c>
      <c r="C378" t="s">
        <v>123</v>
      </c>
      <c r="D378" t="str">
        <f>CONCATENATE(A:A,"@inworld.ai")</f>
        <v>Oliver@inworld.ai</v>
      </c>
      <c r="E378" s="5">
        <v>29.4</v>
      </c>
      <c r="F378" s="24">
        <v>42</v>
      </c>
      <c r="G378" s="24">
        <f>IF(F378&gt;39,F378+2,IF(F378&gt;29,F378+5,IF(F378&lt;30,F378+9,invalid)))</f>
        <v>44</v>
      </c>
      <c r="H378" s="24">
        <f>IF(F378&gt;39,F378+1,IF(F378&gt;29,F378+5,IF(F378&lt;30,F378+7,invalid)))</f>
        <v>43</v>
      </c>
      <c r="I378" s="24">
        <f>IF(F378&gt;39,F378+0,IF(F378&gt;29,F378+3,IF(F378&lt;30,F378+11,invalid)))</f>
        <v>42</v>
      </c>
      <c r="J378" s="24">
        <f>IF(F378&gt;39,F378+2,IF(F378&gt;29,F378+6,IF(F378&lt;30,F378+15,invalid)))</f>
        <v>44</v>
      </c>
      <c r="K378" s="15">
        <f t="shared" si="49"/>
        <v>2</v>
      </c>
      <c r="L378" s="15">
        <f t="shared" si="49"/>
        <v>4</v>
      </c>
      <c r="M378" s="15">
        <f t="shared" si="49"/>
        <v>3</v>
      </c>
      <c r="N378" s="15">
        <f t="shared" si="49"/>
        <v>2</v>
      </c>
      <c r="O378" s="15">
        <f t="shared" si="49"/>
        <v>4</v>
      </c>
      <c r="P378" s="18">
        <f t="shared" si="43"/>
        <v>1234.8</v>
      </c>
      <c r="Q378" s="18">
        <f t="shared" si="46"/>
        <v>1293.5999999999999</v>
      </c>
      <c r="R378" s="18">
        <f t="shared" si="46"/>
        <v>1264.2</v>
      </c>
      <c r="S378" s="18">
        <f t="shared" si="46"/>
        <v>1234.8</v>
      </c>
      <c r="T378" s="18">
        <f t="shared" si="45"/>
        <v>1293.5999999999999</v>
      </c>
      <c r="V378" s="21">
        <f t="shared" si="44"/>
        <v>6321</v>
      </c>
    </row>
    <row r="379" spans="1:22" x14ac:dyDescent="0.25">
      <c r="A379" t="s">
        <v>47</v>
      </c>
      <c r="B379" t="s">
        <v>90</v>
      </c>
      <c r="D379" t="str">
        <f>CONCATENATE(A:A,"@inworld.ai")</f>
        <v>Florin@inworld.ai</v>
      </c>
      <c r="E379" s="5">
        <v>19.5</v>
      </c>
      <c r="F379" s="24">
        <v>48</v>
      </c>
      <c r="G379" s="24">
        <f>IF(F379&gt;39,F379+2,IF(F379&gt;29,F379+5,IF(F379&lt;30,F379+9,invalid)))</f>
        <v>50</v>
      </c>
      <c r="H379" s="24">
        <f>IF(F379&gt;39,F379+1,IF(F379&gt;29,F379+5,IF(F379&lt;30,F379+7,invalid)))</f>
        <v>49</v>
      </c>
      <c r="I379" s="24">
        <f>IF(F379&gt;39,F379+0,IF(F379&gt;29,F379+3,IF(F379&lt;30,F379+11,invalid)))</f>
        <v>48</v>
      </c>
      <c r="J379" s="24">
        <f>IF(F379&gt;39,F379+2,IF(F379&gt;29,F379+6,IF(F379&lt;30,F379+15,invalid)))</f>
        <v>50</v>
      </c>
      <c r="K379" s="15">
        <f t="shared" si="49"/>
        <v>8</v>
      </c>
      <c r="L379" s="15">
        <f t="shared" si="49"/>
        <v>10</v>
      </c>
      <c r="M379" s="15">
        <f t="shared" si="49"/>
        <v>9</v>
      </c>
      <c r="N379" s="15">
        <f t="shared" si="49"/>
        <v>8</v>
      </c>
      <c r="O379" s="15">
        <f t="shared" si="49"/>
        <v>10</v>
      </c>
      <c r="P379" s="18">
        <f t="shared" si="43"/>
        <v>936</v>
      </c>
      <c r="Q379" s="18">
        <f t="shared" si="46"/>
        <v>975</v>
      </c>
      <c r="R379" s="18">
        <f t="shared" si="46"/>
        <v>955.5</v>
      </c>
      <c r="S379" s="18">
        <f t="shared" si="46"/>
        <v>936</v>
      </c>
      <c r="T379" s="18">
        <f t="shared" si="45"/>
        <v>975</v>
      </c>
      <c r="V379" s="21">
        <f t="shared" si="44"/>
        <v>4777.5</v>
      </c>
    </row>
    <row r="380" spans="1:22" x14ac:dyDescent="0.25">
      <c r="A380" t="s">
        <v>40</v>
      </c>
      <c r="B380" t="s">
        <v>91</v>
      </c>
      <c r="D380" t="str">
        <f>CONCATENATE(A:A,"@inworld.ai")</f>
        <v>Kirill@inworld.ai</v>
      </c>
      <c r="E380" s="5">
        <v>40.1</v>
      </c>
      <c r="F380" s="24">
        <v>41</v>
      </c>
      <c r="G380" s="24">
        <f>IF(F380&gt;39,F380+2,IF(F380&gt;29,F380+5,IF(F380&lt;30,F380+9,invalid)))</f>
        <v>43</v>
      </c>
      <c r="H380" s="24">
        <f>IF(F380&gt;39,F380+1,IF(F380&gt;29,F380+5,IF(F380&lt;30,F380+7,invalid)))</f>
        <v>42</v>
      </c>
      <c r="I380" s="24">
        <f>IF(F380&gt;39,F380+0,IF(F380&gt;29,F380+3,IF(F380&lt;30,F380+11,invalid)))</f>
        <v>41</v>
      </c>
      <c r="J380" s="24">
        <f>IF(F380&gt;39,F380+2,IF(F380&gt;29,F380+6,IF(F380&lt;30,F380+15,invalid)))</f>
        <v>43</v>
      </c>
      <c r="K380" s="15">
        <f t="shared" si="49"/>
        <v>1</v>
      </c>
      <c r="L380" s="15">
        <f t="shared" si="49"/>
        <v>3</v>
      </c>
      <c r="M380" s="15">
        <f t="shared" si="49"/>
        <v>2</v>
      </c>
      <c r="N380" s="15">
        <f t="shared" si="49"/>
        <v>1</v>
      </c>
      <c r="O380" s="15">
        <f t="shared" si="49"/>
        <v>3</v>
      </c>
      <c r="P380" s="18">
        <f t="shared" si="43"/>
        <v>1644.1000000000001</v>
      </c>
      <c r="Q380" s="18">
        <f t="shared" si="46"/>
        <v>1724.3</v>
      </c>
      <c r="R380" s="18">
        <f t="shared" si="46"/>
        <v>1684.2</v>
      </c>
      <c r="S380" s="18">
        <f t="shared" si="46"/>
        <v>1644.1000000000001</v>
      </c>
      <c r="T380" s="18">
        <f t="shared" si="45"/>
        <v>1724.3</v>
      </c>
      <c r="V380" s="21">
        <f t="shared" si="44"/>
        <v>8421</v>
      </c>
    </row>
    <row r="381" spans="1:22" x14ac:dyDescent="0.25">
      <c r="A381" t="s">
        <v>48</v>
      </c>
      <c r="B381" t="s">
        <v>92</v>
      </c>
      <c r="D381" t="str">
        <f>CONCATENATE(A:A,"@inworld.ai")</f>
        <v>Sherrie@inworld.ai</v>
      </c>
      <c r="E381" s="5">
        <v>24.2</v>
      </c>
      <c r="F381" s="24">
        <v>40</v>
      </c>
      <c r="G381" s="24">
        <f>IF(F381&gt;39,F381+2,IF(F381&gt;29,F381+5,IF(F381&lt;30,F381+9,invalid)))</f>
        <v>42</v>
      </c>
      <c r="H381" s="24">
        <f>IF(F381&gt;39,F381+1,IF(F381&gt;29,F381+5,IF(F381&lt;30,F381+7,invalid)))</f>
        <v>41</v>
      </c>
      <c r="I381" s="24">
        <f>IF(F381&gt;39,F381+0,IF(F381&gt;29,F381+3,IF(F381&lt;30,F381+11,invalid)))</f>
        <v>40</v>
      </c>
      <c r="J381" s="24">
        <f>IF(F381&gt;39,F381+2,IF(F381&gt;29,F381+6,IF(F381&lt;30,F381+15,invalid)))</f>
        <v>42</v>
      </c>
      <c r="K381" s="15">
        <f t="shared" si="49"/>
        <v>0</v>
      </c>
      <c r="L381" s="15">
        <f t="shared" si="49"/>
        <v>2</v>
      </c>
      <c r="M381" s="15">
        <f t="shared" si="49"/>
        <v>1</v>
      </c>
      <c r="N381" s="15">
        <f t="shared" si="49"/>
        <v>0</v>
      </c>
      <c r="O381" s="15">
        <f t="shared" si="49"/>
        <v>2</v>
      </c>
      <c r="P381" s="18">
        <f t="shared" si="43"/>
        <v>968</v>
      </c>
      <c r="Q381" s="18">
        <f t="shared" si="46"/>
        <v>1016.4</v>
      </c>
      <c r="R381" s="18">
        <f t="shared" si="46"/>
        <v>992.19999999999993</v>
      </c>
      <c r="S381" s="18">
        <f t="shared" si="46"/>
        <v>968</v>
      </c>
      <c r="T381" s="18">
        <f t="shared" si="45"/>
        <v>1016.4</v>
      </c>
      <c r="V381" s="21">
        <f t="shared" si="44"/>
        <v>4961</v>
      </c>
    </row>
    <row r="382" spans="1:22" x14ac:dyDescent="0.25">
      <c r="A382" t="s">
        <v>49</v>
      </c>
      <c r="B382" t="s">
        <v>93</v>
      </c>
      <c r="C382" t="s">
        <v>124</v>
      </c>
      <c r="D382" t="str">
        <f>CONCATENATE(A:A,"@inworld.ai")</f>
        <v>Serry@inworld.ai</v>
      </c>
      <c r="E382" s="5">
        <v>35.799999999999997</v>
      </c>
      <c r="F382" s="24">
        <v>40</v>
      </c>
      <c r="G382" s="24">
        <f>IF(F382&gt;39,F382+2,IF(F382&gt;29,F382+5,IF(F382&lt;30,F382+9,invalid)))</f>
        <v>42</v>
      </c>
      <c r="H382" s="24">
        <f>IF(F382&gt;39,F382+1,IF(F382&gt;29,F382+5,IF(F382&lt;30,F382+7,invalid)))</f>
        <v>41</v>
      </c>
      <c r="I382" s="24">
        <f>IF(F382&gt;39,F382+0,IF(F382&gt;29,F382+3,IF(F382&lt;30,F382+11,invalid)))</f>
        <v>40</v>
      </c>
      <c r="J382" s="24">
        <f>IF(F382&gt;39,F382+2,IF(F382&gt;29,F382+6,IF(F382&lt;30,F382+15,invalid)))</f>
        <v>42</v>
      </c>
      <c r="K382" s="15">
        <f t="shared" si="49"/>
        <v>0</v>
      </c>
      <c r="L382" s="15">
        <f t="shared" si="49"/>
        <v>2</v>
      </c>
      <c r="M382" s="15">
        <f t="shared" si="49"/>
        <v>1</v>
      </c>
      <c r="N382" s="15">
        <f t="shared" si="49"/>
        <v>0</v>
      </c>
      <c r="O382" s="15">
        <f t="shared" si="49"/>
        <v>2</v>
      </c>
      <c r="P382" s="18">
        <f t="shared" si="43"/>
        <v>1432</v>
      </c>
      <c r="Q382" s="18">
        <f t="shared" si="46"/>
        <v>1503.6</v>
      </c>
      <c r="R382" s="18">
        <f t="shared" si="46"/>
        <v>1467.8</v>
      </c>
      <c r="S382" s="18">
        <f t="shared" si="46"/>
        <v>1432</v>
      </c>
      <c r="T382" s="18">
        <f t="shared" si="45"/>
        <v>1503.6</v>
      </c>
      <c r="V382" s="21">
        <f t="shared" si="44"/>
        <v>7339</v>
      </c>
    </row>
    <row r="383" spans="1:22" x14ac:dyDescent="0.25">
      <c r="A383" t="s">
        <v>31</v>
      </c>
      <c r="B383" t="s">
        <v>74</v>
      </c>
      <c r="D383" t="str">
        <f>CONCATENATE(A:A,"@inworld.ai")</f>
        <v>Danielle@inworld.ai</v>
      </c>
      <c r="E383" s="5">
        <v>23.9</v>
      </c>
      <c r="F383" s="24">
        <v>38</v>
      </c>
      <c r="G383" s="24">
        <f>IF(F383&gt;39,F383+2,IF(F383&gt;29,F383+5,IF(F383&lt;30,F383+9,invalid)))</f>
        <v>43</v>
      </c>
      <c r="H383" s="24">
        <f>IF(F383&gt;39,F383+1,IF(F383&gt;29,F383+5,IF(F383&lt;30,F383+7,invalid)))</f>
        <v>43</v>
      </c>
      <c r="I383" s="24">
        <f>IF(F383&gt;39,F383+0,IF(F383&gt;29,F383+3,IF(F383&lt;30,F383+11,invalid)))</f>
        <v>41</v>
      </c>
      <c r="J383" s="24">
        <f>IF(F383&gt;39,F383+2,IF(F383&gt;29,F383+6,IF(F383&lt;30,F383+15,invalid)))</f>
        <v>44</v>
      </c>
      <c r="K383" s="15">
        <f t="shared" si="49"/>
        <v>0</v>
      </c>
      <c r="L383" s="15">
        <f t="shared" si="49"/>
        <v>3</v>
      </c>
      <c r="M383" s="15">
        <f t="shared" si="49"/>
        <v>3</v>
      </c>
      <c r="N383" s="15">
        <f t="shared" si="49"/>
        <v>1</v>
      </c>
      <c r="O383" s="15">
        <f t="shared" si="49"/>
        <v>4</v>
      </c>
      <c r="P383" s="18">
        <f t="shared" si="43"/>
        <v>908.19999999999993</v>
      </c>
      <c r="Q383" s="18">
        <f t="shared" si="46"/>
        <v>1027.7</v>
      </c>
      <c r="R383" s="18">
        <f t="shared" si="46"/>
        <v>1027.7</v>
      </c>
      <c r="S383" s="18">
        <f t="shared" si="46"/>
        <v>979.9</v>
      </c>
      <c r="T383" s="18">
        <f t="shared" si="45"/>
        <v>1051.5999999999999</v>
      </c>
      <c r="V383" s="21">
        <f t="shared" si="44"/>
        <v>4995.1000000000004</v>
      </c>
    </row>
    <row r="384" spans="1:22" x14ac:dyDescent="0.25">
      <c r="A384" t="s">
        <v>50</v>
      </c>
      <c r="B384" t="s">
        <v>94</v>
      </c>
      <c r="D384" t="str">
        <f>CONCATENATE(A:A,"@inworld.ai")</f>
        <v>Aleksei@inworld.ai</v>
      </c>
      <c r="E384" s="5">
        <v>19.399999999999999</v>
      </c>
      <c r="F384" s="24">
        <v>41</v>
      </c>
      <c r="G384" s="24">
        <f>IF(F384&gt;39,F384+2,IF(F384&gt;29,F384+5,IF(F384&lt;30,F384+9,invalid)))</f>
        <v>43</v>
      </c>
      <c r="H384" s="24">
        <f>IF(F384&gt;39,F384+1,IF(F384&gt;29,F384+5,IF(F384&lt;30,F384+7,invalid)))</f>
        <v>42</v>
      </c>
      <c r="I384" s="24">
        <f>IF(F384&gt;39,F384+0,IF(F384&gt;29,F384+3,IF(F384&lt;30,F384+11,invalid)))</f>
        <v>41</v>
      </c>
      <c r="J384" s="24">
        <f>IF(F384&gt;39,F384+2,IF(F384&gt;29,F384+6,IF(F384&lt;30,F384+15,invalid)))</f>
        <v>43</v>
      </c>
      <c r="K384" s="15">
        <f t="shared" si="49"/>
        <v>1</v>
      </c>
      <c r="L384" s="15">
        <f t="shared" si="49"/>
        <v>3</v>
      </c>
      <c r="M384" s="15">
        <f t="shared" si="49"/>
        <v>2</v>
      </c>
      <c r="N384" s="15">
        <f t="shared" si="49"/>
        <v>1</v>
      </c>
      <c r="O384" s="15">
        <f t="shared" si="49"/>
        <v>3</v>
      </c>
      <c r="P384" s="18">
        <f t="shared" si="43"/>
        <v>795.4</v>
      </c>
      <c r="Q384" s="18">
        <f t="shared" si="46"/>
        <v>834.19999999999993</v>
      </c>
      <c r="R384" s="18">
        <f t="shared" si="46"/>
        <v>814.8</v>
      </c>
      <c r="S384" s="18">
        <f t="shared" si="46"/>
        <v>795.4</v>
      </c>
      <c r="T384" s="18">
        <f t="shared" si="45"/>
        <v>834.19999999999993</v>
      </c>
      <c r="V384" s="21">
        <f t="shared" si="44"/>
        <v>4073.9999999999995</v>
      </c>
    </row>
    <row r="385" spans="1:22" x14ac:dyDescent="0.25">
      <c r="A385" t="s">
        <v>51</v>
      </c>
      <c r="B385" t="s">
        <v>95</v>
      </c>
      <c r="D385" t="str">
        <f>CONCATENATE(A:A,"@inworld.ai")</f>
        <v>Evgenii@inworld.ai</v>
      </c>
      <c r="E385" s="5">
        <v>29.4</v>
      </c>
      <c r="F385" s="24">
        <v>40</v>
      </c>
      <c r="G385" s="24">
        <f>IF(F385&gt;39,F385+2,IF(F385&gt;29,F385+5,IF(F385&lt;30,F385+9,invalid)))</f>
        <v>42</v>
      </c>
      <c r="H385" s="24">
        <f>IF(F385&gt;39,F385+1,IF(F385&gt;29,F385+5,IF(F385&lt;30,F385+7,invalid)))</f>
        <v>41</v>
      </c>
      <c r="I385" s="24">
        <f>IF(F385&gt;39,F385+0,IF(F385&gt;29,F385+3,IF(F385&lt;30,F385+11,invalid)))</f>
        <v>40</v>
      </c>
      <c r="J385" s="24">
        <f>IF(F385&gt;39,F385+2,IF(F385&gt;29,F385+6,IF(F385&lt;30,F385+15,invalid)))</f>
        <v>42</v>
      </c>
      <c r="K385" s="15">
        <f t="shared" si="49"/>
        <v>0</v>
      </c>
      <c r="L385" s="15">
        <f t="shared" si="49"/>
        <v>2</v>
      </c>
      <c r="M385" s="15">
        <f t="shared" si="49"/>
        <v>1</v>
      </c>
      <c r="N385" s="15">
        <f t="shared" si="49"/>
        <v>0</v>
      </c>
      <c r="O385" s="15">
        <f t="shared" si="49"/>
        <v>2</v>
      </c>
      <c r="P385" s="18">
        <f t="shared" si="43"/>
        <v>1176</v>
      </c>
      <c r="Q385" s="18">
        <f t="shared" si="46"/>
        <v>1234.8</v>
      </c>
      <c r="R385" s="18">
        <f t="shared" si="46"/>
        <v>1205.3999999999999</v>
      </c>
      <c r="S385" s="18">
        <f t="shared" si="46"/>
        <v>1176</v>
      </c>
      <c r="T385" s="18">
        <f t="shared" si="45"/>
        <v>1234.8</v>
      </c>
      <c r="V385" s="21">
        <f t="shared" si="44"/>
        <v>6027</v>
      </c>
    </row>
    <row r="386" spans="1:22" x14ac:dyDescent="0.25">
      <c r="A386" t="s">
        <v>37</v>
      </c>
      <c r="B386" t="s">
        <v>96</v>
      </c>
      <c r="D386" t="str">
        <f>CONCATENATE(A:A,"@inworld.ai")</f>
        <v>Pavel@inworld.ai</v>
      </c>
      <c r="E386" s="5">
        <v>19.5</v>
      </c>
      <c r="F386" s="24">
        <v>37</v>
      </c>
      <c r="G386" s="24">
        <f>IF(F386&gt;39,F386+2,IF(F386&gt;29,F386+5,IF(F386&lt;30,F386+9,invalid)))</f>
        <v>42</v>
      </c>
      <c r="H386" s="24">
        <f>IF(F386&gt;39,F386+1,IF(F386&gt;29,F386+5,IF(F386&lt;30,F386+7,invalid)))</f>
        <v>42</v>
      </c>
      <c r="I386" s="24">
        <f>IF(F386&gt;39,F386+0,IF(F386&gt;29,F386+3,IF(F386&lt;30,F386+11,invalid)))</f>
        <v>40</v>
      </c>
      <c r="J386" s="24">
        <f>IF(F386&gt;39,F386+2,IF(F386&gt;29,F386+6,IF(F386&lt;30,F386+15,invalid)))</f>
        <v>43</v>
      </c>
      <c r="K386" s="15">
        <f t="shared" si="49"/>
        <v>0</v>
      </c>
      <c r="L386" s="15">
        <f t="shared" si="49"/>
        <v>2</v>
      </c>
      <c r="M386" s="15">
        <f t="shared" si="49"/>
        <v>2</v>
      </c>
      <c r="N386" s="15">
        <f t="shared" si="49"/>
        <v>0</v>
      </c>
      <c r="O386" s="15">
        <f t="shared" si="49"/>
        <v>3</v>
      </c>
      <c r="P386" s="18">
        <f t="shared" si="43"/>
        <v>721.5</v>
      </c>
      <c r="Q386" s="18">
        <f t="shared" si="46"/>
        <v>819</v>
      </c>
      <c r="R386" s="18">
        <f t="shared" si="46"/>
        <v>819</v>
      </c>
      <c r="S386" s="18">
        <f t="shared" si="46"/>
        <v>780</v>
      </c>
      <c r="T386" s="18">
        <f t="shared" si="45"/>
        <v>838.5</v>
      </c>
      <c r="V386" s="21">
        <f t="shared" si="44"/>
        <v>3978</v>
      </c>
    </row>
    <row r="387" spans="1:22" x14ac:dyDescent="0.25">
      <c r="A387" t="s">
        <v>52</v>
      </c>
      <c r="B387" t="s">
        <v>97</v>
      </c>
      <c r="C387" t="s">
        <v>129</v>
      </c>
      <c r="D387" t="str">
        <f>CONCATENATE(A:A,"@inworld.ai")</f>
        <v>Anna@inworld.ai</v>
      </c>
      <c r="E387" s="5">
        <v>13.5</v>
      </c>
      <c r="F387" s="24">
        <v>45</v>
      </c>
      <c r="G387" s="24">
        <f>IF(F387&gt;39,F387+2,IF(F387&gt;29,F387+5,IF(F387&lt;30,F387+9,invalid)))</f>
        <v>47</v>
      </c>
      <c r="H387" s="24">
        <f>IF(F387&gt;39,F387+1,IF(F387&gt;29,F387+5,IF(F387&lt;30,F387+7,invalid)))</f>
        <v>46</v>
      </c>
      <c r="I387" s="24">
        <f>IF(F387&gt;39,F387+0,IF(F387&gt;29,F387+3,IF(F387&lt;30,F387+11,invalid)))</f>
        <v>45</v>
      </c>
      <c r="J387" s="24">
        <f>IF(F387&gt;39,F387+2,IF(F387&gt;29,F387+6,IF(F387&lt;30,F387+15,invalid)))</f>
        <v>47</v>
      </c>
      <c r="K387" s="15">
        <f t="shared" si="49"/>
        <v>5</v>
      </c>
      <c r="L387" s="15">
        <f t="shared" si="49"/>
        <v>7</v>
      </c>
      <c r="M387" s="15">
        <f t="shared" si="49"/>
        <v>6</v>
      </c>
      <c r="N387" s="15">
        <f t="shared" si="49"/>
        <v>5</v>
      </c>
      <c r="O387" s="15">
        <f t="shared" si="49"/>
        <v>7</v>
      </c>
      <c r="P387" s="18">
        <f t="shared" si="43"/>
        <v>607.5</v>
      </c>
      <c r="Q387" s="18">
        <f t="shared" si="46"/>
        <v>634.5</v>
      </c>
      <c r="R387" s="18">
        <f t="shared" si="46"/>
        <v>621</v>
      </c>
      <c r="S387" s="18">
        <f t="shared" si="46"/>
        <v>607.5</v>
      </c>
      <c r="T387" s="18">
        <f t="shared" si="45"/>
        <v>634.5</v>
      </c>
      <c r="V387" s="21">
        <f t="shared" si="44"/>
        <v>3105</v>
      </c>
    </row>
    <row r="388" spans="1:22" x14ac:dyDescent="0.25">
      <c r="A388" t="s">
        <v>53</v>
      </c>
      <c r="B388" t="s">
        <v>98</v>
      </c>
      <c r="D388" t="str">
        <f>CONCATENATE(A:A,"@inworld.ai")</f>
        <v>Igor@inworld.ai</v>
      </c>
      <c r="E388" s="5">
        <v>40.1</v>
      </c>
      <c r="F388" s="24">
        <v>42</v>
      </c>
      <c r="G388" s="24">
        <f>IF(F388&gt;39,F388+2,IF(F388&gt;29,F388+5,IF(F388&lt;30,F388+9,invalid)))</f>
        <v>44</v>
      </c>
      <c r="H388" s="24">
        <f>IF(F388&gt;39,F388+1,IF(F388&gt;29,F388+5,IF(F388&lt;30,F388+7,invalid)))</f>
        <v>43</v>
      </c>
      <c r="I388" s="24">
        <f>IF(F388&gt;39,F388+0,IF(F388&gt;29,F388+3,IF(F388&lt;30,F388+11,invalid)))</f>
        <v>42</v>
      </c>
      <c r="J388" s="24">
        <f>IF(F388&gt;39,F388+2,IF(F388&gt;29,F388+6,IF(F388&lt;30,F388+15,invalid)))</f>
        <v>44</v>
      </c>
      <c r="K388" s="15">
        <f t="shared" si="49"/>
        <v>2</v>
      </c>
      <c r="L388" s="15">
        <f t="shared" si="49"/>
        <v>4</v>
      </c>
      <c r="M388" s="15">
        <f t="shared" si="49"/>
        <v>3</v>
      </c>
      <c r="N388" s="15">
        <f t="shared" si="49"/>
        <v>2</v>
      </c>
      <c r="O388" s="15">
        <f t="shared" si="49"/>
        <v>4</v>
      </c>
      <c r="P388" s="18">
        <f t="shared" si="43"/>
        <v>1684.2</v>
      </c>
      <c r="Q388" s="18">
        <f t="shared" si="46"/>
        <v>1764.4</v>
      </c>
      <c r="R388" s="18">
        <f t="shared" si="46"/>
        <v>1724.3</v>
      </c>
      <c r="S388" s="18">
        <f t="shared" si="46"/>
        <v>1684.2</v>
      </c>
      <c r="T388" s="18">
        <f t="shared" si="45"/>
        <v>1764.4</v>
      </c>
      <c r="V388" s="21">
        <f t="shared" si="44"/>
        <v>8621.5</v>
      </c>
    </row>
    <row r="389" spans="1:22" x14ac:dyDescent="0.25">
      <c r="A389" t="s">
        <v>54</v>
      </c>
      <c r="B389" t="s">
        <v>99</v>
      </c>
      <c r="D389" t="str">
        <f>CONCATENATE(A:A,"@inworld.ai")</f>
        <v>Meeta@inworld.ai</v>
      </c>
      <c r="E389" s="5">
        <v>24.2</v>
      </c>
      <c r="F389" s="24">
        <v>40</v>
      </c>
      <c r="G389" s="24">
        <f>IF(F389&gt;39,F389+2,IF(F389&gt;29,F389+5,IF(F389&lt;30,F389+9,invalid)))</f>
        <v>42</v>
      </c>
      <c r="H389" s="24">
        <f>IF(F389&gt;39,F389+1,IF(F389&gt;29,F389+5,IF(F389&lt;30,F389+7,invalid)))</f>
        <v>41</v>
      </c>
      <c r="I389" s="24">
        <f>IF(F389&gt;39,F389+0,IF(F389&gt;29,F389+3,IF(F389&lt;30,F389+11,invalid)))</f>
        <v>40</v>
      </c>
      <c r="J389" s="24">
        <f>IF(F389&gt;39,F389+2,IF(F389&gt;29,F389+6,IF(F389&lt;30,F389+15,invalid)))</f>
        <v>42</v>
      </c>
      <c r="K389" s="15">
        <f t="shared" si="49"/>
        <v>0</v>
      </c>
      <c r="L389" s="15">
        <f t="shared" si="49"/>
        <v>2</v>
      </c>
      <c r="M389" s="15">
        <f t="shared" si="49"/>
        <v>1</v>
      </c>
      <c r="N389" s="15">
        <f t="shared" si="49"/>
        <v>0</v>
      </c>
      <c r="O389" s="15">
        <f t="shared" si="49"/>
        <v>2</v>
      </c>
      <c r="P389" s="18">
        <f t="shared" si="43"/>
        <v>968</v>
      </c>
      <c r="Q389" s="18">
        <f t="shared" si="46"/>
        <v>1016.4</v>
      </c>
      <c r="R389" s="18">
        <f t="shared" si="46"/>
        <v>992.19999999999993</v>
      </c>
      <c r="S389" s="18">
        <f t="shared" si="46"/>
        <v>968</v>
      </c>
      <c r="T389" s="18">
        <f t="shared" si="45"/>
        <v>1016.4</v>
      </c>
      <c r="V389" s="21">
        <f t="shared" si="44"/>
        <v>4961</v>
      </c>
    </row>
    <row r="390" spans="1:22" x14ac:dyDescent="0.25">
      <c r="A390" t="s">
        <v>13</v>
      </c>
      <c r="B390" t="s">
        <v>55</v>
      </c>
      <c r="C390" t="s">
        <v>102</v>
      </c>
      <c r="D390" t="str">
        <f>CONCATENATE(A:A,"@inworld.ai")</f>
        <v>John@inworld.ai</v>
      </c>
      <c r="E390" s="5">
        <v>35.799999999999997</v>
      </c>
      <c r="F390" s="24">
        <v>31</v>
      </c>
      <c r="G390" s="24">
        <f>IF(F390&gt;39,F390+2,IF(F390&gt;29,F390+5,IF(F390&lt;30,F390+9,invalid)))</f>
        <v>36</v>
      </c>
      <c r="H390" s="24">
        <f>IF(F390&gt;39,F390+1,IF(F390&gt;29,F390+5,IF(F390&lt;30,F390+7,invalid)))</f>
        <v>36</v>
      </c>
      <c r="I390" s="24">
        <f>IF(F390&gt;39,F390+0,IF(F390&gt;29,F390+3,IF(F390&lt;30,F390+11,invalid)))</f>
        <v>34</v>
      </c>
      <c r="J390" s="24">
        <f>IF(F390&gt;39,F390+2,IF(F390&gt;29,F390+6,IF(F390&lt;30,F390+15,invalid)))</f>
        <v>37</v>
      </c>
      <c r="K390" s="15">
        <f t="shared" si="49"/>
        <v>0</v>
      </c>
      <c r="L390" s="15">
        <f t="shared" si="49"/>
        <v>0</v>
      </c>
      <c r="M390" s="15">
        <f t="shared" si="49"/>
        <v>0</v>
      </c>
      <c r="N390" s="15">
        <f t="shared" si="49"/>
        <v>0</v>
      </c>
      <c r="O390" s="15">
        <f t="shared" si="49"/>
        <v>0</v>
      </c>
      <c r="P390" s="18">
        <f t="shared" si="43"/>
        <v>1109.8</v>
      </c>
      <c r="Q390" s="18">
        <f t="shared" si="46"/>
        <v>1288.8</v>
      </c>
      <c r="R390" s="18">
        <f t="shared" si="46"/>
        <v>1288.8</v>
      </c>
      <c r="S390" s="18">
        <f t="shared" si="46"/>
        <v>1217.1999999999998</v>
      </c>
      <c r="T390" s="18">
        <f t="shared" si="45"/>
        <v>1324.6</v>
      </c>
      <c r="V390" s="21">
        <f t="shared" si="44"/>
        <v>6229.1999999999989</v>
      </c>
    </row>
    <row r="391" spans="1:22" x14ac:dyDescent="0.25">
      <c r="A391" t="s">
        <v>14</v>
      </c>
      <c r="B391" t="s">
        <v>56</v>
      </c>
      <c r="C391" t="s">
        <v>103</v>
      </c>
      <c r="D391" t="str">
        <f>CONCATENATE(A:A,"@inworld.ai")</f>
        <v>Ilya@inworld.ai</v>
      </c>
      <c r="E391" s="5">
        <v>23.9</v>
      </c>
      <c r="F391" s="24">
        <v>38</v>
      </c>
      <c r="G391" s="24">
        <f>IF(F391&gt;39,F391+2,IF(F391&gt;29,F391+5,IF(F391&lt;30,F391+9,invalid)))</f>
        <v>43</v>
      </c>
      <c r="H391" s="24">
        <f>IF(F391&gt;39,F391+1,IF(F391&gt;29,F391+5,IF(F391&lt;30,F391+7,invalid)))</f>
        <v>43</v>
      </c>
      <c r="I391" s="24">
        <f>IF(F391&gt;39,F391+0,IF(F391&gt;29,F391+3,IF(F391&lt;30,F391+11,invalid)))</f>
        <v>41</v>
      </c>
      <c r="J391" s="24">
        <f>IF(F391&gt;39,F391+2,IF(F391&gt;29,F391+6,IF(F391&lt;30,F391+15,invalid)))</f>
        <v>44</v>
      </c>
      <c r="K391" s="15">
        <f t="shared" ref="K391:O406" si="50">IF(F391&gt;40,F391-40,0)</f>
        <v>0</v>
      </c>
      <c r="L391" s="15">
        <f t="shared" si="50"/>
        <v>3</v>
      </c>
      <c r="M391" s="15">
        <f t="shared" si="50"/>
        <v>3</v>
      </c>
      <c r="N391" s="15">
        <f t="shared" si="50"/>
        <v>1</v>
      </c>
      <c r="O391" s="15">
        <f t="shared" si="50"/>
        <v>4</v>
      </c>
      <c r="P391" s="18">
        <f t="shared" ref="P391:P413" si="51">E391*F391</f>
        <v>908.19999999999993</v>
      </c>
      <c r="Q391" s="18">
        <f t="shared" si="46"/>
        <v>1027.7</v>
      </c>
      <c r="R391" s="18">
        <f t="shared" si="46"/>
        <v>1027.7</v>
      </c>
      <c r="S391" s="18">
        <f t="shared" si="46"/>
        <v>979.9</v>
      </c>
      <c r="T391" s="18">
        <f t="shared" si="45"/>
        <v>1051.5999999999999</v>
      </c>
      <c r="V391" s="21">
        <f t="shared" si="44"/>
        <v>4995.1000000000004</v>
      </c>
    </row>
    <row r="392" spans="1:22" x14ac:dyDescent="0.25">
      <c r="A392" t="s">
        <v>15</v>
      </c>
      <c r="B392" t="s">
        <v>57</v>
      </c>
      <c r="D392" t="str">
        <f>CONCATENATE(A:A,"@inworld.ai")</f>
        <v>Rex@inworld.ai</v>
      </c>
      <c r="E392" s="5">
        <v>19.399999999999999</v>
      </c>
      <c r="F392" s="24">
        <v>39</v>
      </c>
      <c r="G392" s="24">
        <f>IF(F392&gt;39,F392+2,IF(F392&gt;29,F392+5,IF(F392&lt;30,F392+9,invalid)))</f>
        <v>44</v>
      </c>
      <c r="H392" s="24">
        <f>IF(F392&gt;39,F392+1,IF(F392&gt;29,F392+5,IF(F392&lt;30,F392+7,invalid)))</f>
        <v>44</v>
      </c>
      <c r="I392" s="24">
        <f>IF(F392&gt;39,F392+0,IF(F392&gt;29,F392+3,IF(F392&lt;30,F392+11,invalid)))</f>
        <v>42</v>
      </c>
      <c r="J392" s="24">
        <f>IF(F392&gt;39,F392+2,IF(F392&gt;29,F392+6,IF(F392&lt;30,F392+15,invalid)))</f>
        <v>45</v>
      </c>
      <c r="K392" s="15">
        <f t="shared" si="50"/>
        <v>0</v>
      </c>
      <c r="L392" s="15">
        <f t="shared" si="50"/>
        <v>4</v>
      </c>
      <c r="M392" s="15">
        <f t="shared" si="50"/>
        <v>4</v>
      </c>
      <c r="N392" s="15">
        <f t="shared" si="50"/>
        <v>2</v>
      </c>
      <c r="O392" s="15">
        <f t="shared" si="50"/>
        <v>5</v>
      </c>
      <c r="P392" s="18">
        <f t="shared" si="51"/>
        <v>756.59999999999991</v>
      </c>
      <c r="Q392" s="18">
        <f t="shared" si="46"/>
        <v>853.59999999999991</v>
      </c>
      <c r="R392" s="18">
        <f t="shared" si="46"/>
        <v>853.59999999999991</v>
      </c>
      <c r="S392" s="18">
        <f t="shared" si="46"/>
        <v>814.8</v>
      </c>
      <c r="T392" s="18">
        <f t="shared" si="45"/>
        <v>872.99999999999989</v>
      </c>
      <c r="V392" s="21">
        <f t="shared" ref="V392:V413" si="52">SUM(P392:T392)</f>
        <v>4151.5999999999995</v>
      </c>
    </row>
    <row r="393" spans="1:22" x14ac:dyDescent="0.25">
      <c r="A393" t="s">
        <v>16</v>
      </c>
      <c r="B393" t="s">
        <v>58</v>
      </c>
      <c r="C393" t="s">
        <v>104</v>
      </c>
      <c r="D393" t="str">
        <f>CONCATENATE(A:A,"@inworld.ai")</f>
        <v>Sadia@inworld.ai</v>
      </c>
      <c r="E393" s="5">
        <v>29.4</v>
      </c>
      <c r="F393" s="24">
        <v>29</v>
      </c>
      <c r="G393" s="24">
        <f>IF(F393&gt;39,F393+2,IF(F393&gt;29,F393+5,IF(F393&lt;30,F393+9,invalid)))</f>
        <v>38</v>
      </c>
      <c r="H393" s="24">
        <f>IF(F393&gt;39,F393+1,IF(F393&gt;29,F393+5,IF(F393&lt;30,F393+7,invalid)))</f>
        <v>36</v>
      </c>
      <c r="I393" s="24">
        <f>IF(F393&gt;39,F393+0,IF(F393&gt;29,F393+3,IF(F393&lt;30,F393+11,invalid)))</f>
        <v>40</v>
      </c>
      <c r="J393" s="24">
        <f>IF(F393&gt;39,F393+2,IF(F393&gt;29,F393+6,IF(F393&lt;30,F393+15,invalid)))</f>
        <v>44</v>
      </c>
      <c r="K393" s="15">
        <f t="shared" si="50"/>
        <v>0</v>
      </c>
      <c r="L393" s="15">
        <f t="shared" si="50"/>
        <v>0</v>
      </c>
      <c r="M393" s="15">
        <f t="shared" si="50"/>
        <v>0</v>
      </c>
      <c r="N393" s="15">
        <f t="shared" si="50"/>
        <v>0</v>
      </c>
      <c r="O393" s="15">
        <f t="shared" si="50"/>
        <v>4</v>
      </c>
      <c r="P393" s="18">
        <f t="shared" si="51"/>
        <v>852.59999999999991</v>
      </c>
      <c r="Q393" s="18">
        <f t="shared" si="46"/>
        <v>1117.2</v>
      </c>
      <c r="R393" s="18">
        <f t="shared" si="46"/>
        <v>1058.3999999999999</v>
      </c>
      <c r="S393" s="18">
        <f t="shared" si="46"/>
        <v>1176</v>
      </c>
      <c r="T393" s="18">
        <f t="shared" si="45"/>
        <v>1293.5999999999999</v>
      </c>
      <c r="V393" s="21">
        <f t="shared" si="52"/>
        <v>5497.7999999999993</v>
      </c>
    </row>
    <row r="394" spans="1:22" x14ac:dyDescent="0.25">
      <c r="A394" t="s">
        <v>13</v>
      </c>
      <c r="B394" t="s">
        <v>59</v>
      </c>
      <c r="C394" t="s">
        <v>105</v>
      </c>
      <c r="D394" t="str">
        <f>CONCATENATE(A:A,"@inworld.ai")</f>
        <v>John@inworld.ai</v>
      </c>
      <c r="E394" s="5">
        <v>19.5</v>
      </c>
      <c r="F394" s="24">
        <v>40</v>
      </c>
      <c r="G394" s="24">
        <f>IF(F394&gt;39,F394+2,IF(F394&gt;29,F394+5,IF(F394&lt;30,F394+9,invalid)))</f>
        <v>42</v>
      </c>
      <c r="H394" s="24">
        <f>IF(F394&gt;39,F394+1,IF(F394&gt;29,F394+5,IF(F394&lt;30,F394+7,invalid)))</f>
        <v>41</v>
      </c>
      <c r="I394" s="24">
        <f>IF(F394&gt;39,F394+0,IF(F394&gt;29,F394+3,IF(F394&lt;30,F394+11,invalid)))</f>
        <v>40</v>
      </c>
      <c r="J394" s="24">
        <f>IF(F394&gt;39,F394+2,IF(F394&gt;29,F394+6,IF(F394&lt;30,F394+15,invalid)))</f>
        <v>42</v>
      </c>
      <c r="K394" s="15">
        <f t="shared" si="50"/>
        <v>0</v>
      </c>
      <c r="L394" s="15">
        <f t="shared" si="50"/>
        <v>2</v>
      </c>
      <c r="M394" s="15">
        <f t="shared" si="50"/>
        <v>1</v>
      </c>
      <c r="N394" s="15">
        <f t="shared" si="50"/>
        <v>0</v>
      </c>
      <c r="O394" s="15">
        <f t="shared" si="50"/>
        <v>2</v>
      </c>
      <c r="P394" s="18">
        <f t="shared" si="51"/>
        <v>780</v>
      </c>
      <c r="Q394" s="18">
        <f t="shared" si="46"/>
        <v>819</v>
      </c>
      <c r="R394" s="18">
        <f t="shared" si="46"/>
        <v>799.5</v>
      </c>
      <c r="S394" s="18">
        <f t="shared" si="46"/>
        <v>780</v>
      </c>
      <c r="T394" s="18">
        <f t="shared" si="45"/>
        <v>819</v>
      </c>
      <c r="V394" s="21">
        <f t="shared" si="52"/>
        <v>3997.5</v>
      </c>
    </row>
    <row r="395" spans="1:22" x14ac:dyDescent="0.25">
      <c r="A395" t="s">
        <v>17</v>
      </c>
      <c r="B395" t="s">
        <v>60</v>
      </c>
      <c r="C395" t="s">
        <v>106</v>
      </c>
      <c r="D395" t="str">
        <f>CONCATENATE(A:A,"@inworld.ai")</f>
        <v>Russell@inworld.ai</v>
      </c>
      <c r="E395" s="5">
        <v>39</v>
      </c>
      <c r="F395" s="24">
        <v>41</v>
      </c>
      <c r="G395" s="24">
        <f>IF(F395&gt;39,F395+2,IF(F395&gt;29,F395+5,IF(F395&lt;30,F395+9,invalid)))</f>
        <v>43</v>
      </c>
      <c r="H395" s="24">
        <f>IF(F395&gt;39,F395+1,IF(F395&gt;29,F395+5,IF(F395&lt;30,F395+7,invalid)))</f>
        <v>42</v>
      </c>
      <c r="I395" s="24">
        <f>IF(F395&gt;39,F395+0,IF(F395&gt;29,F395+3,IF(F395&lt;30,F395+11,invalid)))</f>
        <v>41</v>
      </c>
      <c r="J395" s="24">
        <f>IF(F395&gt;39,F395+2,IF(F395&gt;29,F395+6,IF(F395&lt;30,F395+15,invalid)))</f>
        <v>43</v>
      </c>
      <c r="K395" s="15">
        <f t="shared" si="50"/>
        <v>1</v>
      </c>
      <c r="L395" s="15">
        <f t="shared" si="50"/>
        <v>3</v>
      </c>
      <c r="M395" s="15">
        <f t="shared" si="50"/>
        <v>2</v>
      </c>
      <c r="N395" s="15">
        <f t="shared" si="50"/>
        <v>1</v>
      </c>
      <c r="O395" s="15">
        <f t="shared" si="50"/>
        <v>3</v>
      </c>
      <c r="P395" s="18">
        <f t="shared" si="51"/>
        <v>1599</v>
      </c>
      <c r="Q395" s="18">
        <f t="shared" si="46"/>
        <v>1677</v>
      </c>
      <c r="R395" s="18">
        <f t="shared" si="46"/>
        <v>1638</v>
      </c>
      <c r="S395" s="18">
        <f t="shared" si="46"/>
        <v>1599</v>
      </c>
      <c r="T395" s="18">
        <f t="shared" si="45"/>
        <v>1677</v>
      </c>
      <c r="V395" s="21">
        <f t="shared" si="52"/>
        <v>8190</v>
      </c>
    </row>
    <row r="396" spans="1:22" x14ac:dyDescent="0.25">
      <c r="A396" t="s">
        <v>18</v>
      </c>
      <c r="B396" t="s">
        <v>61</v>
      </c>
      <c r="C396" t="s">
        <v>119</v>
      </c>
      <c r="D396" t="str">
        <f>CONCATENATE(A:A,"@inworld.ai")</f>
        <v>Louis@inworld.ai</v>
      </c>
      <c r="E396" s="5">
        <v>16.7</v>
      </c>
      <c r="F396" s="24">
        <v>28</v>
      </c>
      <c r="G396" s="24">
        <f>IF(F396&gt;39,F396+2,IF(F396&gt;29,F396+5,IF(F396&lt;30,F396+9,invalid)))</f>
        <v>37</v>
      </c>
      <c r="H396" s="24">
        <f>IF(F396&gt;39,F396+1,IF(F396&gt;29,F396+5,IF(F396&lt;30,F396+7,invalid)))</f>
        <v>35</v>
      </c>
      <c r="I396" s="24">
        <f>IF(F396&gt;39,F396+0,IF(F396&gt;29,F396+3,IF(F396&lt;30,F396+11,invalid)))</f>
        <v>39</v>
      </c>
      <c r="J396" s="24">
        <f>IF(F396&gt;39,F396+2,IF(F396&gt;29,F396+6,IF(F396&lt;30,F396+15,invalid)))</f>
        <v>43</v>
      </c>
      <c r="K396" s="15">
        <f t="shared" si="50"/>
        <v>0</v>
      </c>
      <c r="L396" s="15">
        <f t="shared" si="50"/>
        <v>0</v>
      </c>
      <c r="M396" s="15">
        <f t="shared" si="50"/>
        <v>0</v>
      </c>
      <c r="N396" s="15">
        <f t="shared" si="50"/>
        <v>0</v>
      </c>
      <c r="O396" s="15">
        <f t="shared" si="50"/>
        <v>3</v>
      </c>
      <c r="P396" s="18">
        <f t="shared" si="51"/>
        <v>467.59999999999997</v>
      </c>
      <c r="Q396" s="18">
        <f t="shared" si="46"/>
        <v>617.9</v>
      </c>
      <c r="R396" s="18">
        <f t="shared" si="46"/>
        <v>584.5</v>
      </c>
      <c r="S396" s="18">
        <f t="shared" si="46"/>
        <v>651.29999999999995</v>
      </c>
      <c r="T396" s="18">
        <f t="shared" si="45"/>
        <v>718.1</v>
      </c>
      <c r="V396" s="21">
        <f t="shared" si="52"/>
        <v>3039.4</v>
      </c>
    </row>
    <row r="397" spans="1:22" x14ac:dyDescent="0.25">
      <c r="A397" t="s">
        <v>19</v>
      </c>
      <c r="B397" t="s">
        <v>62</v>
      </c>
      <c r="C397" t="s">
        <v>107</v>
      </c>
      <c r="D397" t="str">
        <f>CONCATENATE(A:A,"@inworld.ai")</f>
        <v>Colin@inworld.ai</v>
      </c>
      <c r="E397" s="5">
        <v>18</v>
      </c>
      <c r="F397" s="24">
        <v>42</v>
      </c>
      <c r="G397" s="24">
        <f>IF(F397&gt;39,F397+2,IF(F397&gt;29,F397+5,IF(F397&lt;30,F397+9,invalid)))</f>
        <v>44</v>
      </c>
      <c r="H397" s="24">
        <f>IF(F397&gt;39,F397+1,IF(F397&gt;29,F397+5,IF(F397&lt;30,F397+7,invalid)))</f>
        <v>43</v>
      </c>
      <c r="I397" s="24">
        <f>IF(F397&gt;39,F397+0,IF(F397&gt;29,F397+3,IF(F397&lt;30,F397+11,invalid)))</f>
        <v>42</v>
      </c>
      <c r="J397" s="24">
        <f>IF(F397&gt;39,F397+2,IF(F397&gt;29,F397+6,IF(F397&lt;30,F397+15,invalid)))</f>
        <v>44</v>
      </c>
      <c r="K397" s="15">
        <f t="shared" si="50"/>
        <v>2</v>
      </c>
      <c r="L397" s="15">
        <f t="shared" si="50"/>
        <v>4</v>
      </c>
      <c r="M397" s="15">
        <f t="shared" si="50"/>
        <v>3</v>
      </c>
      <c r="N397" s="15">
        <f t="shared" si="50"/>
        <v>2</v>
      </c>
      <c r="O397" s="15">
        <f t="shared" si="50"/>
        <v>4</v>
      </c>
      <c r="P397" s="18">
        <f t="shared" si="51"/>
        <v>756</v>
      </c>
      <c r="Q397" s="18">
        <f t="shared" si="46"/>
        <v>792</v>
      </c>
      <c r="R397" s="18">
        <f t="shared" si="46"/>
        <v>774</v>
      </c>
      <c r="S397" s="18">
        <f t="shared" si="46"/>
        <v>756</v>
      </c>
      <c r="T397" s="18">
        <f t="shared" si="45"/>
        <v>792</v>
      </c>
      <c r="V397" s="21">
        <f t="shared" si="52"/>
        <v>3870</v>
      </c>
    </row>
    <row r="398" spans="1:22" x14ac:dyDescent="0.25">
      <c r="A398" t="s">
        <v>20</v>
      </c>
      <c r="B398" t="s">
        <v>63</v>
      </c>
      <c r="C398" t="s">
        <v>108</v>
      </c>
      <c r="D398" t="str">
        <f>CONCATENATE(A:A,"@inworld.ai")</f>
        <v>Nathan@inworld.ai</v>
      </c>
      <c r="E398" s="5">
        <v>11</v>
      </c>
      <c r="F398" s="24">
        <v>48</v>
      </c>
      <c r="G398" s="24">
        <f>IF(F398&gt;39,F398+2,IF(F398&gt;29,F398+5,IF(F398&lt;30,F398+9,invalid)))</f>
        <v>50</v>
      </c>
      <c r="H398" s="24">
        <f>IF(F398&gt;39,F398+1,IF(F398&gt;29,F398+5,IF(F398&lt;30,F398+7,invalid)))</f>
        <v>49</v>
      </c>
      <c r="I398" s="24">
        <f>IF(F398&gt;39,F398+0,IF(F398&gt;29,F398+3,IF(F398&lt;30,F398+11,invalid)))</f>
        <v>48</v>
      </c>
      <c r="J398" s="24">
        <f>IF(F398&gt;39,F398+2,IF(F398&gt;29,F398+6,IF(F398&lt;30,F398+15,invalid)))</f>
        <v>50</v>
      </c>
      <c r="K398" s="15">
        <f t="shared" si="50"/>
        <v>8</v>
      </c>
      <c r="L398" s="15">
        <f t="shared" si="50"/>
        <v>10</v>
      </c>
      <c r="M398" s="15">
        <f t="shared" si="50"/>
        <v>9</v>
      </c>
      <c r="N398" s="15">
        <f t="shared" si="50"/>
        <v>8</v>
      </c>
      <c r="O398" s="15">
        <f t="shared" si="50"/>
        <v>10</v>
      </c>
      <c r="P398" s="18">
        <f t="shared" si="51"/>
        <v>528</v>
      </c>
      <c r="Q398" s="18">
        <f t="shared" si="46"/>
        <v>550</v>
      </c>
      <c r="R398" s="18">
        <f t="shared" si="46"/>
        <v>539</v>
      </c>
      <c r="S398" s="18">
        <f t="shared" si="46"/>
        <v>528</v>
      </c>
      <c r="T398" s="18">
        <f t="shared" si="45"/>
        <v>550</v>
      </c>
      <c r="V398" s="21">
        <f t="shared" si="52"/>
        <v>2695</v>
      </c>
    </row>
    <row r="399" spans="1:22" x14ac:dyDescent="0.25">
      <c r="A399" t="s">
        <v>21</v>
      </c>
      <c r="B399" t="s">
        <v>64</v>
      </c>
      <c r="C399" t="s">
        <v>114</v>
      </c>
      <c r="D399" t="str">
        <f>CONCATENATE(A:A,"@inworld.ai")</f>
        <v>Michael@inworld.ai</v>
      </c>
      <c r="E399" s="5">
        <v>36.1</v>
      </c>
      <c r="F399" s="24">
        <v>41</v>
      </c>
      <c r="G399" s="24">
        <f>IF(F399&gt;39,F399+2,IF(F399&gt;29,F399+5,IF(F399&lt;30,F399+9,invalid)))</f>
        <v>43</v>
      </c>
      <c r="H399" s="24">
        <f>IF(F399&gt;39,F399+1,IF(F399&gt;29,F399+5,IF(F399&lt;30,F399+7,invalid)))</f>
        <v>42</v>
      </c>
      <c r="I399" s="24">
        <f>IF(F399&gt;39,F399+0,IF(F399&gt;29,F399+3,IF(F399&lt;30,F399+11,invalid)))</f>
        <v>41</v>
      </c>
      <c r="J399" s="24">
        <f>IF(F399&gt;39,F399+2,IF(F399&gt;29,F399+6,IF(F399&lt;30,F399+15,invalid)))</f>
        <v>43</v>
      </c>
      <c r="K399" s="15">
        <f t="shared" si="50"/>
        <v>1</v>
      </c>
      <c r="L399" s="15">
        <f t="shared" si="50"/>
        <v>3</v>
      </c>
      <c r="M399" s="15">
        <f t="shared" si="50"/>
        <v>2</v>
      </c>
      <c r="N399" s="15">
        <f t="shared" si="50"/>
        <v>1</v>
      </c>
      <c r="O399" s="15">
        <f t="shared" si="50"/>
        <v>3</v>
      </c>
      <c r="P399" s="18">
        <f t="shared" si="51"/>
        <v>1480.1000000000001</v>
      </c>
      <c r="Q399" s="18">
        <f t="shared" si="46"/>
        <v>1552.3</v>
      </c>
      <c r="R399" s="18">
        <f t="shared" si="46"/>
        <v>1516.2</v>
      </c>
      <c r="S399" s="18">
        <f t="shared" si="46"/>
        <v>1480.1000000000001</v>
      </c>
      <c r="T399" s="18">
        <f t="shared" si="45"/>
        <v>1552.3</v>
      </c>
      <c r="V399" s="21">
        <f t="shared" si="52"/>
        <v>7581.0000000000009</v>
      </c>
    </row>
    <row r="400" spans="1:22" x14ac:dyDescent="0.25">
      <c r="A400" t="s">
        <v>22</v>
      </c>
      <c r="B400" t="s">
        <v>65</v>
      </c>
      <c r="C400" t="s">
        <v>118</v>
      </c>
      <c r="D400" t="str">
        <f>CONCATENATE(A:A,"@inworld.ai")</f>
        <v>Joana@inworld.ai</v>
      </c>
      <c r="E400" s="5">
        <v>28.15</v>
      </c>
      <c r="F400" s="24">
        <v>40</v>
      </c>
      <c r="G400" s="24">
        <f>IF(F400&gt;39,F400+2,IF(F400&gt;29,F400+5,IF(F400&lt;30,F400+9,invalid)))</f>
        <v>42</v>
      </c>
      <c r="H400" s="24">
        <f>IF(F400&gt;39,F400+1,IF(F400&gt;29,F400+5,IF(F400&lt;30,F400+7,invalid)))</f>
        <v>41</v>
      </c>
      <c r="I400" s="24">
        <f>IF(F400&gt;39,F400+0,IF(F400&gt;29,F400+3,IF(F400&lt;30,F400+11,invalid)))</f>
        <v>40</v>
      </c>
      <c r="J400" s="24">
        <f>IF(F400&gt;39,F400+2,IF(F400&gt;29,F400+6,IF(F400&lt;30,F400+15,invalid)))</f>
        <v>42</v>
      </c>
      <c r="K400" s="15">
        <f t="shared" si="50"/>
        <v>0</v>
      </c>
      <c r="L400" s="15">
        <f t="shared" si="50"/>
        <v>2</v>
      </c>
      <c r="M400" s="15">
        <f t="shared" si="50"/>
        <v>1</v>
      </c>
      <c r="N400" s="15">
        <f t="shared" si="50"/>
        <v>0</v>
      </c>
      <c r="O400" s="15">
        <f t="shared" si="50"/>
        <v>2</v>
      </c>
      <c r="P400" s="18">
        <f t="shared" si="51"/>
        <v>1126</v>
      </c>
      <c r="Q400" s="18">
        <f t="shared" si="46"/>
        <v>1182.3</v>
      </c>
      <c r="R400" s="18">
        <f t="shared" si="46"/>
        <v>1154.1499999999999</v>
      </c>
      <c r="S400" s="18">
        <f t="shared" si="46"/>
        <v>1126</v>
      </c>
      <c r="T400" s="18">
        <f t="shared" si="45"/>
        <v>1182.3</v>
      </c>
      <c r="V400" s="21">
        <f t="shared" si="52"/>
        <v>5770.75</v>
      </c>
    </row>
    <row r="401" spans="1:22" x14ac:dyDescent="0.25">
      <c r="A401" t="s">
        <v>23</v>
      </c>
      <c r="B401" t="s">
        <v>66</v>
      </c>
      <c r="C401" t="s">
        <v>115</v>
      </c>
      <c r="D401" t="str">
        <f>CONCATENATE(A:A,"@inworld.ai")</f>
        <v>Cale@inworld.ai</v>
      </c>
      <c r="E401" s="5">
        <v>16.8</v>
      </c>
      <c r="F401" s="24">
        <v>40</v>
      </c>
      <c r="G401" s="24">
        <f>IF(F401&gt;39,F401+2,IF(F401&gt;29,F401+5,IF(F401&lt;30,F401+9,invalid)))</f>
        <v>42</v>
      </c>
      <c r="H401" s="24">
        <f>IF(F401&gt;39,F401+1,IF(F401&gt;29,F401+5,IF(F401&lt;30,F401+7,invalid)))</f>
        <v>41</v>
      </c>
      <c r="I401" s="24">
        <f>IF(F401&gt;39,F401+0,IF(F401&gt;29,F401+3,IF(F401&lt;30,F401+11,invalid)))</f>
        <v>40</v>
      </c>
      <c r="J401" s="24">
        <f>IF(F401&gt;39,F401+2,IF(F401&gt;29,F401+6,IF(F401&lt;30,F401+15,invalid)))</f>
        <v>42</v>
      </c>
      <c r="K401" s="15">
        <f t="shared" si="50"/>
        <v>0</v>
      </c>
      <c r="L401" s="15">
        <f t="shared" si="50"/>
        <v>2</v>
      </c>
      <c r="M401" s="15">
        <f t="shared" si="50"/>
        <v>1</v>
      </c>
      <c r="N401" s="15">
        <f t="shared" si="50"/>
        <v>0</v>
      </c>
      <c r="O401" s="15">
        <f t="shared" si="50"/>
        <v>2</v>
      </c>
      <c r="P401" s="18">
        <f t="shared" si="51"/>
        <v>672</v>
      </c>
      <c r="Q401" s="18">
        <f t="shared" si="46"/>
        <v>705.6</v>
      </c>
      <c r="R401" s="18">
        <f t="shared" si="46"/>
        <v>688.80000000000007</v>
      </c>
      <c r="S401" s="18">
        <f t="shared" si="46"/>
        <v>672</v>
      </c>
      <c r="T401" s="18">
        <f t="shared" si="45"/>
        <v>705.6</v>
      </c>
      <c r="V401" s="21">
        <f t="shared" si="52"/>
        <v>3444</v>
      </c>
    </row>
    <row r="402" spans="1:22" x14ac:dyDescent="0.25">
      <c r="A402" t="s">
        <v>24</v>
      </c>
      <c r="B402" t="s">
        <v>67</v>
      </c>
      <c r="C402" t="s">
        <v>116</v>
      </c>
      <c r="D402" t="str">
        <f>CONCATENATE(A:A,"@inworld.ai")</f>
        <v>Jimmy@inworld.ai</v>
      </c>
      <c r="E402" s="5">
        <v>28.4</v>
      </c>
      <c r="F402" s="24">
        <v>38</v>
      </c>
      <c r="G402" s="24">
        <f>IF(F402&gt;39,F402+2,IF(F402&gt;29,F402+5,IF(F402&lt;30,F402+9,invalid)))</f>
        <v>43</v>
      </c>
      <c r="H402" s="24">
        <f>IF(F402&gt;39,F402+1,IF(F402&gt;29,F402+5,IF(F402&lt;30,F402+7,invalid)))</f>
        <v>43</v>
      </c>
      <c r="I402" s="24">
        <f>IF(F402&gt;39,F402+0,IF(F402&gt;29,F402+3,IF(F402&lt;30,F402+11,invalid)))</f>
        <v>41</v>
      </c>
      <c r="J402" s="24">
        <f>IF(F402&gt;39,F402+2,IF(F402&gt;29,F402+6,IF(F402&lt;30,F402+15,invalid)))</f>
        <v>44</v>
      </c>
      <c r="K402" s="15">
        <f t="shared" si="50"/>
        <v>0</v>
      </c>
      <c r="L402" s="15">
        <f t="shared" si="50"/>
        <v>3</v>
      </c>
      <c r="M402" s="15">
        <f t="shared" si="50"/>
        <v>3</v>
      </c>
      <c r="N402" s="15">
        <f t="shared" si="50"/>
        <v>1</v>
      </c>
      <c r="O402" s="15">
        <f t="shared" si="50"/>
        <v>4</v>
      </c>
      <c r="P402" s="18">
        <f t="shared" si="51"/>
        <v>1079.2</v>
      </c>
      <c r="Q402" s="18">
        <f t="shared" si="46"/>
        <v>1221.2</v>
      </c>
      <c r="R402" s="18">
        <f t="shared" si="46"/>
        <v>1221.2</v>
      </c>
      <c r="S402" s="18">
        <f t="shared" si="46"/>
        <v>1164.3999999999999</v>
      </c>
      <c r="T402" s="18">
        <f t="shared" si="45"/>
        <v>1249.5999999999999</v>
      </c>
      <c r="V402" s="21">
        <f t="shared" si="52"/>
        <v>5935.6</v>
      </c>
    </row>
    <row r="403" spans="1:22" x14ac:dyDescent="0.25">
      <c r="A403" t="s">
        <v>25</v>
      </c>
      <c r="B403" t="s">
        <v>68</v>
      </c>
      <c r="C403" t="s">
        <v>109</v>
      </c>
      <c r="D403" t="str">
        <f>CONCATENATE(A:A,"@inworld.ai")</f>
        <v>Rohan@inworld.ai</v>
      </c>
      <c r="E403" s="5">
        <v>37.200000000000003</v>
      </c>
      <c r="F403" s="24">
        <v>41</v>
      </c>
      <c r="G403" s="24">
        <f>IF(F403&gt;39,F403+2,IF(F403&gt;29,F403+5,IF(F403&lt;30,F403+9,invalid)))</f>
        <v>43</v>
      </c>
      <c r="H403" s="24">
        <f>IF(F403&gt;39,F403+1,IF(F403&gt;29,F403+5,IF(F403&lt;30,F403+7,invalid)))</f>
        <v>42</v>
      </c>
      <c r="I403" s="24">
        <f>IF(F403&gt;39,F403+0,IF(F403&gt;29,F403+3,IF(F403&lt;30,F403+11,invalid)))</f>
        <v>41</v>
      </c>
      <c r="J403" s="24">
        <f>IF(F403&gt;39,F403+2,IF(F403&gt;29,F403+6,IF(F403&lt;30,F403+15,invalid)))</f>
        <v>43</v>
      </c>
      <c r="K403" s="15">
        <f t="shared" si="50"/>
        <v>1</v>
      </c>
      <c r="L403" s="15">
        <f t="shared" si="50"/>
        <v>3</v>
      </c>
      <c r="M403" s="15">
        <f t="shared" si="50"/>
        <v>2</v>
      </c>
      <c r="N403" s="15">
        <f t="shared" si="50"/>
        <v>1</v>
      </c>
      <c r="O403" s="15">
        <f t="shared" si="50"/>
        <v>3</v>
      </c>
      <c r="P403" s="18">
        <f t="shared" si="51"/>
        <v>1525.2</v>
      </c>
      <c r="Q403" s="18">
        <f t="shared" si="46"/>
        <v>1599.6000000000001</v>
      </c>
      <c r="R403" s="18">
        <f t="shared" si="46"/>
        <v>1562.4</v>
      </c>
      <c r="S403" s="18">
        <f t="shared" si="46"/>
        <v>1525.2</v>
      </c>
      <c r="T403" s="18">
        <f t="shared" si="45"/>
        <v>1599.6000000000001</v>
      </c>
      <c r="V403" s="21">
        <f t="shared" si="52"/>
        <v>7812.0000000000009</v>
      </c>
    </row>
    <row r="404" spans="1:22" x14ac:dyDescent="0.25">
      <c r="A404" t="s">
        <v>26</v>
      </c>
      <c r="B404" t="s">
        <v>69</v>
      </c>
      <c r="C404" t="s">
        <v>110</v>
      </c>
      <c r="D404" t="str">
        <f>CONCATENATE(A:A,"@inworld.ai")</f>
        <v>Rinat@inworld.ai</v>
      </c>
      <c r="E404" s="5">
        <v>34.700000000000003</v>
      </c>
      <c r="F404" s="24">
        <v>40</v>
      </c>
      <c r="G404" s="24">
        <f>IF(F404&gt;39,F404+2,IF(F404&gt;29,F404+5,IF(F404&lt;30,F404+9,invalid)))</f>
        <v>42</v>
      </c>
      <c r="H404" s="24">
        <f>IF(F404&gt;39,F404+1,IF(F404&gt;29,F404+5,IF(F404&lt;30,F404+7,invalid)))</f>
        <v>41</v>
      </c>
      <c r="I404" s="24">
        <f>IF(F404&gt;39,F404+0,IF(F404&gt;29,F404+3,IF(F404&lt;30,F404+11,invalid)))</f>
        <v>40</v>
      </c>
      <c r="J404" s="24">
        <f>IF(F404&gt;39,F404+2,IF(F404&gt;29,F404+6,IF(F404&lt;30,F404+15,invalid)))</f>
        <v>42</v>
      </c>
      <c r="K404" s="15">
        <f t="shared" si="50"/>
        <v>0</v>
      </c>
      <c r="L404" s="15">
        <f t="shared" si="50"/>
        <v>2</v>
      </c>
      <c r="M404" s="15">
        <f t="shared" si="50"/>
        <v>1</v>
      </c>
      <c r="N404" s="15">
        <f t="shared" si="50"/>
        <v>0</v>
      </c>
      <c r="O404" s="15">
        <f t="shared" si="50"/>
        <v>2</v>
      </c>
      <c r="P404" s="18">
        <f t="shared" si="51"/>
        <v>1388</v>
      </c>
      <c r="Q404" s="18">
        <f t="shared" si="46"/>
        <v>1457.4</v>
      </c>
      <c r="R404" s="18">
        <f t="shared" si="46"/>
        <v>1422.7</v>
      </c>
      <c r="S404" s="18">
        <f t="shared" si="46"/>
        <v>1388</v>
      </c>
      <c r="T404" s="18">
        <f t="shared" si="45"/>
        <v>1457.4</v>
      </c>
      <c r="V404" s="21">
        <f t="shared" si="52"/>
        <v>7113.5</v>
      </c>
    </row>
    <row r="405" spans="1:22" x14ac:dyDescent="0.25">
      <c r="A405" t="s">
        <v>27</v>
      </c>
      <c r="B405" t="s">
        <v>70</v>
      </c>
      <c r="C405" t="s">
        <v>127</v>
      </c>
      <c r="D405" t="str">
        <f>CONCATENATE(A:A,"@inworld.ai")</f>
        <v>Chloe@inworld.ai</v>
      </c>
      <c r="E405" s="5">
        <v>19.5</v>
      </c>
      <c r="F405" s="24">
        <v>37</v>
      </c>
      <c r="G405" s="24">
        <f>IF(F405&gt;39,F405+2,IF(F405&gt;29,F405+5,IF(F405&lt;30,F405+9,invalid)))</f>
        <v>42</v>
      </c>
      <c r="H405" s="24">
        <f>IF(F405&gt;39,F405+1,IF(F405&gt;29,F405+5,IF(F405&lt;30,F405+7,invalid)))</f>
        <v>42</v>
      </c>
      <c r="I405" s="24">
        <f>IF(F405&gt;39,F405+0,IF(F405&gt;29,F405+3,IF(F405&lt;30,F405+11,invalid)))</f>
        <v>40</v>
      </c>
      <c r="J405" s="24">
        <f>IF(F405&gt;39,F405+2,IF(F405&gt;29,F405+6,IF(F405&lt;30,F405+15,invalid)))</f>
        <v>43</v>
      </c>
      <c r="K405" s="15">
        <f t="shared" si="50"/>
        <v>0</v>
      </c>
      <c r="L405" s="15">
        <f t="shared" si="50"/>
        <v>2</v>
      </c>
      <c r="M405" s="15">
        <f t="shared" si="50"/>
        <v>2</v>
      </c>
      <c r="N405" s="15">
        <f t="shared" si="50"/>
        <v>0</v>
      </c>
      <c r="O405" s="15">
        <f t="shared" si="50"/>
        <v>3</v>
      </c>
      <c r="P405" s="18">
        <f t="shared" si="51"/>
        <v>721.5</v>
      </c>
      <c r="Q405" s="18">
        <f t="shared" si="46"/>
        <v>819</v>
      </c>
      <c r="R405" s="18">
        <f t="shared" si="46"/>
        <v>819</v>
      </c>
      <c r="S405" s="18">
        <f t="shared" si="46"/>
        <v>780</v>
      </c>
      <c r="T405" s="18">
        <f t="shared" si="46"/>
        <v>838.5</v>
      </c>
      <c r="V405" s="21">
        <f t="shared" si="52"/>
        <v>3978</v>
      </c>
    </row>
    <row r="406" spans="1:22" x14ac:dyDescent="0.25">
      <c r="A406" t="s">
        <v>28</v>
      </c>
      <c r="B406" t="s">
        <v>71</v>
      </c>
      <c r="C406" t="s">
        <v>132</v>
      </c>
      <c r="D406" t="str">
        <f>CONCATENATE(A:A,"@inworld.ai")</f>
        <v>Amanda@inworld.ai</v>
      </c>
      <c r="E406" s="5">
        <v>39</v>
      </c>
      <c r="F406" s="24">
        <v>45</v>
      </c>
      <c r="G406" s="24">
        <f>IF(F406&gt;39,F406+2,IF(F406&gt;29,F406+5,IF(F406&lt;30,F406+9,invalid)))</f>
        <v>47</v>
      </c>
      <c r="H406" s="24">
        <f>IF(F406&gt;39,F406+1,IF(F406&gt;29,F406+5,IF(F406&lt;30,F406+7,invalid)))</f>
        <v>46</v>
      </c>
      <c r="I406" s="24">
        <f>IF(F406&gt;39,F406+0,IF(F406&gt;29,F406+3,IF(F406&lt;30,F406+11,invalid)))</f>
        <v>45</v>
      </c>
      <c r="J406" s="24">
        <f>IF(F406&gt;39,F406+2,IF(F406&gt;29,F406+6,IF(F406&lt;30,F406+15,invalid)))</f>
        <v>47</v>
      </c>
      <c r="K406" s="15">
        <f t="shared" si="50"/>
        <v>5</v>
      </c>
      <c r="L406" s="15">
        <f t="shared" si="50"/>
        <v>7</v>
      </c>
      <c r="M406" s="15">
        <f t="shared" si="50"/>
        <v>6</v>
      </c>
      <c r="N406" s="15">
        <f t="shared" si="50"/>
        <v>5</v>
      </c>
      <c r="O406" s="15">
        <f t="shared" si="50"/>
        <v>7</v>
      </c>
      <c r="P406" s="18">
        <f t="shared" si="51"/>
        <v>1755</v>
      </c>
      <c r="Q406" s="18">
        <f t="shared" ref="Q406:T413" si="53">$E406*G406</f>
        <v>1833</v>
      </c>
      <c r="R406" s="18">
        <f t="shared" si="53"/>
        <v>1794</v>
      </c>
      <c r="S406" s="18">
        <f t="shared" si="53"/>
        <v>1755</v>
      </c>
      <c r="T406" s="18">
        <f t="shared" si="53"/>
        <v>1833</v>
      </c>
      <c r="V406" s="21">
        <f t="shared" si="52"/>
        <v>8970</v>
      </c>
    </row>
    <row r="407" spans="1:22" x14ac:dyDescent="0.25">
      <c r="A407" t="s">
        <v>29</v>
      </c>
      <c r="B407" t="s">
        <v>72</v>
      </c>
      <c r="C407" t="s">
        <v>120</v>
      </c>
      <c r="D407" t="str">
        <f>CONCATENATE(A:A,"@inworld.ai")</f>
        <v>Greg@inworld.ai</v>
      </c>
      <c r="E407" s="5">
        <v>16.7</v>
      </c>
      <c r="F407" s="24">
        <v>42</v>
      </c>
      <c r="G407" s="24">
        <f>IF(F407&gt;39,F407+2,IF(F407&gt;29,F407+5,IF(F407&lt;30,F407+9,invalid)))</f>
        <v>44</v>
      </c>
      <c r="H407" s="24">
        <f>IF(F407&gt;39,F407+1,IF(F407&gt;29,F407+5,IF(F407&lt;30,F407+7,invalid)))</f>
        <v>43</v>
      </c>
      <c r="I407" s="24">
        <f>IF(F407&gt;39,F407+0,IF(F407&gt;29,F407+3,IF(F407&lt;30,F407+11,invalid)))</f>
        <v>42</v>
      </c>
      <c r="J407" s="24">
        <f>IF(F407&gt;39,F407+2,IF(F407&gt;29,F407+6,IF(F407&lt;30,F407+15,invalid)))</f>
        <v>44</v>
      </c>
      <c r="K407" s="15">
        <f t="shared" ref="K407:O413" si="54">IF(F407&gt;40,F407-40,0)</f>
        <v>2</v>
      </c>
      <c r="L407" s="15">
        <f t="shared" si="54"/>
        <v>4</v>
      </c>
      <c r="M407" s="15">
        <f t="shared" si="54"/>
        <v>3</v>
      </c>
      <c r="N407" s="15">
        <f t="shared" si="54"/>
        <v>2</v>
      </c>
      <c r="O407" s="15">
        <f t="shared" si="54"/>
        <v>4</v>
      </c>
      <c r="P407" s="18">
        <f t="shared" si="51"/>
        <v>701.4</v>
      </c>
      <c r="Q407" s="18">
        <f t="shared" si="53"/>
        <v>734.8</v>
      </c>
      <c r="R407" s="18">
        <f t="shared" si="53"/>
        <v>718.1</v>
      </c>
      <c r="S407" s="18">
        <f t="shared" si="53"/>
        <v>701.4</v>
      </c>
      <c r="T407" s="18">
        <f t="shared" si="53"/>
        <v>734.8</v>
      </c>
      <c r="V407" s="21">
        <f t="shared" si="52"/>
        <v>3590.5</v>
      </c>
    </row>
    <row r="408" spans="1:22" x14ac:dyDescent="0.25">
      <c r="A408" t="s">
        <v>30</v>
      </c>
      <c r="B408" t="s">
        <v>73</v>
      </c>
      <c r="C408" t="s">
        <v>121</v>
      </c>
      <c r="D408" t="str">
        <f>CONCATENATE(A:A,"@inworld.ai")</f>
        <v>Stephen@inworld.ai</v>
      </c>
      <c r="E408" s="5">
        <v>18</v>
      </c>
      <c r="F408" s="24">
        <v>40</v>
      </c>
      <c r="G408" s="24">
        <f>IF(F408&gt;39,F408+2,IF(F408&gt;29,F408+5,IF(F408&lt;30,F408+9,invalid)))</f>
        <v>42</v>
      </c>
      <c r="H408" s="24">
        <f>IF(F408&gt;39,F408+1,IF(F408&gt;29,F408+5,IF(F408&lt;30,F408+7,invalid)))</f>
        <v>41</v>
      </c>
      <c r="I408" s="24">
        <f>IF(F408&gt;39,F408+0,IF(F408&gt;29,F408+3,IF(F408&lt;30,F408+11,invalid)))</f>
        <v>40</v>
      </c>
      <c r="J408" s="24">
        <f>IF(F408&gt;39,F408+2,IF(F408&gt;29,F408+6,IF(F408&lt;30,F408+15,invalid)))</f>
        <v>42</v>
      </c>
      <c r="K408" s="15">
        <f t="shared" si="54"/>
        <v>0</v>
      </c>
      <c r="L408" s="15">
        <f t="shared" si="54"/>
        <v>2</v>
      </c>
      <c r="M408" s="15">
        <f t="shared" si="54"/>
        <v>1</v>
      </c>
      <c r="N408" s="15">
        <f t="shared" si="54"/>
        <v>0</v>
      </c>
      <c r="O408" s="15">
        <f t="shared" si="54"/>
        <v>2</v>
      </c>
      <c r="P408" s="18">
        <f t="shared" si="51"/>
        <v>720</v>
      </c>
      <c r="Q408" s="18">
        <f t="shared" si="53"/>
        <v>756</v>
      </c>
      <c r="R408" s="18">
        <f t="shared" si="53"/>
        <v>738</v>
      </c>
      <c r="S408" s="18">
        <f t="shared" si="53"/>
        <v>720</v>
      </c>
      <c r="T408" s="18">
        <f t="shared" si="53"/>
        <v>756</v>
      </c>
      <c r="V408" s="21">
        <f t="shared" si="52"/>
        <v>3690</v>
      </c>
    </row>
    <row r="409" spans="1:22" x14ac:dyDescent="0.25">
      <c r="A409" t="s">
        <v>31</v>
      </c>
      <c r="B409" t="s">
        <v>74</v>
      </c>
      <c r="C409" t="s">
        <v>121</v>
      </c>
      <c r="D409" t="str">
        <f>CONCATENATE(A:A,"@inworld.ai")</f>
        <v>Danielle@inworld.ai</v>
      </c>
      <c r="E409" s="5">
        <v>11</v>
      </c>
      <c r="F409" s="24">
        <v>31</v>
      </c>
      <c r="G409" s="24">
        <f>IF(F409&gt;39,F409+2,IF(F409&gt;29,F409+5,IF(F409&lt;30,F409+9,invalid)))</f>
        <v>36</v>
      </c>
      <c r="H409" s="24">
        <f>IF(F409&gt;39,F409+1,IF(F409&gt;29,F409+5,IF(F409&lt;30,F409+7,invalid)))</f>
        <v>36</v>
      </c>
      <c r="I409" s="24">
        <f>IF(F409&gt;39,F409+0,IF(F409&gt;29,F409+3,IF(F409&lt;30,F409+11,invalid)))</f>
        <v>34</v>
      </c>
      <c r="J409" s="24">
        <f>IF(F409&gt;39,F409+2,IF(F409&gt;29,F409+6,IF(F409&lt;30,F409+15,invalid)))</f>
        <v>37</v>
      </c>
      <c r="K409" s="15">
        <f t="shared" si="54"/>
        <v>0</v>
      </c>
      <c r="L409" s="15">
        <f t="shared" si="54"/>
        <v>0</v>
      </c>
      <c r="M409" s="15">
        <f t="shared" si="54"/>
        <v>0</v>
      </c>
      <c r="N409" s="15">
        <f t="shared" si="54"/>
        <v>0</v>
      </c>
      <c r="O409" s="15">
        <f t="shared" si="54"/>
        <v>0</v>
      </c>
      <c r="P409" s="18">
        <f t="shared" si="51"/>
        <v>341</v>
      </c>
      <c r="Q409" s="18">
        <f t="shared" si="53"/>
        <v>396</v>
      </c>
      <c r="R409" s="18">
        <f t="shared" si="53"/>
        <v>396</v>
      </c>
      <c r="S409" s="18">
        <f t="shared" si="53"/>
        <v>374</v>
      </c>
      <c r="T409" s="18">
        <f t="shared" si="53"/>
        <v>407</v>
      </c>
      <c r="V409" s="21">
        <f t="shared" si="52"/>
        <v>1914</v>
      </c>
    </row>
    <row r="410" spans="1:22" x14ac:dyDescent="0.25">
      <c r="A410" t="s">
        <v>32</v>
      </c>
      <c r="B410" t="s">
        <v>75</v>
      </c>
      <c r="D410" t="str">
        <f>CONCATENATE(A:A,"@inworld.ai")</f>
        <v>Hayley@inworld.ai</v>
      </c>
      <c r="E410" s="5">
        <v>36.1</v>
      </c>
      <c r="F410" s="24">
        <v>38</v>
      </c>
      <c r="G410" s="24">
        <f>IF(F410&gt;39,F410+2,IF(F410&gt;29,F410+5,IF(F410&lt;30,F410+9,invalid)))</f>
        <v>43</v>
      </c>
      <c r="H410" s="24">
        <f>IF(F410&gt;39,F410+1,IF(F410&gt;29,F410+5,IF(F410&lt;30,F410+7,invalid)))</f>
        <v>43</v>
      </c>
      <c r="I410" s="24">
        <f>IF(F410&gt;39,F410+0,IF(F410&gt;29,F410+3,IF(F410&lt;30,F410+11,invalid)))</f>
        <v>41</v>
      </c>
      <c r="J410" s="24">
        <f>IF(F410&gt;39,F410+2,IF(F410&gt;29,F410+6,IF(F410&lt;30,F410+15,invalid)))</f>
        <v>44</v>
      </c>
      <c r="K410" s="15">
        <f t="shared" si="54"/>
        <v>0</v>
      </c>
      <c r="L410" s="15">
        <f t="shared" si="54"/>
        <v>3</v>
      </c>
      <c r="M410" s="15">
        <f t="shared" si="54"/>
        <v>3</v>
      </c>
      <c r="N410" s="15">
        <f t="shared" si="54"/>
        <v>1</v>
      </c>
      <c r="O410" s="15">
        <f t="shared" si="54"/>
        <v>4</v>
      </c>
      <c r="P410" s="18">
        <f t="shared" si="51"/>
        <v>1371.8</v>
      </c>
      <c r="Q410" s="18">
        <f t="shared" si="53"/>
        <v>1552.3</v>
      </c>
      <c r="R410" s="18">
        <f t="shared" si="53"/>
        <v>1552.3</v>
      </c>
      <c r="S410" s="18">
        <f t="shared" si="53"/>
        <v>1480.1000000000001</v>
      </c>
      <c r="T410" s="18">
        <f t="shared" si="53"/>
        <v>1588.4</v>
      </c>
      <c r="V410" s="21">
        <f t="shared" si="52"/>
        <v>7544.9</v>
      </c>
    </row>
    <row r="411" spans="1:22" x14ac:dyDescent="0.25">
      <c r="A411" t="s">
        <v>33</v>
      </c>
      <c r="B411" t="s">
        <v>67</v>
      </c>
      <c r="D411" t="str">
        <f>CONCATENATE(A:A,"@inworld.ai")</f>
        <v>Matthew@inworld.ai</v>
      </c>
      <c r="E411" s="5">
        <v>28.15</v>
      </c>
      <c r="F411" s="24">
        <v>39</v>
      </c>
      <c r="G411" s="24">
        <f>IF(F411&gt;39,F411+2,IF(F411&gt;29,F411+5,IF(F411&lt;30,F411+9,invalid)))</f>
        <v>44</v>
      </c>
      <c r="H411" s="24">
        <f>IF(F411&gt;39,F411+1,IF(F411&gt;29,F411+5,IF(F411&lt;30,F411+7,invalid)))</f>
        <v>44</v>
      </c>
      <c r="I411" s="24">
        <f>IF(F411&gt;39,F411+0,IF(F411&gt;29,F411+3,IF(F411&lt;30,F411+11,invalid)))</f>
        <v>42</v>
      </c>
      <c r="J411" s="24">
        <f>IF(F411&gt;39,F411+2,IF(F411&gt;29,F411+6,IF(F411&lt;30,F411+15,invalid)))</f>
        <v>45</v>
      </c>
      <c r="K411" s="15">
        <f t="shared" si="54"/>
        <v>0</v>
      </c>
      <c r="L411" s="15">
        <f t="shared" si="54"/>
        <v>4</v>
      </c>
      <c r="M411" s="15">
        <f t="shared" si="54"/>
        <v>4</v>
      </c>
      <c r="N411" s="15">
        <f t="shared" si="54"/>
        <v>2</v>
      </c>
      <c r="O411" s="15">
        <f t="shared" si="54"/>
        <v>5</v>
      </c>
      <c r="P411" s="18">
        <f t="shared" si="51"/>
        <v>1097.8499999999999</v>
      </c>
      <c r="Q411" s="18">
        <f t="shared" si="53"/>
        <v>1238.5999999999999</v>
      </c>
      <c r="R411" s="18">
        <f t="shared" si="53"/>
        <v>1238.5999999999999</v>
      </c>
      <c r="S411" s="18">
        <f t="shared" si="53"/>
        <v>1182.3</v>
      </c>
      <c r="T411" s="18">
        <f t="shared" si="53"/>
        <v>1266.75</v>
      </c>
      <c r="V411" s="21">
        <f t="shared" si="52"/>
        <v>6024.0999999999995</v>
      </c>
    </row>
    <row r="412" spans="1:22" x14ac:dyDescent="0.25">
      <c r="A412" t="s">
        <v>12</v>
      </c>
      <c r="B412" t="s">
        <v>12</v>
      </c>
      <c r="C412" t="s">
        <v>128</v>
      </c>
      <c r="D412" t="str">
        <f>CONCATENATE(A:A,"@inworld.ai")</f>
        <v>Layla@inworld.ai</v>
      </c>
      <c r="E412" s="5">
        <v>16.8</v>
      </c>
      <c r="F412" s="24">
        <v>29</v>
      </c>
      <c r="G412" s="24">
        <f>IF(F412&gt;39,F412+2,IF(F412&gt;29,F412+5,IF(F412&lt;30,F412+9,invalid)))</f>
        <v>38</v>
      </c>
      <c r="H412" s="24">
        <f>IF(F412&gt;39,F412+1,IF(F412&gt;29,F412+5,IF(F412&lt;30,F412+7,invalid)))</f>
        <v>36</v>
      </c>
      <c r="I412" s="24">
        <f>IF(F412&gt;39,F412+0,IF(F412&gt;29,F412+3,IF(F412&lt;30,F412+11,invalid)))</f>
        <v>40</v>
      </c>
      <c r="J412" s="24">
        <f>IF(F412&gt;39,F412+2,IF(F412&gt;29,F412+6,IF(F412&lt;30,F412+15,invalid)))</f>
        <v>44</v>
      </c>
      <c r="K412" s="15">
        <f t="shared" si="54"/>
        <v>0</v>
      </c>
      <c r="L412" s="15">
        <f t="shared" si="54"/>
        <v>0</v>
      </c>
      <c r="M412" s="15">
        <f t="shared" si="54"/>
        <v>0</v>
      </c>
      <c r="N412" s="15">
        <f t="shared" si="54"/>
        <v>0</v>
      </c>
      <c r="O412" s="15">
        <f t="shared" si="54"/>
        <v>4</v>
      </c>
      <c r="P412" s="18">
        <f t="shared" si="51"/>
        <v>487.20000000000005</v>
      </c>
      <c r="Q412" s="18">
        <f t="shared" si="53"/>
        <v>638.4</v>
      </c>
      <c r="R412" s="18">
        <f t="shared" si="53"/>
        <v>604.80000000000007</v>
      </c>
      <c r="S412" s="18">
        <f t="shared" si="53"/>
        <v>672</v>
      </c>
      <c r="T412" s="18">
        <f t="shared" si="53"/>
        <v>739.2</v>
      </c>
      <c r="V412" s="21">
        <f t="shared" si="52"/>
        <v>3141.6000000000004</v>
      </c>
    </row>
    <row r="413" spans="1:22" x14ac:dyDescent="0.25">
      <c r="A413" t="s">
        <v>34</v>
      </c>
      <c r="B413" t="s">
        <v>76</v>
      </c>
      <c r="C413" t="s">
        <v>109</v>
      </c>
      <c r="D413" t="str">
        <f>CONCATENATE(A:A,"@inworld.ai")</f>
        <v>Jiho@inworld.ai</v>
      </c>
      <c r="E413" s="5">
        <v>28.4</v>
      </c>
      <c r="F413" s="24">
        <v>40</v>
      </c>
      <c r="G413" s="24">
        <f>IF(F413&gt;39,F413+2,IF(F413&gt;29,F413+5,IF(F413&lt;30,F413+9,invalid)))</f>
        <v>42</v>
      </c>
      <c r="H413" s="24">
        <f>IF(F413&gt;39,F413+1,IF(F413&gt;29,F413+5,IF(F413&lt;30,F413+7,invalid)))</f>
        <v>41</v>
      </c>
      <c r="I413" s="24">
        <f>IF(F413&gt;39,F413+0,IF(F413&gt;29,F413+3,IF(F413&lt;30,F413+11,invalid)))</f>
        <v>40</v>
      </c>
      <c r="J413" s="24">
        <f>IF(F413&gt;39,F413+2,IF(F413&gt;29,F413+6,IF(F413&lt;30,F413+15,invalid)))</f>
        <v>42</v>
      </c>
      <c r="K413" s="15">
        <f t="shared" si="54"/>
        <v>0</v>
      </c>
      <c r="L413" s="15">
        <f t="shared" si="54"/>
        <v>2</v>
      </c>
      <c r="M413" s="15">
        <f t="shared" si="54"/>
        <v>1</v>
      </c>
      <c r="N413" s="15">
        <f t="shared" si="54"/>
        <v>0</v>
      </c>
      <c r="O413" s="15">
        <f t="shared" si="54"/>
        <v>2</v>
      </c>
      <c r="P413" s="18">
        <f t="shared" si="51"/>
        <v>1136</v>
      </c>
      <c r="Q413" s="18">
        <f t="shared" si="53"/>
        <v>1192.8</v>
      </c>
      <c r="R413" s="18">
        <f t="shared" si="53"/>
        <v>1164.3999999999999</v>
      </c>
      <c r="S413" s="18">
        <f t="shared" si="53"/>
        <v>1136</v>
      </c>
      <c r="T413" s="18">
        <f t="shared" si="53"/>
        <v>1192.8</v>
      </c>
      <c r="V413" s="21">
        <f t="shared" si="52"/>
        <v>5822</v>
      </c>
    </row>
    <row r="414" spans="1:22" x14ac:dyDescent="0.25">
      <c r="E414" s="4"/>
    </row>
    <row r="415" spans="1:22" x14ac:dyDescent="0.25">
      <c r="E415" s="4"/>
    </row>
    <row r="416" spans="1:22" x14ac:dyDescent="0.25">
      <c r="A416" s="8" t="s">
        <v>141</v>
      </c>
      <c r="B416" s="8"/>
      <c r="C416" s="8"/>
      <c r="D416" s="9"/>
      <c r="E416" s="12">
        <f>MAX(E6:E413)</f>
        <v>40.1</v>
      </c>
      <c r="F416" s="12">
        <f>MAX(F6:F413)</f>
        <v>51</v>
      </c>
      <c r="G416" s="12">
        <f>MAX(G6:G413)</f>
        <v>53</v>
      </c>
      <c r="H416" s="12">
        <f t="shared" ref="H416:V416" si="55">MAX(H6:H413)</f>
        <v>52</v>
      </c>
      <c r="I416" s="12">
        <f t="shared" si="55"/>
        <v>51</v>
      </c>
      <c r="J416" s="12">
        <f t="shared" si="55"/>
        <v>53</v>
      </c>
      <c r="K416" s="12">
        <f t="shared" si="55"/>
        <v>11</v>
      </c>
      <c r="L416" s="12">
        <f t="shared" si="55"/>
        <v>13</v>
      </c>
      <c r="M416" s="12">
        <f t="shared" si="55"/>
        <v>12</v>
      </c>
      <c r="N416" s="12">
        <f t="shared" si="55"/>
        <v>11</v>
      </c>
      <c r="O416" s="12">
        <f t="shared" si="55"/>
        <v>13</v>
      </c>
      <c r="P416" s="12">
        <f t="shared" si="55"/>
        <v>2045.1000000000001</v>
      </c>
      <c r="Q416" s="12">
        <f t="shared" si="55"/>
        <v>2125.3000000000002</v>
      </c>
      <c r="R416" s="12">
        <f t="shared" si="55"/>
        <v>2085.2000000000003</v>
      </c>
      <c r="S416" s="12">
        <f t="shared" si="55"/>
        <v>2045.1000000000001</v>
      </c>
      <c r="T416" s="12">
        <f t="shared" si="55"/>
        <v>2125.3000000000002</v>
      </c>
      <c r="U416" s="12"/>
      <c r="V416" s="12">
        <f t="shared" si="55"/>
        <v>10426</v>
      </c>
    </row>
    <row r="417" spans="1:22" x14ac:dyDescent="0.25">
      <c r="A417" s="8" t="s">
        <v>142</v>
      </c>
      <c r="B417" s="8"/>
      <c r="C417" s="8"/>
      <c r="D417" s="9"/>
      <c r="E417" s="12">
        <f>MIN(E6:E413)</f>
        <v>11</v>
      </c>
      <c r="F417" s="12">
        <f t="shared" ref="F417:V417" si="56">MIN(F6:F413)</f>
        <v>18</v>
      </c>
      <c r="G417" s="12">
        <f t="shared" si="56"/>
        <v>27</v>
      </c>
      <c r="H417" s="12">
        <f t="shared" si="56"/>
        <v>25</v>
      </c>
      <c r="I417" s="12">
        <f t="shared" si="56"/>
        <v>29</v>
      </c>
      <c r="J417" s="12">
        <f t="shared" si="56"/>
        <v>33</v>
      </c>
      <c r="K417" s="12">
        <f t="shared" si="56"/>
        <v>0</v>
      </c>
      <c r="L417" s="12">
        <f t="shared" si="56"/>
        <v>0</v>
      </c>
      <c r="M417" s="12">
        <f t="shared" si="56"/>
        <v>0</v>
      </c>
      <c r="N417" s="12">
        <f t="shared" si="56"/>
        <v>0</v>
      </c>
      <c r="O417" s="12">
        <f t="shared" si="56"/>
        <v>0</v>
      </c>
      <c r="P417" s="12">
        <f t="shared" si="56"/>
        <v>209</v>
      </c>
      <c r="Q417" s="12">
        <f t="shared" si="56"/>
        <v>308</v>
      </c>
      <c r="R417" s="12">
        <f t="shared" si="56"/>
        <v>286</v>
      </c>
      <c r="S417" s="12">
        <f t="shared" si="56"/>
        <v>330</v>
      </c>
      <c r="T417" s="12">
        <f t="shared" si="56"/>
        <v>374</v>
      </c>
      <c r="U417" s="12"/>
      <c r="V417" s="12">
        <f t="shared" si="56"/>
        <v>1507</v>
      </c>
    </row>
    <row r="418" spans="1:22" x14ac:dyDescent="0.25">
      <c r="A418" s="8" t="s">
        <v>143</v>
      </c>
      <c r="B418" s="8"/>
      <c r="C418" s="8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x14ac:dyDescent="0.25">
      <c r="A419" s="8"/>
      <c r="B419" s="8"/>
      <c r="C419" s="8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x14ac:dyDescent="0.25">
      <c r="A420" s="8" t="s">
        <v>144</v>
      </c>
      <c r="B420" s="8"/>
      <c r="C420" s="8"/>
      <c r="D420" s="9"/>
      <c r="E420" s="12">
        <f>SUM(E6:E413)</f>
        <v>10682.299999999992</v>
      </c>
      <c r="F420" s="12">
        <f t="shared" ref="F420:G420" si="57">SUM(F6:F413)</f>
        <v>15079</v>
      </c>
      <c r="G420" s="12">
        <f t="shared" si="57"/>
        <v>16849</v>
      </c>
      <c r="H420" s="12">
        <f>SUM(H6:H413)</f>
        <v>16469</v>
      </c>
      <c r="I420" s="12">
        <f t="shared" ref="I420:V420" si="58">SUM(I6:I413)</f>
        <v>16381</v>
      </c>
      <c r="J420" s="12">
        <f t="shared" si="58"/>
        <v>17486</v>
      </c>
      <c r="K420" s="12">
        <f t="shared" si="58"/>
        <v>415</v>
      </c>
      <c r="L420" s="12">
        <f t="shared" si="58"/>
        <v>1045</v>
      </c>
      <c r="M420" s="12">
        <f t="shared" si="58"/>
        <v>839</v>
      </c>
      <c r="N420" s="12">
        <f t="shared" si="58"/>
        <v>491</v>
      </c>
      <c r="O420" s="12">
        <f t="shared" si="58"/>
        <v>1328</v>
      </c>
      <c r="P420" s="12">
        <f t="shared" si="58"/>
        <v>395920.44999999966</v>
      </c>
      <c r="Q420" s="12">
        <f t="shared" si="58"/>
        <v>441859.14999999985</v>
      </c>
      <c r="R420" s="12">
        <f t="shared" si="58"/>
        <v>431952.55000000028</v>
      </c>
      <c r="S420" s="12">
        <f t="shared" si="58"/>
        <v>429393.34999999963</v>
      </c>
      <c r="T420" s="12">
        <f t="shared" si="58"/>
        <v>458207.74999999988</v>
      </c>
      <c r="U420" s="12">
        <f t="shared" si="58"/>
        <v>0</v>
      </c>
      <c r="V420" s="12">
        <f t="shared" si="58"/>
        <v>2157333.2500000009</v>
      </c>
    </row>
  </sheetData>
  <mergeCells count="7">
    <mergeCell ref="F2:K2"/>
    <mergeCell ref="I3:J3"/>
    <mergeCell ref="A418:C418"/>
    <mergeCell ref="A419:C419"/>
    <mergeCell ref="A420:C420"/>
    <mergeCell ref="A416:C416"/>
    <mergeCell ref="A417:C4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Pay</vt:lpstr>
      <vt:lpstr>Jul 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Quadri Azeez</cp:lastModifiedBy>
  <dcterms:created xsi:type="dcterms:W3CDTF">2024-04-28T06:37:05Z</dcterms:created>
  <dcterms:modified xsi:type="dcterms:W3CDTF">2024-04-28T10:33:04Z</dcterms:modified>
</cp:coreProperties>
</file>