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notes" sheetId="1" r:id="rId4"/>
    <sheet state="visible" name="Existential-risk-level estimate" sheetId="2" r:id="rId5"/>
    <sheet state="visible" name="Conditional existential-risk-le" sheetId="3" r:id="rId6"/>
    <sheet state="visible" name="Estimates of somewhat less extr" sheetId="4" r:id="rId7"/>
    <sheet state="visible" name="Other potential estimates or so"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
      <text>
        <t xml:space="preserve">These numbers are my own subjective extrapolations from the estimates sources gave; they're my attempt to answer the question "If this estimate was what a perfectly calibrated and highly accurate forecaster would say, what would that imply about the contribution of this category of risk to total x-risk by 2100?" See Section 2.4 of the following post for further discussion: https://docs.google.com/document/d/17hW6oEK_piHFbEnCQU9snQBYKP6UuuOkIlRoAfjwKyQ/edit#heading=h.mol9couagk8b</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68">
      <text>
        <t xml:space="preserve">"something like a 4-in-5 chance"</t>
      </text>
    </comment>
  </commentList>
</comments>
</file>

<file path=xl/sharedStrings.xml><?xml version="1.0" encoding="utf-8"?>
<sst xmlns="http://schemas.openxmlformats.org/spreadsheetml/2006/main" count="1117" uniqueCount="506">
  <si>
    <t xml:space="preserve">This database was created by Michael Aird, in relation to my work with Convergence Analysis. I intend for it to be a "living document", built up collaboratively by anyone interested in existential risk reduction. </t>
  </si>
  <si>
    <t>Please add "comments" to suggest additions or mention places where you think I've misinterpreted or misrepresented an estimate, or where there would just be some other context worth noting. I'll check these comments regularly, and, where relevant, copy and paste them into the spreadsheet as additions. And I'll acknowledge contributors at the bottom of the post about this database.</t>
  </si>
  <si>
    <r>
      <rPr>
        <sz val="10.0"/>
      </rPr>
      <t xml:space="preserve">I now realise various ways this database could be improved, which are essentially exemplified in my more recent </t>
    </r>
    <r>
      <rPr>
        <color rgb="FF1155CC"/>
        <sz val="10.0"/>
        <u/>
      </rPr>
      <t>Database of nuclear risk estimates</t>
    </r>
    <r>
      <rPr>
        <sz val="10.0"/>
      </rPr>
      <t xml:space="preserve">. If someone wants to copy this database and make (some of) those improvements, I'd be happy to review that, replace this version with just a link to that new version, and have other things link to that new version, with this person credited. </t>
    </r>
  </si>
  <si>
    <t>Some things worth bearing in mind:</t>
  </si>
  <si>
    <t>Some limitations of existential-risk-related estimates, or explicit probability estimates in general, noted in this post (forum.effectivealtruism.org/posts/JQQAQrunyGGhzE23a/database-of-existential-risk-estimates), Beard et al. (https://www.sciencedirect.com/science/article/pii/S0016328719303313), and this post (https://forum.effectivealtruism.org/posts/KfqFLDkoccf8NQsQe/potential-downsides-of-using-explicit-probabilities).</t>
  </si>
  <si>
    <t>These estimates are unlikely to be very independent; many estimators had probably seen each others’ estimates, interacted extensively with other estimators, etc.</t>
  </si>
  <si>
    <t>I don't provide much context or caveats for most of the specific estimates. It may often be worth checking the appendix of Beard et al. (https://www.sciencedirect.com/science/article/pii/S0016328719303313) and/or the original source.</t>
  </si>
  <si>
    <t>It’s often hard to be sure precisely what is being estimated, or what other conditions are perhaps being assumed. And I may sometimes misinterpret or misrepresent this; please make a comment if you think that that's the case.</t>
  </si>
  <si>
    <r>
      <rPr>
        <rFont val="Arial"/>
        <color theme="1"/>
      </rPr>
      <t xml:space="preserve">I've organised these estimates by the broad categories of what’s being estimated. Most estimates within each category are </t>
    </r>
    <r>
      <rPr>
        <rFont val="Arial"/>
        <b/>
        <color theme="1"/>
      </rPr>
      <t>not</t>
    </r>
    <r>
      <rPr>
        <rFont val="Arial"/>
        <color theme="1"/>
      </rPr>
      <t xml:space="preserve"> of exactly the same thing; for example, they may differ in the timelines over which they’re estimated, or in whether they’re about existential catastrophe broadly or extinction specifically.</t>
    </r>
  </si>
  <si>
    <t>I’ve converted all estimates into percentages. Where the estimator expressed their estimate in another way, I’ve shown how they expressed it in brackets after the percentage. All bold is added by me.</t>
  </si>
  <si>
    <t>This database was last updated on:</t>
  </si>
  <si>
    <t xml:space="preserve">This Sheet includes what I'm calling "existential-risk-level estimates", meaning estimates of things like the existential risk from something, the extinction risk from something, or how much something reduces the expected value of the future. </t>
  </si>
  <si>
    <t>Extrapolation to an estimate of the contribution of this category of risk to total x-risk by 2100</t>
  </si>
  <si>
    <t>Notes on my extrapolation</t>
  </si>
  <si>
    <t>I'm not including here estimates of "less extreme" things, like major global catastrophes that don't cause existential catastrophe; some such estimates can be found in the Sheet "Estimates of somewhat less extreme outcomes". (Of course, such events may still be very extreme by regular standards, and I don't mean to imply otherwise.)</t>
  </si>
  <si>
    <r>
      <rPr>
        <rFont val="Arial"/>
        <color theme="1"/>
      </rPr>
      <t xml:space="preserve">I'm also mostly trying to include "unconditional" estimates here, and "conditional" estimates in the next Sheet. For example, I'd include here an estimate of the chance of existential catastrophe as a result of nuclear war, but not </t>
    </r>
    <r>
      <rPr>
        <rFont val="Arial"/>
        <b/>
        <color theme="1"/>
      </rPr>
      <t xml:space="preserve">separate </t>
    </r>
    <r>
      <rPr>
        <rFont val="Arial"/>
        <color theme="1"/>
      </rPr>
      <t xml:space="preserve">estimates of the chance that a nuclear war occurs and the chance that a nuclear war, </t>
    </r>
    <r>
      <rPr>
        <rFont val="Arial"/>
        <b/>
        <color theme="1"/>
      </rPr>
      <t>if</t>
    </r>
    <r>
      <rPr>
        <rFont val="Arial"/>
        <color theme="1"/>
      </rPr>
      <t xml:space="preserve"> it occurred, would cause existential catastrophe.</t>
    </r>
  </si>
  <si>
    <t xml:space="preserve">Who is the estimator? </t>
  </si>
  <si>
    <t>When was the estimate made/published?</t>
  </si>
  <si>
    <t>What is the estimator estimating?</t>
  </si>
  <si>
    <t>What is their estimate?</t>
  </si>
  <si>
    <t>Source</t>
  </si>
  <si>
    <t>Have I properly read the source myself?</t>
  </si>
  <si>
    <t>Is this estimate included in Beard et al.'s appendix?</t>
  </si>
  <si>
    <t>Other notes</t>
  </si>
  <si>
    <t>“Total risk” (or similar)</t>
  </si>
  <si>
    <t>Toby Ord</t>
  </si>
  <si>
    <t>“Total existential risk” by 2120</t>
  </si>
  <si>
    <t>~17% (~1 in 6)</t>
  </si>
  <si>
    <t>Yes</t>
  </si>
  <si>
    <t>No</t>
  </si>
  <si>
    <t>Ord writes: "Don’t take these numbers to be completely objective. [...] And don’t take the estimates to be precise. Their purpose is to show the right order of magnitude, rather than a more precise probability."
This estimate already incorporates Ord's expectation that people will start taking these risks more seriously in future. For his "business as usual" estimate, see the conditional estimates sheet.</t>
  </si>
  <si>
    <t>GCR Conference</t>
  </si>
  <si>
    <r>
      <rPr>
        <rFont val="Arial"/>
        <color theme="1"/>
      </rPr>
      <t xml:space="preserve">“Overall risk of </t>
    </r>
    <r>
      <rPr>
        <rFont val="Arial"/>
        <b/>
        <color theme="1"/>
      </rPr>
      <t>extinction</t>
    </r>
    <r>
      <rPr>
        <rFont val="Arial"/>
        <color theme="1"/>
      </rPr>
      <t xml:space="preserve"> prior to 2100”</t>
    </r>
  </si>
  <si>
    <t>https://www.fhi.ox.ac.uk/reports/2008-1.pdf</t>
  </si>
  <si>
    <t>This is the median. The report about these estimates also plots the results for each question “with individual response distributions visible” in Appendix A.</t>
  </si>
  <si>
    <t>Will MacAskill</t>
  </si>
  <si>
    <t>2019/2020</t>
  </si>
  <si>
    <t>Existential risk in the 21st century</t>
  </si>
  <si>
    <t>https://80000hours.org/podcast/episodes/will-macaskill-paralysis-and-hinge-of-history/#transcript</t>
  </si>
  <si>
    <t>Ben Todd or 80,000 Hours</t>
  </si>
  <si>
    <t>Extinction risk “in the next century”</t>
  </si>
  <si>
    <r>
      <rPr>
        <rFont val="Arial"/>
        <color theme="1"/>
      </rPr>
      <t xml:space="preserve">Probably </t>
    </r>
    <r>
      <rPr>
        <rFont val="Arial"/>
        <b/>
        <color theme="1"/>
      </rPr>
      <t>at or above</t>
    </r>
    <r>
      <rPr>
        <rFont val="Arial"/>
        <color theme="1"/>
      </rPr>
      <t xml:space="preserve"> 3%</t>
    </r>
  </si>
  <si>
    <t>https://80000hours.org/articles/extinction-risk/</t>
  </si>
  <si>
    <t>John Leslie</t>
  </si>
  <si>
    <r>
      <rPr>
        <rFont val="Arial"/>
        <color theme="1"/>
      </rPr>
      <t xml:space="preserve">Risk of </t>
    </r>
    <r>
      <rPr>
        <rFont val="Arial"/>
        <b/>
        <color theme="1"/>
      </rPr>
      <t xml:space="preserve">extinction </t>
    </r>
    <r>
      <rPr>
        <rFont val="Arial"/>
        <color theme="1"/>
      </rPr>
      <t>over the next five centuries</t>
    </r>
  </si>
  <si>
    <t>At or above 30%</t>
  </si>
  <si>
    <t>Leslie, J. (1996). The End of the World: the science and ethics of human extinction.</t>
  </si>
  <si>
    <t>"The probability of the human race avoiding extinction for the next five centuries is encouragingly high, perhaps as high as 70 percent”</t>
  </si>
  <si>
    <t>Martin Rees</t>
  </si>
  <si>
    <r>
      <rPr>
        <rFont val="Arial"/>
        <color theme="1"/>
      </rPr>
      <t xml:space="preserve">Odds that our present civilization on earth will </t>
    </r>
    <r>
      <rPr>
        <rFont val="Arial"/>
        <b/>
        <color theme="1"/>
      </rPr>
      <t>survive</t>
    </r>
    <r>
      <rPr>
        <rFont val="Arial"/>
        <color theme="1"/>
      </rPr>
      <t xml:space="preserve"> to the end of the present century</t>
    </r>
  </si>
  <si>
    <t>≤50% ("no better than fifty-fifty")</t>
  </si>
  <si>
    <t>Rees, M. J. (2003). Our final century. Basic Books</t>
  </si>
  <si>
    <t>Metaculus responders</t>
  </si>
  <si>
    <t>"there be zero living humans on planet earth on January 1, 2100"</t>
  </si>
  <si>
    <t>Median: 1%. Mean: 8%.</t>
  </si>
  <si>
    <t>https://www.metaculus.com/questions/578/human-extinction-by-2100/</t>
  </si>
  <si>
    <t>That median and mean is as of 3rd July 2019.</t>
  </si>
  <si>
    <t>Nick Bostrom</t>
  </si>
  <si>
    <t>“existential disaster will do us in”</t>
  </si>
  <si>
    <r>
      <rPr>
        <rFont val="Arial"/>
        <color theme="1"/>
      </rPr>
      <t xml:space="preserve">Probably </t>
    </r>
    <r>
      <rPr>
        <rFont val="Arial"/>
        <b/>
        <color theme="1"/>
      </rPr>
      <t>at or above</t>
    </r>
    <r>
      <rPr>
        <rFont val="Arial"/>
        <color theme="1"/>
      </rPr>
      <t xml:space="preserve"> 25%</t>
    </r>
  </si>
  <si>
    <t>https://www.nickbostrom.com/existential/risks.html</t>
  </si>
  <si>
    <t>Gott III</t>
  </si>
  <si>
    <t>The prior probability that "humanity will cease to exist before 5,100 years or thrive beyond 7.8 million years" (quote from Beard et al.'s appendix)</t>
  </si>
  <si>
    <t>5%.</t>
  </si>
  <si>
    <t xml:space="preserve">Gott III, J. R. (1993). Implications of the Copernican principle for our future prospects. Nature, 363, 315-319. </t>
  </si>
  <si>
    <t>Wells</t>
  </si>
  <si>
    <r>
      <rPr>
        <rFont val="Arial"/>
        <color theme="1"/>
      </rPr>
      <t xml:space="preserve">Annual probability </t>
    </r>
    <r>
      <rPr>
        <rFont val="Arial"/>
        <b/>
        <color theme="1"/>
      </rPr>
      <t>as of 2009</t>
    </r>
    <r>
      <rPr>
        <rFont val="Arial"/>
        <color theme="1"/>
      </rPr>
      <t xml:space="preserve"> of </t>
    </r>
    <r>
      <rPr>
        <rFont val="Arial"/>
        <b/>
        <color theme="1"/>
      </rPr>
      <t>extinction</t>
    </r>
  </si>
  <si>
    <t>0.3-0.4%</t>
  </si>
  <si>
    <t xml:space="preserve">Wells, W. (2009) Human survivability. In: Apocalypse When?. Springer Praxis Books. Praxis https://doi.org/10.1007/978-0-387-09837-1_5 </t>
  </si>
  <si>
    <t>Simpson</t>
  </si>
  <si>
    <t>“Humanity’s prognosis for the coming century is well approximated by a global catastrophic risk of 0.2% per year.”</t>
  </si>
  <si>
    <t xml:space="preserve">Simpson, F. (2016). Apocalypse now? Reviving the Doomsday argument. arXiv preprint arXiv:1611.03072. </t>
  </si>
  <si>
    <t>Beard et al. seem to imply this is about extinction, but the quote suggests it's about "global catastrophic risk".</t>
  </si>
  <si>
    <t>“Humanity avoids every existential catastrophe and eventually fulfils its potential: achieving something close to the best future open to us”</t>
  </si>
  <si>
    <t>50% (~1 in 2)</t>
  </si>
  <si>
    <t>Frank Tipler</t>
  </si>
  <si>
    <t>2019?</t>
  </si>
  <si>
    <t>"Personally, I now think we humans will be wiped out this century"</t>
  </si>
  <si>
    <t>N/A</t>
  </si>
  <si>
    <t>William Poundstone, The Doomsday Calculation, p. 259</t>
  </si>
  <si>
    <t>Ozzie Gooen</t>
  </si>
  <si>
    <r>
      <rPr>
        <rFont val="Arial"/>
        <color theme="1"/>
      </rPr>
      <t xml:space="preserve">"sentient life will </t>
    </r>
    <r>
      <rPr>
        <rFont val="Arial"/>
        <b/>
        <color theme="1"/>
      </rPr>
      <t>survive</t>
    </r>
    <r>
      <rPr>
        <rFont val="Arial"/>
        <color theme="1"/>
      </rPr>
      <t xml:space="preserve"> for at least billions of years"</t>
    </r>
  </si>
  <si>
    <t>&gt;20%</t>
  </si>
  <si>
    <t>https://forum.effectivealtruism.org/posts/MSYhEatxkEfg46j3D/the-case-of-the-missing-cause-prioritisation-research?commentId=iWkoScDxocaAJE4Jg</t>
  </si>
  <si>
    <t>"I think it's fairly likely(&gt;20%) that sentient life will survive for at least billions of years; and that there may be a fair amount of lock-in, so changing the trajectory of things could be great."</t>
  </si>
  <si>
    <r>
      <rPr>
        <rFont val="Arial"/>
        <color theme="1"/>
      </rPr>
      <t xml:space="preserve">I will </t>
    </r>
    <r>
      <rPr>
        <rFont val="Arial"/>
        <b/>
        <color theme="1"/>
      </rPr>
      <t>not</t>
    </r>
    <r>
      <rPr>
        <rFont val="Arial"/>
        <color theme="1"/>
      </rPr>
      <t xml:space="preserve"> report the number from Stern Review: The economics of climate change, as it was </t>
    </r>
    <r>
      <rPr>
        <rFont val="Arial"/>
        <b/>
        <color theme="1"/>
      </rPr>
      <t>not</t>
    </r>
    <r>
      <rPr>
        <rFont val="Arial"/>
        <color theme="1"/>
      </rPr>
      <t xml:space="preserve"> actually meant as an estimate.</t>
    </r>
  </si>
  <si>
    <t>AI</t>
  </si>
  <si>
    <t>Buck Shlegris</t>
  </si>
  <si>
    <t>"Overall P(doom)" (from context, this seems to be a prediction just about P(doom) from AI, or seems to be expecting almost 100% of P(doom) is accounted for by AI, but that's not specified)</t>
  </si>
  <si>
    <t>https://youtu.be/YTlrPeikoyw?t=1788</t>
  </si>
  <si>
    <t>"My overall P(doom) is like 25% (though it fluctuates wildly"</t>
  </si>
  <si>
    <t>Bensinger's survey of 44 people working on long-term AI risk</t>
  </si>
  <si>
    <t>"How likely do you think it is that the overall value of the future will be drastically less than it could have been, as a result of humanity not doing enough technical AI safety research?"</t>
  </si>
  <si>
    <t>Mean: ~30%
Median: ~20%</t>
  </si>
  <si>
    <t>https://forum.effectivealtruism.org/posts/8CM9vZ2nnQsWJNsHx/existential-risk-from-ai-survey-results</t>
  </si>
  <si>
    <t>"I sent a two-question survey to ~117 people working on long-term AI risk [...] 44 people responded (~38% response rate). In all cases, these represent the views of specific individuals, not an official view of any organization. Since some people's views may have made them more/less likely to respond, I suggest caution in drawing strong conclusions from the results below. Another reason for caution is that respondents added a lot of caveats to their responses (see the anonymized spreadsheet)".
Bensinger sent the survey directly to "MIRI's research team, and people who recently left OpenAI (mostly people suggested by Beth Barnes of OpenAI). I [also] sent it to five other groups through org representatives (who I asked to send it to everyone at the org "who researches long-term AI topics, or who has done a lot of past work on such topics"): OpenAI, the Future of Humanity Institute (FHI), DeepMind, the Center for Human-Compatible AI (CHAI), and Open Philanthropy"
Further details and caveats in the post.</t>
  </si>
  <si>
    <t>"How likely do you think it is that the overall value of the future will be drastically less than it could have been, as a result of AI systems not doing/optimizing what the people deploying them wanted/intended?"</t>
  </si>
  <si>
    <t>Mean: ~40%
Median: ~30%</t>
  </si>
  <si>
    <t>Joe Carlsmith</t>
  </si>
  <si>
    <t>Existential catastrophe by 2070 from scenarios involving "power-seeking AI" and some specific conditions being met</t>
  </si>
  <si>
    <t>~5%</t>
  </si>
  <si>
    <t>https://forum.effectivealtruism.org/posts/78NoGoRitPzeT8nga/draft-report-on-existential-risk-from-power-seeking-ai</t>
  </si>
  <si>
    <t>"My current, highly-unstable, subjective estimate is that there is a ~5% percent chance of existential catastrophe by 2070 from scenarios in which (1)-(6) are true".
This comes from a draft report. By the time you're reading this, Carlsmith may have updated his estimate without me updating what's shown here.</t>
  </si>
  <si>
    <t>Survey respondents</t>
  </si>
  <si>
    <r>
      <rPr/>
      <t xml:space="preserve">Probability of “doom” before 2070 due to the type of problem discussed in </t>
    </r>
    <r>
      <rPr>
        <color rgb="FF1155CC"/>
        <u/>
      </rPr>
      <t>Carlsmith's report on existential risk from power-seeking AI</t>
    </r>
  </si>
  <si>
    <t>Survey answers ranged from &lt;1% to &gt;50%</t>
  </si>
  <si>
    <r>
      <rPr/>
      <t xml:space="preserve">My only knowledge of this survey comes from a footnote in </t>
    </r>
    <r>
      <rPr>
        <color rgb="FF1155CC"/>
        <u/>
      </rPr>
      <t>Karnofsky's "Most Important Century" series</t>
    </r>
    <r>
      <rPr/>
      <t xml:space="preserve"> which says: "A more detailed, private survey done for </t>
    </r>
    <r>
      <rPr>
        <color rgb="FF1155CC"/>
        <u/>
      </rPr>
      <t>this report</t>
    </r>
    <r>
      <rPr/>
      <t>, asking about the probability of “doom” before 2070 due to the type of problem discussed in the report, got answers ranging from &lt;1% to &gt;50%. In my opinion, there are very thoughtful people who have seriously considered these matters at both ends of that range."
2021 is just my guess as to when the survey would've been sent out.</t>
    </r>
  </si>
  <si>
    <t>Beth Barnes</t>
  </si>
  <si>
    <t>"the [AI] persuasion problem as distinct from the alignment problem"</t>
  </si>
  <si>
    <t>10x smaller than the alignment problem</t>
  </si>
  <si>
    <t>https://www.alignmentforum.org/posts/5cWtwATHL6KyzChck/risks-from-ai-persuasion</t>
  </si>
  <si>
    <t xml:space="preserve">"Overall I think this threat is significantly smaller than more standard alignment failure scenarios (maybe 10x smaller), but comparable enough that interventions could be well worthwhile if they're fairly tractable. [...] How to divide the space is a bit confusing here; I’d say something like ‘the persuasion problem as distinct from the alignment problem’ is 10x smaller, but in fact there’s some overlap, so it might also be reasonable to say something like ‘¼ of alignment-failure-esque xrisk scenarios will have a significant societal-scale persuasion component’, and almost all will have some deception component (and the fact that it’s hard to train your AI to be honest with you will be a key problem)". See the source for more on what Barnes means by "the persuasion problem". </t>
  </si>
  <si>
    <t>Rohin Shah</t>
  </si>
  <si>
    <t>Probability of existential catastrophe due to the risks highlighted by the ecology / GPT, and ARCHES perspectives</t>
  </si>
  <si>
    <t>Similar to 10%</t>
  </si>
  <si>
    <t>https://www.alignmentforum.org/posts/8eX8DJctsACtR2sfX/an-118-risks-solutions-and-prioritization-in-a-world-with</t>
  </si>
  <si>
    <t>Rohin summarises the ecology / GPT perspectives from Dafoe (2020) and the ARCHES paper, then writes "I’ve estimated (AN #80) a 10% chance of existential catastrophe via a failure of intent alignment, absent intervention from longtermists to address intent alignment. Estimates vary quite a lot, even among people who have thought about the problem a lot; I’ve heard as low as &lt; 1% and as high as 80% (though these usually don’t assume “no intervention from longtermists”). It’s harder to estimate the importance of structural risks and extinction risks highlighted in the two summaries above, but the arguments in the previous two posts seem reasonably compelling and I think I’d be inclined to assign a similar importance to it (i.e. similar probability of causing an existential catastrophe). Note that this means I’m disagreeing with Critch: he believes that we are far more likely to go extinct through effects unique to multi-multi dynamics; in contrast I find the argument less persuasive because we do have governance, regulations, national security etc. that would already be trying to mitigate issues that arise in multi-multi contexts, especially things that could plausibly cause extinction."
This wasn't exactly a quantitative estimate, so is arguably out of scope for this database, but seemed worth including.</t>
  </si>
  <si>
    <t>Existential catastrophe by 2120 as a result of “unaligned AI”</t>
  </si>
  <si>
    <t>~10%</t>
  </si>
  <si>
    <r>
      <rPr/>
      <t xml:space="preserve">Commentary here: </t>
    </r>
    <r>
      <rPr>
        <color rgb="FF1155CC"/>
        <u/>
      </rPr>
      <t>https://forum.effectivealtruism.org/posts/Z5KZ2cui8WDjyF6gJ/some-thoughts-on-toby-ord-s-existential-risk-estimates#What_types_of_catastrophe_are_included_in_the__Unaligned_AI__estimate_</t>
    </r>
  </si>
  <si>
    <t>Rob Wiblin</t>
  </si>
  <si>
    <t>"the risk of a severe, even existential catastrophe caused by machine intelligence within the next 100 years"</t>
  </si>
  <si>
    <t>"something like 10%"</t>
  </si>
  <si>
    <t>"Positively shaping the development of artificial intelligence"</t>
  </si>
  <si>
    <t>It's unclear what's being estimated here, since "severe catastrophe" and "existential catastrophe" are extremely different bars. 
I think there's also no indication of how this estimate was arrived at. But this comment is made regarding the article as a whole: "This profile is based on interviews with: Professor Nick Bostrom at the University of Oxford, the author of Superintelligence; an anonymous leading professor of computer science; Jaan Tallinn, one of the largest donors in the space and the co-founder of Skype; Jan Leike, a machine learning researcher now at DeepMind; Miles Brundage, an AI policy researcher at the Future of Humanity Institute at Oxford University; Nate Soares, the Executive Director of the Machine Intelligence Research Institute; Daniel Dewey, who works full-time finding researchers and funding opportunities in the field; and several other researchers in the area. We also read advice from David Krueger, a Machine Learning PhD student."</t>
  </si>
  <si>
    <t>Global Catastrophic Risk Conference</t>
  </si>
  <si>
    <r>
      <rPr>
        <rFont val="Arial"/>
        <color theme="1"/>
      </rPr>
      <t xml:space="preserve">Human </t>
    </r>
    <r>
      <rPr>
        <rFont val="Arial"/>
        <b/>
        <color theme="1"/>
      </rPr>
      <t>extinction</t>
    </r>
    <r>
      <rPr>
        <rFont val="Arial"/>
        <color theme="1"/>
      </rPr>
      <t xml:space="preserve"> by 2100 as a result of “superintelligent AI”</t>
    </r>
  </si>
  <si>
    <t>This is the median. Beard et al.'s appendix says "Note that for these predictions no time frame was given." I think that that's incorrect, based on phrasings in the original source, but I'm not certain.</t>
  </si>
  <si>
    <t>Survey of “AI experts”</t>
  </si>
  <si>
    <t>“Extremely bad (e.g. extinction)” long-run impact on humanity from “high-level machine intelligence”</t>
  </si>
  <si>
    <t>https://arxiv.org/abs/1705.08807</t>
  </si>
  <si>
    <t>The report's authors discuss potential concerns around non-response bias and the fact that “NIPS and ICML authors are representative of machine learning but not of the field of artificial intelligence as a whole”. There was also evidence of apparent inconsistencies in estimates of AI timelines as a result of small changes to how questions were asked, providing further reason to wonder how meaningful these experts’ predictions were. https://web.archive.org/web/20171030220008/https://aiimpacts.org/some-survey-results/</t>
  </si>
  <si>
    <t>Pamlin &amp; Armstrong</t>
  </si>
  <si>
    <t>"Infinite impact" from AI within the next 100 years, which "refers to the state where civilization collapses and does not recover, or a situation where all human life ends" (according to Beard et al.)</t>
  </si>
  <si>
    <t>0-10%</t>
  </si>
  <si>
    <t xml:space="preserve">Pamlin, D. &amp; Armstrong, S. (2015). Global Challenges: 12 Risks that Threaten Human Civilisation, Global Challenges Foundation.   </t>
  </si>
  <si>
    <t>Ben Garfinkel</t>
  </si>
  <si>
    <t>"AI causing an existential catastrophe in the next century"</t>
  </si>
  <si>
    <t>~0.1-1%</t>
  </si>
  <si>
    <t>https://forum.effectivealtruism.org/posts/7gxtXrMeqw78ZZeY9/ama-or-discuss-my-80k-podcast-episode-ben-garfinkel-fhi?commentId=uxiKooRc6d7JpjMSg</t>
  </si>
  <si>
    <t>Garfinkel was asked for his estimate during an AMA, and replied "I currently give it something in the .1%-1% range."</t>
  </si>
  <si>
    <t>Chance that AI, through “adversarial optimization against humans only”, will cause existential catastrophe</t>
  </si>
  <si>
    <t>https://www.lesswrong.com/posts/TdwpN484eTbPSvZkm/rohin-shah-on-reasons-for-ai-optimism</t>
  </si>
  <si>
    <r>
      <rPr>
        <rFont val="Roboto, RobotoDraft, Helvetica, Arial, sans-serif"/>
        <color rgb="FF000000"/>
        <sz val="9.0"/>
      </rPr>
      <t xml:space="preserve">This is my interpretation of some comments that may not have been meant to be taken very literally. Elsewhere, Rohin noted that this was “[his] opinion before updating on other people's views": https://forum.effectivealtruism.org/posts/tugs9KQyNqi4yRTsb/does-80-000-hours-focus-too-much-on-ai-risk#ZmtPji3pQaZK7Y4FF I think he updated this in 2020 to ~9%, due to pessimism about discontinuous scenarios: https://www.lesswrong.com/posts/TdwpN484eTbPSvZkm/rohin-shah-on-reasons-for-ai-optimism?commentId=n577gwGB3vRpwkBmj Rohin also discusses his estimates here: https://futureoflife.org/2020/04/15/an-overview-of-technical-ai-alignment-in-2018-and-2019-with-buck-shlegeris-and-rohin-shah/
In 2021, </t>
    </r>
    <r>
      <rPr>
        <rFont val="Roboto, RobotoDraft, Helvetica, Arial, sans-serif"/>
        <color rgb="FF1155CC"/>
        <sz val="9.0"/>
        <u/>
      </rPr>
      <t>Rohin similarly said</t>
    </r>
    <r>
      <rPr>
        <rFont val="Roboto, RobotoDraft, Helvetica, Arial, sans-serif"/>
        <color rgb="FF000000"/>
        <sz val="9.0"/>
      </rPr>
      <t xml:space="preserve"> "Usually when I’m asked to predict this, the actual prediction I give is, probability that we go extinct due to an intent alignment failure, and then depending on the situation I will either condition on… I will either make that unconditional, so that includes all of the things that people will do to try to prevent that from happening. Or, I make it conditional, on the long-termist community doesn’t do anything, or vanishes or something. But even in that world, there’s still… Everyone who’s not a long-termist, who can still prevent that from happening, which I really do expect them to do, and then I think I give my cached answer, on both of those is like 5% and 10% respectively, which I think is probably the numbers I gave you. If I actually sat down and try to like come up with a probability, I would probably come up with something different this time, but I have not done that, and I’m way too anchored on those previous estimates, to be able to give you a new estimate this time."</t>
    </r>
  </si>
  <si>
    <r>
      <rPr>
        <rFont val="Arial"/>
        <color theme="1"/>
      </rPr>
      <t xml:space="preserve">"the probability of AI-induced existential risk" (but from context, I believe this actually meant the probability of an AI-induced existential </t>
    </r>
    <r>
      <rPr>
        <rFont val="Arial"/>
        <i/>
        <color theme="1"/>
      </rPr>
      <t>catastrophe</t>
    </r>
    <r>
      <rPr>
        <rFont val="Arial"/>
        <color theme="1"/>
      </rPr>
      <t>)</t>
    </r>
  </si>
  <si>
    <t>https://futureoflife.org/2020/04/15/an-overview-of-technical-ai-alignment-in-2018-and-2019-with-buck-shlegeris-and-rohin-shah/</t>
  </si>
  <si>
    <t xml:space="preserve">Note that Buck gave a 25 percentage point lower estimate for seemingly the same question in 2023, as also captured in this spreadsheet. </t>
  </si>
  <si>
    <t>James Fodor</t>
  </si>
  <si>
    <t>Existential risk from unaligned AI over the coming 100 years</t>
  </si>
  <si>
    <t>Critical Review of 'The Precipice': A Reassessment of the Risks of AI and Pandemics</t>
  </si>
  <si>
    <t>This was a direct response to Ord's estimate. It focuses on one pathway to x-risk from AI, not all pathways (e.g., not AI misuse or risks from competition between powerful AIs). "These estimates should not be taken very seriously. I do not believe we have enough information to make sensible quantitative estimates about these eventualities. Nevertheless, I present my estimates largely in order to illustrate the extent of my disagreement with Ord’s estimates, and to illustrate the key considerations I examine in order to arrive at an estimate." In comments on the source, Rohin Shah critiques some of the inputs to this estimate, and provides his own, substantially higher estimates.</t>
  </si>
  <si>
    <t>Stuart Armstrong</t>
  </si>
  <si>
    <t>Existential risk from AI</t>
  </si>
  <si>
    <t>5-30%</t>
  </si>
  <si>
    <t>https://youtu.be/WLXuZtWoRcE?t=1229</t>
  </si>
  <si>
    <t xml:space="preserve">"I put the probability that [AI/AGI] is an existential risk roughly in the 30% to 5% range, depending on how the problem is phrased." I assume he means the probability of existential catastrophe from AI/AGI, not the probability that AI/AGI poses an existential risk. </t>
  </si>
  <si>
    <t>Chance of humanity not surviving AI</t>
  </si>
  <si>
    <t>50, 40, or 33%</t>
  </si>
  <si>
    <t>https://www.youtube.com/watch?v=i4LjoJGpqIY&amp; (from 39:40)</t>
  </si>
  <si>
    <t>Stated verbally during an interview. Not totally clear precisely what was being estimated (e.g. just extinction, or existential catastrophe more broadly?). He noted "This number fluctuates a lot". He indicated he thought we had a 2/3 chance of surviving, then said he'd adjust to 50%, which is his number for an "actually superintelligent" AI, whereas for "AI in general" it'd be 60%. This is notably higher than his 2020 estimate, implying either that he updated towards somewhat more "optimism" between 2014 and 2020, or that one or both of these estimates don't reflect stable beliefs.</t>
  </si>
  <si>
    <t>Paul Christiano</t>
  </si>
  <si>
    <r>
      <rPr>
        <rFont val="Arial"/>
        <color theme="1"/>
      </rPr>
      <t xml:space="preserve">Amount by which risk of failure to align AI (using only a narrow conception of alignment) </t>
    </r>
    <r>
      <rPr>
        <rFont val="Arial"/>
        <b/>
        <color theme="1"/>
      </rPr>
      <t>reduces the expected value of the future</t>
    </r>
  </si>
  <si>
    <t>https://aiimpacts.org/conversation-with-paul-christiano/</t>
  </si>
  <si>
    <r>
      <rPr>
        <sz val="8.0"/>
      </rPr>
      <t xml:space="preserve">He also says "I made up 10%, it’s kind of a random number." And "All of the numbers I’m going to give are very made up though. If you asked me a second time you’ll get all different numbers."
Christiano gave a similar estimate in </t>
    </r>
    <r>
      <rPr>
        <color rgb="FF1155CC"/>
        <sz val="8.0"/>
        <u/>
      </rPr>
      <t>a 2021 podcast interview</t>
    </r>
    <r>
      <rPr>
        <sz val="8.0"/>
      </rPr>
      <t>: 
"Daniel Filan: [...] the first topic I want to talk about is this idea that AI might pose some kind of existential threat or an existential risk, and there’s this common definition of existential risk, which is a risk of something happening that would incapacitate humanity and limit its possibilities for development, incredibly drastically in a way comparable to human extinction, such as human extinction. Is that roughly the definition you use?
Paul Christiano: Yeah. I think I don’t necessarily have a bright line around giant or drastic drops versus moderate drops. I often think in terms of the expected fraction of humanity’s potential that is lost. But yeah, that’s basically what I think of it. Anything that could cause us not to fulfill some large chunk of our potential. I think of AI in particular, a failure to align AI maybe makes the future, in my guess 10% or 20% worse, or something like that, in expectation. And that makes it one of the worst things. I mean, not the worst, that’s a minority of all of our failure to fall short of our potential, but it’s a lot of failure to fall short of our potential. You can’t have that many 20% hits before you’re down to no potential left.
Daniel Filan: Yeah. When you say a 10% or 20% hit to human potential in expectation, do you mean if we definitely failed to align AI or do you mean we may or may not fail to align AI and overall that uncertainty equates to a 20%, or 10% to 20% hit?
Paul Christiano: Yeah, that’s unconditionally. So I think if you told me we definitely mess up alignment maximally then I’m more like, oh, now I are looking at a pretty big, close to 100% drop. I wouldn’t go all the way to 100."</t>
    </r>
  </si>
  <si>
    <t>Jaan Tallinn</t>
  </si>
  <si>
    <t>"likelihood of an existential catastrophe happening this century" (maybe just from AI?)</t>
  </si>
  <si>
    <t>33-50%</t>
  </si>
  <si>
    <t>https://youtu.be/aFAI8itZCGk?t=854</t>
  </si>
  <si>
    <t>This comes from a verbal interview (from the 14:14 mark). The interview was focused on AI, and this estimate may have been as well. Tallinn said he's not very confident, but is fairly confident his estimate would be in double-digits, and then said "two obvious Schelling points" are 33% or 50%, so he'd guess somewhere in between those. Other comments during the interview seem to imply Tallinn is either just talking about extinction risk or thinks existential risk happens to be dominated by extinction risk.</t>
  </si>
  <si>
    <t>Biorisk</t>
  </si>
  <si>
    <t>Existential catastrophe from “engineered pandemics” by 2120</t>
  </si>
  <si>
    <t>~3% (~1 in 30)</t>
  </si>
  <si>
    <t>Assuming risk by 2100 is 85% of risk by 2120, and adding Ord's engineered and natural estimates together.</t>
  </si>
  <si>
    <r>
      <rPr>
        <rFont val="Arial"/>
        <color theme="1"/>
      </rPr>
      <t xml:space="preserve">Human </t>
    </r>
    <r>
      <rPr>
        <rFont val="Arial"/>
        <b/>
        <color theme="1"/>
      </rPr>
      <t>extinction</t>
    </r>
    <r>
      <rPr>
        <rFont val="Arial"/>
        <color theme="1"/>
      </rPr>
      <t xml:space="preserve"> by 2100 as a result of “the single biggest </t>
    </r>
    <r>
      <rPr>
        <rFont val="Arial"/>
        <b/>
        <color theme="1"/>
      </rPr>
      <t>natural</t>
    </r>
    <r>
      <rPr>
        <rFont val="Arial"/>
        <color theme="1"/>
      </rPr>
      <t xml:space="preserve"> pandemic”</t>
    </r>
  </si>
  <si>
    <t xml:space="preserve">Assuming contribution to x-risk is 150% greater than contribution to extinction risk. </t>
  </si>
  <si>
    <r>
      <rPr>
        <rFont val="Arial"/>
        <color theme="1"/>
      </rPr>
      <t xml:space="preserve">Existential catastrophe from </t>
    </r>
    <r>
      <rPr>
        <rFont val="Arial"/>
        <b/>
        <color theme="1"/>
      </rPr>
      <t>“‘naturally’ arising pandemics”</t>
    </r>
    <r>
      <rPr>
        <rFont val="Arial"/>
        <color theme="1"/>
      </rPr>
      <t xml:space="preserve"> by 2120</t>
    </r>
  </si>
  <si>
    <t>~0.01% (~1 in 10,000)</t>
  </si>
  <si>
    <r>
      <rPr>
        <rFont val="Arial"/>
        <color theme="1"/>
      </rPr>
      <t xml:space="preserve">Human </t>
    </r>
    <r>
      <rPr>
        <rFont val="Arial"/>
        <b/>
        <color theme="1"/>
      </rPr>
      <t>extinction</t>
    </r>
    <r>
      <rPr>
        <rFont val="Arial"/>
        <color theme="1"/>
      </rPr>
      <t xml:space="preserve"> by 2100 as a result of “single biggest </t>
    </r>
    <r>
      <rPr>
        <rFont val="Arial"/>
        <b/>
        <color theme="1"/>
      </rPr>
      <t>engineered</t>
    </r>
    <r>
      <rPr>
        <rFont val="Arial"/>
        <color theme="1"/>
      </rPr>
      <t xml:space="preserve"> pandemic”</t>
    </r>
  </si>
  <si>
    <t>Millet &amp; Snyder-Beattie</t>
  </si>
  <si>
    <t>The annual probability of an existential catastrophe arising from a global pandemic</t>
  </si>
  <si>
    <t>0.008% to 0.0000016% (between 8 x 10-5 and 1.6 x 10-8)</t>
  </si>
  <si>
    <t xml:space="preserve">Millett, P., &amp; Snyder-Beattie, A. (2017). Existential risk and cost-effective biosecurity. Health security, 15(4), 373-383. https://doi.org/10.1089/hs.2017.0028  </t>
  </si>
  <si>
    <t>The fact that there's a separate estimate from the same source for biowarfare and bioterrorism suggests to me that  this is meant to be an estimate of the risk from a natural pandemic only. But I'm not sure. This might also include "accidental" release of a bioengineered pathogen.</t>
  </si>
  <si>
    <t>Adding the two estimates from this paper together and converting from annual to "by 2100"</t>
  </si>
  <si>
    <t>The annual probability of an existential catastrophe arising from biowarfare or bioterrorism</t>
  </si>
  <si>
    <t>0.00019% (0.0000019)</t>
  </si>
  <si>
    <t>"Infinite impact" from a global pandemic within the next 100 years, which "refers to the state where civilization collapses and does not recover, or a situation where all human life ends" (according to Beard et al.)</t>
  </si>
  <si>
    <t>The fact that there's a separate estimate from the same source for "synthetic biology" suggests to me that this is meant to be an estimate of the risk from a natural pandemic only.</t>
  </si>
  <si>
    <t>Assuming risk by 2100 is 85% of risk by 2115, and adding the report's two estimates together.</t>
  </si>
  <si>
    <t>"Infinite impact" from "synthetic biology" within the next 100 years, which "refers to the state where civilization collapses and does not recover, or a situation where all human life ends" (according to Beard et al.)</t>
  </si>
  <si>
    <t>Extinction risk from engineered pandemics over the coming 100 years</t>
  </si>
  <si>
    <t>This was a direct response to Ord's estimate, although this estimate is of extinction risk rather than existential risk. "These estimates should not be taken very seriously. I do not believe we have enough information to make sensible quantitative estimates about these eventualities. Nevertheless, I present my estimates largely in order to illustrate the extent of my disagreement with Ord’s estimates, and to illustrate the key considerations I examine in order to arrive at an estimate." In comments on the source, Will Bradshaw critiques some of the inputs to this estimate.</t>
  </si>
  <si>
    <t>Assuming risk by 2100 is 85% of risk by 2120 and that basically all biorisk comes from engineered pandemics</t>
  </si>
  <si>
    <t>Aggregate estimate of biorisk's contribution to total x-risk by 2120 (very naive geometric mean, quickly and roughly extrapolating each estimate above into "contribution to total x-risk by 2120")</t>
  </si>
  <si>
    <t>Nanotechnology</t>
  </si>
  <si>
    <r>
      <rPr>
        <rFont val="Arial"/>
        <color theme="1"/>
      </rPr>
      <t xml:space="preserve">Existential catastrophe from </t>
    </r>
    <r>
      <rPr>
        <rFont val="Arial"/>
        <b/>
        <color theme="1"/>
      </rPr>
      <t>“other anthropogenic risks”</t>
    </r>
    <r>
      <rPr>
        <rFont val="Arial"/>
        <color theme="1"/>
      </rPr>
      <t xml:space="preserve"> (which </t>
    </r>
    <r>
      <rPr>
        <rFont val="Arial"/>
        <b/>
        <color theme="1"/>
      </rPr>
      <t xml:space="preserve">includes but is not limited to </t>
    </r>
    <r>
      <rPr>
        <rFont val="Arial"/>
        <color theme="1"/>
      </rPr>
      <t>nanotechnology) by 2120</t>
    </r>
  </si>
  <si>
    <t>~2% (~1 in 50)</t>
  </si>
  <si>
    <t>See this post for some commentary: https://forum.effectivealtruism.org/posts/Z5KZ2cui8WDjyF6gJ/my-thoughts-on-toby-ord-s-existential-risk-estimates#_Unforeseen__and__other__anthropogenic_risks__Surprisingly_risky_</t>
  </si>
  <si>
    <t>"Infinite impact" from nanotechnology within the next 100 years, which "refers to the state where civilization collapses and does not recover, or a situation where all human life ends" (according to Beard et al.)</t>
  </si>
  <si>
    <r>
      <rPr>
        <rFont val="Arial"/>
        <color theme="1"/>
      </rPr>
      <t xml:space="preserve">Human </t>
    </r>
    <r>
      <rPr>
        <rFont val="Arial"/>
        <b/>
        <color theme="1"/>
      </rPr>
      <t>extinction</t>
    </r>
    <r>
      <rPr>
        <rFont val="Arial"/>
        <color theme="1"/>
      </rPr>
      <t xml:space="preserve"> by 2100 as a result of “molecular nanotech weapons”</t>
    </r>
  </si>
  <si>
    <r>
      <rPr>
        <rFont val="Arial"/>
        <color theme="1"/>
      </rPr>
      <t xml:space="preserve">Human </t>
    </r>
    <r>
      <rPr>
        <rFont val="Arial"/>
        <b/>
        <color theme="1"/>
      </rPr>
      <t>extinction</t>
    </r>
    <r>
      <rPr>
        <rFont val="Arial"/>
        <color theme="1"/>
      </rPr>
      <t xml:space="preserve"> by 2100 as a result of “the single biggest nanotech accident”</t>
    </r>
  </si>
  <si>
    <t>Nuclear</t>
  </si>
  <si>
    <t>Existential catastrophe from nuclear war by 2120</t>
  </si>
  <si>
    <t>~0.1% (~1 in 1000)</t>
  </si>
  <si>
    <r>
      <rPr>
        <rFont val="Arial"/>
        <color theme="1"/>
      </rPr>
      <t xml:space="preserve">Human </t>
    </r>
    <r>
      <rPr>
        <rFont val="Arial"/>
        <b/>
        <color theme="1"/>
      </rPr>
      <t>extinction</t>
    </r>
    <r>
      <rPr>
        <rFont val="Arial"/>
        <color theme="1"/>
      </rPr>
      <t xml:space="preserve"> by 2100 as a result of “nuclear wars”</t>
    </r>
  </si>
  <si>
    <r>
      <rPr>
        <rFont val="Arial"/>
        <color theme="1"/>
      </rPr>
      <t xml:space="preserve">Human </t>
    </r>
    <r>
      <rPr>
        <rFont val="Arial"/>
        <b/>
        <color theme="1"/>
      </rPr>
      <t>extinction</t>
    </r>
    <r>
      <rPr>
        <rFont val="Arial"/>
        <color theme="1"/>
      </rPr>
      <t xml:space="preserve"> by 2100 as a result of “acts of nuclear terrorism”</t>
    </r>
  </si>
  <si>
    <t>The chance of “a civilization-ending nuclear war” (or one that causes extinction?) in “the next century”</t>
  </si>
  <si>
    <r>
      <rPr>
        <rFont val="Arial"/>
        <color theme="1"/>
      </rPr>
      <t xml:space="preserve">Probably </t>
    </r>
    <r>
      <rPr>
        <rFont val="Arial"/>
        <b/>
        <color theme="1"/>
      </rPr>
      <t>at or above</t>
    </r>
    <r>
      <rPr>
        <rFont val="Arial"/>
        <color theme="1"/>
      </rPr>
      <t xml:space="preserve"> 0.3%</t>
    </r>
  </si>
  <si>
    <t>It’s also worth noting that Todd uses the phrases “permanently end civilization” and “civilization-ending nuclear war” here, but the article and some other estimates in it are focused on extinction, rather than other scenarios like permanent collapse. I’m thus not sure precisely what scenarios Todd is estimating (or broadly discussing) the risk of.</t>
  </si>
  <si>
    <t>Dave Denkenberger or ALLFED</t>
  </si>
  <si>
    <r>
      <rPr>
        <rFont val="Arial"/>
        <color theme="1"/>
      </rPr>
      <t>“</t>
    </r>
    <r>
      <rPr>
        <rFont val="Arial"/>
        <b/>
        <color theme="1"/>
      </rPr>
      <t>Reduction in far future potential</t>
    </r>
    <r>
      <rPr>
        <rFont val="Arial"/>
        <color theme="1"/>
      </rPr>
      <t xml:space="preserve"> per year from [the risk of a?] full scale nuclear war”</t>
    </r>
  </si>
  <si>
    <t>~0.29%</t>
  </si>
  <si>
    <t>https://www.getguesstimate.com/models/11762</t>
  </si>
  <si>
    <t>Sort-of</t>
  </si>
  <si>
    <t xml:space="preserve">There's some relevant info/discussion in these three sources (especially the first two): https://forum.effectivealtruism.org/posts/CcNY4MrT5QstNh4r7/cost-effectiveness-of-foods-for-global-catastrophes-even https://80000hours.org/podcast/episodes/david-denkenberger-allfed-and-feeding-everyone-no-matter-what/ https://forum.effectivealtruism.org/posts/D8t5TtSemqcGa4g7Y/my-open-for-feedback-donation-plans#1__Should_I_donate_to_ALLFED_ Denkenberger's model includes an estimate of the annual probability of nuclear war, based on Barrett 2013, and an estimate of the impacts a nuclear war would have if it occurred, based on a survey he sent to “31 GCR researchers”, which “got seven responses (including [Denkenberger himself])”. He multiplies these figures together to get the “Reduction in far future potential per year from full scale nuclear war” (which I believe should say “from the risk of a full scale nuclear war”). The estimate for that is ~0.29%.
</t>
  </si>
  <si>
    <t>Anders Sandberg, adapting Denkenberger’s model</t>
  </si>
  <si>
    <r>
      <rPr>
        <rFont val="Arial"/>
        <color theme="1"/>
      </rPr>
      <t>“</t>
    </r>
    <r>
      <rPr>
        <rFont val="Arial"/>
        <b/>
        <color theme="1"/>
      </rPr>
      <t>Reduction in far future potential</t>
    </r>
    <r>
      <rPr>
        <rFont val="Arial"/>
        <color theme="1"/>
      </rPr>
      <t xml:space="preserve"> per year from [the risk of a?] full scale nuclear war”</t>
    </r>
  </si>
  <si>
    <t>~0.051%</t>
  </si>
  <si>
    <t>https://www.getguesstimate.com/models/11691</t>
  </si>
  <si>
    <t>Alexey Turchin</t>
  </si>
  <si>
    <t>The risk of extinction due to the consequences of nuclear war, or as a result of a ‘Doomsday machine’, in the 21st century</t>
  </si>
  <si>
    <t>In the order of 1%</t>
  </si>
  <si>
    <t>Turchin, A. V. (2008) Structure of the global catastrophe. Risks of human extinction in the XXI century lulu.com</t>
  </si>
  <si>
    <t>Beard et al.'s appendix makes it seem somewhat unclear what this is about or how to interpret. See that appendix for details.</t>
  </si>
  <si>
    <t>"Infinite impact" from nuclear war within the next 100 years, which "refers to the state where civilization collapses and does not recover, or a situation where all human life ends" (according to Beard et al.)</t>
  </si>
  <si>
    <t>Climate change</t>
  </si>
  <si>
    <t>Existential catastrophe from climate change by 2120</t>
  </si>
  <si>
    <t>Roman Duda</t>
  </si>
  <si>
    <t xml:space="preserve">Amount by which “the future potential of humanity” is reduced due to the risk of “extreme climate change (&gt;5ºC) in the next 100 years” </t>
  </si>
  <si>
    <t>~0.1-2%</t>
  </si>
  <si>
    <t>https://80000hours.org/problem-profiles/climate-change/</t>
  </si>
  <si>
    <t>I multiplied 0.5-10% by ~20%. I may be misinterpreting his statement.</t>
  </si>
  <si>
    <t>"Infinite impact" from climate change within the next 100 years, which "refers to the state where civilization collapses and does not recover, or a situation where all human life ends" (according to Beard et al.)</t>
  </si>
  <si>
    <t>Amount by which existential risk till 2120 would decrease if "we could just somehow have the next century but make it so that climate change wasn’t an issue"</t>
  </si>
  <si>
    <t>0.1-1 percentage points</t>
  </si>
  <si>
    <t>https://80000hours.org/podcast/episodes/toby-ord-the-precipice-existential-risk-future-humanity/#transcript</t>
  </si>
  <si>
    <t xml:space="preserve">"Toby Ord: [...] I think that if we imagine a world, if we could just somehow have the next century but make it so that climate change wasn’t an issue. All of the dedicated altruists who are working on fighting climate change could then work on other things and global international tensions on this would go down and so nations could spend their “altruistic international corporation” kind of budget on something else. So I do think that that could actually be quite helpful. As to how big it is as a risk factor, my guess would be somewhere between… these are very rough kind of guesses, between about 0.1% and 1%. So maybe a bit bigger as a risk factor, but not an order of magnitude. Probably not a whole order of magnitude bigger." 
It's possible he means 0.1-1% *of the total risk level over the next 100 years*, which would correspond to ~0.017-0.17 percentage points. But he estimates climate change itself/directly poses a 1/1000 risk, and says that it's bigger as a risk factor, which only makes sense if he meant 0.1-1 percentage points of risk from climate change as a risk factor. </t>
  </si>
  <si>
    <t>Natural risks (excluding natural pandemics)</t>
  </si>
  <si>
    <t>Existential catastrophe from supervolcanic eruption by 2120</t>
  </si>
  <si>
    <t>"Infinite impact" from a super-volcano within the next 100 years, which "refers to the state where civilization collapses and does not recover, or a situation where all human life ends" (according to Beard et al.)</t>
  </si>
  <si>
    <t>Existential catastrophe from asteroid or comet impact by 2120</t>
  </si>
  <si>
    <t>~0.0001% (~1 in 1,000,000)</t>
  </si>
  <si>
    <t>"Infinite impact" from "a major asteroid impact" within the next 100 years, which "refers to the state where civilization collapses and does not recover, or a situation where all human life ends" (according to Beard et al.)</t>
  </si>
  <si>
    <t>Existential catastrophe from stellar explosion by 2120</t>
  </si>
  <si>
    <t>~0.0000001% (~1 in 1,000,000,000)</t>
  </si>
  <si>
    <t>“Total natural [existential] risk” by 2120</t>
  </si>
  <si>
    <t>Snyder-Beattie, Ord, &amp; Bonsall</t>
  </si>
  <si>
    <t>The probability that humanity goes extinct from natural causes in any given year, using only the information that Homo sapiens has existed at least 200,000 years.</t>
  </si>
  <si>
    <t>Almost guaranteed to be below 0.007% (1 in 14000), likely less than 0.001%, likely less than 0.0001% if we use the track record of survival of the genus Homo</t>
  </si>
  <si>
    <t>https://www.nature.com/articles/s41598-019-47540-7</t>
  </si>
  <si>
    <t>War</t>
  </si>
  <si>
    <t>Amount by which existential risk till 2120 would decrease if there definitely wouldn't be a great power war during that time</t>
  </si>
  <si>
    <t>~1.7 percentage points ("something like a tenth" of the ~1/6 total risk over that time)</t>
  </si>
  <si>
    <t>"Consider your own estimate of how much existential risk there is over the next hundred years. How much of this would disappear if you knew that the great powers would not go to war with each other over that time? It is impossible to be precise, but I’d imagine that an appreciable fraction would disappear - something like a tenth of the existential risk over that time."</t>
  </si>
  <si>
    <r>
      <rPr>
        <rFont val="Arial"/>
        <color theme="1"/>
      </rPr>
      <t xml:space="preserve">Likelihood that, </t>
    </r>
    <r>
      <rPr>
        <rFont val="Arial"/>
        <b/>
        <color theme="1"/>
      </rPr>
      <t>if</t>
    </r>
    <r>
      <rPr>
        <rFont val="Arial"/>
        <color theme="1"/>
      </rPr>
      <t xml:space="preserve"> an existential risk in the 21st century occurs, it occurs during "wartime or something" [it's possible this isn't quite what he meant]</t>
    </r>
  </si>
  <si>
    <t>"in terms of my estimates for existential risk over the century, I would put 90% of the risk coming from wartime or something precisely because people… If you tell me someone’s done something, a country’s done something incredibly stupid and kind of against their own interest or in some sense of global interest, it’s probably happened during a war period."
It's not entirely clear to me what MacAskill meant. In particular, note that he did *not* explicitly say that he thinks causing there to be no war during the 21st century would reduce x-risk this century by 90% of its current level. (E.g., one could believe that a TAI transition would contribute significant x-risk whether or not a war is on, but that, given there'll likely be war at some point, that's likely to bring forward the time at which that TAI transition and dangerous effects of it occur.)</t>
  </si>
  <si>
    <r>
      <rPr>
        <rFont val="Arial"/>
        <color theme="1"/>
      </rPr>
      <t xml:space="preserve">Human </t>
    </r>
    <r>
      <rPr>
        <rFont val="Arial"/>
        <b/>
        <color theme="1"/>
      </rPr>
      <t>extinction</t>
    </r>
    <r>
      <rPr>
        <rFont val="Arial"/>
        <color theme="1"/>
      </rPr>
      <t xml:space="preserve"> by 2100 as a result of “wars (including civil wars)”</t>
    </r>
  </si>
  <si>
    <t>Explicitly about only unrecoverable dystopia and/or unrecoverable collapse (not extinction)</t>
  </si>
  <si>
    <t>Bryan Caplan</t>
  </si>
  <si>
    <t>"a world totalitarian government will emerge during the next one thousand years and last for a thousand years or more"</t>
  </si>
  <si>
    <t>The Totalitarian Threat</t>
  </si>
  <si>
    <t>"How seriously do I take the possibility that a world totalitarian government will emerge during the next one thousand years and last for a thousand years or more?  Despite the complexity and guesswork inherent in answering this question, I will hazard a response.  My unconditional probability – i.e., the probability I assign given all the information I now have - is 5%."</t>
  </si>
  <si>
    <t>Miscellaneous</t>
  </si>
  <si>
    <t>Matthew Barnett</t>
  </si>
  <si>
    <t>Tthe risk of human extinction due to SETI</t>
  </si>
  <si>
    <t>~0.1-0.2%</t>
  </si>
  <si>
    <t>My current thoughts on the risks from SETI</t>
  </si>
  <si>
    <t>"I currently think there is roughly a 99% chance that one or more of the arguments I gave above imply that the risk from SETI is minimal. Absent these defeaters, I think there's perhaps a 10-20% chance that SETI will directly cause human extinction in the next 1000 years. This means I currently put the risk of human extinction due to SETI at around 0.1-0.2%. This estimate is highly non-robust."</t>
  </si>
  <si>
    <t>Holden Karnofsky</t>
  </si>
  <si>
    <t>Conditional on PASTA being developed this century, probability that we're in the most important century of all time for humanity due to there being a transition to a state in which humans as we know them are no longer the main force in world events</t>
  </si>
  <si>
    <t>At least 50%</t>
  </si>
  <si>
    <t>"Some additional detail on what I mean by "most important century""</t>
  </si>
  <si>
    <r>
      <rPr/>
      <t xml:space="preserve">"I want to roughly say that if something like PASTA is developed this century, it has at least a 50/50 chance of being the "most important century" in the above sense."
Info from </t>
    </r>
    <r>
      <rPr>
        <color rgb="FF1155CC"/>
        <u/>
      </rPr>
      <t>elsewhere</t>
    </r>
    <r>
      <rPr/>
      <t xml:space="preserve"> on what Karnofsky means by PASTA: "AI systems that can essentially automate all of the human activities needed to speed up scientific and technological advancement. I will call this sort of technology Process for Automating Scientific and Technological Advancement, or PASTA. (I mean PASTA to refer to either a single system or a collection of systems that can collectively do this sort of automation.)"</t>
    </r>
  </si>
  <si>
    <t>Conditional on PASTA being developed this century, probability that we're in the most important century of all time for all intelligent life in our galaxy</t>
  </si>
  <si>
    <t>At least 25%</t>
  </si>
  <si>
    <t>"I want to roughly say that if something like PASTA is developed this century, it has at least a 25% chance of being the "most important century" in the above sense. This is half as much as the probability for the previous version of "most important century." I don't mean to be precise here; I'm giving a rough indication of how likely I think such a development would be."</t>
  </si>
  <si>
    <t>Wei Dai</t>
  </si>
  <si>
    <t>Expected fraction of total potential value that will be lost due to people failing to deliberate correctly (e.g., failing to ever "snap out of it", or getting "persuaded" by bad memes and then asking their AIs to lock in their beliefs/values)</t>
  </si>
  <si>
    <t>&gt;50%</t>
  </si>
  <si>
    <t>Comment</t>
  </si>
  <si>
    <t>"What's your expectation of the fraction of total potential value that will be lost due to people failing to deliberate correctly (e.g., failing to ever "snap out of it", or getting "persuaded" by bad memes and then asking their AIs to lock in their beliefs/values)? It seems to me that it's very large, easily &gt;50%. I'm curious how others would answer this question as well."</t>
  </si>
  <si>
    <t>Expected fraction of total potential value that will be lost due to people failing to deliberate correctly</t>
  </si>
  <si>
    <t>Response to Wei Dai's question shown in the above row.
"There are some fuzzy borders here, and unclarity about how to define the concept, but maybe I'd guess 10% from "easy" failures to deliberate (say those that could be avoided by the wisest existing humans and which might be significantly addressed, perhaps cut in half, by competitive discipline) and a further 10% from "hard" failures (most of which I think would not be addressed by competition)."</t>
  </si>
  <si>
    <t>Existential catastrophe from “other environmental damage” (not climate change) by 2120</t>
  </si>
  <si>
    <t>~0.1% (~1 in 1,000)</t>
  </si>
  <si>
    <t>"Infinite impact" from an "ecological catastrophe" within the next 100 years, which "refers to the state where civilization collapses and does not recover, or a situation where all human life ends" (according to Beard et al.)</t>
  </si>
  <si>
    <t>Existential catastrophe from “unforeseen anthropogenic risks” by 2120</t>
  </si>
  <si>
    <t>Existential catastrophe from “other anthropogenic risks” by 2120 (see “My thoughts on Toby Ord’s existential risk estimate” for what this means, and commentary)</t>
  </si>
  <si>
    <t xml:space="preserve">See this post for some commentary: https://forum.effectivealtruism.org/posts/Z5KZ2cui8WDjyF6gJ/my-thoughts-on-toby-ord-s-existential-risk-estimates#_Unforeseen__and__other__anthropogenic_risks__Surprisingly_risky_ </t>
  </si>
  <si>
    <t>“Total anthropogenic [existential] risk” by 2120</t>
  </si>
  <si>
    <t>"Infinite impact" from "an uncertain risk" within the next 100 years, which "refers to the state where civilization collapses and does not recover, or a situation where all human life ends" (according to Beard et al.)</t>
  </si>
  <si>
    <t>Beard et al. write: "The following estimate concerns risks associated with scenarios that at present seem either very unlikely or very unlikely to pose a significant risk, but where there is a possibility that these assessments represent a significant underestimate of the threat. This includes physics experiments, as described in the previous section, but also risks such as animal cognitive enhancement and the search for extraterrestrial intelligent life. Pamlin and Armstrong also discuss the existential threat posed by Global System Collapse and Future Bad Global Governance, but believe that the probability of even reaching infinite threshold from such risks cannot be quantified."</t>
  </si>
  <si>
    <r>
      <rPr>
        <rFont val="Arial"/>
        <b/>
        <color theme="1"/>
      </rPr>
      <t>“Reduction in far future potential</t>
    </r>
    <r>
      <rPr>
        <rFont val="Arial"/>
        <color theme="1"/>
      </rPr>
      <t xml:space="preserve"> due to [the risk of a?] 10% agricultural shortfall per year”</t>
    </r>
  </si>
  <si>
    <t>There's some relevant info/discussion in these three sources (especially the first two): https://forum.effectivealtruism.org/posts/CcNY4MrT5QstNh4r7/cost-effectiveness-of-foods-for-global-catastrophes-even https://80000hours.org/podcast/episodes/david-denkenberger-allfed-and-feeding-everyone-no-matter-what/ https://forum.effectivealtruism.org/posts/D8t5TtSemqcGa4g7Y/my-open-for-feedback-donation-plans#1__Should_I_donate_to_ALLFED_</t>
  </si>
  <si>
    <r>
      <rPr>
        <rFont val="Arial"/>
        <b/>
        <color theme="1"/>
      </rPr>
      <t>“Reduction in far future potential</t>
    </r>
    <r>
      <rPr>
        <rFont val="Arial"/>
        <color theme="1"/>
      </rPr>
      <t xml:space="preserve"> due to [the risk of a?] 10% agricultural shortfall per year”</t>
    </r>
  </si>
  <si>
    <t>~0.00023%</t>
  </si>
  <si>
    <t>Brian Tomasik</t>
  </si>
  <si>
    <t>2015/2018</t>
  </si>
  <si>
    <t>Chance that "Humans will go extinct within millions of years for some reason other than AGI"</t>
  </si>
  <si>
    <t>https://reducing-suffering.org/summary-beliefs-values-big-questions/</t>
  </si>
  <si>
    <r>
      <rPr/>
      <t xml:space="preserve">Discussed here: </t>
    </r>
    <r>
      <rPr>
        <color rgb="FF1155CC"/>
        <u/>
      </rPr>
      <t>https://www.facebook.com/brian.tomasik/posts/10205952604908968</t>
    </r>
    <r>
      <rPr/>
      <t xml:space="preserve"> "I should clarify that this probability estimate is unconditional. Most of my probability mass is on AGI taking over in the coming centuries, in which case other risks stop counting. _Conditional_ on AGI not taking over, the risk of extinction seems reasonably high, but that's partly because the main scenarios where AGI doesn't take over are scenarios where civilization collapses."</t>
    </r>
  </si>
  <si>
    <t>Pablo Stafforini</t>
  </si>
  <si>
    <t>2015/2020</t>
  </si>
  <si>
    <t>http://www.stafforini.com/blog/what_i_believe/</t>
  </si>
  <si>
    <t>"The probability of civilizational collapse to pre-industrial levels", but not necessarily permanent collapse (and perhaps excluding scenarios where AGI causes this?)</t>
  </si>
  <si>
    <t>"Maybe ~20%?"</t>
  </si>
  <si>
    <t>https://www.facebook.com/brian.tomasik/posts/10205952604908968</t>
  </si>
  <si>
    <t>Tomasik was asked about his estimate of the chance that "Humans will go extinct within millions of years for some reason other than AGI”. His reply included "The probability of civilizational collapse to pre-industrial levels seems higher -- maybe ~20%?, but rebuilding seems reasonably likely IMHO".</t>
  </si>
  <si>
    <t xml:space="preserve">How various actions may reduce certain risks  </t>
  </si>
  <si>
    <r>
      <rPr>
        <rFont val="Arial"/>
        <b/>
        <color theme="1"/>
      </rPr>
      <t xml:space="preserve">One plausible </t>
    </r>
    <r>
      <rPr>
        <rFont val="Arial"/>
        <color theme="1"/>
      </rPr>
      <t>amount by which “$100 billion spent on reducing extinction risk” could reduce it over the next century</t>
    </r>
  </si>
  <si>
    <t>1 percentage point</t>
  </si>
  <si>
    <t xml:space="preserve">I’m not sure where this “1 percentage point reduction” lies on the continuum from “genuine guess” to “number used purely for the sake of illustration”. </t>
  </si>
  <si>
    <t>Amount by which “really nailing” some portion of AI safety work could improve the expected value of the future</t>
  </si>
  <si>
    <t>He says "All of the numbers I’m going to give are very made up though. If you asked me a second time you’ll get all different numbers."</t>
  </si>
  <si>
    <t>Amount by which “a marginal person” doing some portion of AI safety work could “easily” improve the expected value of the future</t>
  </si>
  <si>
    <t>0.005% (“one in 20,000 or something”)</t>
  </si>
  <si>
    <r>
      <rPr>
        <rFont val="Arial"/>
        <color theme="1"/>
      </rPr>
      <t xml:space="preserve">This is for conditional estimates of existential risk (or similar), such as estimates of the chance that, </t>
    </r>
    <r>
      <rPr>
        <rFont val="Arial"/>
        <b/>
        <color theme="1"/>
      </rPr>
      <t xml:space="preserve">if </t>
    </r>
    <r>
      <rPr>
        <rFont val="Arial"/>
        <color theme="1"/>
      </rPr>
      <t>a nuclear war occurs, that would cause existential catastrophe.</t>
    </r>
  </si>
  <si>
    <t>Metaculus community</t>
  </si>
  <si>
    <t>2021 - present</t>
  </si>
  <si>
    <t>"Will extinction occur within 20 years of the human population falling below 400 million, if the population falls that much by 2100?"</t>
  </si>
  <si>
    <t>Metaculus Prediction (MP): 21.5%
Community Prediction (CP): 30%</t>
  </si>
  <si>
    <t>https://www.metaculus.com/questions/8103/extinction-if-population-falls-400-million/</t>
  </si>
  <si>
    <t>"This question resolves positively if the human population falls to below 400 million by 2100 and, within 20 years of the population falling below that level, there are no longer any living humans. The extinction could occur at the exact same time as the initial population decline (if some event instantly causes extinction), gradually over the course of 20 years, or anywhere in between. (So this question is about the likelihood of (a) a fairly sudden extinction event or (b) a somewhat gradual extinction event, relative to the total likelihood of (a), (b), or "just" a decline to below 400 million people.)
The question resolves negatively if the population falls to below 400 million by 2100 but extinction doesn't occur within 20 years. The question resolves ambiguously if the population never falls below 400 million before 2100.
For the purposes of this question, "humans" are creatures who at least one 2021 Metaculus user would judge are humans if they magically met them."</t>
  </si>
  <si>
    <t>"Will human population size recover to 5b by 3000CE if, by 2100, the population falls below 400m without extinction occurring within 20 years?"</t>
  </si>
  <si>
    <t>Metaculus Prediction (MP): 46.8%
Community Prediction (CP): 50%</t>
  </si>
  <si>
    <t>https://www.metaculus.com/questions/8105/would-we-recover-if-population-falls-400m/</t>
  </si>
  <si>
    <t>"This question resolves positively if the human population falls to below 400 million sometime before 2100, extinction doesn't occur within 20 years of that population decline, and the population recovers to &gt;5 billion people sometime by the year 3000 (whether or not it remains &gt;5 billion in the year 3000). The question resolves negatively if the population falls to below 400 million by 2100, extinction doesn't occur within 20 years, and the population remains below 5 billion from then till the year 3000 (whether this involves extinction or not, and regardless of what happens after 3000). The question resolves ambiguously if the population never falls below 400 million before 2100 or if extinction occurs within 20 years of such a population fall."</t>
  </si>
  <si>
    <r>
      <rPr/>
      <t xml:space="preserve">[There are many relevant estimates in </t>
    </r>
    <r>
      <rPr>
        <color rgb="FF1155CC"/>
        <u/>
      </rPr>
      <t>What is the likelihood that civilizational collapse would directly lead to human extinction (within decades)?</t>
    </r>
    <r>
      <rPr/>
      <t xml:space="preserve"> that I haven't yet taken the time to add]</t>
    </r>
  </si>
  <si>
    <t>Total existential risk by 2120 "if we just carry on as we are", with "business as usual" (which Ord doesn't expect us to do)</t>
  </si>
  <si>
    <t>~33% ("about one in three")</t>
  </si>
  <si>
    <t>Ord: "one in six is my best guess as to the chance [an existential catastrophe] happens [by 2120]. That’s not a business as usual estimate. Whereas I think often people are assuming that estimates like this are, if we just carry on as we are, what’s the chance that something will happen?
My best guess for that is actually about one in three this century. If we carry on mostly ignoring these risks with humanity’s escalating power during the century and some of these threats being very serious. But I think that there’s a good chance that we will rise to these challenges and do something about them. So you could think of my overall estimate as being something like Russian roulette, but my initial business as usual estimate being there’s something like two bullets in the chamber of the gun, but then we’ll probably remove one and that if we really got our act together, we could basically remove both of them. And so, in some sense, maybe the headline figure should be one in three being the difference between the business as usual risk and how much of that we could eliminate if we really got our act together."
Arden Koehler replies "Okay. So business as usual means doing what we are approximately doing now extrapolated into the future but we don’t put much more effort into it as opposed to doing nothing at all?"
Ord replies: "That’s right, and it turns out to be quite hard to define business as usual. That’s the reason why, for my key estimate, that I make it… In some sense, it’s difficult to define estimates where they take into account whether or not people follow the advice that you’re giving; that introduces its own challenges. But at least that’s just what a probability normally means. It means that your best guess of the chance something happens, whereas a best guess that something happens conditional upon certain trends either staying at the same level or continuing on the same trajectory or something is just quite a bit more unclear as to what you’re even talking about."</t>
  </si>
  <si>
    <t>Extinction from (highly advanced?) AI deployment if "literally no one tries to address these sorts of problems", even if the system(s) are "very obviously causing harm during training"</t>
  </si>
  <si>
    <t>Perhaps 33%, 50%, or 70%</t>
  </si>
  <si>
    <t>https://futureoflife.org/2021/11/01/rohin-shah-on-the-state-of-agi-safety-research-in-2021/</t>
  </si>
  <si>
    <t>Rohin has also given an unconditional estimate of AI x-risk (5%; see elsewhere in this database for details) and an estimate of AI x-risk conditional on (essentially) the longtermist community not working to prevent these issues (10%). So this estimate here is quite far from Rohin's actual unconditional belief.
"But, the higher number I’m giving now of, I don’t know, 33%, 50%, 70%, this, this one’s way more… I feel way more uncertain about it. Literally no one, tries to address these sorts of problems. It’s just sort of, take a language model, fine tune it on human feedback, in a very obvious way, and they just deploy that, even if it’s very obviously causing harm during training, they still deploy it.
What’s the chance that leads to human extinction? I don’t know, man, maybe 33%, maybe 70%. The 33% number you can get from this, one in three argument that I was talking about. The second thing I was going to say is, I don’t really like talking about probabilities very much, because of how utterly arbitrary the methods of generating them are there."</t>
  </si>
  <si>
    <t>Ajeya Cotra</t>
  </si>
  <si>
    <t>(Existential?) Risk from AI, conditional on TAI being developed in the next couple of decades</t>
  </si>
  <si>
    <t>20-25%</t>
  </si>
  <si>
    <t>https://youtu.be/V15RAujnrKc?t=933</t>
  </si>
  <si>
    <t>Ajeya seemed tentative, and it seemed a bit unclear precisely what she was estimating.
Comments start at 15:33 in the video.</t>
  </si>
  <si>
    <t>Survey of 75 prominent AI safety and governance researchers</t>
  </si>
  <si>
    <t>Median probability that, conditional on an existential catastrophe due to AI having occurred, it was a "Superintelligence" scenario</t>
  </si>
  <si>
    <t>10-12.5%</t>
  </si>
  <si>
    <t>https://forum.effectivealtruism.org/posts/2tumunFmjBuXdfF2F/survey-on-ai-existential-risk-scenarios-1</t>
  </si>
  <si>
    <t>I.e., "A single AI system with goals that are hostile to humanity quickly becomes sufficiently capable for complete world domination, and causes the future to contain very little of what we value, as described in “Superintelligence”.[3]"</t>
  </si>
  <si>
    <t>Median probability that, conditional on an existential catastrophe due to AI having occurred, it was a "Part 2 of “What failure looks like”" scenario</t>
  </si>
  <si>
    <t>"This involves multiple AIs accidentally being trained to seek influence, and then failing catastrophically once they are sufficiently capable, causing humans to become extinct or otherwise permanently lose all influence over the future."</t>
  </si>
  <si>
    <t>Median probability that, conditional on an existential catastrophe due to AI having occurred, it was a "Part 1 of “What failure looks like”" scenario</t>
  </si>
  <si>
    <t>"This involves AIs pursuing easy-to-measure goals, rather than the goals humans actually care about, causing us to permanently lose some influence over the future (excluding cases where the “Superintelligence” scenario or Part 2 of “What failure looks like” also occur)."</t>
  </si>
  <si>
    <t>Median probability that, conditional on an existential catastrophe due to AI having occurred, it was a "War" scenario</t>
  </si>
  <si>
    <t>"Some kind of war between humans, exacerbated by developments in AI, causes an existential catastrophe. AI is a significant risk factor in the catastrophe, such that no catastrophe would be occurred without the developments in AI. The proximate cause of the catastrophe is the deliberate actions of humans, such as the use of AI-enabled, nuclear or other weapons. See Dafoe (2018) for more detail."</t>
  </si>
  <si>
    <t>Median probability that, conditional on an existential catastrophe due to AI having occurred, it was a "Misuse" scenario</t>
  </si>
  <si>
    <t>"Intentional misuse of AI by one or more actors causes an existential catastrophe (excluding cases where the catastrophe was caused by misuse in a war that would not have occurred without developments in AI). See Karnofsky (2016) for more detail."</t>
  </si>
  <si>
    <t>Median probability that, conditional on an existential catastrophe due to AI having occurred, it was an "Other" scenario (i.e., not one of the 5 scenarios listed above)</t>
  </si>
  <si>
    <t>Michael Aird</t>
  </si>
  <si>
    <t>Development and deployment of TAI precipitates an existential catastrophe, conditional on TAI ever being developed and deployed</t>
  </si>
  <si>
    <t>https://forecast.elicit.org/builder/dOk1mqBw2</t>
  </si>
  <si>
    <t>"Conditional on TAI being developed and deployed someday (which rules out e.g. it being impossible or an x-catastrophe occurring before then), I fairly arbitrarily estimate a ~10% chance of that precipitating an existential catastrophe."
I now realise that that phrasing implies that AI could only cause existential catastrophe once TAI is developed and deployed. I think that this was a misleading to use, though perhaps technically true, in the sense that any AI that causes an x-catastrophe is thereby as transformative as the industrial revolution. 
I also wrote: "I had a very vague sense that there was a 2% chance of x-catastrophe from anything other than TAI by 2055. This was based on basically nothing. Maybe I was just trying to be broadly consistent with my other views and with e.g. Ord's views, but without checking in detail what consistency should entail." This implies something very roughly like a 7% existential risk from AI specifically (accounting for the chance that it's for some reason impossible to build TAI or that an x-catastrophe occurs before it's built - which need not be before 2055).</t>
  </si>
  <si>
    <t>Survey of "experts" in the AI field</t>
  </si>
  <si>
    <t>The probability that the long-run overall impact on humanity of human level machine intelligence will be "Extremely bad (existential catastrophe)”, assuming HLMI will at some point exist.</t>
  </si>
  <si>
    <t xml:space="preserve">Müller, V. C., &amp; Bostrom, N. (2016). Future progress in artificial intelligence: A survey of expert opinion. In Fundamental issues of artificial intelligence (pp. 555-572). Springer, Cham. </t>
  </si>
  <si>
    <t xml:space="preserve">This is the mean. According to Beard et al., the question was "4. Assume for the purpose of this question that such Human Level Machine Intelligence (HLMI) will at some point exist. How positive or negative would be overall impact on humanity, in the long run?" </t>
  </si>
  <si>
    <r>
      <rPr>
        <rFont val="Arial"/>
        <color theme="1"/>
      </rPr>
      <t>Chance that AI, through “adversarial optimization against humans only”, will cause existential catastrophe, conditional on there not being “</t>
    </r>
    <r>
      <rPr>
        <rFont val="Arial"/>
        <b/>
        <color theme="1"/>
      </rPr>
      <t>additional</t>
    </r>
    <r>
      <rPr>
        <rFont val="Arial"/>
        <color theme="1"/>
      </rPr>
      <t xml:space="preserve"> intervention by longtermists” (or perhaps “</t>
    </r>
    <r>
      <rPr>
        <rFont val="Arial"/>
        <b/>
        <color theme="1"/>
      </rPr>
      <t>no</t>
    </r>
    <r>
      <rPr>
        <rFont val="Arial"/>
        <color theme="1"/>
      </rPr>
      <t xml:space="preserve"> intervention from longtermists”)</t>
    </r>
  </si>
  <si>
    <r>
      <rPr/>
      <t xml:space="preserve">This is my interpretation of some comments that may not have been meant to be taken very literally. I think he updated this in 2020 to ~15%, due to pessimism about discontinuous scenarios: https://www.lesswrong.com/posts/TdwpN484eTbPSvZkm/rohin-shah-on-reasons-for-ai-optimism?commentId=n577gwGB3vRpwkBmj Rohin also discusses his estimates here: https://futureoflife.org/2020/04/15/an-overview-of-technical-ai-alignment-in-2018-and-2019-with-buck-shlegeris-and-rohin-shah/
In 2021, </t>
    </r>
    <r>
      <rPr>
        <color rgb="FF1155CC"/>
        <u/>
      </rPr>
      <t>Rohin similarly said</t>
    </r>
    <r>
      <rPr/>
      <t xml:space="preserve"> "Usually when I’m asked to predict this, the actual prediction I give is, probability that we go extinct due to an intent alignment failure, and then depending on the situation I will either condition on… I will either make that unconditional, so that includes all of the things that people will do to try to prevent that from happening. Or, I make it conditional, on the long-termist community doesn’t do anything, or vanishes or something. But even in that world, there’s still… Everyone who’s not a long-termist, who can still prevent that from happening, which I really do expect them to do, and then I think I give my cached answer, on both of those is like 5% and 10% respectively, which I think is probably the numbers I gave you. If I actually sat down and try to like come up with a probability, I would probably come up with something different this time, but I have not done that, and I’m way too anchored on those previous estimates, to be able to give you a new estimate this time."</t>
    </r>
  </si>
  <si>
    <r>
      <rPr>
        <rFont val="Arial"/>
        <color theme="1"/>
      </rPr>
      <t xml:space="preserve">Chance that AI, through “adversarial optimization against humans only”, will cause existential catastrophe, </t>
    </r>
    <r>
      <rPr>
        <rFont val="Arial"/>
        <b/>
        <color theme="1"/>
      </rPr>
      <t>conditional on “discontinuous takeoff”</t>
    </r>
  </si>
  <si>
    <t>~70% (but with “way more uncertainty” than his other estimates)</t>
  </si>
  <si>
    <t>Chance that we don't "manage to survive that transition [to there being something that's more intelligent than humanity], being in charge of our future".</t>
  </si>
  <si>
    <t>~20%</t>
  </si>
  <si>
    <t>This may have been specifically if the transition happens in the net 100 years; it's possible Ord would estimate we'd have a different chance if this transition happened at a later time.
"Basically, you can look at my [estimate that the existential risk from AI in the next 100 years is] 10% as, there’s about a 50% chance that we create something that’s more intelligent than humanity this century. And then there’s only an 80% chance that we manage to survive that transition, being in charge of our future. If you put that together, you get a 10% chance that’s the time where we lost control of the future in a negative way.
[For people who would disagree, a question] is why would they think that we have much higher than an 80% chance of surviving this ‘passing this baton to these other entities’, but still retaining control of our future or making sure that they build a future that is excellent, surpassingly good by our own perspective? I think that the very people who are working on trying to actually make sure that artificial intelligence would be aligned with our values are finding it extremely difficult. They’re not that hopeful about it. So it seems hard to think there’s more than 80% chance, based on what we know, to get through that."</t>
  </si>
  <si>
    <t>Chance that "a full-scale nuclear war in the next century" would "be the end of human potential"</t>
  </si>
  <si>
    <t>~2%</t>
  </si>
  <si>
    <t>"I give existential risk over the next century from nuclear war at about one in a thousand. I initially thought it would be higher than that. That’s actually something that while researching the book, thought was a lower risk than I had initially thought. And how I’d break it down is to something like a 5% chance of a full-scale nuclear war in the next century and a 2% chance that that would be the end of human potential." Ord discusses his reasoning more both in that interview and in The Precipice.</t>
  </si>
  <si>
    <t>Luke Oman</t>
  </si>
  <si>
    <t>“The probability I would estimate for the global human population of zero resulting from the 150 Tg of black carbon scenario in our 2007 paper”</t>
  </si>
  <si>
    <t>0.001-0.01% (“in the range of 1 in 10,000 to 1 in 100,000”)</t>
  </si>
  <si>
    <t>http://www.overcomingbias.com/2012/11/nuclear-winter-and-human-extinction-qa-with-luke-oman.html</t>
  </si>
  <si>
    <r>
      <rPr>
        <rFont val="Arial"/>
        <color theme="1"/>
      </rPr>
      <t xml:space="preserve">I </t>
    </r>
    <r>
      <rPr>
        <rFont val="Arial"/>
        <b/>
        <color theme="1"/>
      </rPr>
      <t>think</t>
    </r>
    <r>
      <rPr>
        <rFont val="Arial"/>
        <color theme="1"/>
      </rPr>
      <t xml:space="preserve"> that this is Oman’s estimate of the chance that extinction would occur if that black carbon scenario occurred, rather than an estimate that also takes into account the low probability that that black carbon scenario occurs. I.e., I think that this estimate was conditional on a particular type of nuclear war occurring. But I’m not sure about that, and the full context doesn’t make it much clearer.</t>
    </r>
  </si>
  <si>
    <t>Luisa Rodriguez</t>
  </si>
  <si>
    <r>
      <rPr/>
      <t xml:space="preserve">(I have yet to properly integrate Luisa's estimates here. See Luisa's posts: </t>
    </r>
    <r>
      <rPr>
        <color rgb="FF1155CC"/>
        <u/>
      </rPr>
      <t>https://forum.effectivealtruism.org/users/luisa_rodriguez</t>
    </r>
    <r>
      <rPr/>
      <t xml:space="preserve"> And this guesstimate model: </t>
    </r>
    <r>
      <rPr>
        <color rgb="FF1155CC"/>
        <u/>
      </rPr>
      <t>https://www.getguesstimate.com/models/14186</t>
    </r>
    <r>
      <rPr/>
      <t>)</t>
    </r>
  </si>
  <si>
    <t>Mark Lynas</t>
  </si>
  <si>
    <t>"full-scale collapse of society, perhaps due to very, very widespread famine", if there's 2 degrees of warming (compared to pre-industrial temperatures, I think)</t>
  </si>
  <si>
    <t>https://80000hours.org/podcast/episodes/mark-lynas-climate-change-nuclear-energy/</t>
  </si>
  <si>
    <t>Arden Koehler: "...do you have a guess at what degree of warming we would need to reach for the full-scale collapse of society, perhaps due to very, very widespread famine to have say a 10% chance of happening?
Mark Lynas: "Oh, I think… You want to put me on the spot. I would say it has a 30 to 40% chance of happening at three degrees, and a 60% chance of happening at four degrees, and 90% at five degrees, and 97% at six degrees. [...] Maybe 10% at two degrees."</t>
  </si>
  <si>
    <t>"full-scale collapse of society, perhaps due to very, very widespread famine", if there's 3 degrees of warming (compared to pre-industrial temperatures, I think)</t>
  </si>
  <si>
    <t>30-40%</t>
  </si>
  <si>
    <t>"full-scale collapse of society, perhaps due to very, very widespread famine", if there's 4 degrees of warming (compared to pre-industrial temperatures, I think)</t>
  </si>
  <si>
    <t>"full-scale collapse of society, perhaps due to very, very widespread famine", if there's 5 degrees of warming (compared to pre-industrial temperatures, I think)</t>
  </si>
  <si>
    <t>"full-scale collapse of society, perhaps due to very, very widespread famine", if there's 6 degrees of warming (compared to pre-industrial temperatures, I think)</t>
  </si>
  <si>
    <t>[In one section of the conversation, Lynas provides a few estimates, but I'm not entirely sure what they're of and whether they're conditional or not. So I've just quoted what he says in "Other notes".]</t>
  </si>
  <si>
    <r>
      <rPr>
        <rFont val="Arial"/>
        <color theme="1"/>
      </rPr>
      <t xml:space="preserve">Mark Lynas: "So I actually do try and quantify that in the book a bit, in the Six Degrees chapter and talk about what the likelihood is, if we do continue to increase our emissions, what are the scenarios where we could actually deliver a really serious collapse of civilization, mass extinction type outcome? [Note that Lynas may not mean "mass extinction" to include extinction of </t>
    </r>
    <r>
      <rPr>
        <rFont val="Arial"/>
        <b/>
        <color theme="1"/>
      </rPr>
      <t>humans</t>
    </r>
    <r>
      <rPr>
        <rFont val="Arial"/>
        <color theme="1"/>
      </rPr>
      <t>.] And I come in that it’s somewhere between 1/100 and probably 1/10 even, if we’re both unlucky and stupid. Which is, you wouldn’t go on a plane with that level of probability of it crashing, but we somehow seem perfectly happy to tolerate that for our home planet which says something strange about the sort of collective diffusion of responsibility that we seem to be able to feel when it’s something that affects all of us. We don’t take individual responsibility. So I don’t know, there’s always a chance that it could be much worse than you expect. But there’s also the chance it could be much better. At the moment, the rate of planetary warming is more or less as the models projected, and have projected more or less consistently since the 1980s. So the scientific consensus seems to be more or less, at the moment, being born out by what we’re seeing."
Arden Koehler: "So just to make sure that I have what you said, did you say between 1/100 and 1/10th chance of societal collapse or extinction if we get to six degrees? Or all things considered?"
Mark Lynas: "Well I think societal collapse and extinction would happen a good deal earlier. I think that’s a significant risk at three and 50/50 odds on at four and highly probable at five and almost certain at six. But that kind of stuff is always speculative. It could be better than you think"</t>
    </r>
  </si>
  <si>
    <t>"a world totalitarian government will emerge during the next one thousand years and last for a thousand years or more", conditional on "genetic screening for personality traits becom[ing] cheap and accurate, but the principle of reproductive freedom prevail[ing]"</t>
  </si>
  <si>
    <t>Reduced from his 5% unconditional probability</t>
  </si>
  <si>
    <t>"a world totalitarian government will emerge during the next one thousand years and last for a thousand years or more", conditional on "genetic screening for personality traits becom[ing] cheap and accurate" and "extensive government regulation"</t>
  </si>
  <si>
    <t>Increased from his 5% unconditional probability</t>
  </si>
  <si>
    <t>"a world totalitarian government will emerge during the next one thousand years and last for a thousand years or more", conditional on "the number of independent countries on earth [not decreasing] during the next thousand years"</t>
  </si>
  <si>
    <t>"a world totalitarian government will emerge during the next one thousand years and last for a thousand years or more", conditional on "the number of independent countries on earth [falling to 1] during the next thousand years"</t>
  </si>
  <si>
    <t>This Sheet is for estimates that I don't count as "existential-risk-level estimates". These may be estimates of, for example, the likelihood of Spanish-Flu-level pandemics, nuclear war, catastrophes causing over a billion deaths, etc. Most of these events are of course still "extreme" by most standards.</t>
  </si>
  <si>
    <t>Other relevant sources</t>
  </si>
  <si>
    <t>I've also included some things that are relevant to existential or global catastrophic risk, but aren't necessarily/in themselves catastrophes. This includes the chance of soft takeoff and of a singleton controlling the Earth. Perhaps I should exclude those things to keep the scope more focused.</t>
  </si>
  <si>
    <t>https://www.metaculus.com/questions/2568/ragnar%25C3%25B6k-question-series-results-so-far/</t>
  </si>
  <si>
    <t>I haven’t yet taken the time to include many estimates of this type, because such estimates are further from the key thing I'm most concerned about (existential risk), and because it seems that it's much less hard to find those than to find what I'm considering "existential risk estimates (or similar)", such that making a database of them is probably less necessary. But I'd be very happy for other people to add estimates here, and you can look in the cells to the right for some pointers to where such estimates may be found.</t>
  </si>
  <si>
    <r>
      <rPr>
        <rFont val="Arial"/>
        <color theme="1"/>
      </rPr>
      <t xml:space="preserve">Adam Gleave gave an answer to the question "what is the chance that advanced artificial intelligence poses a significant risk of harm?". But it's very unclear to me whether this means the chance that harm </t>
    </r>
    <r>
      <rPr>
        <rFont val="Arial"/>
        <i/>
        <color theme="1"/>
      </rPr>
      <t>occurs</t>
    </r>
    <r>
      <rPr>
        <rFont val="Arial"/>
        <color theme="1"/>
      </rPr>
      <t xml:space="preserve"> vs the chance that a </t>
    </r>
    <r>
      <rPr>
        <rFont val="Arial"/>
        <i/>
        <color theme="1"/>
      </rPr>
      <t>risk is posed</t>
    </r>
    <r>
      <rPr>
        <rFont val="Arial"/>
        <color theme="1"/>
      </rPr>
      <t>, somewhat unclear what the latter would mean, and very unclear what level of harm is being discussed. So I haven't included the numbers here. https://aiimpacts.org/conversation-with-adam-gleave/</t>
    </r>
  </si>
  <si>
    <r>
      <rPr/>
      <t xml:space="preserve">Kevin Esvelt answered a relevant question at the 21:53 minute mark of this video: </t>
    </r>
    <r>
      <rPr>
        <color rgb="FF1155CC"/>
        <u/>
      </rPr>
      <t>https://youtu.be/BbOHQLrVSX4?t=1313</t>
    </r>
    <r>
      <rPr/>
      <t xml:space="preserve"> </t>
    </r>
  </si>
  <si>
    <t>18 (for "infinite threshold")</t>
  </si>
  <si>
    <t>"At least 1 million dead" as a result of superintelligent AI before 2100</t>
  </si>
  <si>
    <t>"At least 1 billion dead" as a result of superintelligent AI before 2100</t>
  </si>
  <si>
    <t>This is the median. The report about these estimates also plots the results for each question “with individual response distributions visible” in Appendix A. Interestingly, this is the same as the estimate from this source of the chance of human as a result of superintelligent AI by 2100.</t>
  </si>
  <si>
    <t>Adam Gleave</t>
  </si>
  <si>
    <t>Chance that AI safety is as hard as a (caricature of) MIRI suggests</t>
  </si>
  <si>
    <t>https://aiimpacts.org/conversation-with-adam-gleave/</t>
  </si>
  <si>
    <t>"So, decent chance– I think I put a reasonable probability, like 10% probability, on the hard-mode MIRI version of the world being true. In which case, I think there’s probably nothing we can do."</t>
  </si>
  <si>
    <t>Chance that "AI safety basically [doesn't need] to be solved, we’ll just solve it by default unless we’re completely completely careless"</t>
  </si>
  <si>
    <t>~20-30%</t>
  </si>
  <si>
    <t>"chance that the first thing we try just works and we don’t even need to solve any sort of alignment problem"</t>
  </si>
  <si>
    <t>~30%</t>
  </si>
  <si>
    <t>"There’s some chance that the first thing we try just works and we don’t even need to solve any sort of alignment problem. It might just be fine. This is not implausible to me. Maybe that’s 30% or something."</t>
  </si>
  <si>
    <t>Buck Schlegris</t>
  </si>
  <si>
    <t>Chance we have "good competitive alignment techniques by the time that it’s important"</t>
  </si>
  <si>
    <t>"I haven’t actually written down these numbers since I last changed my mind about a lot of the inputs to them, so maybe I’m being really dumb. I guess, it feels to me that in fast takeoff worlds, we are very sad unless we have competitive alignment techniques, and so then we’re just only okay if we have these competitive alignment techniques. I guess I would say that I’m something like 30% on us having good competitive alignment techniques by the time that it’s important, which incidentally is higher than Rohin I think. [...] So I’m like 30% that we can just solve the AI alignment problem in this excellent way, such that anyone who wants to can have a little extra cost and then make AI systems that are aligned. I feel like in worlds where we did that, it’s pretty likely that things are reasonably okay."</t>
  </si>
  <si>
    <t xml:space="preserve">"chance that we create something that’s more intelligent than humanity" in the next </t>
  </si>
  <si>
    <t>~50%</t>
  </si>
  <si>
    <t>"Basically, you can look at my [estimate that the existential risk from AI in the next 100 years is] 10% as, there’s about a 50% chance that we create something that’s more intelligent than humanity this century. And then there’s only an 80% chance that we manage to survive that transition, being in charge of our future. If you put that together, you get a 10% chance that’s the time where we lost control of the future in a negative way.
Toby Ord: With that number, I’ve spent a lot of time thinking about this. Actually, my first degree was in computer science, and I’ve been involved in artificial intelligence for a long time, although it’s not what I did my PhD on. But, if you ask the typical AI expert’s view of the chance that we develop smarter than human AGI, artificial general intelligence, this century is about 50%. If you survey the public, which has been done, it’s about 50%. So, my 50% is both based on the information I know actually about what’s going on in AI, and also is in line with all of the relevant outside views. It feels difficult to have a wildly different number on that. The onus would be on the other person."</t>
  </si>
  <si>
    <t>Chance of "Soft AGI takeoff"</t>
  </si>
  <si>
    <t>Perhaps this estimate is outside of the scope I should limit this database to.</t>
  </si>
  <si>
    <t>31 (for "infinite threshold")</t>
  </si>
  <si>
    <t>Chance that "By at least 10 years before human-level AGI is built, debate about AGI risk will be as mainstream as global warming is in 2015"</t>
  </si>
  <si>
    <t>Chance that "A government will build the first human-level AGI, assuming humans build one at all"</t>
  </si>
  <si>
    <t>~2015</t>
  </si>
  <si>
    <t>Chance that "Human-controlled AGI in expectation would result in less suffering than uncontrolled"</t>
  </si>
  <si>
    <t>Chance that "A design very close to CEV will be implemented in humanity's AGI, conditional on AGI being built (excluding other value-learning approaches and other machine-ethics proposals)"</t>
  </si>
  <si>
    <r>
      <rPr/>
      <t xml:space="preserve">(Tomasik also gives some other relevant estimates: </t>
    </r>
    <r>
      <rPr>
        <color rgb="FF1155CC"/>
        <u/>
      </rPr>
      <t>https://reducing-suffering.org/summary-beliefs-values-big-questions/   )</t>
    </r>
  </si>
  <si>
    <t>(Stafforini gives some other relevant estimates here, as does Michael Dickens: http://www.stafforini.com/blog/what_i_believe/  )</t>
  </si>
  <si>
    <t>"At least 1 million dead" as a result of "the single biggest engineered pandemic" before 2100</t>
  </si>
  <si>
    <t>"At least 1 billion dead" as a result of "the single biggest engineered pandemic" before 2100</t>
  </si>
  <si>
    <t xml:space="preserve">This is the median. The report about these estimates also plots the results for each question “with individual response distributions visible” in Appendix A. </t>
  </si>
  <si>
    <t>"At least 1 million dead" as a result of "the single biggest natural pandemic" before 2100</t>
  </si>
  <si>
    <t>"At least 1 billion dead" as a result of "the single biggest natural pandemic" before 2100</t>
  </si>
  <si>
    <t>"At least 1 million dead" as a result of molecular nanotech weapons before 2100</t>
  </si>
  <si>
    <t>"At least 1 billion dead" as a result of molecular nanotech weapons before 2100</t>
  </si>
  <si>
    <t>37 (for "infinite threshold")</t>
  </si>
  <si>
    <t>"At least 1 million dead" as a result of "the single biggest nanotech accident" before 2100</t>
  </si>
  <si>
    <t>"At least 1 billion dead" as a result of "the single biggest nanotech accident" before 2100</t>
  </si>
  <si>
    <t>42 (for "infinite threshold")</t>
  </si>
  <si>
    <t>"At least 1 million dead" as a result of "all nuclear wars" before 2100</t>
  </si>
  <si>
    <t>"At least 1 billion dead" as a result of "all nuclear wars" before 2100</t>
  </si>
  <si>
    <t>"At least 1 million dead" as a result of "all acts of nuclear terrorism" before 2100</t>
  </si>
  <si>
    <t>"At least 1 billion dead" as a result of "all acts of nuclear terrorism" before 2100</t>
  </si>
  <si>
    <t>"chance of a full-scale nuclear war in the next century"</t>
  </si>
  <si>
    <t>Aggregation performed by Luisa Rodriguez</t>
  </si>
  <si>
    <t>Per year chance of nuclear war</t>
  </si>
  <si>
    <t>https://forum.effectivealtruism.org/posts/PAYa6on5gJKwAywrF/how-likely-is-a-nuclear-exchange-between-the-us-and-russia-1</t>
  </si>
  <si>
    <t>"In this post, I get a rough sense of how probable a nuclear war might be by looking at historical evidence, the views of experts, and predictions made by forecasters. I find that, if we aggregate those perspectives, there’s about a 1.1% chance of nuclear war each year, and that the chances of a nuclear war between the US and Russia, in particular, are around 0.38% per year." This is not presented as Luisa's own credence; this may not be the number she herself would give. Readers may also be interested in the estimates implied by each of the perspectives Luisa aggregates.</t>
  </si>
  <si>
    <t>Per year chance of nuclear war between the US and Russia</t>
  </si>
  <si>
    <t>Seth Baum</t>
  </si>
  <si>
    <t>(I have yet to read this paper and action this suggestion from Juan.)</t>
  </si>
  <si>
    <t>47 (perhaps this in fact belongs in the main sheet; I haven't read the source)</t>
  </si>
  <si>
    <t>Chance that "Climate change will cause more suffering than it prevents"</t>
  </si>
  <si>
    <t>49 (for "infinite threshold")</t>
  </si>
  <si>
    <t>53 (for "infinite threshold")</t>
  </si>
  <si>
    <t>54 (for "infinite threshold")</t>
  </si>
  <si>
    <t>55 (for "infinite threshold")</t>
  </si>
  <si>
    <t>"At least 1 million dead" as a result of "all wars (including civil wars)" before 2100</t>
  </si>
  <si>
    <t>57 (for "infinite threshold")</t>
  </si>
  <si>
    <t>"At least 1 billion dead" as a result of "all wars (including civil wars)" before 2100</t>
  </si>
  <si>
    <t>Chance that "Human-inspired colonization of space will cause more suffering than it prevents if it happens"</t>
  </si>
  <si>
    <t>Chance that "Earth will eventually be controlled by a singleton of some sort"</t>
  </si>
  <si>
    <t>Chance that "Earth-originating intelligence will colonize the entire galaxy (ignoring anthropic arguments)"</t>
  </si>
  <si>
    <t>The portion of people living under a proper democracy will be substantially lower than it is today one thousand years from now, conditional on individual people still at least sort of existing, with a population of at least one million, and still largely governing themselves</t>
  </si>
  <si>
    <t>https://forum.effectivealtruism.org/posts/TMCWXTayji7gvRK9p/is-democracy-a-fad</t>
  </si>
  <si>
    <t>"Let’s suppose that one thousand years from now individual people still at least sort of exist, with a population of at least one million, and still largely govern themselves. I think, then, that there is something like a 4-in-5 chance that the portion of people living under a proper democracy will be substantially lower than it is today. For reference, depending on how you draw the line, between ten and fifty percent of people currently live under a proper democracy." This prediction is discussed further in the comments on the post.</t>
  </si>
  <si>
    <t>63 (perhaps this in fact belongs in the main sheet; I haven't read the source)</t>
  </si>
  <si>
    <r>
      <rPr/>
      <t xml:space="preserve">(Tomasik gives some relevant estimates: </t>
    </r>
    <r>
      <rPr>
        <color rgb="FF1155CC"/>
        <u/>
      </rPr>
      <t>https://reducing-suffering.org/summary-beliefs-values-big-questions/   )</t>
    </r>
  </si>
  <si>
    <t>64 (perhaps this in fact belongs in the main sheet; I haven't read the source)</t>
  </si>
  <si>
    <t>65 (perhaps this in fact belongs in the main sheet; I haven't read the source)</t>
  </si>
  <si>
    <t>66 (perhaps this in fact belongs in the main sheet; I haven't read the source)</t>
  </si>
  <si>
    <t>67 (for "infinite threshold")</t>
  </si>
  <si>
    <t>Description</t>
  </si>
  <si>
    <t>https://wiki.lesswrong.com/wiki/Interview_series_on_risks_from_AI</t>
  </si>
  <si>
    <t>Apparently during (or from?) 2011, various people were asked questions including "What probability do you assign to the possibility of human extinction within 100 years as a result of AI capable of self-modification (that is not provably non-dangerous, if that is even possible)? P(human extinction by AI | AI capable of self-modification and not provably non-dangerous is created)". I haven't looked into these interviews yet.</t>
  </si>
  <si>
    <t>https://forum.effectivealtruism.org/posts/dfiKak8ZPa46N7Np6/the-person-affecting-value-of-existential-risk-reduction</t>
  </si>
  <si>
    <t>Gregory Lewis “[threw] together a guestimate as a first-pass estimate” of “the expected value of x-risk reduction by the lights of person affecting views”. But I think he was just using “reasonable to conversative” assumptions in order to build an illustrative model of what the value of x-risk reduction would be under those conditions (see footnote 23 here: https://80000hours.org/problem-profiles/global-catastrophic-biological-risks/)</t>
  </si>
  <si>
    <t>https://founderspledge.com/research/fp-existential-risk</t>
  </si>
  <si>
    <t xml:space="preserve">John Halstead gives numbers related to total existential risk this century, existential risk from nuclear war, and existential risk from advanced machine intelligence. However, from a skim, I think these are a mixture of illustrative examples and just reporting on other estimates which I mention in this post. </t>
  </si>
  <si>
    <t xml:space="preserve">In Denkenberger’s model, he presents a modified version of an earlier model from others, which is focused on AI. I haven’t included that here because I’m not sure whether Denkenberger actually endorses the values he provides in it, or if he was intentionally being “conservative” (i.e., using high estimates of AI risk) to make it harder for him to “make the case” for his own, non-AI intervention. </t>
  </si>
  <si>
    <t>https://papers.ssrn.com/sol3/papers.cfm?abstract_id=3155983</t>
  </si>
  <si>
    <t>This paper may have relevant estimates; I haven’t read it.</t>
  </si>
  <si>
    <t>https://forum.effectivealtruism.org/posts/dFYDjr3spMn59zTwP/causal-network-model-iii-findings</t>
  </si>
  <si>
    <t>This post may have relevant estimates; I haven’t read it.</t>
  </si>
  <si>
    <t>https://www.youtube.com/watch?v=tOSpj19eows and footnote 2 of this: https://80000hours.org/articles/extinction-risk/</t>
  </si>
  <si>
    <t>Spencer Greenberg surveyed users of Mechanical Turk, and some EAs, and asked about their estimates of the chance of human extinction within 50 from the time the survey was taken (around 2017, I believe). I haven’t included this as I’m less interested in the general public’s estimates of existential risk. But perhaps I should include it anyway, or at least the EAs' estimates.</t>
  </si>
  <si>
    <t>https://forum.effectivealtruism.org/posts/rmKwTzX5XLGs94fcB/public-opinion-about-existential-risk</t>
  </si>
  <si>
    <t>"An MTurk study of people in the United States (N=395) found median estimates of 1%, 5%, and 20% for the chance of human extinction in 50, 100, and 500 years, respectively. People were fairly confident in their answers and tended to think the government should prioritize preventing human extinction more than it currently does." But I haven't read the post, and, as stated above, I'm not necessarily especially interested in the general public's estimates.</t>
  </si>
  <si>
    <t>https://forum.effectivealtruism.org/posts/XXLf6FmWujkxna3E6/are-we-living-at-the-most-influential-time-in-history-1</t>
  </si>
  <si>
    <t>MacAskill writes: "Quantitatively: These considerations push me to put my posterior on [the idea that we're in the hinge of history] into something like the [1%, 0.1%] interval. But this credence interval feels very made-up and very unstable."</t>
  </si>
  <si>
    <t>https://forum.effectivealtruism.org/posts/frYYAAa5K4nHqRCPG/current-estimates-for-likelihood-of-x-risk?commentId=xobj9qdnGRoQqjyRS</t>
  </si>
  <si>
    <t>"Anders Sandberg's Flickr account has a 2014 photo of a whiteboard from FHI containing estimates for [various relevant statements/questions". But I'm not sure how seriously these estimates were meant to be taken.</t>
  </si>
  <si>
    <t xml:space="preserve">Denkenberger's model also provides estimates of how both ALLFED’s work so far and alternative foods planning and R&amp;D may protect against these reductions in far future potential. Perhaps that should be included in the section for estimates of "How various actions may reduce certain risks".                                                 </t>
  </si>
  <si>
    <t>https://80000hours.org/problem-profiles/nuclear-security/</t>
  </si>
  <si>
    <t>My interpretation is that McIntye suggests that a “major effort at the problem” could recover 30% of the 0.6-6% of the "future potential of humanity" that is currently reduced by the risk of nuclear war. In other words, I interpret him as effectively suggesting that  such an effort would “increase” the “future potential of humanity” from 94-99.4% of what it would be if there was no risk of such a war to 95.8-99.58% of what it would be. But I’m unsure if he really meant that, and I’m very unsure how to interpret that anyway (among other things, what classifies as a “major effort”?). Thus, I haven't included this in the section for estimates of “How various actions may reduce certain risks”. But perhaps I should.</t>
  </si>
  <si>
    <t>My interpretation is that Duda suggests that a “major effort at the problem” could recover 50% of the 0.1-2% of the "future potential of humanity" that is currently reduced by the risk of extreme climate change. In other words, I interpret him as effectively suggesting that such an effort would “increase” the “future potential of humanity” from 98-99.9% of what it would be if there was no risk of such climate change to 99-99.95% of what it would be. But I’m unsure if he really meant that, and I’m very unsure how to interpret that anyway (among other things, what classifies as a “major effort”?). Thus, I haven't included this in the section for estimates of “How various actions may reduce certain risks”. But perhaps I should.</t>
  </si>
  <si>
    <t>The Precipice (Toby Ord)</t>
  </si>
  <si>
    <t xml:space="preserve">He writes that his estimates already: "incorporate the possibility that we get our act together and start taking these risks very seriously. Future risks are often estimated with an assumption of ‘business as usual’: that our levels of concern and resources devoted to addressing the risks stay where they are today. If I had assumed business as usual, my risk estimates would have been substantially higher. But I think they would have been misleading, overstating the chance that we actually suffer an existential catastrophe. So instead, I’ve made allowances for the fact that we will likely respond to the escalating risks, with substantial efforts to reduce them.
The numbers therefore represent my actual best guesses of the chance the threats materialise, taking our responses into account. If we outperform my expectations, we could bring the remaining risk down below these estimates. Perhaps one could say that we were heading towards Russian roulette with two bullets in the gun, but that I think we will remove one of these before it’s time to pull the trigger. And there might just be time to remove the last one too, if we really try."
One could perhaps interpret this as him saying that his estimate of existential risk by 2120 conditional on continued business as usual is 2/6, and his estimate of how much existential risk by 2120 we can reduce if "we really try" is ~100% of it (meaning ~17 percentage points). But it's not clear to me that these were actually meant as estimates, rather than somewhat poetic illustrations of certain points. </t>
  </si>
  <si>
    <t>https://scripps.ucsd.edu/news/new-climate-risk-classification-created-account-potential-existential-threats</t>
  </si>
  <si>
    <t>"Researchers identify a one-in-20 chance of temperature increase causing catastrophic damage or worse by 2050". In places, that page seems to imply this is a 1-in-20 chance of extinction, but I think that's just using ambiguous language in a dramatic way, and I was just skimming.</t>
  </si>
  <si>
    <t>https://futureoflife.org/2017/07/31/transcript-art-predicting/</t>
  </si>
  <si>
    <t>Andrew Critch: "In the same way you can predict an eclipse, you can predict that an asteroid is almost certainly not going to cause human extinction this century. I would bet, 99.99% chance, that we will not be extinct from an asteroid impact." But I think he just threw that number out there to make a point, and I wouldn't be surprised if his real estimate would be notably different. It's also unclear precisely what he's predicting (the chance of extinction from an asteroid this century? the chance of extinction from an asteroid this century conditional on us avoiding other problems, like AI catastrophe? the chance of extinction from an asteroid ever?).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</si>
</sst>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 mmmm yyyy"/>
    <numFmt numFmtId="165" formatCode="0.0%"/>
    <numFmt numFmtId="166" formatCode="0.0000%"/>
    <numFmt numFmtId="167" formatCode="0.000%"/>
    <numFmt numFmtId="168" formatCode="0.00000%"/>
  </numFmts>
  <fonts count="23">
    <font>
      <sz val="10.0"/>
      <color rgb="FF000000"/>
      <name val="Arial"/>
      <scheme val="minor"/>
    </font>
    <font>
      <sz val="10.0"/>
      <color theme="1"/>
      <name val="Arial"/>
      <scheme val="minor"/>
    </font>
    <font>
      <color theme="1"/>
      <name val="Arial"/>
      <scheme val="minor"/>
    </font>
    <font>
      <u/>
      <sz val="10.0"/>
      <color rgb="FF0000FF"/>
    </font>
    <font>
      <b/>
      <sz val="10.0"/>
      <color theme="1"/>
      <name val="Arial"/>
      <scheme val="minor"/>
    </font>
    <font>
      <sz val="10.0"/>
      <color rgb="FF000000"/>
      <name val="Arial"/>
    </font>
    <font>
      <b/>
      <color theme="1"/>
      <name val="Arial"/>
      <scheme val="minor"/>
    </font>
    <font>
      <b/>
      <sz val="8.0"/>
      <color theme="1"/>
      <name val="Arial"/>
      <scheme val="minor"/>
    </font>
    <font>
      <color rgb="FF000000"/>
      <name val="Roboto"/>
    </font>
    <font>
      <u/>
      <color rgb="FF0000FF"/>
    </font>
    <font>
      <u/>
      <color rgb="FF0000FF"/>
    </font>
    <font>
      <u/>
      <color rgb="FF0000FF"/>
    </font>
    <font>
      <u/>
      <color rgb="FF0000FF"/>
    </font>
    <font>
      <sz val="8.0"/>
      <color theme="1"/>
      <name val="Arial"/>
      <scheme val="minor"/>
    </font>
    <font>
      <u/>
      <color rgb="FF1155CC"/>
    </font>
    <font>
      <u/>
      <sz val="9.0"/>
      <color rgb="FF000000"/>
      <name val="Roboto"/>
    </font>
    <font>
      <u/>
      <color rgb="FF1155CC"/>
    </font>
    <font>
      <u/>
      <sz val="8.0"/>
      <color rgb="FF0000FF"/>
    </font>
    <font>
      <u/>
      <color rgb="FF0000FF"/>
    </font>
    <font>
      <u/>
      <color rgb="FF1155CC"/>
      <name val="Arial"/>
      <scheme val="minor"/>
    </font>
    <font>
      <u/>
      <color rgb="FF0000FF"/>
    </font>
    <font>
      <sz val="9.0"/>
      <color theme="1"/>
      <name val="Arial"/>
      <scheme val="minor"/>
    </font>
    <font>
      <b/>
      <u/>
      <color rgb="FF0000FF"/>
    </font>
  </fonts>
  <fills count="5">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EFEFEF"/>
        <bgColor rgb="FFEFEFEF"/>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0" fontId="2" numFmtId="0" xfId="0" applyAlignment="1" applyFont="1">
      <alignment readingOrder="0" shrinkToFit="0" wrapText="1"/>
    </xf>
    <xf borderId="0" fillId="0" fontId="6" numFmtId="0" xfId="0" applyAlignment="1" applyFont="1">
      <alignment readingOrder="0" shrinkToFit="0" wrapText="1"/>
    </xf>
    <xf borderId="0" fillId="0" fontId="2" numFmtId="164" xfId="0" applyAlignment="1" applyFont="1" applyNumberFormat="1">
      <alignment horizontal="left" readingOrder="0" shrinkToFit="0" wrapText="1"/>
    </xf>
    <xf borderId="0" fillId="0" fontId="2" numFmtId="0" xfId="0" applyAlignment="1" applyFont="1">
      <alignment readingOrder="0"/>
    </xf>
    <xf borderId="0" fillId="0" fontId="2" numFmtId="0" xfId="0" applyAlignment="1" applyFont="1">
      <alignment readingOrder="0"/>
    </xf>
    <xf borderId="0" fillId="2" fontId="7" numFmtId="0" xfId="0" applyAlignment="1" applyFill="1" applyFont="1">
      <alignment readingOrder="0" shrinkToFit="0" wrapText="1"/>
    </xf>
    <xf borderId="0" fillId="3" fontId="8" numFmtId="0" xfId="0" applyAlignment="1" applyFill="1" applyFont="1">
      <alignment readingOrder="0"/>
    </xf>
    <xf borderId="0" fillId="2" fontId="6" numFmtId="0" xfId="0" applyAlignment="1" applyFont="1">
      <alignment readingOrder="0" shrinkToFit="0" wrapText="1"/>
    </xf>
    <xf borderId="0" fillId="2" fontId="6" numFmtId="0" xfId="0" applyAlignment="1" applyFont="1">
      <alignment shrinkToFit="0" wrapText="1"/>
    </xf>
    <xf borderId="0" fillId="4" fontId="2" numFmtId="0" xfId="0" applyAlignment="1" applyFill="1" applyFont="1">
      <alignment horizontal="center" readingOrder="0" shrinkToFit="0" wrapText="1"/>
    </xf>
    <xf borderId="0" fillId="3" fontId="8" numFmtId="0" xfId="0" applyAlignment="1" applyFont="1">
      <alignment readingOrder="0" shrinkToFit="0" wrapText="1"/>
    </xf>
    <xf borderId="0" fillId="0" fontId="9" numFmtId="0" xfId="0" applyAlignment="1" applyFont="1">
      <alignment readingOrder="0" shrinkToFit="0" wrapText="0"/>
    </xf>
    <xf borderId="0" fillId="0" fontId="2" numFmtId="9" xfId="0" applyAlignment="1" applyFont="1" applyNumberFormat="1">
      <alignment readingOrder="0" shrinkToFit="0" wrapText="1"/>
    </xf>
    <xf borderId="0" fillId="0" fontId="10"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readingOrder="0" shrinkToFit="0" wrapText="0"/>
    </xf>
    <xf borderId="0" fillId="0" fontId="2" numFmtId="165" xfId="0" applyAlignment="1" applyFont="1" applyNumberFormat="1">
      <alignment readingOrder="0" shrinkToFit="0" wrapText="1"/>
    </xf>
    <xf borderId="0" fillId="0" fontId="11" numFmtId="0" xfId="0" applyAlignment="1" applyFont="1">
      <alignment readingOrder="0"/>
    </xf>
    <xf borderId="0" fillId="0" fontId="12" numFmtId="0" xfId="0" applyAlignment="1" applyFont="1">
      <alignment readingOrder="0" shrinkToFit="0" wrapText="1"/>
    </xf>
    <xf borderId="0" fillId="0" fontId="13" numFmtId="0" xfId="0" applyAlignment="1" applyFont="1">
      <alignment readingOrder="0" shrinkToFit="0" wrapText="1"/>
    </xf>
    <xf borderId="0" fillId="0" fontId="2" numFmtId="0" xfId="0" applyAlignment="1" applyFont="1">
      <alignment readingOrder="0" shrinkToFit="0" wrapText="1"/>
    </xf>
    <xf borderId="0" fillId="0" fontId="13" numFmtId="0" xfId="0" applyAlignment="1" applyFont="1">
      <alignment readingOrder="0" shrinkToFit="0" wrapText="1"/>
    </xf>
    <xf borderId="0" fillId="0" fontId="2" numFmtId="0" xfId="0" applyAlignment="1" applyFont="1">
      <alignment shrinkToFit="0" wrapText="1"/>
    </xf>
    <xf borderId="0" fillId="0" fontId="14" numFmtId="0" xfId="0" applyAlignment="1" applyFont="1">
      <alignment readingOrder="0" shrinkToFit="0" wrapText="0"/>
    </xf>
    <xf borderId="0" fillId="0" fontId="2" numFmtId="9" xfId="0" applyAlignment="1" applyFont="1" applyNumberFormat="1">
      <alignment shrinkToFit="0" wrapText="1"/>
    </xf>
    <xf borderId="0" fillId="3" fontId="15" numFmtId="0" xfId="0" applyAlignment="1" applyFont="1">
      <alignment readingOrder="0" shrinkToFit="0" wrapText="1"/>
    </xf>
    <xf borderId="0" fillId="0" fontId="2" numFmtId="10" xfId="0" applyAlignment="1" applyFont="1" applyNumberFormat="1">
      <alignment readingOrder="0" shrinkToFit="0" wrapText="1"/>
    </xf>
    <xf borderId="0" fillId="0" fontId="16" numFmtId="0" xfId="0" applyAlignment="1" applyFont="1">
      <alignment readingOrder="0"/>
    </xf>
    <xf borderId="0" fillId="0" fontId="17" numFmtId="0" xfId="0" applyAlignment="1" applyFont="1">
      <alignment readingOrder="0" shrinkToFit="0" wrapText="1"/>
    </xf>
    <xf borderId="0" fillId="0" fontId="18" numFmtId="0" xfId="0" applyAlignment="1" applyFont="1">
      <alignment readingOrder="0" shrinkToFit="0" wrapText="1"/>
    </xf>
    <xf borderId="0" fillId="0" fontId="2" numFmtId="0" xfId="0" applyFont="1"/>
    <xf borderId="0" fillId="0" fontId="2" numFmtId="10" xfId="0" applyAlignment="1" applyFont="1" applyNumberFormat="1">
      <alignment shrinkToFit="0" wrapText="1"/>
    </xf>
    <xf borderId="0" fillId="0" fontId="2" numFmtId="166" xfId="0" applyAlignment="1" applyFont="1" applyNumberFormat="1">
      <alignment readingOrder="0"/>
    </xf>
    <xf borderId="0" fillId="0" fontId="2" numFmtId="166" xfId="0" applyAlignment="1" applyFont="1" applyNumberFormat="1">
      <alignment readingOrder="0" shrinkToFit="0" wrapText="1"/>
    </xf>
    <xf borderId="0" fillId="0" fontId="19" numFmtId="0" xfId="0" applyAlignment="1" applyFont="1">
      <alignment readingOrder="0"/>
    </xf>
    <xf borderId="0" fillId="0" fontId="2" numFmtId="0" xfId="0" applyAlignment="1" applyFont="1">
      <alignment shrinkToFit="0" wrapText="0"/>
    </xf>
    <xf borderId="0" fillId="0" fontId="2" numFmtId="165" xfId="0" applyAlignment="1" applyFont="1" applyNumberFormat="1">
      <alignment shrinkToFit="0" wrapText="1"/>
    </xf>
    <xf borderId="0" fillId="0" fontId="2" numFmtId="0" xfId="0" applyFont="1"/>
    <xf borderId="0" fillId="0" fontId="2" numFmtId="9" xfId="0" applyAlignment="1" applyFont="1" applyNumberFormat="1">
      <alignment readingOrder="0"/>
    </xf>
    <xf borderId="0" fillId="0" fontId="2" numFmtId="10" xfId="0" applyFont="1" applyNumberFormat="1"/>
    <xf borderId="0" fillId="0" fontId="2" numFmtId="167" xfId="0" applyAlignment="1" applyFont="1" applyNumberFormat="1">
      <alignment readingOrder="0"/>
    </xf>
    <xf borderId="0" fillId="0" fontId="2" numFmtId="0" xfId="0" applyAlignment="1" applyFont="1">
      <alignment readingOrder="0" shrinkToFit="0" wrapText="1"/>
    </xf>
    <xf borderId="0" fillId="0" fontId="2" numFmtId="10" xfId="0" applyAlignment="1" applyFont="1" applyNumberFormat="1">
      <alignment readingOrder="0"/>
    </xf>
    <xf borderId="0" fillId="0" fontId="2" numFmtId="168" xfId="0" applyAlignment="1" applyFont="1" applyNumberFormat="1">
      <alignment readingOrder="0"/>
    </xf>
    <xf borderId="0" fillId="0" fontId="2" numFmtId="0" xfId="0" applyAlignment="1" applyFont="1">
      <alignment readingOrder="0"/>
    </xf>
    <xf borderId="0" fillId="0" fontId="2" numFmtId="165" xfId="0" applyAlignment="1" applyFont="1" applyNumberFormat="1">
      <alignment readingOrder="0"/>
    </xf>
    <xf borderId="0" fillId="0" fontId="20" numFmtId="0" xfId="0" applyAlignment="1" applyFont="1">
      <alignment readingOrder="0"/>
    </xf>
    <xf borderId="0" fillId="0" fontId="2" numFmtId="9" xfId="0" applyFont="1" applyNumberFormat="1"/>
    <xf borderId="0" fillId="0" fontId="21" numFmtId="0" xfId="0" applyAlignment="1" applyFont="1">
      <alignment readingOrder="0" shrinkToFit="0" wrapText="1"/>
    </xf>
    <xf borderId="0" fillId="0" fontId="2" numFmtId="0" xfId="0" applyAlignment="1" applyFont="1">
      <alignment readingOrder="0" shrinkToFit="0" wrapText="0"/>
    </xf>
    <xf borderId="0" fillId="0" fontId="22" numFmtId="0" xfId="0" applyAlignment="1" applyFont="1">
      <alignment readingOrder="0" shrinkToFit="0" wrapText="1"/>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nRqgN6T-ZiOauBCD8ZlRRb5MzzfWXiyYeK-j5xs2fuU/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80000hours.org/problem-profiles/climate-change/" TargetMode="External"/><Relationship Id="rId42" Type="http://schemas.openxmlformats.org/officeDocument/2006/relationships/hyperlink" Target="https://www.nature.com/articles/s41598-019-47540-7" TargetMode="External"/><Relationship Id="rId41" Type="http://schemas.openxmlformats.org/officeDocument/2006/relationships/hyperlink" Target="https://80000hours.org/podcast/episodes/toby-ord-the-precipice-existential-risk-future-humanity/" TargetMode="External"/><Relationship Id="rId44" Type="http://schemas.openxmlformats.org/officeDocument/2006/relationships/hyperlink" Target="https://www.fhi.ox.ac.uk/reports/2008-1.pdf" TargetMode="External"/><Relationship Id="rId43" Type="http://schemas.openxmlformats.org/officeDocument/2006/relationships/hyperlink" Target="https://80000hours.org/podcast/episodes/will-macaskill-paralysis-and-hinge-of-history/" TargetMode="External"/><Relationship Id="rId46" Type="http://schemas.openxmlformats.org/officeDocument/2006/relationships/hyperlink" Target="https://forum.effectivealtruism.org/posts/CRvFvCgujumygKeDB/my-current-thoughts-on-the-risks-from-seti" TargetMode="External"/><Relationship Id="rId45" Type="http://schemas.openxmlformats.org/officeDocument/2006/relationships/hyperlink" Target="https://docs.google.com/document/d/1QvwOwNH_l0DaWfMU91gcO_v222U-a6zR/edit" TargetMode="External"/><Relationship Id="rId1" Type="http://schemas.openxmlformats.org/officeDocument/2006/relationships/comments" Target="../comments1.xml"/><Relationship Id="rId2" Type="http://schemas.openxmlformats.org/officeDocument/2006/relationships/hyperlink" Target="https://www.fhi.ox.ac.uk/reports/2008-1.pdf" TargetMode="External"/><Relationship Id="rId3" Type="http://schemas.openxmlformats.org/officeDocument/2006/relationships/hyperlink" Target="https://80000hours.org/podcast/episodes/will-macaskill-paralysis-and-hinge-of-history/" TargetMode="External"/><Relationship Id="rId4" Type="http://schemas.openxmlformats.org/officeDocument/2006/relationships/hyperlink" Target="https://80000hours.org/articles/extinction-risk/" TargetMode="External"/><Relationship Id="rId9" Type="http://schemas.openxmlformats.org/officeDocument/2006/relationships/hyperlink" Target="https://forum.effectivealtruism.org/posts/8CM9vZ2nnQsWJNsHx/existential-risk-from-ai-survey-results" TargetMode="External"/><Relationship Id="rId48" Type="http://schemas.openxmlformats.org/officeDocument/2006/relationships/hyperlink" Target="https://www.cold-takes.com/transformative-ai-timelines-part-1-of-4-what-kind-of-ai/" TargetMode="External"/><Relationship Id="rId47" Type="http://schemas.openxmlformats.org/officeDocument/2006/relationships/hyperlink" Target="https://www.cold-takes.com/some-additional-detail-on-what-i-mean-by-most-important-century/" TargetMode="External"/><Relationship Id="rId49" Type="http://schemas.openxmlformats.org/officeDocument/2006/relationships/hyperlink" Target="https://www.cold-takes.com/some-additional-detail-on-what-i-mean-by-most-important-century/" TargetMode="External"/><Relationship Id="rId5" Type="http://schemas.openxmlformats.org/officeDocument/2006/relationships/hyperlink" Target="https://www.metaculus.com/questions/578/human-extinction-by-2100/" TargetMode="External"/><Relationship Id="rId6" Type="http://schemas.openxmlformats.org/officeDocument/2006/relationships/hyperlink" Target="https://www.nickbostrom.com/existential/risks.html" TargetMode="External"/><Relationship Id="rId7" Type="http://schemas.openxmlformats.org/officeDocument/2006/relationships/hyperlink" Target="https://forum.effectivealtruism.org/posts/MSYhEatxkEfg46j3D/the-case-of-the-missing-cause-prioritisation-research?commentId=iWkoScDxocaAJE4Jg" TargetMode="External"/><Relationship Id="rId8" Type="http://schemas.openxmlformats.org/officeDocument/2006/relationships/hyperlink" Target="https://youtu.be/YTlrPeikoyw?t=1788" TargetMode="External"/><Relationship Id="rId31" Type="http://schemas.openxmlformats.org/officeDocument/2006/relationships/hyperlink" Target="https://www.fhi.ox.ac.uk/reports/2008-1.pdf" TargetMode="External"/><Relationship Id="rId30" Type="http://schemas.openxmlformats.org/officeDocument/2006/relationships/hyperlink" Target="https://www.fhi.ox.ac.uk/reports/2008-1.pdf" TargetMode="External"/><Relationship Id="rId33" Type="http://schemas.openxmlformats.org/officeDocument/2006/relationships/hyperlink" Target="https://www.fhi.ox.ac.uk/reports/2008-1.pdf" TargetMode="External"/><Relationship Id="rId32" Type="http://schemas.openxmlformats.org/officeDocument/2006/relationships/hyperlink" Target="https://forum.effectivealtruism.org/posts/2sMR7n32FSvLCoJLQ/critical-review-of-the-precipice-a-reassessment-of-the-risks" TargetMode="External"/><Relationship Id="rId35" Type="http://schemas.openxmlformats.org/officeDocument/2006/relationships/hyperlink" Target="https://www.fhi.ox.ac.uk/reports/2008-1.pdf" TargetMode="External"/><Relationship Id="rId34" Type="http://schemas.openxmlformats.org/officeDocument/2006/relationships/hyperlink" Target="https://www.fhi.ox.ac.uk/reports/2008-1.pdf" TargetMode="External"/><Relationship Id="rId37" Type="http://schemas.openxmlformats.org/officeDocument/2006/relationships/hyperlink" Target="https://80000hours.org/articles/extinction-risk/" TargetMode="External"/><Relationship Id="rId36" Type="http://schemas.openxmlformats.org/officeDocument/2006/relationships/hyperlink" Target="https://www.fhi.ox.ac.uk/reports/2008-1.pdf" TargetMode="External"/><Relationship Id="rId39" Type="http://schemas.openxmlformats.org/officeDocument/2006/relationships/hyperlink" Target="https://www.getguesstimate.com/models/11691" TargetMode="External"/><Relationship Id="rId38" Type="http://schemas.openxmlformats.org/officeDocument/2006/relationships/hyperlink" Target="https://www.getguesstimate.com/models/11762" TargetMode="External"/><Relationship Id="rId62" Type="http://schemas.openxmlformats.org/officeDocument/2006/relationships/vmlDrawing" Target="../drawings/vmlDrawing1.vml"/><Relationship Id="rId61" Type="http://schemas.openxmlformats.org/officeDocument/2006/relationships/drawing" Target="../drawings/drawing2.xml"/><Relationship Id="rId20" Type="http://schemas.openxmlformats.org/officeDocument/2006/relationships/hyperlink" Target="https://forum.effectivealtruism.org/posts/7gxtXrMeqw78ZZeY9/ama-or-discuss-my-80k-podcast-episode-ben-garfinkel-fhi?commentId=uxiKooRc6d7JpjMSg" TargetMode="External"/><Relationship Id="rId22" Type="http://schemas.openxmlformats.org/officeDocument/2006/relationships/hyperlink" Target="https://futureoflife.org/2021/11/01/rohin-shah-on-the-state-of-agi-safety-research-in-2021/" TargetMode="External"/><Relationship Id="rId21" Type="http://schemas.openxmlformats.org/officeDocument/2006/relationships/hyperlink" Target="https://www.lesswrong.com/posts/TdwpN484eTbPSvZkm/rohin-shah-on-reasons-for-ai-optimism" TargetMode="External"/><Relationship Id="rId24" Type="http://schemas.openxmlformats.org/officeDocument/2006/relationships/hyperlink" Target="https://forum.effectivealtruism.org/posts/2sMR7n32FSvLCoJLQ/critical-review-of-the-precipice-a-reassessment-of-the-risks" TargetMode="External"/><Relationship Id="rId23" Type="http://schemas.openxmlformats.org/officeDocument/2006/relationships/hyperlink" Target="https://futureoflife.org/2020/04/15/an-overview-of-technical-ai-alignment-in-2018-and-2019-with-buck-shlegeris-and-rohin-shah/" TargetMode="External"/><Relationship Id="rId60" Type="http://schemas.openxmlformats.org/officeDocument/2006/relationships/hyperlink" Target="https://aiimpacts.org/conversation-with-paul-christiano/" TargetMode="External"/><Relationship Id="rId26" Type="http://schemas.openxmlformats.org/officeDocument/2006/relationships/hyperlink" Target="https://www.youtube.com/watch?v=i4LjoJGpqIY&amp;" TargetMode="External"/><Relationship Id="rId25" Type="http://schemas.openxmlformats.org/officeDocument/2006/relationships/hyperlink" Target="https://youtu.be/WLXuZtWoRcE?t=1229" TargetMode="External"/><Relationship Id="rId28" Type="http://schemas.openxmlformats.org/officeDocument/2006/relationships/hyperlink" Target="https://www.lesswrong.com/posts/krsjmpDB4kgDq6pdu/axrp-episode-12-ai-existential-risk-with-paul-christiano" TargetMode="External"/><Relationship Id="rId27" Type="http://schemas.openxmlformats.org/officeDocument/2006/relationships/hyperlink" Target="https://aiimpacts.org/conversation-with-paul-christiano/" TargetMode="External"/><Relationship Id="rId29" Type="http://schemas.openxmlformats.org/officeDocument/2006/relationships/hyperlink" Target="https://youtu.be/aFAI8itZCGk?t=854" TargetMode="External"/><Relationship Id="rId51" Type="http://schemas.openxmlformats.org/officeDocument/2006/relationships/hyperlink" Target="https://www.lesswrong.com/posts/7jSvfeyh8ogu8GcE6/decoupling-deliberation-from-competition?commentId=u7rGq9qnXuNWkkQMS" TargetMode="External"/><Relationship Id="rId50" Type="http://schemas.openxmlformats.org/officeDocument/2006/relationships/hyperlink" Target="https://www.lesswrong.com/posts/7jSvfeyh8ogu8GcE6/?commentId=bSNhJ89XFJxwBoe5e" TargetMode="External"/><Relationship Id="rId53" Type="http://schemas.openxmlformats.org/officeDocument/2006/relationships/hyperlink" Target="https://www.getguesstimate.com/models/11691" TargetMode="External"/><Relationship Id="rId52" Type="http://schemas.openxmlformats.org/officeDocument/2006/relationships/hyperlink" Target="https://www.getguesstimate.com/models/11762" TargetMode="External"/><Relationship Id="rId11" Type="http://schemas.openxmlformats.org/officeDocument/2006/relationships/hyperlink" Target="https://forum.effectivealtruism.org/posts/78NoGoRitPzeT8nga/draft-report-on-existential-risk-from-power-seeking-ai" TargetMode="External"/><Relationship Id="rId55" Type="http://schemas.openxmlformats.org/officeDocument/2006/relationships/hyperlink" Target="https://www.facebook.com/brian.tomasik/posts/10205952604908968" TargetMode="External"/><Relationship Id="rId10" Type="http://schemas.openxmlformats.org/officeDocument/2006/relationships/hyperlink" Target="https://forum.effectivealtruism.org/posts/8CM9vZ2nnQsWJNsHx/existential-risk-from-ai-survey-results" TargetMode="External"/><Relationship Id="rId54" Type="http://schemas.openxmlformats.org/officeDocument/2006/relationships/hyperlink" Target="https://reducing-suffering.org/summary-beliefs-values-big-questions/" TargetMode="External"/><Relationship Id="rId13" Type="http://schemas.openxmlformats.org/officeDocument/2006/relationships/hyperlink" Target="https://www.cold-takes.com/assets/files/most-important-century-consolidated.pdf" TargetMode="External"/><Relationship Id="rId57" Type="http://schemas.openxmlformats.org/officeDocument/2006/relationships/hyperlink" Target="https://www.facebook.com/brian.tomasik/posts/10205952604908968" TargetMode="External"/><Relationship Id="rId12" Type="http://schemas.openxmlformats.org/officeDocument/2006/relationships/hyperlink" Target="https://www.alignmentforum.org/posts/HduCjmXTBD4xYTegv/draft-report-on-existential-risk-from-power-seeking-ai" TargetMode="External"/><Relationship Id="rId56" Type="http://schemas.openxmlformats.org/officeDocument/2006/relationships/hyperlink" Target="http://www.stafforini.com/blog/what_i_believe/" TargetMode="External"/><Relationship Id="rId15" Type="http://schemas.openxmlformats.org/officeDocument/2006/relationships/hyperlink" Target="https://www.alignmentforum.org/posts/8eX8DJctsACtR2sfX/an-118-risks-solutions-and-prioritization-in-a-world-with" TargetMode="External"/><Relationship Id="rId59" Type="http://schemas.openxmlformats.org/officeDocument/2006/relationships/hyperlink" Target="https://aiimpacts.org/conversation-with-paul-christiano/" TargetMode="External"/><Relationship Id="rId14" Type="http://schemas.openxmlformats.org/officeDocument/2006/relationships/hyperlink" Target="https://www.alignmentforum.org/posts/5cWtwATHL6KyzChck/risks-from-ai-persuasion" TargetMode="External"/><Relationship Id="rId58" Type="http://schemas.openxmlformats.org/officeDocument/2006/relationships/hyperlink" Target="https://80000hours.org/articles/extinction-risk/" TargetMode="External"/><Relationship Id="rId17" Type="http://schemas.openxmlformats.org/officeDocument/2006/relationships/hyperlink" Target="https://80000hours.org/problem-profiles/positively-shaping-artificial-intelligence/" TargetMode="External"/><Relationship Id="rId16" Type="http://schemas.openxmlformats.org/officeDocument/2006/relationships/hyperlink" Target="https://forum.effectivealtruism.org/posts/Z5KZ2cui8WDjyF6gJ/some-thoughts-on-toby-ord-s-existential-risk-estimates" TargetMode="External"/><Relationship Id="rId19" Type="http://schemas.openxmlformats.org/officeDocument/2006/relationships/hyperlink" Target="https://arxiv.org/abs/1705.08807" TargetMode="External"/><Relationship Id="rId18" Type="http://schemas.openxmlformats.org/officeDocument/2006/relationships/hyperlink" Target="https://www.fhi.ox.ac.uk/reports/2008-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taculus.com/questions/8103/extinction-if-population-falls-400-million/" TargetMode="External"/><Relationship Id="rId2" Type="http://schemas.openxmlformats.org/officeDocument/2006/relationships/hyperlink" Target="https://www.metaculus.com/questions/8105/would-we-recover-if-population-falls-400m/" TargetMode="External"/><Relationship Id="rId3" Type="http://schemas.openxmlformats.org/officeDocument/2006/relationships/hyperlink" Target="https://forum.effectivealtruism.org/posts/GsjmufaebreiaivF7/what-is-the-likelihood-that-civilizational-collapse-would" TargetMode="External"/><Relationship Id="rId4" Type="http://schemas.openxmlformats.org/officeDocument/2006/relationships/hyperlink" Target="https://futureoflife.org/2021/11/01/rohin-shah-on-the-state-of-agi-safety-research-in-2021/" TargetMode="External"/><Relationship Id="rId9" Type="http://schemas.openxmlformats.org/officeDocument/2006/relationships/hyperlink" Target="https://forum.effectivealtruism.org/posts/2tumunFmjBuXdfF2F/survey-on-ai-existential-risk-scenarios-1" TargetMode="External"/><Relationship Id="rId5" Type="http://schemas.openxmlformats.org/officeDocument/2006/relationships/hyperlink" Target="https://youtu.be/V15RAujnrKc?t=933" TargetMode="External"/><Relationship Id="rId6" Type="http://schemas.openxmlformats.org/officeDocument/2006/relationships/hyperlink" Target="https://forum.effectivealtruism.org/posts/2tumunFmjBuXdfF2F/survey-on-ai-existential-risk-scenarios-1" TargetMode="External"/><Relationship Id="rId7" Type="http://schemas.openxmlformats.org/officeDocument/2006/relationships/hyperlink" Target="https://forum.effectivealtruism.org/posts/2tumunFmjBuXdfF2F/survey-on-ai-existential-risk-scenarios-1" TargetMode="External"/><Relationship Id="rId8" Type="http://schemas.openxmlformats.org/officeDocument/2006/relationships/hyperlink" Target="https://forum.effectivealtruism.org/posts/2tumunFmjBuXdfF2F/survey-on-ai-existential-risk-scenarios-1" TargetMode="External"/><Relationship Id="rId30" Type="http://schemas.openxmlformats.org/officeDocument/2006/relationships/drawing" Target="../drawings/drawing3.xml"/><Relationship Id="rId20" Type="http://schemas.openxmlformats.org/officeDocument/2006/relationships/hyperlink" Target="https://80000hours.org/podcast/episodes/mark-lynas-climate-change-nuclear-energy/" TargetMode="External"/><Relationship Id="rId22" Type="http://schemas.openxmlformats.org/officeDocument/2006/relationships/hyperlink" Target="https://80000hours.org/podcast/episodes/mark-lynas-climate-change-nuclear-energy/" TargetMode="External"/><Relationship Id="rId21" Type="http://schemas.openxmlformats.org/officeDocument/2006/relationships/hyperlink" Target="https://80000hours.org/podcast/episodes/mark-lynas-climate-change-nuclear-energy/" TargetMode="External"/><Relationship Id="rId24" Type="http://schemas.openxmlformats.org/officeDocument/2006/relationships/hyperlink" Target="https://80000hours.org/podcast/episodes/mark-lynas-climate-change-nuclear-energy/" TargetMode="External"/><Relationship Id="rId23" Type="http://schemas.openxmlformats.org/officeDocument/2006/relationships/hyperlink" Target="https://80000hours.org/podcast/episodes/mark-lynas-climate-change-nuclear-energy/" TargetMode="External"/><Relationship Id="rId26" Type="http://schemas.openxmlformats.org/officeDocument/2006/relationships/hyperlink" Target="https://oxford.universitypressscholarship.com/view/10.1093/oso/9780198570509.001.0001/isbn-9780198570509-book-part-29" TargetMode="External"/><Relationship Id="rId25" Type="http://schemas.openxmlformats.org/officeDocument/2006/relationships/hyperlink" Target="https://80000hours.org/podcast/episodes/mark-lynas-climate-change-nuclear-energy/" TargetMode="External"/><Relationship Id="rId28" Type="http://schemas.openxmlformats.org/officeDocument/2006/relationships/hyperlink" Target="https://oxford.universitypressscholarship.com/view/10.1093/oso/9780198570509.001.0001/isbn-9780198570509-book-part-29" TargetMode="External"/><Relationship Id="rId27" Type="http://schemas.openxmlformats.org/officeDocument/2006/relationships/hyperlink" Target="https://oxford.universitypressscholarship.com/view/10.1093/oso/9780198570509.001.0001/isbn-9780198570509-book-part-29" TargetMode="External"/><Relationship Id="rId29" Type="http://schemas.openxmlformats.org/officeDocument/2006/relationships/hyperlink" Target="https://oxford.universitypressscholarship.com/view/10.1093/oso/9780198570509.001.0001/isbn-9780198570509-book-part-29" TargetMode="External"/><Relationship Id="rId11" Type="http://schemas.openxmlformats.org/officeDocument/2006/relationships/hyperlink" Target="https://forum.effectivealtruism.org/posts/2tumunFmjBuXdfF2F/survey-on-ai-existential-risk-scenarios-1" TargetMode="External"/><Relationship Id="rId10" Type="http://schemas.openxmlformats.org/officeDocument/2006/relationships/hyperlink" Target="https://forum.effectivealtruism.org/posts/2tumunFmjBuXdfF2F/survey-on-ai-existential-risk-scenarios-1" TargetMode="External"/><Relationship Id="rId13" Type="http://schemas.openxmlformats.org/officeDocument/2006/relationships/hyperlink" Target="https://www.lesswrong.com/posts/TdwpN484eTbPSvZkm/rohin-shah-on-reasons-for-ai-optimism" TargetMode="External"/><Relationship Id="rId12" Type="http://schemas.openxmlformats.org/officeDocument/2006/relationships/hyperlink" Target="https://forecast.elicit.org/builder/dOk1mqBw2" TargetMode="External"/><Relationship Id="rId15" Type="http://schemas.openxmlformats.org/officeDocument/2006/relationships/hyperlink" Target="https://www.lesswrong.com/posts/TdwpN484eTbPSvZkm/rohin-shah-on-reasons-for-ai-optimism" TargetMode="External"/><Relationship Id="rId14" Type="http://schemas.openxmlformats.org/officeDocument/2006/relationships/hyperlink" Target="https://futureoflife.org/2021/11/01/rohin-shah-on-the-state-of-agi-safety-research-in-2021/" TargetMode="External"/><Relationship Id="rId17" Type="http://schemas.openxmlformats.org/officeDocument/2006/relationships/hyperlink" Target="https://80000hours.org/podcast/episodes/toby-ord-the-precipice-existential-risk-future-humanity/" TargetMode="External"/><Relationship Id="rId16" Type="http://schemas.openxmlformats.org/officeDocument/2006/relationships/hyperlink" Target="https://80000hours.org/podcast/episodes/toby-ord-the-precipice-existential-risk-future-humanity/" TargetMode="External"/><Relationship Id="rId19" Type="http://schemas.openxmlformats.org/officeDocument/2006/relationships/hyperlink" Target="https://forum.effectivealtruism.org/users/luisa_rodriguez" TargetMode="External"/><Relationship Id="rId18" Type="http://schemas.openxmlformats.org/officeDocument/2006/relationships/hyperlink" Target="http://www.overcomingbias.com/2012/11/nuclear-winter-and-human-extinction-qa-with-luke-oman.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reducing-suffering.org/summary-beliefs-values-big-questions/" TargetMode="External"/><Relationship Id="rId42" Type="http://schemas.openxmlformats.org/officeDocument/2006/relationships/hyperlink" Target="https://forum.effectivealtruism.org/posts/TMCWXTayji7gvRK9p/is-democracy-a-fad" TargetMode="External"/><Relationship Id="rId41" Type="http://schemas.openxmlformats.org/officeDocument/2006/relationships/hyperlink" Target="http://www.stafforini.com/blog/what_i_believe/" TargetMode="External"/><Relationship Id="rId44" Type="http://schemas.openxmlformats.org/officeDocument/2006/relationships/drawing" Target="../drawings/drawing4.xml"/><Relationship Id="rId43" Type="http://schemas.openxmlformats.org/officeDocument/2006/relationships/hyperlink" Target="https://reducing-suffering.org/summary-beliefs-values-big-questions/" TargetMode="External"/><Relationship Id="rId45" Type="http://schemas.openxmlformats.org/officeDocument/2006/relationships/vmlDrawing" Target="../drawings/vmlDrawing2.vml"/><Relationship Id="rId1" Type="http://schemas.openxmlformats.org/officeDocument/2006/relationships/comments" Target="../comments2.xml"/><Relationship Id="rId2" Type="http://schemas.openxmlformats.org/officeDocument/2006/relationships/hyperlink" Target="https://www.metaculus.com/questions/2568/ragnar%25C3%25B6k-question-series-results-so-far/" TargetMode="External"/><Relationship Id="rId3" Type="http://schemas.openxmlformats.org/officeDocument/2006/relationships/hyperlink" Target="https://youtu.be/BbOHQLrVSX4?t=1313" TargetMode="External"/><Relationship Id="rId4" Type="http://schemas.openxmlformats.org/officeDocument/2006/relationships/hyperlink" Target="https://www.fhi.ox.ac.uk/reports/2008-1.pdf" TargetMode="External"/><Relationship Id="rId9" Type="http://schemas.openxmlformats.org/officeDocument/2006/relationships/hyperlink" Target="https://futureoflife.org/2020/04/15/an-overview-of-technical-ai-alignment-in-2018-and-2019-with-buck-shlegeris-and-rohin-shah/" TargetMode="External"/><Relationship Id="rId5" Type="http://schemas.openxmlformats.org/officeDocument/2006/relationships/hyperlink" Target="https://www.fhi.ox.ac.uk/reports/2008-1.pdf" TargetMode="External"/><Relationship Id="rId6" Type="http://schemas.openxmlformats.org/officeDocument/2006/relationships/hyperlink" Target="https://aiimpacts.org/conversation-with-adam-gleave/" TargetMode="External"/><Relationship Id="rId7" Type="http://schemas.openxmlformats.org/officeDocument/2006/relationships/hyperlink" Target="https://aiimpacts.org/conversation-with-adam-gleave/" TargetMode="External"/><Relationship Id="rId8" Type="http://schemas.openxmlformats.org/officeDocument/2006/relationships/hyperlink" Target="https://futureoflife.org/2020/04/15/an-overview-of-technical-ai-alignment-in-2018-and-2019-with-buck-shlegeris-and-rohin-shah/" TargetMode="External"/><Relationship Id="rId31" Type="http://schemas.openxmlformats.org/officeDocument/2006/relationships/hyperlink" Target="https://80000hours.org/podcast/episodes/toby-ord-the-precipice-existential-risk-future-humanity/" TargetMode="External"/><Relationship Id="rId30" Type="http://schemas.openxmlformats.org/officeDocument/2006/relationships/hyperlink" Target="https://www.fhi.ox.ac.uk/reports/2008-1.pdf" TargetMode="External"/><Relationship Id="rId33" Type="http://schemas.openxmlformats.org/officeDocument/2006/relationships/hyperlink" Target="https://forum.effectivealtruism.org/posts/PAYa6on5gJKwAywrF/how-likely-is-a-nuclear-exchange-between-the-us-and-russia-1" TargetMode="External"/><Relationship Id="rId32" Type="http://schemas.openxmlformats.org/officeDocument/2006/relationships/hyperlink" Target="https://forum.effectivealtruism.org/posts/PAYa6on5gJKwAywrF/how-likely-is-a-nuclear-exchange-between-the-us-and-russia-1" TargetMode="External"/><Relationship Id="rId35" Type="http://schemas.openxmlformats.org/officeDocument/2006/relationships/hyperlink" Target="https://www.fhi.ox.ac.uk/reports/2008-1.pdf" TargetMode="External"/><Relationship Id="rId34" Type="http://schemas.openxmlformats.org/officeDocument/2006/relationships/hyperlink" Target="https://reducing-suffering.org/summary-beliefs-values-big-questions/" TargetMode="External"/><Relationship Id="rId37" Type="http://schemas.openxmlformats.org/officeDocument/2006/relationships/hyperlink" Target="https://reducing-suffering.org/summary-beliefs-values-big-questions/" TargetMode="External"/><Relationship Id="rId36" Type="http://schemas.openxmlformats.org/officeDocument/2006/relationships/hyperlink" Target="https://www.fhi.ox.ac.uk/reports/2008-1.pdf" TargetMode="External"/><Relationship Id="rId39" Type="http://schemas.openxmlformats.org/officeDocument/2006/relationships/hyperlink" Target="http://www.stafforini.com/blog/what_i_believe/" TargetMode="External"/><Relationship Id="rId38" Type="http://schemas.openxmlformats.org/officeDocument/2006/relationships/hyperlink" Target="https://reducing-suffering.org/summary-beliefs-values-big-questions/" TargetMode="External"/><Relationship Id="rId20" Type="http://schemas.openxmlformats.org/officeDocument/2006/relationships/hyperlink" Target="https://www.fhi.ox.ac.uk/reports/2008-1.pdf" TargetMode="External"/><Relationship Id="rId22" Type="http://schemas.openxmlformats.org/officeDocument/2006/relationships/hyperlink" Target="https://www.fhi.ox.ac.uk/reports/2008-1.pdf" TargetMode="External"/><Relationship Id="rId21" Type="http://schemas.openxmlformats.org/officeDocument/2006/relationships/hyperlink" Target="https://www.fhi.ox.ac.uk/reports/2008-1.pdf" TargetMode="External"/><Relationship Id="rId24" Type="http://schemas.openxmlformats.org/officeDocument/2006/relationships/hyperlink" Target="https://www.fhi.ox.ac.uk/reports/2008-1.pdf" TargetMode="External"/><Relationship Id="rId23" Type="http://schemas.openxmlformats.org/officeDocument/2006/relationships/hyperlink" Target="https://www.fhi.ox.ac.uk/reports/2008-1.pdf" TargetMode="External"/><Relationship Id="rId26" Type="http://schemas.openxmlformats.org/officeDocument/2006/relationships/hyperlink" Target="https://www.fhi.ox.ac.uk/reports/2008-1.pdf" TargetMode="External"/><Relationship Id="rId25" Type="http://schemas.openxmlformats.org/officeDocument/2006/relationships/hyperlink" Target="https://www.fhi.ox.ac.uk/reports/2008-1.pdf" TargetMode="External"/><Relationship Id="rId28" Type="http://schemas.openxmlformats.org/officeDocument/2006/relationships/hyperlink" Target="https://www.fhi.ox.ac.uk/reports/2008-1.pdf" TargetMode="External"/><Relationship Id="rId27" Type="http://schemas.openxmlformats.org/officeDocument/2006/relationships/hyperlink" Target="https://www.fhi.ox.ac.uk/reports/2008-1.pdf" TargetMode="External"/><Relationship Id="rId29" Type="http://schemas.openxmlformats.org/officeDocument/2006/relationships/hyperlink" Target="https://www.fhi.ox.ac.uk/reports/2008-1.pdf" TargetMode="External"/><Relationship Id="rId11" Type="http://schemas.openxmlformats.org/officeDocument/2006/relationships/hyperlink" Target="https://reducing-suffering.org/summary-beliefs-values-big-questions/" TargetMode="External"/><Relationship Id="rId10" Type="http://schemas.openxmlformats.org/officeDocument/2006/relationships/hyperlink" Target="https://80000hours.org/podcast/episodes/toby-ord-the-precipice-existential-risk-future-humanity/" TargetMode="External"/><Relationship Id="rId13" Type="http://schemas.openxmlformats.org/officeDocument/2006/relationships/hyperlink" Target="https://reducing-suffering.org/summary-beliefs-values-big-questions/" TargetMode="External"/><Relationship Id="rId12" Type="http://schemas.openxmlformats.org/officeDocument/2006/relationships/hyperlink" Target="https://reducing-suffering.org/summary-beliefs-values-big-questions/" TargetMode="External"/><Relationship Id="rId15" Type="http://schemas.openxmlformats.org/officeDocument/2006/relationships/hyperlink" Target="https://reducing-suffering.org/summary-beliefs-values-big-questions/" TargetMode="External"/><Relationship Id="rId14" Type="http://schemas.openxmlformats.org/officeDocument/2006/relationships/hyperlink" Target="http://www.stafforini.com/blog/what_i_believe/" TargetMode="External"/><Relationship Id="rId17" Type="http://schemas.openxmlformats.org/officeDocument/2006/relationships/hyperlink" Target="http://www.stafforini.com/blog/what_i_believe/" TargetMode="External"/><Relationship Id="rId16" Type="http://schemas.openxmlformats.org/officeDocument/2006/relationships/hyperlink" Target="https://reducing-suffering.org/summary-beliefs-values-big-questions/" TargetMode="External"/><Relationship Id="rId19" Type="http://schemas.openxmlformats.org/officeDocument/2006/relationships/hyperlink" Target="https://www.fhi.ox.ac.uk/reports/2008-1.pdf" TargetMode="External"/><Relationship Id="rId18" Type="http://schemas.openxmlformats.org/officeDocument/2006/relationships/hyperlink" Target="https://reducing-suffering.org/summary-beliefs-values-big-question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iki.lesswrong.com/wiki/Interview_series_on_risks_from_AI" TargetMode="External"/><Relationship Id="rId2" Type="http://schemas.openxmlformats.org/officeDocument/2006/relationships/hyperlink" Target="https://forum.effectivealtruism.org/posts/dfiKak8ZPa46N7Np6/the-person-affecting-value-of-existential-risk-reduction" TargetMode="External"/><Relationship Id="rId3" Type="http://schemas.openxmlformats.org/officeDocument/2006/relationships/hyperlink" Target="https://founderspledge.com/research/fp-existential-risk" TargetMode="External"/><Relationship Id="rId4" Type="http://schemas.openxmlformats.org/officeDocument/2006/relationships/hyperlink" Target="https://www.getguesstimate.com/models/11762" TargetMode="External"/><Relationship Id="rId9" Type="http://schemas.openxmlformats.org/officeDocument/2006/relationships/hyperlink" Target="https://forum.effectivealtruism.org/posts/frYYAAa5K4nHqRCPG/current-estimates-for-likelihood-of-x-risk?commentId=xobj9qdnGRoQqjyRS" TargetMode="External"/><Relationship Id="rId5" Type="http://schemas.openxmlformats.org/officeDocument/2006/relationships/hyperlink" Target="https://papers.ssrn.com/sol3/papers.cfm?abstract_id=3155983" TargetMode="External"/><Relationship Id="rId6" Type="http://schemas.openxmlformats.org/officeDocument/2006/relationships/hyperlink" Target="https://forum.effectivealtruism.org/posts/dFYDjr3spMn59zTwP/causal-network-model-iii-findings" TargetMode="External"/><Relationship Id="rId7" Type="http://schemas.openxmlformats.org/officeDocument/2006/relationships/hyperlink" Target="https://forum.effectivealtruism.org/posts/rmKwTzX5XLGs94fcB/public-opinion-about-existential-risk" TargetMode="External"/><Relationship Id="rId8" Type="http://schemas.openxmlformats.org/officeDocument/2006/relationships/hyperlink" Target="https://forum.effectivealtruism.org/posts/XXLf6FmWujkxna3E6/are-we-living-at-the-most-influential-time-in-history-1" TargetMode="External"/><Relationship Id="rId11" Type="http://schemas.openxmlformats.org/officeDocument/2006/relationships/hyperlink" Target="https://80000hours.org/problem-profiles/nuclear-security/" TargetMode="External"/><Relationship Id="rId10" Type="http://schemas.openxmlformats.org/officeDocument/2006/relationships/hyperlink" Target="https://www.getguesstimate.com/models/11762" TargetMode="External"/><Relationship Id="rId13" Type="http://schemas.openxmlformats.org/officeDocument/2006/relationships/hyperlink" Target="https://scripps.ucsd.edu/news/new-climate-risk-classification-created-account-potential-existential-threats" TargetMode="External"/><Relationship Id="rId12" Type="http://schemas.openxmlformats.org/officeDocument/2006/relationships/hyperlink" Target="https://80000hours.org/problem-profiles/climate-change/" TargetMode="External"/><Relationship Id="rId15" Type="http://schemas.openxmlformats.org/officeDocument/2006/relationships/drawing" Target="../drawings/drawing5.xml"/><Relationship Id="rId14" Type="http://schemas.openxmlformats.org/officeDocument/2006/relationships/hyperlink" Target="https://futureoflife.org/2017/07/31/transcript-art-predict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75"/>
  </cols>
  <sheetData>
    <row r="1">
      <c r="A1" s="1" t="s">
        <v>0</v>
      </c>
      <c r="B1" s="2"/>
    </row>
    <row r="2">
      <c r="A2" s="1" t="s">
        <v>1</v>
      </c>
      <c r="B2" s="2"/>
    </row>
    <row r="3">
      <c r="A3" s="3" t="str">
        <f>HYPERLINK("https://forum.effectivealtruism.org/posts/JQQAQrunyGGhzE23a/database-of-existential-risk-estimates","See this post for context on this database")</f>
        <v>See this post for context on this database</v>
      </c>
      <c r="B3" s="2"/>
    </row>
    <row r="4">
      <c r="A4" s="3" t="s">
        <v>2</v>
      </c>
      <c r="B4" s="2"/>
    </row>
    <row r="5">
      <c r="A5" s="1"/>
      <c r="B5" s="2"/>
    </row>
    <row r="6">
      <c r="A6" s="4" t="s">
        <v>3</v>
      </c>
      <c r="B6" s="2"/>
    </row>
    <row r="7">
      <c r="A7" s="1" t="s">
        <v>4</v>
      </c>
      <c r="B7" s="2"/>
    </row>
    <row r="8">
      <c r="A8" s="5" t="s">
        <v>5</v>
      </c>
      <c r="B8" s="2"/>
    </row>
    <row r="9">
      <c r="A9" s="1" t="s">
        <v>6</v>
      </c>
      <c r="B9" s="2"/>
    </row>
    <row r="10">
      <c r="A10" s="1" t="s">
        <v>7</v>
      </c>
      <c r="B10" s="2"/>
    </row>
    <row r="11">
      <c r="A11" s="6" t="s">
        <v>8</v>
      </c>
      <c r="B11" s="2"/>
    </row>
    <row r="12">
      <c r="A12" s="6" t="s">
        <v>9</v>
      </c>
      <c r="B12" s="2"/>
    </row>
    <row r="13">
      <c r="A13" s="2"/>
      <c r="B13" s="2"/>
    </row>
    <row r="14">
      <c r="A14" s="7" t="s">
        <v>10</v>
      </c>
      <c r="B14" s="2"/>
    </row>
    <row r="15">
      <c r="A15" s="8">
        <v>45047.0</v>
      </c>
      <c r="B15" s="2"/>
    </row>
    <row r="16">
      <c r="A16" s="2"/>
      <c r="B16" s="2"/>
    </row>
    <row r="17">
      <c r="A17" s="2"/>
      <c r="B17" s="2"/>
    </row>
    <row r="20">
      <c r="H20" s="9"/>
    </row>
  </sheetData>
  <hyperlinks>
    <hyperlink r:id="rId1" ref="A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14.88"/>
    <col customWidth="1" min="3" max="3" width="50.63"/>
    <col customWidth="1" min="4" max="4" width="19.38"/>
    <col customWidth="1" min="6" max="6" width="13.75"/>
    <col customWidth="1" min="8" max="8" width="59.0"/>
  </cols>
  <sheetData>
    <row r="1">
      <c r="A1" s="10" t="s">
        <v>11</v>
      </c>
      <c r="I1" s="11" t="s">
        <v>12</v>
      </c>
      <c r="J1" s="10" t="s">
        <v>13</v>
      </c>
    </row>
    <row r="2">
      <c r="A2" s="12" t="s">
        <v>14</v>
      </c>
    </row>
    <row r="3">
      <c r="A3" s="10" t="s">
        <v>15</v>
      </c>
    </row>
    <row r="6" ht="54.75" customHeight="1">
      <c r="A6" s="13" t="s">
        <v>16</v>
      </c>
      <c r="B6" s="13" t="s">
        <v>17</v>
      </c>
      <c r="C6" s="14" t="s">
        <v>18</v>
      </c>
      <c r="D6" s="14" t="s">
        <v>19</v>
      </c>
      <c r="E6" s="14" t="s">
        <v>20</v>
      </c>
      <c r="F6" s="14" t="s">
        <v>21</v>
      </c>
      <c r="G6" s="14" t="s">
        <v>22</v>
      </c>
      <c r="H6" s="14" t="s">
        <v>23</v>
      </c>
    </row>
    <row r="7">
      <c r="A7" s="15" t="s">
        <v>24</v>
      </c>
    </row>
    <row r="8">
      <c r="A8" s="6" t="s">
        <v>25</v>
      </c>
      <c r="B8" s="16">
        <v>2020.0</v>
      </c>
      <c r="C8" s="2" t="s">
        <v>26</v>
      </c>
      <c r="D8" s="2" t="s">
        <v>27</v>
      </c>
      <c r="E8" s="17" t="str">
        <f>HYPERLINK("https://theprecipice.com/","The Precipice")</f>
        <v>The Precipice</v>
      </c>
      <c r="F8" s="6" t="s">
        <v>28</v>
      </c>
      <c r="G8" s="6" t="s">
        <v>29</v>
      </c>
      <c r="H8" s="6" t="s">
        <v>30</v>
      </c>
    </row>
    <row r="9">
      <c r="A9" s="6" t="s">
        <v>31</v>
      </c>
      <c r="B9" s="16">
        <v>2008.0</v>
      </c>
      <c r="C9" s="6" t="s">
        <v>32</v>
      </c>
      <c r="D9" s="18">
        <v>0.19</v>
      </c>
      <c r="E9" s="19" t="s">
        <v>33</v>
      </c>
      <c r="F9" s="6" t="s">
        <v>28</v>
      </c>
      <c r="G9" s="6" t="s">
        <v>28</v>
      </c>
      <c r="H9" s="6" t="s">
        <v>34</v>
      </c>
      <c r="I9" s="9"/>
    </row>
    <row r="10">
      <c r="A10" s="6" t="s">
        <v>35</v>
      </c>
      <c r="B10" s="16" t="s">
        <v>36</v>
      </c>
      <c r="C10" s="2" t="s">
        <v>37</v>
      </c>
      <c r="D10" s="18">
        <v>0.01</v>
      </c>
      <c r="E10" s="19" t="s">
        <v>38</v>
      </c>
      <c r="F10" s="6" t="s">
        <v>28</v>
      </c>
      <c r="G10" s="6" t="s">
        <v>29</v>
      </c>
      <c r="H10" s="2"/>
    </row>
    <row r="11">
      <c r="A11" s="6" t="s">
        <v>39</v>
      </c>
      <c r="B11" s="16">
        <v>2017.0</v>
      </c>
      <c r="C11" s="2" t="s">
        <v>40</v>
      </c>
      <c r="D11" s="6" t="s">
        <v>41</v>
      </c>
      <c r="E11" s="19" t="s">
        <v>42</v>
      </c>
      <c r="F11" s="6" t="s">
        <v>28</v>
      </c>
      <c r="G11" s="6" t="s">
        <v>29</v>
      </c>
    </row>
    <row r="12">
      <c r="A12" s="6" t="s">
        <v>43</v>
      </c>
      <c r="B12" s="6">
        <v>1996.0</v>
      </c>
      <c r="C12" s="6" t="s">
        <v>44</v>
      </c>
      <c r="D12" s="6" t="s">
        <v>45</v>
      </c>
      <c r="E12" s="20" t="s">
        <v>46</v>
      </c>
      <c r="F12" s="6" t="s">
        <v>29</v>
      </c>
      <c r="G12" s="6" t="s">
        <v>28</v>
      </c>
      <c r="H12" s="6" t="s">
        <v>47</v>
      </c>
    </row>
    <row r="13">
      <c r="A13" s="6" t="s">
        <v>48</v>
      </c>
      <c r="B13" s="6">
        <v>2003.0</v>
      </c>
      <c r="C13" s="6" t="s">
        <v>49</v>
      </c>
      <c r="D13" s="6" t="s">
        <v>50</v>
      </c>
      <c r="E13" s="20" t="s">
        <v>51</v>
      </c>
      <c r="F13" s="6" t="s">
        <v>29</v>
      </c>
      <c r="G13" s="6" t="s">
        <v>28</v>
      </c>
      <c r="H13" s="2"/>
    </row>
    <row r="14">
      <c r="A14" s="6" t="s">
        <v>52</v>
      </c>
      <c r="B14" s="6"/>
      <c r="C14" s="6" t="s">
        <v>53</v>
      </c>
      <c r="D14" s="6" t="s">
        <v>54</v>
      </c>
      <c r="E14" s="19" t="s">
        <v>55</v>
      </c>
      <c r="F14" s="6" t="s">
        <v>29</v>
      </c>
      <c r="G14" s="6" t="s">
        <v>28</v>
      </c>
      <c r="H14" s="6" t="s">
        <v>56</v>
      </c>
    </row>
    <row r="15">
      <c r="A15" s="6" t="s">
        <v>57</v>
      </c>
      <c r="B15" s="6">
        <v>2002.0</v>
      </c>
      <c r="C15" s="2" t="s">
        <v>58</v>
      </c>
      <c r="D15" s="6" t="s">
        <v>59</v>
      </c>
      <c r="E15" s="19" t="s">
        <v>60</v>
      </c>
      <c r="F15" s="6" t="s">
        <v>29</v>
      </c>
      <c r="G15" s="6" t="s">
        <v>28</v>
      </c>
      <c r="H15" s="2"/>
    </row>
    <row r="16">
      <c r="A16" s="6" t="s">
        <v>61</v>
      </c>
      <c r="B16" s="6">
        <v>1993.0</v>
      </c>
      <c r="C16" s="6" t="s">
        <v>62</v>
      </c>
      <c r="D16" s="6" t="s">
        <v>63</v>
      </c>
      <c r="E16" s="21" t="s">
        <v>64</v>
      </c>
      <c r="F16" s="6" t="s">
        <v>29</v>
      </c>
      <c r="G16" s="6" t="s">
        <v>28</v>
      </c>
      <c r="H16" s="6"/>
    </row>
    <row r="17">
      <c r="A17" s="6" t="s">
        <v>65</v>
      </c>
      <c r="B17" s="6">
        <v>2009.0</v>
      </c>
      <c r="C17" s="6" t="s">
        <v>66</v>
      </c>
      <c r="D17" s="6" t="s">
        <v>67</v>
      </c>
      <c r="E17" s="21" t="s">
        <v>68</v>
      </c>
      <c r="F17" s="6" t="s">
        <v>29</v>
      </c>
      <c r="G17" s="6" t="s">
        <v>28</v>
      </c>
      <c r="H17" s="2"/>
    </row>
    <row r="18">
      <c r="A18" s="6" t="s">
        <v>69</v>
      </c>
      <c r="B18" s="6">
        <v>2016.0</v>
      </c>
      <c r="C18" s="6" t="s">
        <v>70</v>
      </c>
      <c r="D18" s="22">
        <v>0.002</v>
      </c>
      <c r="E18" s="21" t="s">
        <v>71</v>
      </c>
      <c r="F18" s="6" t="s">
        <v>29</v>
      </c>
      <c r="G18" s="6" t="s">
        <v>28</v>
      </c>
      <c r="H18" s="6" t="s">
        <v>72</v>
      </c>
    </row>
    <row r="19">
      <c r="A19" s="6" t="s">
        <v>25</v>
      </c>
      <c r="B19" s="6">
        <v>2020.0</v>
      </c>
      <c r="C19" s="2" t="s">
        <v>73</v>
      </c>
      <c r="D19" s="2" t="s">
        <v>74</v>
      </c>
      <c r="E19" s="17" t="str">
        <f>HYPERLINK("https://theprecipice.com/","The Precipice")</f>
        <v>The Precipice</v>
      </c>
      <c r="F19" s="6" t="s">
        <v>28</v>
      </c>
      <c r="G19" s="6" t="s">
        <v>29</v>
      </c>
      <c r="H19" s="2"/>
    </row>
    <row r="20">
      <c r="A20" s="10" t="s">
        <v>75</v>
      </c>
      <c r="B20" s="6" t="s">
        <v>76</v>
      </c>
      <c r="C20" s="6" t="s">
        <v>77</v>
      </c>
      <c r="D20" s="6" t="s">
        <v>78</v>
      </c>
      <c r="E20" s="20" t="s">
        <v>79</v>
      </c>
      <c r="F20" s="6" t="s">
        <v>29</v>
      </c>
      <c r="G20" s="6" t="s">
        <v>29</v>
      </c>
      <c r="H20" s="2"/>
    </row>
    <row r="21">
      <c r="A21" s="10" t="s">
        <v>80</v>
      </c>
      <c r="B21" s="10">
        <v>2020.0</v>
      </c>
      <c r="C21" s="6" t="s">
        <v>81</v>
      </c>
      <c r="D21" s="10" t="s">
        <v>82</v>
      </c>
      <c r="E21" s="23" t="s">
        <v>83</v>
      </c>
      <c r="F21" s="10" t="s">
        <v>28</v>
      </c>
      <c r="G21" s="10" t="s">
        <v>29</v>
      </c>
      <c r="H21" s="10" t="s">
        <v>84</v>
      </c>
    </row>
    <row r="22">
      <c r="A22" s="20" t="s">
        <v>85</v>
      </c>
      <c r="B22" s="2"/>
      <c r="C22" s="2"/>
      <c r="D22" s="2"/>
      <c r="E22" s="2"/>
      <c r="F22" s="2"/>
      <c r="G22" s="2"/>
      <c r="H22" s="2"/>
    </row>
    <row r="23">
      <c r="A23" s="6"/>
      <c r="B23" s="2"/>
      <c r="C23" s="2"/>
      <c r="D23" s="2"/>
      <c r="E23" s="2"/>
      <c r="F23" s="2"/>
      <c r="G23" s="2"/>
      <c r="H23" s="2"/>
    </row>
    <row r="24">
      <c r="A24" s="15" t="s">
        <v>86</v>
      </c>
    </row>
    <row r="25">
      <c r="A25" s="6" t="s">
        <v>87</v>
      </c>
      <c r="B25" s="6">
        <v>2023.0</v>
      </c>
      <c r="C25" s="6" t="s">
        <v>88</v>
      </c>
      <c r="D25" s="18">
        <v>0.25</v>
      </c>
      <c r="E25" s="17" t="s">
        <v>89</v>
      </c>
      <c r="F25" s="6" t="s">
        <v>28</v>
      </c>
      <c r="G25" s="6" t="s">
        <v>29</v>
      </c>
      <c r="H25" s="20" t="s">
        <v>90</v>
      </c>
    </row>
    <row r="26">
      <c r="A26" s="6" t="s">
        <v>91</v>
      </c>
      <c r="B26" s="6">
        <v>2021.0</v>
      </c>
      <c r="C26" s="6" t="s">
        <v>92</v>
      </c>
      <c r="D26" s="6" t="s">
        <v>93</v>
      </c>
      <c r="E26" s="17" t="s">
        <v>94</v>
      </c>
      <c r="F26" s="6" t="s">
        <v>28</v>
      </c>
      <c r="G26" s="6" t="s">
        <v>29</v>
      </c>
      <c r="H26" s="20" t="s">
        <v>95</v>
      </c>
    </row>
    <row r="27">
      <c r="A27" s="6" t="s">
        <v>91</v>
      </c>
      <c r="B27" s="6">
        <v>2021.0</v>
      </c>
      <c r="C27" s="6" t="s">
        <v>96</v>
      </c>
      <c r="D27" s="6" t="s">
        <v>97</v>
      </c>
      <c r="E27" s="17" t="s">
        <v>94</v>
      </c>
      <c r="F27" s="6" t="s">
        <v>28</v>
      </c>
      <c r="G27" s="6" t="s">
        <v>29</v>
      </c>
      <c r="H27" s="6"/>
    </row>
    <row r="28">
      <c r="A28" s="6" t="s">
        <v>98</v>
      </c>
      <c r="B28" s="6">
        <v>2021.0</v>
      </c>
      <c r="C28" s="6" t="s">
        <v>99</v>
      </c>
      <c r="D28" s="6" t="s">
        <v>100</v>
      </c>
      <c r="E28" s="17" t="s">
        <v>101</v>
      </c>
      <c r="F28" s="6" t="s">
        <v>29</v>
      </c>
      <c r="G28" s="6" t="s">
        <v>29</v>
      </c>
      <c r="H28" s="6" t="s">
        <v>102</v>
      </c>
    </row>
    <row r="29">
      <c r="A29" s="6" t="s">
        <v>103</v>
      </c>
      <c r="B29" s="6">
        <v>2021.0</v>
      </c>
      <c r="C29" s="24" t="s">
        <v>104</v>
      </c>
      <c r="D29" s="6" t="s">
        <v>105</v>
      </c>
      <c r="E29" s="21"/>
      <c r="F29" s="6" t="s">
        <v>29</v>
      </c>
      <c r="G29" s="6" t="s">
        <v>29</v>
      </c>
      <c r="H29" s="24" t="s">
        <v>106</v>
      </c>
    </row>
    <row r="30">
      <c r="A30" s="6" t="s">
        <v>107</v>
      </c>
      <c r="B30" s="6">
        <v>2021.0</v>
      </c>
      <c r="C30" s="6" t="s">
        <v>108</v>
      </c>
      <c r="D30" s="6" t="s">
        <v>109</v>
      </c>
      <c r="E30" s="17" t="s">
        <v>110</v>
      </c>
      <c r="F30" s="6" t="s">
        <v>28</v>
      </c>
      <c r="G30" s="6" t="s">
        <v>29</v>
      </c>
      <c r="H30" s="25" t="s">
        <v>111</v>
      </c>
    </row>
    <row r="31">
      <c r="A31" s="6" t="s">
        <v>112</v>
      </c>
      <c r="B31" s="6">
        <v>2020.0</v>
      </c>
      <c r="C31" s="26" t="s">
        <v>113</v>
      </c>
      <c r="D31" s="6" t="s">
        <v>114</v>
      </c>
      <c r="E31" s="17" t="s">
        <v>115</v>
      </c>
      <c r="F31" s="6" t="s">
        <v>28</v>
      </c>
      <c r="G31" s="6" t="s">
        <v>29</v>
      </c>
      <c r="H31" s="27" t="s">
        <v>116</v>
      </c>
    </row>
    <row r="32">
      <c r="A32" s="6" t="s">
        <v>25</v>
      </c>
      <c r="B32" s="6">
        <v>2020.0</v>
      </c>
      <c r="C32" s="28" t="s">
        <v>117</v>
      </c>
      <c r="D32" s="28" t="s">
        <v>118</v>
      </c>
      <c r="E32" s="17" t="str">
        <f>HYPERLINK("https://theprecipice.com/","The Precipice")</f>
        <v>The Precipice</v>
      </c>
      <c r="F32" s="6" t="s">
        <v>28</v>
      </c>
      <c r="G32" s="6" t="s">
        <v>29</v>
      </c>
      <c r="H32" s="17" t="s">
        <v>119</v>
      </c>
    </row>
    <row r="33">
      <c r="A33" s="6" t="s">
        <v>120</v>
      </c>
      <c r="B33" s="6">
        <v>2017.0</v>
      </c>
      <c r="C33" s="6" t="s">
        <v>121</v>
      </c>
      <c r="D33" s="6" t="s">
        <v>122</v>
      </c>
      <c r="E33" s="29" t="s">
        <v>123</v>
      </c>
      <c r="F33" s="6" t="s">
        <v>28</v>
      </c>
      <c r="G33" s="6" t="s">
        <v>29</v>
      </c>
      <c r="H33" s="21" t="s">
        <v>124</v>
      </c>
    </row>
    <row r="34">
      <c r="A34" s="6" t="s">
        <v>125</v>
      </c>
      <c r="B34" s="16">
        <v>2008.0</v>
      </c>
      <c r="C34" s="6" t="s">
        <v>126</v>
      </c>
      <c r="D34" s="30">
        <v>0.05</v>
      </c>
      <c r="E34" s="19" t="s">
        <v>33</v>
      </c>
      <c r="F34" s="6" t="s">
        <v>28</v>
      </c>
      <c r="G34" s="6" t="s">
        <v>28</v>
      </c>
      <c r="H34" s="6" t="s">
        <v>127</v>
      </c>
    </row>
    <row r="35">
      <c r="A35" s="6" t="s">
        <v>128</v>
      </c>
      <c r="B35" s="16">
        <v>2017.0</v>
      </c>
      <c r="C35" s="28" t="s">
        <v>129</v>
      </c>
      <c r="D35" s="30">
        <v>0.05</v>
      </c>
      <c r="E35" s="19" t="s">
        <v>130</v>
      </c>
      <c r="F35" s="6" t="s">
        <v>28</v>
      </c>
      <c r="G35" s="6" t="s">
        <v>28</v>
      </c>
      <c r="H35" s="6" t="s">
        <v>131</v>
      </c>
    </row>
    <row r="36">
      <c r="A36" s="10" t="s">
        <v>132</v>
      </c>
      <c r="B36" s="10">
        <v>2015.0</v>
      </c>
      <c r="C36" s="10" t="s">
        <v>133</v>
      </c>
      <c r="D36" s="10" t="s">
        <v>134</v>
      </c>
      <c r="E36" s="20" t="s">
        <v>135</v>
      </c>
      <c r="F36" s="6" t="s">
        <v>29</v>
      </c>
      <c r="G36" s="6" t="s">
        <v>28</v>
      </c>
      <c r="H36" s="2"/>
    </row>
    <row r="37">
      <c r="A37" s="6" t="s">
        <v>136</v>
      </c>
      <c r="B37" s="16">
        <v>2020.0</v>
      </c>
      <c r="C37" s="6" t="s">
        <v>137</v>
      </c>
      <c r="D37" s="6" t="s">
        <v>138</v>
      </c>
      <c r="E37" s="23" t="s">
        <v>139</v>
      </c>
      <c r="F37" s="6" t="s">
        <v>28</v>
      </c>
      <c r="G37" s="6" t="s">
        <v>29</v>
      </c>
      <c r="H37" s="16" t="s">
        <v>140</v>
      </c>
    </row>
    <row r="38">
      <c r="A38" s="6" t="s">
        <v>112</v>
      </c>
      <c r="B38" s="16">
        <v>2020.0</v>
      </c>
      <c r="C38" s="6" t="s">
        <v>141</v>
      </c>
      <c r="D38" s="6" t="s">
        <v>100</v>
      </c>
      <c r="E38" s="19" t="s">
        <v>142</v>
      </c>
      <c r="F38" s="6" t="s">
        <v>28</v>
      </c>
      <c r="G38" s="6" t="s">
        <v>29</v>
      </c>
      <c r="H38" s="31" t="s">
        <v>143</v>
      </c>
    </row>
    <row r="39">
      <c r="A39" s="6" t="s">
        <v>87</v>
      </c>
      <c r="B39" s="6">
        <v>2020.0</v>
      </c>
      <c r="C39" s="6" t="s">
        <v>144</v>
      </c>
      <c r="D39" s="18">
        <v>0.5</v>
      </c>
      <c r="E39" s="23" t="s">
        <v>145</v>
      </c>
      <c r="F39" s="6" t="s">
        <v>28</v>
      </c>
      <c r="G39" s="6" t="s">
        <v>29</v>
      </c>
      <c r="H39" s="6" t="s">
        <v>146</v>
      </c>
    </row>
    <row r="40">
      <c r="A40" s="6" t="s">
        <v>147</v>
      </c>
      <c r="B40" s="6">
        <v>2020.0</v>
      </c>
      <c r="C40" s="6" t="s">
        <v>148</v>
      </c>
      <c r="D40" s="32">
        <f>0.5*0.1*0.1*0.1</f>
        <v>0.0005</v>
      </c>
      <c r="E40" s="33" t="s">
        <v>149</v>
      </c>
      <c r="F40" s="6" t="s">
        <v>28</v>
      </c>
      <c r="G40" s="6" t="s">
        <v>29</v>
      </c>
      <c r="H40" s="6" t="s">
        <v>150</v>
      </c>
    </row>
    <row r="41">
      <c r="A41" s="6" t="s">
        <v>151</v>
      </c>
      <c r="B41" s="6">
        <v>2020.0</v>
      </c>
      <c r="C41" s="6" t="s">
        <v>152</v>
      </c>
      <c r="D41" s="6" t="s">
        <v>153</v>
      </c>
      <c r="E41" s="33" t="s">
        <v>154</v>
      </c>
      <c r="F41" s="6" t="s">
        <v>28</v>
      </c>
      <c r="G41" s="6" t="s">
        <v>29</v>
      </c>
      <c r="H41" s="6" t="s">
        <v>155</v>
      </c>
    </row>
    <row r="42">
      <c r="A42" s="6" t="s">
        <v>151</v>
      </c>
      <c r="B42" s="6">
        <v>2014.0</v>
      </c>
      <c r="C42" s="6" t="s">
        <v>156</v>
      </c>
      <c r="D42" s="6" t="s">
        <v>157</v>
      </c>
      <c r="E42" s="33" t="s">
        <v>158</v>
      </c>
      <c r="F42" s="6" t="s">
        <v>28</v>
      </c>
      <c r="G42" s="6" t="s">
        <v>29</v>
      </c>
      <c r="H42" s="6" t="s">
        <v>159</v>
      </c>
    </row>
    <row r="43">
      <c r="A43" s="6" t="s">
        <v>160</v>
      </c>
      <c r="B43" s="16">
        <v>2019.0</v>
      </c>
      <c r="C43" s="6" t="s">
        <v>161</v>
      </c>
      <c r="D43" s="28" t="s">
        <v>118</v>
      </c>
      <c r="E43" s="19" t="s">
        <v>162</v>
      </c>
      <c r="F43" s="6" t="s">
        <v>28</v>
      </c>
      <c r="G43" s="6" t="s">
        <v>29</v>
      </c>
      <c r="H43" s="34" t="s">
        <v>163</v>
      </c>
    </row>
    <row r="44">
      <c r="A44" s="6" t="s">
        <v>164</v>
      </c>
      <c r="B44" s="6">
        <v>2020.0</v>
      </c>
      <c r="C44" s="6" t="s">
        <v>165</v>
      </c>
      <c r="D44" s="6" t="s">
        <v>166</v>
      </c>
      <c r="E44" s="35" t="s">
        <v>167</v>
      </c>
      <c r="F44" s="6" t="s">
        <v>28</v>
      </c>
      <c r="G44" s="6" t="s">
        <v>29</v>
      </c>
      <c r="H44" s="6" t="s">
        <v>168</v>
      </c>
    </row>
    <row r="45">
      <c r="A45" s="2"/>
      <c r="B45" s="2"/>
      <c r="C45" s="2"/>
      <c r="D45" s="2"/>
      <c r="E45" s="2"/>
      <c r="F45" s="2"/>
      <c r="G45" s="2"/>
      <c r="H45" s="2"/>
    </row>
    <row r="46">
      <c r="A46" s="15" t="s">
        <v>169</v>
      </c>
    </row>
    <row r="47">
      <c r="A47" s="6" t="s">
        <v>25</v>
      </c>
      <c r="B47" s="6">
        <v>2020.0</v>
      </c>
      <c r="C47" s="28" t="s">
        <v>170</v>
      </c>
      <c r="D47" s="28" t="s">
        <v>171</v>
      </c>
      <c r="E47" s="24" t="str">
        <f>HYPERLINK("https://theprecipice.com/","The Precipice")</f>
        <v>The Precipice</v>
      </c>
      <c r="F47" s="6" t="s">
        <v>28</v>
      </c>
      <c r="G47" s="6" t="s">
        <v>29</v>
      </c>
      <c r="H47" s="2"/>
      <c r="I47" s="36">
        <f>(0.03+0.0001)*0.85</f>
        <v>0.025585</v>
      </c>
      <c r="J47" s="10" t="s">
        <v>172</v>
      </c>
    </row>
    <row r="48">
      <c r="A48" s="6" t="s">
        <v>31</v>
      </c>
      <c r="B48" s="16">
        <v>2008.0</v>
      </c>
      <c r="C48" s="6" t="s">
        <v>173</v>
      </c>
      <c r="D48" s="37">
        <v>5.0E-4</v>
      </c>
      <c r="E48" s="19" t="s">
        <v>33</v>
      </c>
      <c r="F48" s="6" t="s">
        <v>28</v>
      </c>
      <c r="G48" s="6" t="s">
        <v>28</v>
      </c>
      <c r="H48" s="6" t="s">
        <v>127</v>
      </c>
      <c r="I48" s="36">
        <f>(0.0005+0.02)*1.5</f>
        <v>0.03075</v>
      </c>
      <c r="J48" s="10" t="s">
        <v>174</v>
      </c>
    </row>
    <row r="49">
      <c r="A49" s="6" t="s">
        <v>25</v>
      </c>
      <c r="B49" s="6">
        <v>2020.0</v>
      </c>
      <c r="C49" s="6" t="s">
        <v>175</v>
      </c>
      <c r="D49" s="28" t="s">
        <v>176</v>
      </c>
      <c r="E49" s="17" t="str">
        <f>HYPERLINK("https://theprecipice.com/","The Precipice")</f>
        <v>The Precipice</v>
      </c>
      <c r="F49" s="6" t="s">
        <v>28</v>
      </c>
      <c r="G49" s="6" t="s">
        <v>29</v>
      </c>
      <c r="H49" s="2"/>
    </row>
    <row r="50">
      <c r="A50" s="6" t="s">
        <v>31</v>
      </c>
      <c r="B50" s="16">
        <v>2008.0</v>
      </c>
      <c r="C50" s="6" t="s">
        <v>177</v>
      </c>
      <c r="D50" s="30">
        <v>0.02</v>
      </c>
      <c r="E50" s="19" t="s">
        <v>33</v>
      </c>
      <c r="F50" s="6" t="s">
        <v>28</v>
      </c>
      <c r="G50" s="6" t="s">
        <v>28</v>
      </c>
      <c r="H50" s="6" t="s">
        <v>127</v>
      </c>
    </row>
    <row r="51">
      <c r="A51" s="6" t="s">
        <v>178</v>
      </c>
      <c r="B51" s="6">
        <v>2017.0</v>
      </c>
      <c r="C51" s="6" t="s">
        <v>179</v>
      </c>
      <c r="D51" s="6" t="s">
        <v>180</v>
      </c>
      <c r="E51" s="20" t="s">
        <v>181</v>
      </c>
      <c r="F51" s="6" t="s">
        <v>29</v>
      </c>
      <c r="G51" s="6" t="s">
        <v>28</v>
      </c>
      <c r="H51" s="6" t="s">
        <v>182</v>
      </c>
      <c r="I51" s="36">
        <f>1-(1-(GEOMEAN(0.00008,0.000000016)+0.0000019))^80</f>
        <v>0.0002424806324</v>
      </c>
      <c r="J51" s="10" t="s">
        <v>183</v>
      </c>
    </row>
    <row r="52">
      <c r="A52" s="6" t="s">
        <v>178</v>
      </c>
      <c r="B52" s="6">
        <v>2017.0</v>
      </c>
      <c r="C52" s="6" t="s">
        <v>184</v>
      </c>
      <c r="D52" s="6" t="s">
        <v>185</v>
      </c>
      <c r="E52" s="20" t="s">
        <v>181</v>
      </c>
      <c r="F52" s="6" t="s">
        <v>29</v>
      </c>
      <c r="G52" s="6" t="s">
        <v>28</v>
      </c>
      <c r="H52" s="2"/>
    </row>
    <row r="53">
      <c r="A53" s="10" t="s">
        <v>132</v>
      </c>
      <c r="B53" s="10">
        <v>2015.0</v>
      </c>
      <c r="C53" s="6" t="s">
        <v>186</v>
      </c>
      <c r="D53" s="38">
        <v>1.0E-6</v>
      </c>
      <c r="E53" s="20" t="s">
        <v>135</v>
      </c>
      <c r="F53" s="6" t="s">
        <v>29</v>
      </c>
      <c r="G53" s="6" t="s">
        <v>28</v>
      </c>
      <c r="H53" s="6" t="s">
        <v>187</v>
      </c>
      <c r="I53" s="36">
        <f>(0.000001+0.000001)*0.85</f>
        <v>0.0000017</v>
      </c>
      <c r="J53" s="10" t="s">
        <v>188</v>
      </c>
    </row>
    <row r="54">
      <c r="A54" s="10" t="s">
        <v>132</v>
      </c>
      <c r="B54" s="10">
        <v>2015.0</v>
      </c>
      <c r="C54" s="6" t="s">
        <v>189</v>
      </c>
      <c r="D54" s="38">
        <v>1.0E-6</v>
      </c>
      <c r="E54" s="20" t="s">
        <v>135</v>
      </c>
      <c r="F54" s="6" t="s">
        <v>29</v>
      </c>
      <c r="G54" s="6" t="s">
        <v>28</v>
      </c>
    </row>
    <row r="55">
      <c r="A55" s="6" t="s">
        <v>147</v>
      </c>
      <c r="B55" s="6">
        <v>2020.0</v>
      </c>
      <c r="C55" s="6" t="s">
        <v>190</v>
      </c>
      <c r="D55" s="39">
        <f>0.01*0.1*0.2*0.1*0.1</f>
        <v>0.000002</v>
      </c>
      <c r="E55" s="33" t="s">
        <v>149</v>
      </c>
      <c r="F55" s="6" t="s">
        <v>28</v>
      </c>
      <c r="G55" s="6" t="s">
        <v>29</v>
      </c>
      <c r="H55" s="6" t="s">
        <v>191</v>
      </c>
      <c r="I55" s="36">
        <f>D55*0.85</f>
        <v>0.0000017</v>
      </c>
      <c r="J55" s="10" t="s">
        <v>192</v>
      </c>
    </row>
    <row r="56">
      <c r="B56" s="6"/>
      <c r="C56" s="6" t="s">
        <v>193</v>
      </c>
      <c r="D56" s="39">
        <f>GEOMEAN(I47:I55)</f>
        <v>0.0002229877924</v>
      </c>
      <c r="E56" s="40"/>
      <c r="F56" s="6"/>
      <c r="G56" s="6"/>
      <c r="H56" s="6"/>
    </row>
    <row r="57">
      <c r="A57" s="2"/>
      <c r="B57" s="2"/>
      <c r="C57" s="2"/>
      <c r="D57" s="2"/>
      <c r="E57" s="41"/>
      <c r="F57" s="2"/>
      <c r="G57" s="2"/>
      <c r="H57" s="2"/>
    </row>
    <row r="58">
      <c r="A58" s="15" t="s">
        <v>194</v>
      </c>
    </row>
    <row r="59">
      <c r="A59" s="6"/>
      <c r="B59" s="6"/>
      <c r="C59" s="6"/>
      <c r="D59" s="6"/>
      <c r="E59" s="21"/>
      <c r="F59" s="6"/>
      <c r="G59" s="6"/>
      <c r="H59" s="6"/>
    </row>
    <row r="60">
      <c r="A60" s="6" t="s">
        <v>25</v>
      </c>
      <c r="B60" s="6">
        <v>2020.0</v>
      </c>
      <c r="C60" s="6" t="s">
        <v>195</v>
      </c>
      <c r="D60" s="6" t="s">
        <v>196</v>
      </c>
      <c r="E60" s="17" t="str">
        <f>HYPERLINK("https://theprecipice.com/","The Precipice")</f>
        <v>The Precipice</v>
      </c>
      <c r="F60" s="6" t="s">
        <v>28</v>
      </c>
      <c r="G60" s="6" t="s">
        <v>29</v>
      </c>
      <c r="H60" s="6" t="s">
        <v>197</v>
      </c>
    </row>
    <row r="61">
      <c r="A61" s="10" t="s">
        <v>132</v>
      </c>
      <c r="B61" s="10">
        <v>2015.0</v>
      </c>
      <c r="C61" s="6" t="s">
        <v>198</v>
      </c>
      <c r="D61" s="38">
        <v>1.0E-4</v>
      </c>
      <c r="E61" s="20" t="s">
        <v>135</v>
      </c>
      <c r="F61" s="6" t="s">
        <v>29</v>
      </c>
      <c r="G61" s="6" t="s">
        <v>28</v>
      </c>
    </row>
    <row r="62">
      <c r="A62" s="6" t="s">
        <v>31</v>
      </c>
      <c r="B62" s="16">
        <v>2008.0</v>
      </c>
      <c r="C62" s="6" t="s">
        <v>199</v>
      </c>
      <c r="D62" s="30">
        <v>0.05</v>
      </c>
      <c r="E62" s="19" t="s">
        <v>33</v>
      </c>
      <c r="F62" s="6" t="s">
        <v>28</v>
      </c>
      <c r="G62" s="6" t="s">
        <v>28</v>
      </c>
      <c r="H62" s="6" t="s">
        <v>127</v>
      </c>
    </row>
    <row r="63">
      <c r="A63" s="6" t="s">
        <v>31</v>
      </c>
      <c r="B63" s="16">
        <v>2008.0</v>
      </c>
      <c r="C63" s="6" t="s">
        <v>200</v>
      </c>
      <c r="D63" s="42">
        <v>0.005</v>
      </c>
      <c r="E63" s="19" t="s">
        <v>33</v>
      </c>
      <c r="F63" s="6" t="s">
        <v>28</v>
      </c>
      <c r="G63" s="6" t="s">
        <v>28</v>
      </c>
      <c r="H63" s="6" t="s">
        <v>127</v>
      </c>
    </row>
    <row r="67">
      <c r="A67" s="2"/>
      <c r="B67" s="2"/>
      <c r="C67" s="2"/>
      <c r="D67" s="2"/>
      <c r="E67" s="41"/>
      <c r="F67" s="2"/>
      <c r="G67" s="2"/>
      <c r="H67" s="2"/>
    </row>
    <row r="68">
      <c r="A68" s="2"/>
      <c r="B68" s="2"/>
      <c r="C68" s="2"/>
      <c r="D68" s="2"/>
      <c r="E68" s="41"/>
      <c r="F68" s="2"/>
      <c r="G68" s="2"/>
      <c r="H68" s="2"/>
    </row>
    <row r="69">
      <c r="A69" s="15" t="s">
        <v>201</v>
      </c>
    </row>
    <row r="70">
      <c r="A70" s="6" t="s">
        <v>25</v>
      </c>
      <c r="B70" s="6">
        <v>2020.0</v>
      </c>
      <c r="C70" s="28" t="s">
        <v>202</v>
      </c>
      <c r="D70" s="43" t="s">
        <v>203</v>
      </c>
      <c r="E70" s="17" t="str">
        <f>HYPERLINK("https://theprecipice.com/","The Precipice")</f>
        <v>The Precipice</v>
      </c>
      <c r="F70" s="6" t="s">
        <v>28</v>
      </c>
      <c r="G70" s="6" t="s">
        <v>29</v>
      </c>
      <c r="H70" s="2"/>
    </row>
    <row r="71">
      <c r="A71" s="6" t="s">
        <v>31</v>
      </c>
      <c r="B71" s="16">
        <v>2008.0</v>
      </c>
      <c r="C71" s="6" t="s">
        <v>204</v>
      </c>
      <c r="D71" s="44">
        <v>0.01</v>
      </c>
      <c r="E71" s="19" t="s">
        <v>33</v>
      </c>
      <c r="F71" s="6" t="s">
        <v>28</v>
      </c>
      <c r="G71" s="6" t="s">
        <v>28</v>
      </c>
      <c r="H71" s="6" t="s">
        <v>127</v>
      </c>
    </row>
    <row r="72">
      <c r="A72" s="6" t="s">
        <v>31</v>
      </c>
      <c r="B72" s="16">
        <v>2008.0</v>
      </c>
      <c r="C72" s="6" t="s">
        <v>205</v>
      </c>
      <c r="D72" s="45">
        <v>3.0E-4</v>
      </c>
      <c r="E72" s="19" t="s">
        <v>33</v>
      </c>
      <c r="F72" s="6" t="s">
        <v>28</v>
      </c>
      <c r="G72" s="6" t="s">
        <v>28</v>
      </c>
      <c r="H72" s="6" t="s">
        <v>127</v>
      </c>
    </row>
    <row r="73">
      <c r="A73" s="10" t="s">
        <v>39</v>
      </c>
      <c r="B73" s="10">
        <v>2017.0</v>
      </c>
      <c r="C73" s="28" t="s">
        <v>206</v>
      </c>
      <c r="D73" s="10" t="s">
        <v>207</v>
      </c>
      <c r="E73" s="19" t="s">
        <v>42</v>
      </c>
      <c r="F73" s="6" t="s">
        <v>28</v>
      </c>
      <c r="G73" s="6" t="s">
        <v>29</v>
      </c>
      <c r="H73" s="6" t="s">
        <v>208</v>
      </c>
    </row>
    <row r="74">
      <c r="A74" s="10" t="s">
        <v>209</v>
      </c>
      <c r="B74" s="10">
        <v>2018.0</v>
      </c>
      <c r="C74" s="6" t="s">
        <v>210</v>
      </c>
      <c r="D74" s="43" t="s">
        <v>211</v>
      </c>
      <c r="E74" s="19" t="s">
        <v>212</v>
      </c>
      <c r="F74" s="6" t="s">
        <v>213</v>
      </c>
      <c r="G74" s="6" t="s">
        <v>29</v>
      </c>
      <c r="H74" s="20" t="s">
        <v>214</v>
      </c>
    </row>
    <row r="75">
      <c r="A75" s="10" t="s">
        <v>215</v>
      </c>
      <c r="B75" s="10">
        <v>2018.0</v>
      </c>
      <c r="C75" s="6" t="s">
        <v>216</v>
      </c>
      <c r="D75" s="43" t="s">
        <v>217</v>
      </c>
      <c r="E75" s="19" t="s">
        <v>218</v>
      </c>
      <c r="F75" s="6" t="s">
        <v>213</v>
      </c>
      <c r="G75" s="6" t="s">
        <v>29</v>
      </c>
      <c r="H75" s="2"/>
    </row>
    <row r="76">
      <c r="A76" s="10" t="s">
        <v>219</v>
      </c>
      <c r="B76" s="10">
        <v>2008.0</v>
      </c>
      <c r="C76" s="6" t="s">
        <v>220</v>
      </c>
      <c r="D76" s="10" t="s">
        <v>221</v>
      </c>
      <c r="E76" s="10" t="s">
        <v>222</v>
      </c>
      <c r="F76" s="10" t="s">
        <v>29</v>
      </c>
      <c r="G76" s="6" t="s">
        <v>28</v>
      </c>
      <c r="H76" s="6" t="s">
        <v>223</v>
      </c>
    </row>
    <row r="77">
      <c r="A77" s="10" t="s">
        <v>132</v>
      </c>
      <c r="B77" s="10">
        <v>2015.0</v>
      </c>
      <c r="C77" s="6" t="s">
        <v>224</v>
      </c>
      <c r="D77" s="46">
        <v>5.0E-5</v>
      </c>
      <c r="E77" s="20" t="s">
        <v>135</v>
      </c>
      <c r="F77" s="6" t="s">
        <v>29</v>
      </c>
      <c r="G77" s="6" t="s">
        <v>28</v>
      </c>
      <c r="H77" s="2"/>
    </row>
    <row r="78">
      <c r="E78" s="41"/>
      <c r="F78" s="2"/>
      <c r="G78" s="2"/>
      <c r="H78" s="2"/>
    </row>
    <row r="79">
      <c r="A79" s="15" t="s">
        <v>225</v>
      </c>
    </row>
    <row r="80">
      <c r="A80" s="6" t="s">
        <v>25</v>
      </c>
      <c r="B80" s="6">
        <v>2020.0</v>
      </c>
      <c r="C80" s="10" t="s">
        <v>226</v>
      </c>
      <c r="D80" s="43" t="s">
        <v>203</v>
      </c>
      <c r="E80" s="17" t="str">
        <f>HYPERLINK("https://theprecipice.com/","The Precipice")</f>
        <v>The Precipice</v>
      </c>
      <c r="F80" s="6" t="s">
        <v>28</v>
      </c>
      <c r="G80" s="6" t="s">
        <v>29</v>
      </c>
      <c r="H80" s="2"/>
    </row>
    <row r="81">
      <c r="A81" s="6" t="s">
        <v>227</v>
      </c>
      <c r="B81" s="6">
        <v>2016.0</v>
      </c>
      <c r="C81" s="6" t="s">
        <v>228</v>
      </c>
      <c r="D81" s="47" t="s">
        <v>229</v>
      </c>
      <c r="E81" s="19" t="s">
        <v>230</v>
      </c>
      <c r="F81" s="6" t="s">
        <v>28</v>
      </c>
      <c r="G81" s="6" t="s">
        <v>29</v>
      </c>
      <c r="H81" s="6" t="s">
        <v>231</v>
      </c>
    </row>
    <row r="82">
      <c r="A82" s="10" t="s">
        <v>132</v>
      </c>
      <c r="B82" s="10">
        <v>2015.0</v>
      </c>
      <c r="C82" s="10" t="s">
        <v>232</v>
      </c>
      <c r="D82" s="48">
        <v>1.0E-4</v>
      </c>
      <c r="E82" s="20" t="s">
        <v>135</v>
      </c>
      <c r="F82" s="6" t="s">
        <v>29</v>
      </c>
      <c r="G82" s="6" t="s">
        <v>28</v>
      </c>
      <c r="H82" s="2"/>
    </row>
    <row r="83">
      <c r="A83" s="6" t="s">
        <v>25</v>
      </c>
      <c r="B83" s="6">
        <v>2020.0</v>
      </c>
      <c r="C83" s="6" t="s">
        <v>233</v>
      </c>
      <c r="D83" s="6" t="s">
        <v>234</v>
      </c>
      <c r="E83" s="23" t="s">
        <v>235</v>
      </c>
      <c r="F83" s="6" t="s">
        <v>28</v>
      </c>
      <c r="G83" s="6" t="s">
        <v>29</v>
      </c>
      <c r="H83" s="20" t="s">
        <v>236</v>
      </c>
    </row>
    <row r="84">
      <c r="A84" s="2"/>
      <c r="B84" s="2"/>
      <c r="C84" s="2"/>
      <c r="D84" s="2"/>
      <c r="E84" s="41"/>
      <c r="F84" s="2"/>
      <c r="G84" s="2"/>
      <c r="H84" s="2"/>
    </row>
    <row r="85">
      <c r="A85" s="15" t="s">
        <v>237</v>
      </c>
    </row>
    <row r="86">
      <c r="A86" s="6" t="s">
        <v>25</v>
      </c>
      <c r="B86" s="6">
        <v>2020.0</v>
      </c>
      <c r="C86" s="6" t="s">
        <v>238</v>
      </c>
      <c r="D86" s="10" t="s">
        <v>176</v>
      </c>
      <c r="E86" s="17" t="str">
        <f>HYPERLINK("https://theprecipice.com/","The Precipice")</f>
        <v>The Precipice</v>
      </c>
      <c r="F86" s="6" t="s">
        <v>28</v>
      </c>
      <c r="G86" s="6" t="s">
        <v>29</v>
      </c>
      <c r="H86" s="2"/>
    </row>
    <row r="87">
      <c r="A87" s="10" t="s">
        <v>132</v>
      </c>
      <c r="B87" s="10">
        <v>2015.0</v>
      </c>
      <c r="C87" s="6" t="s">
        <v>239</v>
      </c>
      <c r="D87" s="49">
        <v>3.0E-7</v>
      </c>
      <c r="E87" s="20" t="s">
        <v>135</v>
      </c>
      <c r="F87" s="6" t="s">
        <v>29</v>
      </c>
      <c r="G87" s="6" t="s">
        <v>28</v>
      </c>
      <c r="H87" s="2"/>
    </row>
    <row r="88">
      <c r="A88" s="6" t="s">
        <v>25</v>
      </c>
      <c r="B88" s="6">
        <v>2020.0</v>
      </c>
      <c r="C88" s="6" t="s">
        <v>240</v>
      </c>
      <c r="D88" s="10" t="s">
        <v>241</v>
      </c>
      <c r="E88" s="17" t="str">
        <f>HYPERLINK("https://theprecipice.com/","The Precipice")</f>
        <v>The Precipice</v>
      </c>
      <c r="F88" s="6" t="s">
        <v>28</v>
      </c>
      <c r="G88" s="6" t="s">
        <v>29</v>
      </c>
      <c r="H88" s="2"/>
      <c r="L88" s="48"/>
      <c r="M88" s="20"/>
      <c r="N88" s="6"/>
      <c r="O88" s="6"/>
      <c r="P88" s="2"/>
      <c r="T88" s="48"/>
      <c r="U88" s="20"/>
      <c r="V88" s="6"/>
      <c r="W88" s="6"/>
      <c r="X88" s="2"/>
    </row>
    <row r="89">
      <c r="A89" s="10" t="s">
        <v>132</v>
      </c>
      <c r="B89" s="10">
        <v>2015.0</v>
      </c>
      <c r="C89" s="6" t="s">
        <v>242</v>
      </c>
      <c r="D89" s="49">
        <v>1.3E-6</v>
      </c>
      <c r="E89" s="20" t="s">
        <v>135</v>
      </c>
      <c r="F89" s="6" t="s">
        <v>29</v>
      </c>
      <c r="G89" s="6" t="s">
        <v>28</v>
      </c>
      <c r="H89" s="2"/>
    </row>
    <row r="90">
      <c r="A90" s="6" t="s">
        <v>25</v>
      </c>
      <c r="B90" s="6">
        <v>2020.0</v>
      </c>
      <c r="C90" s="6" t="s">
        <v>243</v>
      </c>
      <c r="D90" s="10" t="s">
        <v>244</v>
      </c>
      <c r="E90" s="17" t="str">
        <f t="shared" ref="E90:E91" si="1">HYPERLINK("https://theprecipice.com/","The Precipice")</f>
        <v>The Precipice</v>
      </c>
      <c r="F90" s="6" t="s">
        <v>28</v>
      </c>
      <c r="G90" s="6" t="s">
        <v>29</v>
      </c>
      <c r="H90" s="2"/>
    </row>
    <row r="91">
      <c r="A91" s="6" t="s">
        <v>25</v>
      </c>
      <c r="B91" s="6">
        <v>2020.0</v>
      </c>
      <c r="C91" s="6" t="s">
        <v>245</v>
      </c>
      <c r="D91" s="6" t="s">
        <v>176</v>
      </c>
      <c r="E91" s="17" t="str">
        <f t="shared" si="1"/>
        <v>The Precipice</v>
      </c>
      <c r="F91" s="6" t="s">
        <v>28</v>
      </c>
      <c r="G91" s="6" t="s">
        <v>29</v>
      </c>
      <c r="H91" s="2"/>
    </row>
    <row r="92">
      <c r="A92" s="6" t="s">
        <v>246</v>
      </c>
      <c r="B92" s="6">
        <v>2019.0</v>
      </c>
      <c r="C92" s="6" t="s">
        <v>247</v>
      </c>
      <c r="D92" s="10" t="s">
        <v>248</v>
      </c>
      <c r="E92" s="19" t="s">
        <v>249</v>
      </c>
      <c r="F92" s="6" t="s">
        <v>29</v>
      </c>
      <c r="G92" s="6" t="s">
        <v>28</v>
      </c>
      <c r="H92" s="6"/>
    </row>
    <row r="93">
      <c r="A93" s="2"/>
      <c r="B93" s="2"/>
      <c r="E93" s="41"/>
      <c r="F93" s="2"/>
      <c r="G93" s="2"/>
      <c r="H93" s="2"/>
    </row>
    <row r="94">
      <c r="A94" s="15" t="s">
        <v>250</v>
      </c>
    </row>
    <row r="95">
      <c r="A95" s="6" t="s">
        <v>25</v>
      </c>
      <c r="B95" s="6">
        <v>2020.0</v>
      </c>
      <c r="C95" s="6" t="s">
        <v>251</v>
      </c>
      <c r="D95" s="6" t="s">
        <v>252</v>
      </c>
      <c r="E95" s="17" t="str">
        <f>HYPERLINK("https://theprecipice.com/","The Precipice")</f>
        <v>The Precipice</v>
      </c>
      <c r="F95" s="6" t="s">
        <v>28</v>
      </c>
      <c r="G95" s="6" t="s">
        <v>29</v>
      </c>
      <c r="H95" s="6" t="s">
        <v>253</v>
      </c>
    </row>
    <row r="96">
      <c r="A96" s="6" t="s">
        <v>35</v>
      </c>
      <c r="B96" s="16" t="s">
        <v>36</v>
      </c>
      <c r="C96" s="6" t="s">
        <v>254</v>
      </c>
      <c r="D96" s="18">
        <v>0.9</v>
      </c>
      <c r="E96" s="19" t="s">
        <v>38</v>
      </c>
      <c r="F96" s="6" t="s">
        <v>28</v>
      </c>
      <c r="G96" s="6" t="s">
        <v>29</v>
      </c>
      <c r="H96" s="20" t="s">
        <v>255</v>
      </c>
    </row>
    <row r="97">
      <c r="A97" s="6" t="s">
        <v>31</v>
      </c>
      <c r="B97" s="16">
        <v>2008.0</v>
      </c>
      <c r="C97" s="6" t="s">
        <v>256</v>
      </c>
      <c r="D97" s="18">
        <v>0.04</v>
      </c>
      <c r="E97" s="19" t="s">
        <v>33</v>
      </c>
      <c r="F97" s="6" t="s">
        <v>28</v>
      </c>
      <c r="G97" s="6" t="s">
        <v>28</v>
      </c>
      <c r="H97" s="6" t="s">
        <v>127</v>
      </c>
    </row>
    <row r="98">
      <c r="A98" s="6"/>
      <c r="B98" s="2"/>
      <c r="C98" s="2"/>
      <c r="D98" s="2"/>
      <c r="E98" s="41"/>
      <c r="F98" s="2"/>
      <c r="G98" s="2"/>
      <c r="H98" s="2"/>
    </row>
    <row r="99">
      <c r="A99" s="15" t="s">
        <v>257</v>
      </c>
    </row>
    <row r="100">
      <c r="A100" s="10" t="s">
        <v>258</v>
      </c>
      <c r="B100" s="10">
        <v>2006.0</v>
      </c>
      <c r="C100" s="6" t="s">
        <v>259</v>
      </c>
      <c r="D100" s="44">
        <v>0.05</v>
      </c>
      <c r="E100" s="33" t="s">
        <v>260</v>
      </c>
      <c r="F100" s="10" t="s">
        <v>28</v>
      </c>
      <c r="G100" s="10" t="s">
        <v>29</v>
      </c>
      <c r="H100" s="50" t="s">
        <v>261</v>
      </c>
    </row>
    <row r="101">
      <c r="A101" s="6"/>
      <c r="B101" s="2"/>
      <c r="C101" s="2"/>
      <c r="D101" s="2"/>
      <c r="E101" s="41"/>
      <c r="F101" s="2"/>
      <c r="G101" s="2"/>
      <c r="H101" s="2"/>
    </row>
    <row r="102">
      <c r="A102" s="15" t="s">
        <v>262</v>
      </c>
    </row>
    <row r="103">
      <c r="A103" s="6" t="s">
        <v>263</v>
      </c>
      <c r="B103" s="6">
        <v>2022.0</v>
      </c>
      <c r="C103" s="6" t="s">
        <v>264</v>
      </c>
      <c r="D103" s="10" t="s">
        <v>265</v>
      </c>
      <c r="E103" s="29" t="s">
        <v>266</v>
      </c>
      <c r="F103" s="6" t="s">
        <v>28</v>
      </c>
      <c r="G103" s="6" t="s">
        <v>29</v>
      </c>
      <c r="H103" s="21" t="s">
        <v>267</v>
      </c>
    </row>
    <row r="104">
      <c r="A104" s="6" t="s">
        <v>268</v>
      </c>
      <c r="B104" s="6">
        <v>2021.0</v>
      </c>
      <c r="C104" s="6" t="s">
        <v>269</v>
      </c>
      <c r="D104" s="10" t="s">
        <v>270</v>
      </c>
      <c r="E104" s="29" t="s">
        <v>271</v>
      </c>
      <c r="F104" s="6" t="s">
        <v>28</v>
      </c>
      <c r="G104" s="6" t="s">
        <v>29</v>
      </c>
      <c r="H104" s="17" t="s">
        <v>272</v>
      </c>
    </row>
    <row r="105">
      <c r="A105" s="6" t="s">
        <v>268</v>
      </c>
      <c r="B105" s="6">
        <v>2021.0</v>
      </c>
      <c r="C105" s="6" t="s">
        <v>273</v>
      </c>
      <c r="D105" s="10" t="s">
        <v>274</v>
      </c>
      <c r="E105" s="29" t="s">
        <v>271</v>
      </c>
      <c r="F105" s="6" t="s">
        <v>28</v>
      </c>
      <c r="G105" s="6" t="s">
        <v>29</v>
      </c>
      <c r="H105" s="21" t="s">
        <v>275</v>
      </c>
    </row>
    <row r="106">
      <c r="A106" s="6" t="s">
        <v>276</v>
      </c>
      <c r="B106" s="6">
        <v>2021.0</v>
      </c>
      <c r="C106" s="6" t="s">
        <v>277</v>
      </c>
      <c r="D106" s="10" t="s">
        <v>278</v>
      </c>
      <c r="E106" s="29" t="s">
        <v>279</v>
      </c>
      <c r="F106" s="6" t="s">
        <v>28</v>
      </c>
      <c r="G106" s="6" t="s">
        <v>29</v>
      </c>
      <c r="H106" s="20" t="s">
        <v>280</v>
      </c>
    </row>
    <row r="107">
      <c r="A107" s="6" t="s">
        <v>160</v>
      </c>
      <c r="B107" s="6">
        <v>2021.0</v>
      </c>
      <c r="C107" s="6" t="s">
        <v>281</v>
      </c>
      <c r="D107" s="44">
        <v>0.2</v>
      </c>
      <c r="E107" s="29" t="s">
        <v>279</v>
      </c>
      <c r="F107" s="6" t="s">
        <v>28</v>
      </c>
      <c r="G107" s="6" t="s">
        <v>29</v>
      </c>
      <c r="H107" s="20" t="s">
        <v>282</v>
      </c>
    </row>
    <row r="108">
      <c r="A108" s="6" t="s">
        <v>25</v>
      </c>
      <c r="B108" s="6">
        <v>2020.0</v>
      </c>
      <c r="C108" s="6" t="s">
        <v>283</v>
      </c>
      <c r="D108" s="10" t="s">
        <v>284</v>
      </c>
      <c r="E108" s="17" t="str">
        <f>HYPERLINK("https://theprecipice.com/","The Precipice")</f>
        <v>The Precipice</v>
      </c>
      <c r="F108" s="6" t="s">
        <v>28</v>
      </c>
      <c r="G108" s="6" t="s">
        <v>29</v>
      </c>
      <c r="H108" s="2"/>
    </row>
    <row r="109">
      <c r="A109" s="10" t="s">
        <v>132</v>
      </c>
      <c r="B109" s="10">
        <v>2015.0</v>
      </c>
      <c r="C109" s="6" t="s">
        <v>285</v>
      </c>
      <c r="D109" s="51">
        <v>0.005</v>
      </c>
      <c r="E109" s="20" t="s">
        <v>135</v>
      </c>
      <c r="F109" s="6" t="s">
        <v>29</v>
      </c>
      <c r="G109" s="6" t="s">
        <v>28</v>
      </c>
      <c r="H109" s="6"/>
    </row>
    <row r="110">
      <c r="A110" s="6" t="s">
        <v>25</v>
      </c>
      <c r="B110" s="6">
        <v>2020.0</v>
      </c>
      <c r="C110" s="6" t="s">
        <v>286</v>
      </c>
      <c r="D110" s="10" t="s">
        <v>171</v>
      </c>
      <c r="E110" s="17" t="str">
        <f t="shared" ref="E110:E112" si="2">HYPERLINK("https://theprecipice.com/","The Precipice")</f>
        <v>The Precipice</v>
      </c>
      <c r="F110" s="6" t="s">
        <v>28</v>
      </c>
      <c r="G110" s="6" t="s">
        <v>29</v>
      </c>
      <c r="H110" s="6" t="s">
        <v>197</v>
      </c>
    </row>
    <row r="111">
      <c r="A111" s="6" t="s">
        <v>25</v>
      </c>
      <c r="B111" s="6">
        <v>2020.0</v>
      </c>
      <c r="C111" s="6" t="s">
        <v>287</v>
      </c>
      <c r="D111" s="10" t="s">
        <v>196</v>
      </c>
      <c r="E111" s="17" t="str">
        <f t="shared" si="2"/>
        <v>The Precipice</v>
      </c>
      <c r="F111" s="6" t="s">
        <v>28</v>
      </c>
      <c r="G111" s="6" t="s">
        <v>29</v>
      </c>
      <c r="H111" s="6" t="s">
        <v>288</v>
      </c>
    </row>
    <row r="112">
      <c r="A112" s="6" t="s">
        <v>25</v>
      </c>
      <c r="B112" s="6">
        <v>2020.0</v>
      </c>
      <c r="C112" s="6" t="s">
        <v>289</v>
      </c>
      <c r="D112" s="6" t="s">
        <v>27</v>
      </c>
      <c r="E112" s="17" t="str">
        <f t="shared" si="2"/>
        <v>The Precipice</v>
      </c>
      <c r="F112" s="6" t="s">
        <v>28</v>
      </c>
      <c r="G112" s="6" t="s">
        <v>29</v>
      </c>
      <c r="H112" s="2"/>
    </row>
    <row r="113">
      <c r="A113" s="10" t="s">
        <v>132</v>
      </c>
      <c r="B113" s="10">
        <v>2015.0</v>
      </c>
      <c r="C113" s="6" t="s">
        <v>290</v>
      </c>
      <c r="D113" s="51">
        <v>0.005</v>
      </c>
      <c r="E113" s="20" t="s">
        <v>135</v>
      </c>
      <c r="F113" s="6" t="s">
        <v>29</v>
      </c>
      <c r="G113" s="6" t="s">
        <v>28</v>
      </c>
      <c r="H113" s="6" t="s">
        <v>291</v>
      </c>
    </row>
    <row r="114">
      <c r="A114" s="10" t="s">
        <v>209</v>
      </c>
      <c r="B114" s="10">
        <v>2018.0</v>
      </c>
      <c r="C114" s="6" t="s">
        <v>292</v>
      </c>
      <c r="D114" s="48">
        <v>0.0015</v>
      </c>
      <c r="E114" s="19" t="s">
        <v>212</v>
      </c>
      <c r="F114" s="6" t="s">
        <v>213</v>
      </c>
      <c r="G114" s="6" t="s">
        <v>29</v>
      </c>
      <c r="H114" s="20" t="s">
        <v>293</v>
      </c>
    </row>
    <row r="115">
      <c r="A115" s="10" t="s">
        <v>215</v>
      </c>
      <c r="B115" s="10">
        <v>2018.0</v>
      </c>
      <c r="C115" s="6" t="s">
        <v>294</v>
      </c>
      <c r="D115" s="6" t="s">
        <v>295</v>
      </c>
      <c r="E115" s="19" t="s">
        <v>218</v>
      </c>
      <c r="F115" s="6" t="s">
        <v>213</v>
      </c>
      <c r="G115" s="6" t="s">
        <v>29</v>
      </c>
      <c r="H115" s="2"/>
    </row>
    <row r="116">
      <c r="A116" s="10" t="s">
        <v>296</v>
      </c>
      <c r="B116" s="10" t="s">
        <v>297</v>
      </c>
      <c r="C116" s="6" t="s">
        <v>298</v>
      </c>
      <c r="D116" s="44">
        <v>0.05</v>
      </c>
      <c r="E116" s="23" t="s">
        <v>299</v>
      </c>
      <c r="F116" s="10" t="s">
        <v>28</v>
      </c>
      <c r="G116" s="10" t="s">
        <v>29</v>
      </c>
      <c r="H116" s="52" t="s">
        <v>300</v>
      </c>
      <c r="L116" s="44"/>
      <c r="P116" s="50"/>
      <c r="T116" s="44"/>
      <c r="X116" s="50"/>
    </row>
    <row r="117">
      <c r="A117" s="10" t="s">
        <v>301</v>
      </c>
      <c r="B117" s="10" t="s">
        <v>302</v>
      </c>
      <c r="C117" s="6" t="s">
        <v>298</v>
      </c>
      <c r="D117" s="44">
        <v>0.1</v>
      </c>
      <c r="E117" s="23" t="s">
        <v>303</v>
      </c>
      <c r="F117" s="10" t="s">
        <v>28</v>
      </c>
      <c r="G117" s="10" t="s">
        <v>29</v>
      </c>
      <c r="H117" s="50"/>
    </row>
    <row r="118">
      <c r="A118" s="10" t="s">
        <v>296</v>
      </c>
      <c r="B118" s="10">
        <v>2015.0</v>
      </c>
      <c r="C118" s="6" t="s">
        <v>304</v>
      </c>
      <c r="D118" s="10" t="s">
        <v>305</v>
      </c>
      <c r="E118" s="33" t="s">
        <v>306</v>
      </c>
      <c r="F118" s="10" t="s">
        <v>28</v>
      </c>
      <c r="G118" s="10" t="s">
        <v>29</v>
      </c>
      <c r="H118" s="50" t="s">
        <v>307</v>
      </c>
    </row>
    <row r="119">
      <c r="A119" s="2"/>
      <c r="B119" s="2"/>
      <c r="C119" s="2"/>
      <c r="D119" s="2"/>
      <c r="E119" s="41"/>
      <c r="F119" s="2"/>
      <c r="G119" s="2"/>
      <c r="H119" s="2"/>
    </row>
    <row r="120">
      <c r="A120" s="15" t="s">
        <v>308</v>
      </c>
    </row>
    <row r="121">
      <c r="A121" s="10" t="s">
        <v>39</v>
      </c>
      <c r="B121" s="10">
        <v>2017.0</v>
      </c>
      <c r="C121" s="6" t="s">
        <v>309</v>
      </c>
      <c r="D121" s="6" t="s">
        <v>310</v>
      </c>
      <c r="E121" s="19" t="s">
        <v>42</v>
      </c>
      <c r="F121" s="6" t="s">
        <v>28</v>
      </c>
      <c r="G121" s="6" t="s">
        <v>29</v>
      </c>
      <c r="H121" s="6" t="s">
        <v>311</v>
      </c>
    </row>
    <row r="122">
      <c r="A122" s="6" t="s">
        <v>160</v>
      </c>
      <c r="B122" s="16">
        <v>2019.0</v>
      </c>
      <c r="C122" s="28" t="s">
        <v>312</v>
      </c>
      <c r="D122" s="28">
        <v>0.05</v>
      </c>
      <c r="E122" s="19" t="s">
        <v>162</v>
      </c>
      <c r="F122" s="6" t="s">
        <v>28</v>
      </c>
      <c r="G122" s="6" t="s">
        <v>29</v>
      </c>
      <c r="H122" s="6" t="s">
        <v>313</v>
      </c>
    </row>
    <row r="123">
      <c r="A123" s="6" t="s">
        <v>160</v>
      </c>
      <c r="B123" s="16">
        <v>2019.0</v>
      </c>
      <c r="C123" s="28" t="s">
        <v>314</v>
      </c>
      <c r="D123" s="28" t="s">
        <v>315</v>
      </c>
      <c r="E123" s="19" t="s">
        <v>162</v>
      </c>
      <c r="F123" s="6" t="s">
        <v>28</v>
      </c>
      <c r="G123" s="6" t="s">
        <v>29</v>
      </c>
      <c r="H123" s="6" t="s">
        <v>313</v>
      </c>
    </row>
    <row r="124">
      <c r="A124" s="2"/>
      <c r="B124" s="2"/>
      <c r="C124" s="2"/>
      <c r="D124" s="2"/>
      <c r="E124" s="41"/>
      <c r="F124" s="2"/>
      <c r="G124" s="2"/>
      <c r="H124" s="2"/>
    </row>
    <row r="125">
      <c r="A125" s="2"/>
      <c r="B125" s="2"/>
      <c r="C125" s="2"/>
      <c r="D125" s="2"/>
      <c r="E125" s="41"/>
      <c r="F125" s="2"/>
      <c r="G125" s="2"/>
      <c r="H125" s="2"/>
    </row>
    <row r="126">
      <c r="D126" s="2"/>
      <c r="E126" s="41"/>
      <c r="F126" s="2"/>
      <c r="G126" s="2"/>
      <c r="H126" s="2"/>
    </row>
    <row r="127">
      <c r="D127" s="2"/>
      <c r="E127" s="41"/>
      <c r="F127" s="2"/>
      <c r="G127" s="2"/>
      <c r="H127" s="2"/>
    </row>
    <row r="128">
      <c r="C128" s="53"/>
      <c r="D128" s="2"/>
      <c r="E128" s="41"/>
      <c r="F128" s="2"/>
      <c r="G128" s="2"/>
      <c r="H128" s="2"/>
    </row>
    <row r="129">
      <c r="D129" s="2"/>
      <c r="E129" s="41"/>
      <c r="F129" s="2"/>
      <c r="G129" s="2"/>
      <c r="H129" s="2"/>
    </row>
    <row r="130">
      <c r="A130" s="2"/>
      <c r="B130" s="2"/>
      <c r="C130" s="2"/>
      <c r="D130" s="2"/>
      <c r="E130" s="41"/>
      <c r="F130" s="2"/>
      <c r="G130" s="2"/>
      <c r="H130" s="2"/>
    </row>
    <row r="131">
      <c r="A131" s="2"/>
      <c r="B131" s="2"/>
      <c r="C131" s="2"/>
      <c r="D131" s="2"/>
      <c r="E131" s="41"/>
      <c r="F131" s="2"/>
      <c r="G131" s="2"/>
      <c r="H131" s="2"/>
    </row>
    <row r="132">
      <c r="A132" s="2"/>
      <c r="B132" s="2"/>
      <c r="C132" s="2"/>
      <c r="D132" s="2"/>
      <c r="E132" s="41"/>
      <c r="F132" s="2"/>
      <c r="G132" s="2"/>
      <c r="H132" s="2"/>
    </row>
    <row r="133">
      <c r="A133" s="2"/>
      <c r="B133" s="2"/>
      <c r="C133" s="2"/>
      <c r="D133" s="2"/>
      <c r="E133" s="41"/>
      <c r="F133" s="2"/>
      <c r="G133" s="2"/>
      <c r="H133" s="2"/>
    </row>
    <row r="134">
      <c r="A134" s="2"/>
      <c r="B134" s="2"/>
      <c r="C134" s="2"/>
      <c r="D134" s="2"/>
      <c r="E134" s="41"/>
      <c r="F134" s="2"/>
      <c r="G134" s="2"/>
      <c r="H134" s="2"/>
    </row>
    <row r="135">
      <c r="A135" s="2"/>
      <c r="B135" s="2"/>
      <c r="C135" s="2"/>
      <c r="D135" s="2"/>
      <c r="E135" s="41"/>
      <c r="F135" s="2"/>
      <c r="G135" s="2"/>
      <c r="H135" s="2"/>
    </row>
    <row r="136">
      <c r="A136" s="2"/>
      <c r="B136" s="2"/>
      <c r="C136" s="2"/>
      <c r="D136" s="2"/>
      <c r="E136" s="41"/>
      <c r="F136" s="2"/>
      <c r="G136" s="2"/>
      <c r="H136" s="2"/>
    </row>
    <row r="137">
      <c r="A137" s="2"/>
      <c r="B137" s="2"/>
      <c r="C137" s="2"/>
      <c r="D137" s="2"/>
      <c r="E137" s="41"/>
      <c r="F137" s="2"/>
      <c r="G137" s="2"/>
      <c r="H137" s="2"/>
    </row>
    <row r="138">
      <c r="A138" s="2"/>
      <c r="B138" s="2"/>
      <c r="C138" s="2"/>
      <c r="D138" s="2"/>
      <c r="E138" s="41"/>
      <c r="F138" s="2"/>
      <c r="G138" s="2"/>
      <c r="H138" s="2"/>
    </row>
    <row r="139">
      <c r="A139" s="2"/>
      <c r="B139" s="2"/>
      <c r="C139" s="2"/>
      <c r="D139" s="2"/>
      <c r="E139" s="41"/>
      <c r="F139" s="2"/>
      <c r="G139" s="2"/>
      <c r="H139" s="2"/>
    </row>
    <row r="140">
      <c r="A140" s="2"/>
      <c r="B140" s="2"/>
      <c r="C140" s="2"/>
      <c r="D140" s="2"/>
      <c r="E140" s="41"/>
      <c r="F140" s="2"/>
      <c r="G140" s="2"/>
      <c r="H140" s="2"/>
    </row>
    <row r="141">
      <c r="A141" s="2"/>
      <c r="B141" s="2"/>
      <c r="C141" s="2"/>
      <c r="D141" s="2"/>
      <c r="E141" s="41"/>
      <c r="F141" s="2"/>
      <c r="G141" s="2"/>
      <c r="H141" s="2"/>
    </row>
    <row r="142">
      <c r="A142" s="2"/>
      <c r="B142" s="2"/>
      <c r="C142" s="2"/>
      <c r="D142" s="2"/>
      <c r="E142" s="41"/>
      <c r="F142" s="2"/>
      <c r="G142" s="2"/>
      <c r="H142" s="2"/>
    </row>
    <row r="143">
      <c r="A143" s="2"/>
      <c r="B143" s="2"/>
      <c r="C143" s="2"/>
      <c r="D143" s="2"/>
      <c r="E143" s="41"/>
      <c r="F143" s="2"/>
      <c r="G143" s="2"/>
      <c r="H143" s="2"/>
    </row>
    <row r="144">
      <c r="A144" s="2"/>
      <c r="B144" s="2"/>
      <c r="C144" s="2"/>
      <c r="D144" s="2"/>
      <c r="E144" s="41"/>
      <c r="F144" s="2"/>
      <c r="G144" s="2"/>
      <c r="H144" s="2"/>
    </row>
    <row r="145">
      <c r="A145" s="2"/>
      <c r="B145" s="2"/>
      <c r="C145" s="2"/>
      <c r="D145" s="2"/>
      <c r="E145" s="41"/>
      <c r="F145" s="2"/>
      <c r="G145" s="2"/>
      <c r="H145" s="2"/>
    </row>
    <row r="146">
      <c r="A146" s="2"/>
      <c r="B146" s="2"/>
      <c r="C146" s="2"/>
      <c r="D146" s="2"/>
      <c r="E146" s="41"/>
      <c r="F146" s="2"/>
      <c r="G146" s="2"/>
      <c r="H146" s="2"/>
    </row>
    <row r="147">
      <c r="A147" s="2"/>
      <c r="B147" s="2"/>
      <c r="C147" s="2"/>
      <c r="D147" s="2"/>
      <c r="E147" s="41"/>
      <c r="F147" s="2"/>
      <c r="G147" s="2"/>
      <c r="H147" s="2"/>
    </row>
    <row r="148">
      <c r="A148" s="2"/>
      <c r="B148" s="2"/>
      <c r="C148" s="2"/>
      <c r="D148" s="2"/>
      <c r="E148" s="41"/>
      <c r="F148" s="2"/>
      <c r="G148" s="2"/>
      <c r="H148" s="2"/>
    </row>
    <row r="149">
      <c r="A149" s="2"/>
      <c r="B149" s="2"/>
      <c r="C149" s="2"/>
      <c r="D149" s="2"/>
      <c r="E149" s="41"/>
      <c r="F149" s="2"/>
      <c r="G149" s="2"/>
      <c r="H149" s="2"/>
    </row>
    <row r="150">
      <c r="A150" s="2"/>
      <c r="B150" s="2"/>
      <c r="C150" s="2"/>
      <c r="D150" s="2"/>
      <c r="E150" s="41"/>
      <c r="F150" s="2"/>
      <c r="G150" s="2"/>
      <c r="H150" s="2"/>
    </row>
    <row r="151">
      <c r="A151" s="2"/>
      <c r="B151" s="2"/>
      <c r="C151" s="2"/>
      <c r="D151" s="2"/>
      <c r="E151" s="41"/>
      <c r="F151" s="2"/>
      <c r="G151" s="2"/>
      <c r="H151" s="2"/>
    </row>
    <row r="152">
      <c r="A152" s="2"/>
      <c r="B152" s="2"/>
      <c r="C152" s="2"/>
      <c r="D152" s="2"/>
      <c r="E152" s="41"/>
      <c r="F152" s="2"/>
      <c r="G152" s="2"/>
      <c r="H152" s="2"/>
    </row>
    <row r="153">
      <c r="A153" s="2"/>
      <c r="B153" s="2"/>
      <c r="C153" s="2"/>
      <c r="D153" s="2"/>
      <c r="E153" s="41"/>
      <c r="F153" s="2"/>
      <c r="G153" s="2"/>
      <c r="H153" s="2"/>
    </row>
    <row r="154">
      <c r="A154" s="2"/>
      <c r="B154" s="2"/>
      <c r="C154" s="2"/>
      <c r="D154" s="2"/>
      <c r="E154" s="41"/>
      <c r="F154" s="2"/>
      <c r="G154" s="2"/>
      <c r="H154" s="2"/>
    </row>
    <row r="155">
      <c r="A155" s="2"/>
      <c r="B155" s="2"/>
      <c r="C155" s="2"/>
      <c r="D155" s="2"/>
      <c r="E155" s="41"/>
      <c r="F155" s="2"/>
      <c r="G155" s="2"/>
      <c r="H155" s="2"/>
    </row>
    <row r="156">
      <c r="A156" s="2"/>
      <c r="B156" s="2"/>
      <c r="C156" s="2"/>
      <c r="D156" s="2"/>
      <c r="E156" s="41"/>
      <c r="F156" s="2"/>
      <c r="G156" s="2"/>
      <c r="H156" s="2"/>
    </row>
    <row r="157">
      <c r="A157" s="2"/>
      <c r="B157" s="2"/>
      <c r="C157" s="2"/>
      <c r="D157" s="2"/>
      <c r="E157" s="41"/>
      <c r="F157" s="2"/>
      <c r="G157" s="2"/>
      <c r="H157" s="2"/>
    </row>
    <row r="158">
      <c r="A158" s="2"/>
      <c r="B158" s="2"/>
      <c r="C158" s="2"/>
      <c r="D158" s="2"/>
      <c r="E158" s="41"/>
      <c r="F158" s="2"/>
      <c r="G158" s="2"/>
      <c r="H158" s="2"/>
    </row>
    <row r="159">
      <c r="A159" s="2"/>
      <c r="B159" s="2"/>
      <c r="C159" s="2"/>
      <c r="D159" s="2"/>
      <c r="E159" s="41"/>
      <c r="F159" s="2"/>
      <c r="G159" s="2"/>
      <c r="H159" s="2"/>
    </row>
    <row r="160">
      <c r="A160" s="2"/>
      <c r="B160" s="2"/>
      <c r="C160" s="2"/>
      <c r="D160" s="2"/>
      <c r="E160" s="41"/>
      <c r="F160" s="2"/>
      <c r="G160" s="2"/>
      <c r="H160" s="2"/>
    </row>
    <row r="161">
      <c r="A161" s="2"/>
      <c r="B161" s="2"/>
      <c r="C161" s="2"/>
      <c r="D161" s="2"/>
      <c r="E161" s="41"/>
      <c r="F161" s="2"/>
      <c r="G161" s="2"/>
      <c r="H161" s="2"/>
    </row>
    <row r="162">
      <c r="A162" s="2"/>
      <c r="B162" s="2"/>
      <c r="C162" s="2"/>
      <c r="D162" s="2"/>
      <c r="E162" s="41"/>
      <c r="F162" s="2"/>
      <c r="G162" s="2"/>
      <c r="H162" s="2"/>
    </row>
    <row r="163">
      <c r="A163" s="2"/>
      <c r="B163" s="2"/>
      <c r="C163" s="2"/>
      <c r="D163" s="2"/>
      <c r="E163" s="41"/>
      <c r="F163" s="2"/>
      <c r="G163" s="2"/>
      <c r="H163" s="2"/>
    </row>
    <row r="164">
      <c r="A164" s="2"/>
      <c r="B164" s="2"/>
      <c r="C164" s="2"/>
      <c r="D164" s="2"/>
      <c r="E164" s="41"/>
      <c r="F164" s="2"/>
      <c r="G164" s="2"/>
      <c r="H164" s="2"/>
    </row>
    <row r="165">
      <c r="A165" s="2"/>
      <c r="B165" s="2"/>
      <c r="C165" s="2"/>
      <c r="D165" s="2"/>
      <c r="E165" s="41"/>
      <c r="F165" s="2"/>
      <c r="G165" s="2"/>
      <c r="H165" s="2"/>
    </row>
    <row r="166">
      <c r="A166" s="2"/>
      <c r="B166" s="2"/>
      <c r="C166" s="2"/>
      <c r="D166" s="2"/>
      <c r="E166" s="41"/>
      <c r="F166" s="2"/>
      <c r="G166" s="2"/>
      <c r="H166" s="2"/>
    </row>
    <row r="167">
      <c r="A167" s="2"/>
      <c r="B167" s="2"/>
      <c r="C167" s="2"/>
      <c r="D167" s="2"/>
      <c r="E167" s="41"/>
      <c r="F167" s="2"/>
      <c r="G167" s="2"/>
      <c r="H167" s="2"/>
    </row>
    <row r="168">
      <c r="A168" s="2"/>
      <c r="B168" s="2"/>
      <c r="C168" s="2"/>
      <c r="D168" s="2"/>
      <c r="E168" s="41"/>
      <c r="F168" s="2"/>
      <c r="G168" s="2"/>
      <c r="H168" s="2"/>
    </row>
    <row r="169">
      <c r="A169" s="2"/>
      <c r="B169" s="2"/>
      <c r="C169" s="2"/>
      <c r="D169" s="2"/>
      <c r="E169" s="41"/>
      <c r="F169" s="2"/>
      <c r="G169" s="2"/>
      <c r="H169" s="2"/>
    </row>
    <row r="170">
      <c r="A170" s="2"/>
      <c r="B170" s="2"/>
      <c r="C170" s="2"/>
      <c r="D170" s="2"/>
      <c r="E170" s="41"/>
      <c r="F170" s="2"/>
      <c r="G170" s="2"/>
      <c r="H170" s="2"/>
    </row>
    <row r="171">
      <c r="A171" s="2"/>
      <c r="B171" s="2"/>
      <c r="C171" s="2"/>
      <c r="D171" s="2"/>
      <c r="E171" s="41"/>
      <c r="F171" s="2"/>
      <c r="G171" s="2"/>
      <c r="H171" s="2"/>
    </row>
    <row r="172">
      <c r="A172" s="2"/>
      <c r="B172" s="2"/>
      <c r="C172" s="2"/>
      <c r="D172" s="2"/>
      <c r="E172" s="41"/>
      <c r="F172" s="2"/>
      <c r="G172" s="2"/>
      <c r="H172" s="2"/>
    </row>
    <row r="173">
      <c r="A173" s="2"/>
      <c r="B173" s="2"/>
      <c r="C173" s="2"/>
      <c r="D173" s="2"/>
      <c r="E173" s="41"/>
      <c r="F173" s="2"/>
      <c r="G173" s="2"/>
      <c r="H173" s="2"/>
    </row>
    <row r="174">
      <c r="A174" s="2"/>
      <c r="B174" s="2"/>
      <c r="C174" s="2"/>
      <c r="D174" s="2"/>
      <c r="E174" s="41"/>
      <c r="F174" s="2"/>
      <c r="G174" s="2"/>
      <c r="H174" s="2"/>
    </row>
    <row r="175">
      <c r="A175" s="2"/>
      <c r="B175" s="2"/>
      <c r="C175" s="2"/>
      <c r="D175" s="2"/>
      <c r="E175" s="41"/>
      <c r="F175" s="2"/>
      <c r="G175" s="2"/>
      <c r="H175" s="2"/>
    </row>
    <row r="176">
      <c r="A176" s="2"/>
      <c r="B176" s="2"/>
      <c r="C176" s="2"/>
      <c r="D176" s="2"/>
      <c r="E176" s="41"/>
      <c r="F176" s="2"/>
      <c r="G176" s="2"/>
      <c r="H176" s="2"/>
    </row>
    <row r="177">
      <c r="A177" s="2"/>
      <c r="B177" s="2"/>
      <c r="C177" s="2"/>
      <c r="D177" s="2"/>
      <c r="E177" s="41"/>
      <c r="F177" s="2"/>
      <c r="G177" s="2"/>
      <c r="H177" s="2"/>
    </row>
    <row r="178">
      <c r="A178" s="2"/>
      <c r="B178" s="2"/>
      <c r="C178" s="2"/>
      <c r="D178" s="2"/>
      <c r="E178" s="41"/>
      <c r="F178" s="2"/>
      <c r="G178" s="2"/>
      <c r="H178" s="2"/>
    </row>
    <row r="179">
      <c r="A179" s="2"/>
      <c r="B179" s="2"/>
      <c r="C179" s="2"/>
      <c r="D179" s="2"/>
      <c r="E179" s="41"/>
      <c r="F179" s="2"/>
      <c r="G179" s="2"/>
      <c r="H179" s="2"/>
    </row>
    <row r="180">
      <c r="A180" s="2"/>
      <c r="B180" s="2"/>
      <c r="C180" s="2"/>
      <c r="D180" s="2"/>
      <c r="E180" s="41"/>
      <c r="F180" s="2"/>
      <c r="G180" s="2"/>
      <c r="H180" s="2"/>
    </row>
    <row r="181">
      <c r="A181" s="2"/>
      <c r="B181" s="2"/>
      <c r="C181" s="2"/>
      <c r="D181" s="2"/>
      <c r="E181" s="41"/>
      <c r="F181" s="2"/>
      <c r="G181" s="2"/>
      <c r="H181" s="2"/>
    </row>
    <row r="182">
      <c r="A182" s="2"/>
      <c r="B182" s="2"/>
      <c r="C182" s="2"/>
      <c r="D182" s="2"/>
      <c r="E182" s="41"/>
      <c r="F182" s="2"/>
      <c r="G182" s="2"/>
      <c r="H182" s="2"/>
    </row>
    <row r="183">
      <c r="A183" s="2"/>
      <c r="B183" s="2"/>
      <c r="C183" s="2"/>
      <c r="D183" s="2"/>
      <c r="E183" s="41"/>
      <c r="F183" s="2"/>
      <c r="G183" s="2"/>
      <c r="H183" s="2"/>
    </row>
    <row r="184">
      <c r="A184" s="2"/>
      <c r="B184" s="2"/>
      <c r="C184" s="2"/>
      <c r="D184" s="2"/>
      <c r="E184" s="41"/>
      <c r="F184" s="2"/>
      <c r="G184" s="2"/>
      <c r="H184" s="2"/>
    </row>
    <row r="185">
      <c r="A185" s="2"/>
      <c r="B185" s="2"/>
      <c r="C185" s="2"/>
      <c r="D185" s="2"/>
      <c r="E185" s="41"/>
      <c r="F185" s="2"/>
      <c r="G185" s="2"/>
      <c r="H185" s="2"/>
    </row>
    <row r="186">
      <c r="A186" s="2"/>
      <c r="B186" s="2"/>
      <c r="C186" s="2"/>
      <c r="D186" s="2"/>
      <c r="E186" s="41"/>
      <c r="F186" s="2"/>
      <c r="G186" s="2"/>
      <c r="H186" s="2"/>
    </row>
    <row r="187">
      <c r="A187" s="2"/>
      <c r="B187" s="2"/>
      <c r="C187" s="2"/>
      <c r="D187" s="2"/>
      <c r="E187" s="41"/>
      <c r="F187" s="2"/>
      <c r="G187" s="2"/>
      <c r="H187" s="2"/>
    </row>
    <row r="188">
      <c r="A188" s="2"/>
      <c r="B188" s="2"/>
      <c r="C188" s="2"/>
      <c r="D188" s="2"/>
      <c r="E188" s="41"/>
      <c r="F188" s="2"/>
      <c r="G188" s="2"/>
      <c r="H188" s="2"/>
    </row>
    <row r="189">
      <c r="A189" s="2"/>
      <c r="B189" s="2"/>
      <c r="C189" s="2"/>
      <c r="D189" s="2"/>
      <c r="E189" s="41"/>
      <c r="F189" s="2"/>
      <c r="G189" s="2"/>
      <c r="H189" s="2"/>
    </row>
    <row r="190">
      <c r="A190" s="2"/>
      <c r="B190" s="2"/>
      <c r="C190" s="2"/>
      <c r="D190" s="2"/>
      <c r="E190" s="41"/>
      <c r="F190" s="2"/>
      <c r="G190" s="2"/>
      <c r="H190" s="2"/>
    </row>
    <row r="191">
      <c r="A191" s="2"/>
      <c r="B191" s="2"/>
      <c r="C191" s="2"/>
      <c r="D191" s="2"/>
      <c r="E191" s="41"/>
      <c r="F191" s="2"/>
      <c r="G191" s="2"/>
      <c r="H191" s="2"/>
    </row>
    <row r="192">
      <c r="A192" s="2"/>
      <c r="B192" s="2"/>
      <c r="C192" s="2"/>
      <c r="D192" s="2"/>
      <c r="E192" s="41"/>
      <c r="F192" s="2"/>
      <c r="G192" s="2"/>
      <c r="H192" s="2"/>
    </row>
    <row r="193">
      <c r="A193" s="2"/>
      <c r="B193" s="2"/>
      <c r="C193" s="2"/>
      <c r="D193" s="2"/>
      <c r="E193" s="41"/>
      <c r="F193" s="2"/>
      <c r="G193" s="2"/>
      <c r="H193" s="2"/>
    </row>
    <row r="194">
      <c r="A194" s="2"/>
      <c r="B194" s="2"/>
      <c r="C194" s="2"/>
      <c r="D194" s="2"/>
      <c r="E194" s="41"/>
      <c r="F194" s="2"/>
      <c r="G194" s="2"/>
      <c r="H194" s="2"/>
    </row>
    <row r="195">
      <c r="A195" s="2"/>
      <c r="B195" s="2"/>
      <c r="C195" s="2"/>
      <c r="D195" s="2"/>
      <c r="E195" s="41"/>
      <c r="F195" s="2"/>
      <c r="G195" s="2"/>
      <c r="H195" s="2"/>
    </row>
    <row r="196">
      <c r="A196" s="2"/>
      <c r="B196" s="2"/>
      <c r="C196" s="2"/>
      <c r="D196" s="2"/>
      <c r="E196" s="41"/>
      <c r="F196" s="2"/>
      <c r="G196" s="2"/>
      <c r="H196" s="2"/>
    </row>
    <row r="197">
      <c r="A197" s="2"/>
      <c r="B197" s="2"/>
      <c r="C197" s="2"/>
      <c r="D197" s="2"/>
      <c r="E197" s="41"/>
      <c r="F197" s="2"/>
      <c r="G197" s="2"/>
      <c r="H197" s="2"/>
    </row>
    <row r="198">
      <c r="A198" s="2"/>
      <c r="B198" s="2"/>
      <c r="C198" s="2"/>
      <c r="D198" s="2"/>
      <c r="E198" s="41"/>
      <c r="F198" s="2"/>
      <c r="G198" s="2"/>
      <c r="H198" s="2"/>
    </row>
    <row r="199">
      <c r="A199" s="2"/>
      <c r="B199" s="2"/>
      <c r="C199" s="2"/>
      <c r="D199" s="2"/>
      <c r="E199" s="41"/>
      <c r="F199" s="2"/>
      <c r="G199" s="2"/>
      <c r="H199" s="2"/>
    </row>
    <row r="200">
      <c r="A200" s="2"/>
      <c r="B200" s="2"/>
      <c r="C200" s="2"/>
      <c r="D200" s="2"/>
      <c r="E200" s="41"/>
      <c r="F200" s="2"/>
      <c r="G200" s="2"/>
      <c r="H200" s="2"/>
    </row>
    <row r="201">
      <c r="A201" s="2"/>
      <c r="B201" s="2"/>
      <c r="C201" s="2"/>
      <c r="D201" s="2"/>
      <c r="E201" s="41"/>
      <c r="F201" s="2"/>
      <c r="G201" s="2"/>
      <c r="H201" s="2"/>
    </row>
    <row r="202">
      <c r="A202" s="2"/>
      <c r="B202" s="2"/>
      <c r="C202" s="2"/>
      <c r="D202" s="2"/>
      <c r="E202" s="41"/>
      <c r="F202" s="2"/>
      <c r="G202" s="2"/>
      <c r="H202" s="2"/>
    </row>
    <row r="203">
      <c r="A203" s="2"/>
      <c r="B203" s="2"/>
      <c r="C203" s="2"/>
      <c r="D203" s="2"/>
      <c r="E203" s="41"/>
      <c r="F203" s="2"/>
      <c r="G203" s="2"/>
      <c r="H203" s="2"/>
    </row>
    <row r="204">
      <c r="A204" s="2"/>
      <c r="B204" s="2"/>
      <c r="C204" s="2"/>
      <c r="D204" s="2"/>
      <c r="E204" s="41"/>
      <c r="F204" s="2"/>
      <c r="G204" s="2"/>
      <c r="H204" s="2"/>
    </row>
    <row r="205">
      <c r="A205" s="2"/>
      <c r="B205" s="2"/>
      <c r="C205" s="2"/>
      <c r="D205" s="2"/>
      <c r="E205" s="41"/>
      <c r="F205" s="2"/>
      <c r="G205" s="2"/>
      <c r="H205" s="2"/>
    </row>
    <row r="206">
      <c r="A206" s="2"/>
      <c r="B206" s="2"/>
      <c r="C206" s="2"/>
      <c r="D206" s="2"/>
      <c r="E206" s="41"/>
      <c r="F206" s="2"/>
      <c r="G206" s="2"/>
      <c r="H206" s="2"/>
    </row>
    <row r="207">
      <c r="A207" s="2"/>
      <c r="B207" s="2"/>
      <c r="C207" s="2"/>
      <c r="D207" s="2"/>
      <c r="E207" s="41"/>
      <c r="F207" s="2"/>
      <c r="G207" s="2"/>
      <c r="H207" s="2"/>
    </row>
    <row r="208">
      <c r="A208" s="2"/>
      <c r="B208" s="2"/>
      <c r="C208" s="2"/>
      <c r="D208" s="2"/>
      <c r="E208" s="41"/>
      <c r="F208" s="2"/>
      <c r="G208" s="2"/>
      <c r="H208" s="2"/>
    </row>
    <row r="209">
      <c r="A209" s="2"/>
      <c r="B209" s="2"/>
      <c r="C209" s="2"/>
      <c r="D209" s="2"/>
      <c r="E209" s="41"/>
      <c r="F209" s="2"/>
      <c r="G209" s="2"/>
      <c r="H209" s="2"/>
    </row>
    <row r="210">
      <c r="A210" s="2"/>
      <c r="B210" s="2"/>
      <c r="C210" s="2"/>
      <c r="D210" s="2"/>
      <c r="E210" s="41"/>
      <c r="F210" s="2"/>
      <c r="G210" s="2"/>
      <c r="H210" s="2"/>
    </row>
    <row r="211">
      <c r="A211" s="2"/>
      <c r="B211" s="2"/>
      <c r="C211" s="2"/>
      <c r="D211" s="2"/>
      <c r="E211" s="41"/>
      <c r="F211" s="2"/>
      <c r="G211" s="2"/>
      <c r="H211" s="2"/>
    </row>
    <row r="212">
      <c r="A212" s="2"/>
      <c r="B212" s="2"/>
      <c r="C212" s="2"/>
      <c r="D212" s="2"/>
      <c r="E212" s="41"/>
      <c r="F212" s="2"/>
      <c r="G212" s="2"/>
      <c r="H212" s="2"/>
    </row>
    <row r="213">
      <c r="A213" s="2"/>
      <c r="B213" s="2"/>
      <c r="C213" s="2"/>
      <c r="D213" s="2"/>
      <c r="E213" s="41"/>
      <c r="F213" s="2"/>
      <c r="G213" s="2"/>
      <c r="H213" s="2"/>
    </row>
    <row r="214">
      <c r="A214" s="2"/>
      <c r="B214" s="2"/>
      <c r="C214" s="2"/>
      <c r="D214" s="2"/>
      <c r="E214" s="41"/>
      <c r="F214" s="2"/>
      <c r="G214" s="2"/>
      <c r="H214" s="2"/>
    </row>
    <row r="215">
      <c r="A215" s="2"/>
      <c r="B215" s="2"/>
      <c r="C215" s="2"/>
      <c r="D215" s="2"/>
      <c r="E215" s="41"/>
      <c r="F215" s="2"/>
      <c r="G215" s="2"/>
      <c r="H215" s="2"/>
    </row>
    <row r="216">
      <c r="A216" s="2"/>
      <c r="B216" s="2"/>
      <c r="C216" s="2"/>
      <c r="D216" s="2"/>
      <c r="E216" s="41"/>
      <c r="F216" s="2"/>
      <c r="G216" s="2"/>
      <c r="H216" s="2"/>
    </row>
    <row r="217">
      <c r="A217" s="2"/>
      <c r="B217" s="2"/>
      <c r="C217" s="2"/>
      <c r="D217" s="2"/>
      <c r="E217" s="41"/>
      <c r="F217" s="2"/>
      <c r="G217" s="2"/>
      <c r="H217" s="2"/>
    </row>
    <row r="218">
      <c r="A218" s="2"/>
      <c r="B218" s="2"/>
      <c r="C218" s="2"/>
      <c r="D218" s="2"/>
      <c r="E218" s="41"/>
      <c r="F218" s="2"/>
      <c r="G218" s="2"/>
      <c r="H218" s="2"/>
    </row>
    <row r="219">
      <c r="A219" s="2"/>
      <c r="B219" s="2"/>
      <c r="C219" s="2"/>
      <c r="D219" s="2"/>
      <c r="E219" s="41"/>
      <c r="F219" s="2"/>
      <c r="G219" s="2"/>
      <c r="H219" s="2"/>
    </row>
    <row r="220">
      <c r="A220" s="2"/>
      <c r="B220" s="2"/>
      <c r="C220" s="2"/>
      <c r="D220" s="2"/>
      <c r="E220" s="41"/>
      <c r="F220" s="2"/>
      <c r="G220" s="2"/>
      <c r="H220" s="2"/>
    </row>
    <row r="221">
      <c r="A221" s="2"/>
      <c r="B221" s="2"/>
      <c r="C221" s="2"/>
      <c r="D221" s="2"/>
      <c r="E221" s="41"/>
      <c r="F221" s="2"/>
      <c r="G221" s="2"/>
      <c r="H221" s="2"/>
    </row>
    <row r="222">
      <c r="A222" s="2"/>
      <c r="B222" s="2"/>
      <c r="C222" s="2"/>
      <c r="D222" s="2"/>
      <c r="E222" s="41"/>
      <c r="F222" s="2"/>
      <c r="G222" s="2"/>
      <c r="H222" s="2"/>
    </row>
    <row r="223">
      <c r="A223" s="2"/>
      <c r="B223" s="2"/>
      <c r="C223" s="2"/>
      <c r="D223" s="2"/>
      <c r="E223" s="41"/>
      <c r="F223" s="2"/>
      <c r="G223" s="2"/>
      <c r="H223" s="2"/>
    </row>
    <row r="224">
      <c r="A224" s="2"/>
      <c r="B224" s="2"/>
      <c r="C224" s="2"/>
      <c r="D224" s="2"/>
      <c r="E224" s="41"/>
      <c r="F224" s="2"/>
      <c r="G224" s="2"/>
      <c r="H224" s="2"/>
    </row>
    <row r="225">
      <c r="A225" s="2"/>
      <c r="B225" s="2"/>
      <c r="C225" s="2"/>
      <c r="D225" s="2"/>
      <c r="E225" s="41"/>
      <c r="F225" s="2"/>
      <c r="G225" s="2"/>
      <c r="H225" s="2"/>
    </row>
    <row r="226">
      <c r="A226" s="2"/>
      <c r="B226" s="2"/>
      <c r="C226" s="2"/>
      <c r="D226" s="2"/>
      <c r="E226" s="41"/>
      <c r="F226" s="2"/>
      <c r="G226" s="2"/>
      <c r="H226" s="2"/>
    </row>
    <row r="227">
      <c r="A227" s="2"/>
      <c r="B227" s="2"/>
      <c r="C227" s="2"/>
      <c r="D227" s="2"/>
      <c r="E227" s="41"/>
      <c r="F227" s="2"/>
      <c r="G227" s="2"/>
      <c r="H227" s="2"/>
    </row>
    <row r="228">
      <c r="A228" s="2"/>
      <c r="B228" s="2"/>
      <c r="C228" s="2"/>
      <c r="D228" s="2"/>
      <c r="E228" s="41"/>
      <c r="F228" s="2"/>
      <c r="G228" s="2"/>
      <c r="H228" s="2"/>
    </row>
    <row r="229">
      <c r="A229" s="2"/>
      <c r="B229" s="2"/>
      <c r="C229" s="2"/>
      <c r="D229" s="2"/>
      <c r="E229" s="41"/>
      <c r="F229" s="2"/>
      <c r="G229" s="2"/>
      <c r="H229" s="2"/>
    </row>
    <row r="230">
      <c r="A230" s="2"/>
      <c r="B230" s="2"/>
      <c r="C230" s="2"/>
      <c r="D230" s="2"/>
      <c r="E230" s="41"/>
      <c r="F230" s="2"/>
      <c r="G230" s="2"/>
      <c r="H230" s="2"/>
    </row>
    <row r="231">
      <c r="A231" s="2"/>
      <c r="B231" s="2"/>
      <c r="C231" s="2"/>
      <c r="D231" s="2"/>
      <c r="E231" s="41"/>
      <c r="F231" s="2"/>
      <c r="G231" s="2"/>
      <c r="H231" s="2"/>
    </row>
    <row r="232">
      <c r="A232" s="2"/>
      <c r="B232" s="2"/>
      <c r="C232" s="2"/>
      <c r="D232" s="2"/>
      <c r="E232" s="41"/>
      <c r="F232" s="2"/>
      <c r="G232" s="2"/>
      <c r="H232" s="2"/>
    </row>
    <row r="233">
      <c r="A233" s="2"/>
      <c r="B233" s="2"/>
      <c r="C233" s="2"/>
      <c r="D233" s="2"/>
      <c r="E233" s="41"/>
      <c r="F233" s="2"/>
      <c r="G233" s="2"/>
      <c r="H233" s="2"/>
    </row>
    <row r="234">
      <c r="A234" s="2"/>
      <c r="B234" s="2"/>
      <c r="C234" s="2"/>
      <c r="D234" s="2"/>
      <c r="E234" s="41"/>
      <c r="F234" s="2"/>
      <c r="G234" s="2"/>
      <c r="H234" s="2"/>
    </row>
    <row r="235">
      <c r="A235" s="2"/>
      <c r="B235" s="2"/>
      <c r="C235" s="2"/>
      <c r="D235" s="2"/>
      <c r="E235" s="41"/>
      <c r="F235" s="2"/>
      <c r="G235" s="2"/>
      <c r="H235" s="2"/>
    </row>
    <row r="236">
      <c r="A236" s="2"/>
      <c r="B236" s="2"/>
      <c r="C236" s="2"/>
      <c r="D236" s="2"/>
      <c r="E236" s="41"/>
      <c r="F236" s="2"/>
      <c r="G236" s="2"/>
      <c r="H236" s="2"/>
    </row>
    <row r="237">
      <c r="A237" s="2"/>
      <c r="B237" s="2"/>
      <c r="C237" s="2"/>
      <c r="D237" s="2"/>
      <c r="E237" s="41"/>
      <c r="F237" s="2"/>
      <c r="G237" s="2"/>
      <c r="H237" s="2"/>
    </row>
    <row r="238">
      <c r="A238" s="2"/>
      <c r="B238" s="2"/>
      <c r="C238" s="2"/>
      <c r="D238" s="2"/>
      <c r="E238" s="41"/>
      <c r="F238" s="2"/>
      <c r="G238" s="2"/>
      <c r="H238" s="2"/>
    </row>
    <row r="239">
      <c r="A239" s="2"/>
      <c r="B239" s="2"/>
      <c r="C239" s="2"/>
      <c r="D239" s="2"/>
      <c r="E239" s="41"/>
      <c r="F239" s="2"/>
      <c r="G239" s="2"/>
      <c r="H239" s="2"/>
    </row>
    <row r="240">
      <c r="A240" s="2"/>
      <c r="B240" s="2"/>
      <c r="C240" s="2"/>
      <c r="D240" s="2"/>
      <c r="E240" s="41"/>
      <c r="F240" s="2"/>
      <c r="G240" s="2"/>
      <c r="H240" s="2"/>
    </row>
    <row r="241">
      <c r="A241" s="2"/>
      <c r="B241" s="2"/>
      <c r="C241" s="2"/>
      <c r="D241" s="2"/>
      <c r="E241" s="41"/>
      <c r="F241" s="2"/>
      <c r="G241" s="2"/>
      <c r="H241" s="2"/>
    </row>
    <row r="242">
      <c r="A242" s="2"/>
      <c r="B242" s="2"/>
      <c r="C242" s="2"/>
      <c r="D242" s="2"/>
      <c r="E242" s="41"/>
      <c r="F242" s="2"/>
      <c r="G242" s="2"/>
      <c r="H242" s="2"/>
    </row>
    <row r="243">
      <c r="A243" s="2"/>
      <c r="B243" s="2"/>
      <c r="C243" s="2"/>
      <c r="D243" s="2"/>
      <c r="E243" s="41"/>
      <c r="F243" s="2"/>
      <c r="G243" s="2"/>
      <c r="H243" s="2"/>
    </row>
    <row r="244">
      <c r="A244" s="2"/>
      <c r="B244" s="2"/>
      <c r="C244" s="2"/>
      <c r="D244" s="2"/>
      <c r="E244" s="41"/>
      <c r="F244" s="2"/>
      <c r="G244" s="2"/>
      <c r="H244" s="2"/>
    </row>
    <row r="245">
      <c r="A245" s="2"/>
      <c r="B245" s="2"/>
      <c r="C245" s="2"/>
      <c r="D245" s="2"/>
      <c r="E245" s="41"/>
      <c r="F245" s="2"/>
      <c r="G245" s="2"/>
      <c r="H245" s="2"/>
    </row>
    <row r="246">
      <c r="A246" s="2"/>
      <c r="B246" s="2"/>
      <c r="C246" s="2"/>
      <c r="D246" s="2"/>
      <c r="E246" s="41"/>
      <c r="F246" s="2"/>
      <c r="G246" s="2"/>
      <c r="H246" s="2"/>
    </row>
    <row r="247">
      <c r="A247" s="2"/>
      <c r="B247" s="2"/>
      <c r="C247" s="2"/>
      <c r="D247" s="2"/>
      <c r="E247" s="41"/>
      <c r="F247" s="2"/>
      <c r="G247" s="2"/>
      <c r="H247" s="2"/>
    </row>
    <row r="248">
      <c r="A248" s="2"/>
      <c r="B248" s="2"/>
      <c r="C248" s="2"/>
      <c r="D248" s="2"/>
      <c r="E248" s="41"/>
      <c r="F248" s="2"/>
      <c r="G248" s="2"/>
      <c r="H248" s="2"/>
    </row>
    <row r="249">
      <c r="A249" s="2"/>
      <c r="B249" s="2"/>
      <c r="C249" s="2"/>
      <c r="D249" s="2"/>
      <c r="E249" s="41"/>
      <c r="F249" s="2"/>
      <c r="G249" s="2"/>
      <c r="H249" s="2"/>
    </row>
    <row r="250">
      <c r="A250" s="2"/>
      <c r="B250" s="2"/>
      <c r="C250" s="2"/>
      <c r="D250" s="2"/>
      <c r="E250" s="41"/>
      <c r="F250" s="2"/>
      <c r="G250" s="2"/>
      <c r="H250" s="2"/>
    </row>
    <row r="251">
      <c r="A251" s="2"/>
      <c r="B251" s="2"/>
      <c r="C251" s="2"/>
      <c r="D251" s="2"/>
      <c r="E251" s="41"/>
      <c r="F251" s="2"/>
      <c r="G251" s="2"/>
      <c r="H251" s="2"/>
    </row>
    <row r="252">
      <c r="A252" s="2"/>
      <c r="B252" s="2"/>
      <c r="C252" s="2"/>
      <c r="D252" s="2"/>
      <c r="E252" s="41"/>
      <c r="F252" s="2"/>
      <c r="G252" s="2"/>
      <c r="H252" s="2"/>
    </row>
    <row r="253">
      <c r="A253" s="2"/>
      <c r="B253" s="2"/>
      <c r="C253" s="2"/>
      <c r="D253" s="2"/>
      <c r="E253" s="41"/>
      <c r="F253" s="2"/>
      <c r="G253" s="2"/>
      <c r="H253" s="2"/>
    </row>
    <row r="254">
      <c r="A254" s="2"/>
      <c r="B254" s="2"/>
      <c r="C254" s="2"/>
      <c r="D254" s="2"/>
      <c r="E254" s="41"/>
      <c r="F254" s="2"/>
      <c r="G254" s="2"/>
      <c r="H254" s="2"/>
    </row>
    <row r="255">
      <c r="A255" s="2"/>
      <c r="B255" s="2"/>
      <c r="C255" s="2"/>
      <c r="D255" s="2"/>
      <c r="E255" s="41"/>
      <c r="F255" s="2"/>
      <c r="G255" s="2"/>
      <c r="H255" s="2"/>
    </row>
    <row r="256">
      <c r="A256" s="2"/>
      <c r="B256" s="2"/>
      <c r="C256" s="2"/>
      <c r="D256" s="2"/>
      <c r="E256" s="41"/>
      <c r="F256" s="2"/>
      <c r="G256" s="2"/>
      <c r="H256" s="2"/>
    </row>
    <row r="257">
      <c r="A257" s="2"/>
      <c r="B257" s="2"/>
      <c r="C257" s="2"/>
      <c r="D257" s="2"/>
      <c r="E257" s="41"/>
      <c r="F257" s="2"/>
      <c r="G257" s="2"/>
      <c r="H257" s="2"/>
    </row>
    <row r="258">
      <c r="A258" s="2"/>
      <c r="B258" s="2"/>
      <c r="C258" s="2"/>
      <c r="D258" s="2"/>
      <c r="E258" s="41"/>
      <c r="F258" s="2"/>
      <c r="G258" s="2"/>
      <c r="H258" s="2"/>
    </row>
    <row r="259">
      <c r="A259" s="2"/>
      <c r="B259" s="2"/>
      <c r="C259" s="2"/>
      <c r="D259" s="2"/>
      <c r="E259" s="41"/>
      <c r="F259" s="2"/>
      <c r="G259" s="2"/>
      <c r="H259" s="2"/>
    </row>
    <row r="260">
      <c r="A260" s="2"/>
      <c r="B260" s="2"/>
      <c r="C260" s="2"/>
      <c r="D260" s="2"/>
      <c r="E260" s="41"/>
      <c r="F260" s="2"/>
      <c r="G260" s="2"/>
      <c r="H260" s="2"/>
    </row>
    <row r="261">
      <c r="A261" s="2"/>
      <c r="B261" s="2"/>
      <c r="C261" s="2"/>
      <c r="D261" s="2"/>
      <c r="E261" s="41"/>
      <c r="F261" s="2"/>
      <c r="G261" s="2"/>
      <c r="H261" s="2"/>
    </row>
    <row r="262">
      <c r="A262" s="2"/>
      <c r="B262" s="2"/>
      <c r="C262" s="2"/>
      <c r="D262" s="2"/>
      <c r="E262" s="41"/>
      <c r="F262" s="2"/>
      <c r="G262" s="2"/>
      <c r="H262" s="2"/>
    </row>
    <row r="263">
      <c r="A263" s="2"/>
      <c r="B263" s="2"/>
      <c r="C263" s="2"/>
      <c r="D263" s="2"/>
      <c r="E263" s="41"/>
      <c r="F263" s="2"/>
      <c r="G263" s="2"/>
      <c r="H263" s="2"/>
    </row>
    <row r="264">
      <c r="A264" s="2"/>
      <c r="B264" s="2"/>
      <c r="C264" s="2"/>
      <c r="D264" s="2"/>
      <c r="E264" s="41"/>
      <c r="F264" s="2"/>
      <c r="G264" s="2"/>
      <c r="H264" s="2"/>
    </row>
    <row r="265">
      <c r="A265" s="2"/>
      <c r="B265" s="2"/>
      <c r="C265" s="2"/>
      <c r="D265" s="2"/>
      <c r="E265" s="41"/>
      <c r="F265" s="2"/>
      <c r="G265" s="2"/>
      <c r="H265" s="2"/>
    </row>
    <row r="266">
      <c r="A266" s="2"/>
      <c r="B266" s="2"/>
      <c r="C266" s="2"/>
      <c r="D266" s="2"/>
      <c r="E266" s="41"/>
      <c r="F266" s="2"/>
      <c r="G266" s="2"/>
      <c r="H266" s="2"/>
    </row>
    <row r="267">
      <c r="A267" s="2"/>
      <c r="B267" s="2"/>
      <c r="C267" s="2"/>
      <c r="D267" s="2"/>
      <c r="E267" s="41"/>
      <c r="F267" s="2"/>
      <c r="G267" s="2"/>
      <c r="H267" s="2"/>
    </row>
    <row r="268">
      <c r="A268" s="2"/>
      <c r="B268" s="2"/>
      <c r="C268" s="2"/>
      <c r="D268" s="2"/>
      <c r="E268" s="41"/>
      <c r="F268" s="2"/>
      <c r="G268" s="2"/>
      <c r="H268" s="2"/>
    </row>
    <row r="269">
      <c r="A269" s="2"/>
      <c r="B269" s="2"/>
      <c r="C269" s="2"/>
      <c r="D269" s="2"/>
      <c r="E269" s="41"/>
      <c r="F269" s="2"/>
      <c r="G269" s="2"/>
      <c r="H269" s="2"/>
    </row>
    <row r="270">
      <c r="A270" s="2"/>
      <c r="B270" s="2"/>
      <c r="C270" s="2"/>
      <c r="D270" s="2"/>
      <c r="E270" s="41"/>
      <c r="F270" s="2"/>
      <c r="G270" s="2"/>
      <c r="H270" s="2"/>
    </row>
    <row r="271">
      <c r="A271" s="2"/>
      <c r="B271" s="2"/>
      <c r="C271" s="2"/>
      <c r="D271" s="2"/>
      <c r="E271" s="41"/>
      <c r="F271" s="2"/>
      <c r="G271" s="2"/>
      <c r="H271" s="2"/>
    </row>
    <row r="272">
      <c r="A272" s="2"/>
      <c r="B272" s="2"/>
      <c r="C272" s="2"/>
      <c r="D272" s="2"/>
      <c r="E272" s="41"/>
      <c r="F272" s="2"/>
      <c r="G272" s="2"/>
      <c r="H272" s="2"/>
    </row>
    <row r="273">
      <c r="A273" s="2"/>
      <c r="B273" s="2"/>
      <c r="C273" s="2"/>
      <c r="D273" s="2"/>
      <c r="E273" s="41"/>
      <c r="F273" s="2"/>
      <c r="G273" s="2"/>
      <c r="H273" s="2"/>
    </row>
    <row r="274">
      <c r="A274" s="2"/>
      <c r="B274" s="2"/>
      <c r="C274" s="2"/>
      <c r="D274" s="2"/>
      <c r="E274" s="41"/>
      <c r="F274" s="2"/>
      <c r="G274" s="2"/>
      <c r="H274" s="2"/>
    </row>
    <row r="275">
      <c r="A275" s="2"/>
      <c r="B275" s="2"/>
      <c r="C275" s="2"/>
      <c r="D275" s="2"/>
      <c r="E275" s="41"/>
      <c r="F275" s="2"/>
      <c r="G275" s="2"/>
      <c r="H275" s="2"/>
    </row>
    <row r="276">
      <c r="A276" s="2"/>
      <c r="B276" s="2"/>
      <c r="C276" s="2"/>
      <c r="D276" s="2"/>
      <c r="E276" s="41"/>
      <c r="F276" s="2"/>
      <c r="G276" s="2"/>
      <c r="H276" s="2"/>
    </row>
    <row r="277">
      <c r="A277" s="2"/>
      <c r="B277" s="2"/>
      <c r="C277" s="2"/>
      <c r="D277" s="2"/>
      <c r="E277" s="41"/>
      <c r="F277" s="2"/>
      <c r="G277" s="2"/>
      <c r="H277" s="2"/>
    </row>
    <row r="278">
      <c r="A278" s="2"/>
      <c r="B278" s="2"/>
      <c r="C278" s="2"/>
      <c r="D278" s="2"/>
      <c r="E278" s="41"/>
      <c r="F278" s="2"/>
      <c r="G278" s="2"/>
      <c r="H278" s="2"/>
    </row>
    <row r="279">
      <c r="A279" s="2"/>
      <c r="B279" s="2"/>
      <c r="C279" s="2"/>
      <c r="D279" s="2"/>
      <c r="E279" s="41"/>
      <c r="F279" s="2"/>
      <c r="G279" s="2"/>
      <c r="H279" s="2"/>
    </row>
    <row r="280">
      <c r="A280" s="2"/>
      <c r="B280" s="2"/>
      <c r="C280" s="2"/>
      <c r="D280" s="2"/>
      <c r="E280" s="41"/>
      <c r="F280" s="2"/>
      <c r="G280" s="2"/>
      <c r="H280" s="2"/>
    </row>
    <row r="281">
      <c r="A281" s="2"/>
      <c r="B281" s="2"/>
      <c r="C281" s="2"/>
      <c r="D281" s="2"/>
      <c r="E281" s="41"/>
      <c r="F281" s="2"/>
      <c r="G281" s="2"/>
      <c r="H281" s="2"/>
    </row>
    <row r="282">
      <c r="A282" s="2"/>
      <c r="B282" s="2"/>
      <c r="C282" s="2"/>
      <c r="D282" s="2"/>
      <c r="E282" s="41"/>
      <c r="F282" s="2"/>
      <c r="G282" s="2"/>
      <c r="H282" s="2"/>
    </row>
    <row r="283">
      <c r="A283" s="2"/>
      <c r="B283" s="2"/>
      <c r="C283" s="2"/>
      <c r="D283" s="2"/>
      <c r="E283" s="41"/>
      <c r="F283" s="2"/>
      <c r="G283" s="2"/>
      <c r="H283" s="2"/>
    </row>
    <row r="284">
      <c r="A284" s="2"/>
      <c r="B284" s="2"/>
      <c r="C284" s="2"/>
      <c r="D284" s="2"/>
      <c r="E284" s="41"/>
      <c r="F284" s="2"/>
      <c r="G284" s="2"/>
      <c r="H284" s="2"/>
    </row>
    <row r="285">
      <c r="A285" s="2"/>
      <c r="B285" s="2"/>
      <c r="C285" s="2"/>
      <c r="D285" s="2"/>
      <c r="E285" s="41"/>
      <c r="F285" s="2"/>
      <c r="G285" s="2"/>
      <c r="H285" s="2"/>
    </row>
    <row r="286">
      <c r="A286" s="2"/>
      <c r="B286" s="2"/>
      <c r="C286" s="2"/>
      <c r="D286" s="2"/>
      <c r="E286" s="41"/>
      <c r="F286" s="2"/>
      <c r="G286" s="2"/>
      <c r="H286" s="2"/>
    </row>
    <row r="287">
      <c r="A287" s="2"/>
      <c r="B287" s="2"/>
      <c r="C287" s="2"/>
      <c r="D287" s="2"/>
      <c r="E287" s="41"/>
      <c r="F287" s="2"/>
      <c r="G287" s="2"/>
      <c r="H287" s="2"/>
    </row>
    <row r="288">
      <c r="A288" s="2"/>
      <c r="B288" s="2"/>
      <c r="C288" s="2"/>
      <c r="D288" s="2"/>
      <c r="E288" s="41"/>
      <c r="F288" s="2"/>
      <c r="G288" s="2"/>
      <c r="H288" s="2"/>
    </row>
    <row r="289">
      <c r="A289" s="2"/>
      <c r="B289" s="2"/>
      <c r="C289" s="2"/>
      <c r="D289" s="2"/>
      <c r="E289" s="41"/>
      <c r="F289" s="2"/>
      <c r="G289" s="2"/>
      <c r="H289" s="2"/>
    </row>
    <row r="290">
      <c r="A290" s="2"/>
      <c r="B290" s="2"/>
      <c r="C290" s="2"/>
      <c r="D290" s="2"/>
      <c r="E290" s="41"/>
      <c r="F290" s="2"/>
      <c r="G290" s="2"/>
      <c r="H290" s="2"/>
    </row>
    <row r="291">
      <c r="A291" s="2"/>
      <c r="B291" s="2"/>
      <c r="C291" s="2"/>
      <c r="D291" s="2"/>
      <c r="E291" s="41"/>
      <c r="F291" s="2"/>
      <c r="G291" s="2"/>
      <c r="H291" s="2"/>
    </row>
    <row r="292">
      <c r="A292" s="2"/>
      <c r="B292" s="2"/>
      <c r="C292" s="2"/>
      <c r="D292" s="2"/>
      <c r="E292" s="41"/>
      <c r="F292" s="2"/>
      <c r="G292" s="2"/>
      <c r="H292" s="2"/>
    </row>
    <row r="293">
      <c r="A293" s="2"/>
      <c r="B293" s="2"/>
      <c r="C293" s="2"/>
      <c r="D293" s="2"/>
      <c r="E293" s="41"/>
      <c r="F293" s="2"/>
      <c r="G293" s="2"/>
      <c r="H293" s="2"/>
    </row>
    <row r="294">
      <c r="A294" s="2"/>
      <c r="B294" s="2"/>
      <c r="C294" s="2"/>
      <c r="D294" s="2"/>
      <c r="E294" s="41"/>
      <c r="F294" s="2"/>
      <c r="G294" s="2"/>
      <c r="H294" s="2"/>
    </row>
    <row r="295">
      <c r="A295" s="2"/>
      <c r="B295" s="2"/>
      <c r="C295" s="2"/>
      <c r="D295" s="2"/>
      <c r="E295" s="41"/>
      <c r="F295" s="2"/>
      <c r="G295" s="2"/>
      <c r="H295" s="2"/>
    </row>
    <row r="296">
      <c r="A296" s="2"/>
      <c r="B296" s="2"/>
      <c r="C296" s="2"/>
      <c r="D296" s="2"/>
      <c r="E296" s="41"/>
      <c r="F296" s="2"/>
      <c r="G296" s="2"/>
      <c r="H296" s="2"/>
    </row>
    <row r="297">
      <c r="A297" s="2"/>
      <c r="B297" s="2"/>
      <c r="C297" s="2"/>
      <c r="D297" s="2"/>
      <c r="E297" s="41"/>
      <c r="F297" s="2"/>
      <c r="G297" s="2"/>
      <c r="H297" s="2"/>
    </row>
    <row r="298">
      <c r="A298" s="2"/>
      <c r="B298" s="2"/>
      <c r="C298" s="2"/>
      <c r="D298" s="2"/>
      <c r="E298" s="41"/>
      <c r="F298" s="2"/>
      <c r="G298" s="2"/>
      <c r="H298" s="2"/>
    </row>
    <row r="299">
      <c r="A299" s="2"/>
      <c r="B299" s="2"/>
      <c r="C299" s="2"/>
      <c r="D299" s="2"/>
      <c r="E299" s="41"/>
      <c r="F299" s="2"/>
      <c r="G299" s="2"/>
      <c r="H299" s="2"/>
    </row>
    <row r="300">
      <c r="A300" s="2"/>
      <c r="B300" s="2"/>
      <c r="C300" s="2"/>
      <c r="D300" s="2"/>
      <c r="E300" s="41"/>
      <c r="F300" s="2"/>
      <c r="G300" s="2"/>
      <c r="H300" s="2"/>
    </row>
    <row r="301">
      <c r="A301" s="2"/>
      <c r="B301" s="2"/>
      <c r="C301" s="2"/>
      <c r="D301" s="2"/>
      <c r="E301" s="41"/>
      <c r="F301" s="2"/>
      <c r="G301" s="2"/>
      <c r="H301" s="2"/>
    </row>
    <row r="302">
      <c r="A302" s="2"/>
      <c r="B302" s="2"/>
      <c r="C302" s="2"/>
      <c r="D302" s="2"/>
      <c r="E302" s="41"/>
      <c r="F302" s="2"/>
      <c r="G302" s="2"/>
      <c r="H302" s="2"/>
    </row>
    <row r="303">
      <c r="A303" s="2"/>
      <c r="B303" s="2"/>
      <c r="C303" s="2"/>
      <c r="D303" s="2"/>
      <c r="E303" s="41"/>
      <c r="F303" s="2"/>
      <c r="G303" s="2"/>
      <c r="H303" s="2"/>
    </row>
    <row r="304">
      <c r="A304" s="2"/>
      <c r="B304" s="2"/>
      <c r="C304" s="2"/>
      <c r="D304" s="2"/>
      <c r="E304" s="41"/>
      <c r="F304" s="2"/>
      <c r="G304" s="2"/>
      <c r="H304" s="2"/>
    </row>
    <row r="305">
      <c r="A305" s="2"/>
      <c r="B305" s="2"/>
      <c r="C305" s="2"/>
      <c r="D305" s="2"/>
      <c r="E305" s="41"/>
      <c r="F305" s="2"/>
      <c r="G305" s="2"/>
      <c r="H305" s="2"/>
    </row>
    <row r="306">
      <c r="A306" s="2"/>
      <c r="B306" s="2"/>
      <c r="C306" s="2"/>
      <c r="D306" s="2"/>
      <c r="E306" s="41"/>
      <c r="F306" s="2"/>
      <c r="G306" s="2"/>
      <c r="H306" s="2"/>
    </row>
    <row r="307">
      <c r="A307" s="2"/>
      <c r="B307" s="2"/>
      <c r="C307" s="2"/>
      <c r="D307" s="2"/>
      <c r="E307" s="41"/>
      <c r="F307" s="2"/>
      <c r="G307" s="2"/>
      <c r="H307" s="2"/>
    </row>
    <row r="308">
      <c r="A308" s="2"/>
      <c r="B308" s="2"/>
      <c r="C308" s="2"/>
      <c r="D308" s="2"/>
      <c r="E308" s="41"/>
      <c r="F308" s="2"/>
      <c r="G308" s="2"/>
      <c r="H308" s="2"/>
    </row>
    <row r="309">
      <c r="A309" s="2"/>
      <c r="B309" s="2"/>
      <c r="C309" s="2"/>
      <c r="D309" s="2"/>
      <c r="E309" s="41"/>
      <c r="F309" s="2"/>
      <c r="G309" s="2"/>
      <c r="H309" s="2"/>
    </row>
    <row r="310">
      <c r="A310" s="2"/>
      <c r="B310" s="2"/>
      <c r="C310" s="2"/>
      <c r="D310" s="2"/>
      <c r="E310" s="41"/>
      <c r="F310" s="2"/>
      <c r="G310" s="2"/>
      <c r="H310" s="2"/>
    </row>
    <row r="311">
      <c r="A311" s="2"/>
      <c r="B311" s="2"/>
      <c r="C311" s="2"/>
      <c r="D311" s="2"/>
      <c r="E311" s="41"/>
      <c r="F311" s="2"/>
      <c r="G311" s="2"/>
      <c r="H311" s="2"/>
    </row>
    <row r="312">
      <c r="A312" s="2"/>
      <c r="B312" s="2"/>
      <c r="C312" s="2"/>
      <c r="D312" s="2"/>
      <c r="E312" s="41"/>
      <c r="F312" s="2"/>
      <c r="G312" s="2"/>
      <c r="H312" s="2"/>
    </row>
    <row r="313">
      <c r="A313" s="2"/>
      <c r="B313" s="2"/>
      <c r="C313" s="2"/>
      <c r="D313" s="2"/>
      <c r="E313" s="41"/>
      <c r="F313" s="2"/>
      <c r="G313" s="2"/>
      <c r="H313" s="2"/>
    </row>
    <row r="314">
      <c r="A314" s="2"/>
      <c r="B314" s="2"/>
      <c r="C314" s="2"/>
      <c r="D314" s="2"/>
      <c r="E314" s="41"/>
      <c r="F314" s="2"/>
      <c r="G314" s="2"/>
      <c r="H314" s="2"/>
    </row>
    <row r="315">
      <c r="A315" s="2"/>
      <c r="B315" s="2"/>
      <c r="C315" s="2"/>
      <c r="D315" s="2"/>
      <c r="E315" s="41"/>
      <c r="F315" s="2"/>
      <c r="G315" s="2"/>
      <c r="H315" s="2"/>
    </row>
    <row r="316">
      <c r="A316" s="2"/>
      <c r="B316" s="2"/>
      <c r="C316" s="2"/>
      <c r="D316" s="2"/>
      <c r="E316" s="41"/>
      <c r="F316" s="2"/>
      <c r="G316" s="2"/>
      <c r="H316" s="2"/>
    </row>
    <row r="317">
      <c r="A317" s="2"/>
      <c r="B317" s="2"/>
      <c r="C317" s="2"/>
      <c r="D317" s="2"/>
      <c r="E317" s="41"/>
      <c r="F317" s="2"/>
      <c r="G317" s="2"/>
      <c r="H317" s="2"/>
    </row>
    <row r="318">
      <c r="A318" s="2"/>
      <c r="B318" s="2"/>
      <c r="C318" s="2"/>
      <c r="D318" s="2"/>
      <c r="E318" s="41"/>
      <c r="F318" s="2"/>
      <c r="G318" s="2"/>
      <c r="H318" s="2"/>
    </row>
    <row r="319">
      <c r="A319" s="2"/>
      <c r="B319" s="2"/>
      <c r="C319" s="2"/>
      <c r="D319" s="2"/>
      <c r="E319" s="41"/>
      <c r="F319" s="2"/>
      <c r="G319" s="2"/>
      <c r="H319" s="2"/>
    </row>
    <row r="320">
      <c r="A320" s="2"/>
      <c r="B320" s="2"/>
      <c r="C320" s="2"/>
      <c r="D320" s="2"/>
      <c r="E320" s="41"/>
      <c r="F320" s="2"/>
      <c r="G320" s="2"/>
      <c r="H320" s="2"/>
    </row>
    <row r="321">
      <c r="A321" s="2"/>
      <c r="B321" s="2"/>
      <c r="C321" s="2"/>
      <c r="D321" s="2"/>
      <c r="E321" s="41"/>
      <c r="F321" s="2"/>
      <c r="G321" s="2"/>
      <c r="H321" s="2"/>
    </row>
    <row r="322">
      <c r="A322" s="2"/>
      <c r="B322" s="2"/>
      <c r="C322" s="2"/>
      <c r="D322" s="2"/>
      <c r="E322" s="41"/>
      <c r="F322" s="2"/>
      <c r="G322" s="2"/>
      <c r="H322" s="2"/>
    </row>
    <row r="323">
      <c r="A323" s="2"/>
      <c r="B323" s="2"/>
      <c r="C323" s="2"/>
      <c r="D323" s="2"/>
      <c r="E323" s="41"/>
      <c r="F323" s="2"/>
      <c r="G323" s="2"/>
      <c r="H323" s="2"/>
    </row>
    <row r="324">
      <c r="A324" s="2"/>
      <c r="B324" s="2"/>
      <c r="C324" s="2"/>
      <c r="D324" s="2"/>
      <c r="E324" s="41"/>
      <c r="F324" s="2"/>
      <c r="G324" s="2"/>
      <c r="H324" s="2"/>
    </row>
    <row r="325">
      <c r="A325" s="2"/>
      <c r="B325" s="2"/>
      <c r="C325" s="2"/>
      <c r="D325" s="2"/>
      <c r="E325" s="41"/>
      <c r="F325" s="2"/>
      <c r="G325" s="2"/>
      <c r="H325" s="2"/>
    </row>
    <row r="326">
      <c r="A326" s="2"/>
      <c r="B326" s="2"/>
      <c r="C326" s="2"/>
      <c r="D326" s="2"/>
      <c r="E326" s="41"/>
      <c r="F326" s="2"/>
      <c r="G326" s="2"/>
      <c r="H326" s="2"/>
    </row>
    <row r="327">
      <c r="E327" s="41"/>
    </row>
    <row r="328">
      <c r="E328" s="41"/>
    </row>
    <row r="329">
      <c r="E329" s="41"/>
    </row>
    <row r="330">
      <c r="E330" s="41"/>
    </row>
    <row r="331">
      <c r="E331" s="41"/>
    </row>
    <row r="332">
      <c r="E332" s="41"/>
    </row>
  </sheetData>
  <mergeCells count="11">
    <mergeCell ref="A94:H94"/>
    <mergeCell ref="A99:H99"/>
    <mergeCell ref="A102:H102"/>
    <mergeCell ref="A120:H120"/>
    <mergeCell ref="A7:H7"/>
    <mergeCell ref="A24:H24"/>
    <mergeCell ref="A46:H46"/>
    <mergeCell ref="A58:H58"/>
    <mergeCell ref="A69:H69"/>
    <mergeCell ref="A79:H79"/>
    <mergeCell ref="A85:H85"/>
  </mergeCells>
  <hyperlinks>
    <hyperlink r:id="rId2" ref="E9"/>
    <hyperlink r:id="rId3" location="transcript" ref="E10"/>
    <hyperlink r:id="rId4" ref="E11"/>
    <hyperlink r:id="rId5" ref="E14"/>
    <hyperlink r:id="rId6" ref="E15"/>
    <hyperlink r:id="rId7" ref="E21"/>
    <hyperlink r:id="rId8" ref="E25"/>
    <hyperlink r:id="rId9" ref="E26"/>
    <hyperlink r:id="rId10" ref="E27"/>
    <hyperlink r:id="rId11" ref="E28"/>
    <hyperlink r:id="rId12" ref="C29"/>
    <hyperlink r:id="rId13" ref="H29"/>
    <hyperlink r:id="rId14" ref="E30"/>
    <hyperlink r:id="rId15" ref="E31"/>
    <hyperlink r:id="rId16" location="What_types_of_catastrophe_are_included_in_the__Unaligned_AI__estimate_" ref="H32"/>
    <hyperlink r:id="rId17" ref="E33"/>
    <hyperlink r:id="rId18" ref="E34"/>
    <hyperlink r:id="rId19" ref="E35"/>
    <hyperlink r:id="rId20" ref="E37"/>
    <hyperlink r:id="rId21" ref="E38"/>
    <hyperlink r:id="rId22" ref="H38"/>
    <hyperlink r:id="rId23" ref="E39"/>
    <hyperlink r:id="rId24" ref="E40"/>
    <hyperlink r:id="rId25" ref="E41"/>
    <hyperlink r:id="rId26" ref="E42"/>
    <hyperlink r:id="rId27" ref="E43"/>
    <hyperlink r:id="rId28" ref="H43"/>
    <hyperlink r:id="rId29" ref="E44"/>
    <hyperlink r:id="rId30" ref="E48"/>
    <hyperlink r:id="rId31" ref="E50"/>
    <hyperlink r:id="rId32" ref="E55"/>
    <hyperlink r:id="rId33" ref="E62"/>
    <hyperlink r:id="rId34" ref="E63"/>
    <hyperlink r:id="rId35" ref="E71"/>
    <hyperlink r:id="rId36" ref="E72"/>
    <hyperlink r:id="rId37" ref="E73"/>
    <hyperlink r:id="rId38" ref="E74"/>
    <hyperlink r:id="rId39" ref="E75"/>
    <hyperlink r:id="rId40" ref="E81"/>
    <hyperlink r:id="rId41" location="transcript" ref="E83"/>
    <hyperlink r:id="rId42" ref="E92"/>
    <hyperlink r:id="rId43" location="transcript" ref="E96"/>
    <hyperlink r:id="rId44" ref="E97"/>
    <hyperlink r:id="rId45" ref="E100"/>
    <hyperlink r:id="rId46" ref="E103"/>
    <hyperlink r:id="rId47" ref="E104"/>
    <hyperlink r:id="rId48" ref="H104"/>
    <hyperlink r:id="rId49" ref="E105"/>
    <hyperlink r:id="rId50" ref="E106"/>
    <hyperlink r:id="rId51" ref="E107"/>
    <hyperlink r:id="rId52" ref="E114"/>
    <hyperlink r:id="rId53" ref="E115"/>
    <hyperlink r:id="rId54" ref="E116"/>
    <hyperlink r:id="rId55" ref="H116"/>
    <hyperlink r:id="rId56" ref="E117"/>
    <hyperlink r:id="rId57" ref="E118"/>
    <hyperlink r:id="rId58" ref="E121"/>
    <hyperlink r:id="rId59" ref="E122"/>
    <hyperlink r:id="rId60" ref="E123"/>
  </hyperlinks>
  <drawing r:id="rId61"/>
  <legacyDrawing r:id="rId6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3" max="3" width="49.13"/>
    <col customWidth="1" min="4" max="4" width="16.5"/>
    <col customWidth="1" min="8" max="8" width="58.38"/>
  </cols>
  <sheetData>
    <row r="1">
      <c r="A1" s="10" t="s">
        <v>316</v>
      </c>
    </row>
    <row r="3">
      <c r="A3" s="13" t="s">
        <v>16</v>
      </c>
      <c r="B3" s="13" t="s">
        <v>17</v>
      </c>
      <c r="C3" s="14" t="s">
        <v>18</v>
      </c>
      <c r="D3" s="14" t="s">
        <v>19</v>
      </c>
      <c r="E3" s="14" t="s">
        <v>20</v>
      </c>
      <c r="F3" s="14" t="s">
        <v>21</v>
      </c>
      <c r="G3" s="14" t="s">
        <v>22</v>
      </c>
      <c r="H3" s="14" t="s">
        <v>23</v>
      </c>
    </row>
    <row r="4">
      <c r="A4" s="15" t="s">
        <v>24</v>
      </c>
    </row>
    <row r="5">
      <c r="A5" s="6" t="s">
        <v>317</v>
      </c>
      <c r="B5" s="16" t="s">
        <v>318</v>
      </c>
      <c r="C5" s="50" t="s">
        <v>319</v>
      </c>
      <c r="D5" s="6" t="s">
        <v>320</v>
      </c>
      <c r="E5" s="17" t="s">
        <v>321</v>
      </c>
      <c r="F5" s="6" t="s">
        <v>28</v>
      </c>
      <c r="G5" s="6" t="s">
        <v>29</v>
      </c>
      <c r="H5" s="54" t="s">
        <v>322</v>
      </c>
    </row>
    <row r="6">
      <c r="A6" s="6" t="s">
        <v>317</v>
      </c>
      <c r="B6" s="16" t="s">
        <v>318</v>
      </c>
      <c r="C6" s="50" t="s">
        <v>323</v>
      </c>
      <c r="D6" s="6" t="s">
        <v>324</v>
      </c>
      <c r="E6" s="17" t="s">
        <v>325</v>
      </c>
      <c r="F6" s="6" t="s">
        <v>28</v>
      </c>
      <c r="G6" s="6" t="s">
        <v>29</v>
      </c>
      <c r="H6" s="54" t="s">
        <v>326</v>
      </c>
    </row>
    <row r="7">
      <c r="A7" s="6"/>
      <c r="B7" s="16">
        <v>2020.0</v>
      </c>
      <c r="C7" s="52" t="s">
        <v>327</v>
      </c>
      <c r="D7" s="6"/>
      <c r="E7" s="21"/>
      <c r="F7" s="6"/>
      <c r="G7" s="6"/>
      <c r="H7" s="20"/>
    </row>
    <row r="8">
      <c r="A8" s="6" t="s">
        <v>25</v>
      </c>
      <c r="B8" s="16">
        <v>2020.0</v>
      </c>
      <c r="C8" s="6" t="s">
        <v>328</v>
      </c>
      <c r="D8" s="6" t="s">
        <v>329</v>
      </c>
      <c r="E8" s="17" t="str">
        <f>HYPERLINK("https://80000hours.org/podcast/episodes/toby-ord-the-precipice-existential-risk-future-humanity/#estimates-for-specific-x-risks-000810","80,000 Hours interview")</f>
        <v>80,000 Hours interview</v>
      </c>
      <c r="F8" s="6" t="s">
        <v>28</v>
      </c>
      <c r="G8" s="6" t="s">
        <v>29</v>
      </c>
      <c r="H8" s="20" t="s">
        <v>330</v>
      </c>
    </row>
    <row r="12">
      <c r="A12" s="15" t="s">
        <v>86</v>
      </c>
    </row>
    <row r="13">
      <c r="A13" s="6" t="s">
        <v>112</v>
      </c>
      <c r="B13" s="6">
        <v>2021.0</v>
      </c>
      <c r="C13" s="6" t="s">
        <v>331</v>
      </c>
      <c r="D13" s="6" t="s">
        <v>332</v>
      </c>
      <c r="E13" s="17" t="s">
        <v>333</v>
      </c>
      <c r="F13" s="6" t="s">
        <v>28</v>
      </c>
      <c r="G13" s="6" t="s">
        <v>29</v>
      </c>
      <c r="H13" s="20" t="s">
        <v>334</v>
      </c>
    </row>
    <row r="14">
      <c r="A14" s="6" t="s">
        <v>335</v>
      </c>
      <c r="B14" s="6">
        <v>2021.0</v>
      </c>
      <c r="C14" s="6" t="s">
        <v>336</v>
      </c>
      <c r="D14" s="6" t="s">
        <v>337</v>
      </c>
      <c r="E14" s="17" t="s">
        <v>338</v>
      </c>
      <c r="F14" s="6" t="s">
        <v>28</v>
      </c>
      <c r="G14" s="6" t="s">
        <v>29</v>
      </c>
      <c r="H14" s="20" t="s">
        <v>339</v>
      </c>
    </row>
    <row r="16">
      <c r="A16" s="54" t="s">
        <v>340</v>
      </c>
      <c r="B16" s="6">
        <v>2020.0</v>
      </c>
      <c r="C16" s="6" t="s">
        <v>341</v>
      </c>
      <c r="D16" s="6" t="s">
        <v>342</v>
      </c>
      <c r="E16" s="17" t="s">
        <v>343</v>
      </c>
      <c r="F16" s="6" t="s">
        <v>28</v>
      </c>
      <c r="G16" s="6" t="s">
        <v>29</v>
      </c>
      <c r="H16" s="20" t="s">
        <v>344</v>
      </c>
    </row>
    <row r="17">
      <c r="A17" s="54" t="s">
        <v>340</v>
      </c>
      <c r="B17" s="6">
        <v>2020.0</v>
      </c>
      <c r="C17" s="6" t="s">
        <v>345</v>
      </c>
      <c r="D17" s="6" t="s">
        <v>342</v>
      </c>
      <c r="E17" s="17" t="s">
        <v>343</v>
      </c>
      <c r="F17" s="6" t="s">
        <v>28</v>
      </c>
      <c r="G17" s="6" t="s">
        <v>29</v>
      </c>
      <c r="H17" s="20" t="s">
        <v>346</v>
      </c>
    </row>
    <row r="18">
      <c r="A18" s="54" t="s">
        <v>340</v>
      </c>
      <c r="B18" s="6">
        <v>2020.0</v>
      </c>
      <c r="C18" s="6" t="s">
        <v>347</v>
      </c>
      <c r="D18" s="6" t="s">
        <v>342</v>
      </c>
      <c r="E18" s="17" t="s">
        <v>343</v>
      </c>
      <c r="F18" s="6" t="s">
        <v>28</v>
      </c>
      <c r="G18" s="6" t="s">
        <v>29</v>
      </c>
      <c r="H18" s="20" t="s">
        <v>348</v>
      </c>
    </row>
    <row r="19">
      <c r="A19" s="54" t="s">
        <v>340</v>
      </c>
      <c r="B19" s="6">
        <v>2020.0</v>
      </c>
      <c r="C19" s="6" t="s">
        <v>349</v>
      </c>
      <c r="D19" s="6" t="s">
        <v>342</v>
      </c>
      <c r="E19" s="17" t="s">
        <v>343</v>
      </c>
      <c r="F19" s="6" t="s">
        <v>28</v>
      </c>
      <c r="G19" s="6" t="s">
        <v>29</v>
      </c>
      <c r="H19" s="20" t="s">
        <v>350</v>
      </c>
    </row>
    <row r="20">
      <c r="A20" s="54" t="s">
        <v>340</v>
      </c>
      <c r="B20" s="6">
        <v>2020.0</v>
      </c>
      <c r="C20" s="6" t="s">
        <v>351</v>
      </c>
      <c r="D20" s="6" t="s">
        <v>342</v>
      </c>
      <c r="E20" s="17" t="s">
        <v>343</v>
      </c>
      <c r="F20" s="6" t="s">
        <v>28</v>
      </c>
      <c r="G20" s="6" t="s">
        <v>29</v>
      </c>
      <c r="H20" s="20" t="s">
        <v>352</v>
      </c>
    </row>
    <row r="21">
      <c r="A21" s="54" t="s">
        <v>340</v>
      </c>
      <c r="B21" s="6">
        <v>2020.0</v>
      </c>
      <c r="C21" s="6" t="s">
        <v>353</v>
      </c>
      <c r="D21" s="18">
        <v>0.2</v>
      </c>
      <c r="E21" s="17" t="s">
        <v>343</v>
      </c>
      <c r="F21" s="6" t="s">
        <v>28</v>
      </c>
      <c r="G21" s="6" t="s">
        <v>29</v>
      </c>
      <c r="H21" s="20"/>
    </row>
    <row r="22">
      <c r="A22" s="6" t="s">
        <v>354</v>
      </c>
      <c r="B22" s="6">
        <v>2020.0</v>
      </c>
      <c r="C22" s="6" t="s">
        <v>355</v>
      </c>
      <c r="D22" s="18">
        <v>0.1</v>
      </c>
      <c r="E22" s="29" t="s">
        <v>356</v>
      </c>
      <c r="F22" s="6" t="s">
        <v>28</v>
      </c>
      <c r="G22" s="6" t="s">
        <v>29</v>
      </c>
      <c r="H22" s="20" t="s">
        <v>357</v>
      </c>
    </row>
    <row r="23">
      <c r="A23" s="6" t="s">
        <v>358</v>
      </c>
      <c r="B23" s="16">
        <v>2016.0</v>
      </c>
      <c r="C23" s="6" t="s">
        <v>359</v>
      </c>
      <c r="D23" s="18">
        <v>0.18</v>
      </c>
      <c r="E23" s="20" t="s">
        <v>360</v>
      </c>
      <c r="F23" s="6" t="s">
        <v>29</v>
      </c>
      <c r="G23" s="6" t="s">
        <v>28</v>
      </c>
      <c r="H23" s="16" t="s">
        <v>361</v>
      </c>
    </row>
    <row r="24">
      <c r="A24" s="10" t="s">
        <v>112</v>
      </c>
      <c r="B24" s="12">
        <v>2019.0</v>
      </c>
      <c r="C24" s="6" t="s">
        <v>362</v>
      </c>
      <c r="D24" s="10" t="s">
        <v>118</v>
      </c>
      <c r="E24" s="23" t="s">
        <v>142</v>
      </c>
      <c r="F24" s="6" t="s">
        <v>28</v>
      </c>
      <c r="G24" s="6" t="s">
        <v>29</v>
      </c>
      <c r="H24" s="24" t="s">
        <v>363</v>
      </c>
    </row>
    <row r="25">
      <c r="A25" s="10" t="s">
        <v>112</v>
      </c>
      <c r="B25" s="10">
        <v>2019.0</v>
      </c>
      <c r="C25" s="6" t="s">
        <v>364</v>
      </c>
      <c r="D25" s="43" t="s">
        <v>365</v>
      </c>
      <c r="E25" s="23" t="s">
        <v>142</v>
      </c>
      <c r="F25" s="10" t="s">
        <v>28</v>
      </c>
      <c r="G25" s="10" t="s">
        <v>29</v>
      </c>
    </row>
    <row r="26">
      <c r="A26" s="10" t="s">
        <v>25</v>
      </c>
      <c r="B26" s="10">
        <v>2020.0</v>
      </c>
      <c r="C26" s="10" t="s">
        <v>366</v>
      </c>
      <c r="D26" s="10" t="s">
        <v>367</v>
      </c>
      <c r="E26" s="23" t="s">
        <v>235</v>
      </c>
      <c r="F26" s="10" t="s">
        <v>28</v>
      </c>
      <c r="G26" s="10" t="s">
        <v>29</v>
      </c>
      <c r="H26" s="10" t="s">
        <v>368</v>
      </c>
    </row>
    <row r="28">
      <c r="A28" s="15" t="s">
        <v>169</v>
      </c>
    </row>
    <row r="32">
      <c r="A32" s="15" t="s">
        <v>194</v>
      </c>
    </row>
    <row r="36">
      <c r="A36" s="15" t="s">
        <v>201</v>
      </c>
    </row>
    <row r="37">
      <c r="A37" s="10" t="s">
        <v>25</v>
      </c>
      <c r="B37" s="10">
        <v>2020.0</v>
      </c>
      <c r="C37" s="10" t="s">
        <v>369</v>
      </c>
      <c r="D37" s="10" t="s">
        <v>370</v>
      </c>
      <c r="E37" s="33" t="s">
        <v>235</v>
      </c>
      <c r="F37" s="10" t="s">
        <v>28</v>
      </c>
      <c r="G37" s="10" t="s">
        <v>29</v>
      </c>
      <c r="H37" s="10" t="s">
        <v>371</v>
      </c>
    </row>
    <row r="38">
      <c r="A38" s="43" t="s">
        <v>372</v>
      </c>
      <c r="B38" s="10">
        <v>2012.0</v>
      </c>
      <c r="C38" s="28" t="s">
        <v>373</v>
      </c>
      <c r="D38" s="43" t="s">
        <v>374</v>
      </c>
      <c r="E38" s="19" t="s">
        <v>375</v>
      </c>
      <c r="F38" s="6" t="s">
        <v>28</v>
      </c>
      <c r="G38" s="10" t="s">
        <v>29</v>
      </c>
      <c r="H38" s="10" t="s">
        <v>376</v>
      </c>
    </row>
    <row r="39">
      <c r="A39" s="10" t="s">
        <v>377</v>
      </c>
      <c r="C39" s="52" t="s">
        <v>378</v>
      </c>
    </row>
    <row r="41">
      <c r="A41" s="15" t="s">
        <v>225</v>
      </c>
    </row>
    <row r="42">
      <c r="A42" s="10" t="s">
        <v>379</v>
      </c>
      <c r="B42" s="10">
        <v>2020.0</v>
      </c>
      <c r="C42" s="10" t="s">
        <v>380</v>
      </c>
      <c r="D42" s="44">
        <v>0.1</v>
      </c>
      <c r="E42" s="23" t="s">
        <v>381</v>
      </c>
      <c r="F42" s="10" t="s">
        <v>28</v>
      </c>
      <c r="G42" s="10" t="s">
        <v>29</v>
      </c>
      <c r="H42" s="55" t="s">
        <v>382</v>
      </c>
    </row>
    <row r="43">
      <c r="A43" s="10" t="s">
        <v>379</v>
      </c>
      <c r="B43" s="10">
        <v>2020.0</v>
      </c>
      <c r="C43" s="10" t="s">
        <v>383</v>
      </c>
      <c r="D43" s="10" t="s">
        <v>384</v>
      </c>
      <c r="E43" s="23" t="s">
        <v>381</v>
      </c>
      <c r="F43" s="10" t="s">
        <v>28</v>
      </c>
      <c r="G43" s="10" t="s">
        <v>29</v>
      </c>
      <c r="H43" s="55" t="s">
        <v>382</v>
      </c>
    </row>
    <row r="44">
      <c r="A44" s="10" t="s">
        <v>379</v>
      </c>
      <c r="B44" s="10">
        <v>2020.0</v>
      </c>
      <c r="C44" s="10" t="s">
        <v>385</v>
      </c>
      <c r="D44" s="44">
        <v>0.6</v>
      </c>
      <c r="E44" s="23" t="s">
        <v>381</v>
      </c>
      <c r="F44" s="10" t="s">
        <v>28</v>
      </c>
      <c r="G44" s="10" t="s">
        <v>29</v>
      </c>
      <c r="H44" s="55" t="s">
        <v>382</v>
      </c>
    </row>
    <row r="45">
      <c r="A45" s="10" t="s">
        <v>379</v>
      </c>
      <c r="B45" s="10">
        <v>2020.0</v>
      </c>
      <c r="C45" s="10" t="s">
        <v>386</v>
      </c>
      <c r="D45" s="44">
        <v>0.9</v>
      </c>
      <c r="E45" s="23" t="s">
        <v>381</v>
      </c>
      <c r="F45" s="10" t="s">
        <v>28</v>
      </c>
      <c r="G45" s="10" t="s">
        <v>29</v>
      </c>
      <c r="H45" s="55" t="s">
        <v>382</v>
      </c>
    </row>
    <row r="46">
      <c r="A46" s="10" t="s">
        <v>379</v>
      </c>
      <c r="B46" s="10">
        <v>2020.0</v>
      </c>
      <c r="C46" s="10" t="s">
        <v>387</v>
      </c>
      <c r="D46" s="44">
        <v>0.97</v>
      </c>
      <c r="E46" s="33" t="s">
        <v>381</v>
      </c>
      <c r="F46" s="10" t="s">
        <v>28</v>
      </c>
      <c r="G46" s="10" t="s">
        <v>29</v>
      </c>
      <c r="H46" s="55" t="s">
        <v>382</v>
      </c>
    </row>
    <row r="47">
      <c r="A47" s="10" t="s">
        <v>379</v>
      </c>
      <c r="B47" s="10">
        <v>2020.0</v>
      </c>
      <c r="C47" s="10" t="s">
        <v>388</v>
      </c>
      <c r="E47" s="23" t="s">
        <v>381</v>
      </c>
      <c r="F47" s="10" t="s">
        <v>28</v>
      </c>
      <c r="G47" s="10" t="s">
        <v>29</v>
      </c>
      <c r="H47" s="20" t="s">
        <v>389</v>
      </c>
    </row>
    <row r="50">
      <c r="A50" s="15" t="s">
        <v>237</v>
      </c>
    </row>
    <row r="54">
      <c r="A54" s="15" t="s">
        <v>262</v>
      </c>
    </row>
    <row r="55">
      <c r="A55" s="10" t="s">
        <v>258</v>
      </c>
      <c r="B55" s="10">
        <v>2006.0</v>
      </c>
      <c r="C55" s="10" t="s">
        <v>390</v>
      </c>
      <c r="D55" s="44">
        <v>0.03</v>
      </c>
      <c r="E55" s="33" t="s">
        <v>260</v>
      </c>
      <c r="F55" s="10" t="s">
        <v>28</v>
      </c>
      <c r="G55" s="10" t="s">
        <v>29</v>
      </c>
      <c r="H55" s="50" t="s">
        <v>391</v>
      </c>
    </row>
    <row r="56">
      <c r="A56" s="10" t="s">
        <v>258</v>
      </c>
      <c r="B56" s="10">
        <v>2006.0</v>
      </c>
      <c r="C56" s="10" t="s">
        <v>392</v>
      </c>
      <c r="D56" s="44">
        <v>0.1</v>
      </c>
      <c r="E56" s="33" t="s">
        <v>260</v>
      </c>
      <c r="F56" s="10" t="s">
        <v>28</v>
      </c>
      <c r="G56" s="10" t="s">
        <v>29</v>
      </c>
      <c r="H56" s="50" t="s">
        <v>393</v>
      </c>
    </row>
    <row r="57">
      <c r="A57" s="10" t="s">
        <v>258</v>
      </c>
      <c r="B57" s="10">
        <v>2006.0</v>
      </c>
      <c r="C57" s="10" t="s">
        <v>394</v>
      </c>
      <c r="D57" s="51">
        <v>0.001</v>
      </c>
      <c r="E57" s="33" t="s">
        <v>260</v>
      </c>
      <c r="F57" s="10" t="s">
        <v>28</v>
      </c>
      <c r="G57" s="10" t="s">
        <v>29</v>
      </c>
      <c r="H57" s="50" t="s">
        <v>391</v>
      </c>
    </row>
    <row r="58">
      <c r="A58" s="10" t="s">
        <v>258</v>
      </c>
      <c r="B58" s="10">
        <v>2006.0</v>
      </c>
      <c r="C58" s="10" t="s">
        <v>395</v>
      </c>
      <c r="D58" s="44">
        <v>0.25</v>
      </c>
      <c r="E58" s="33" t="s">
        <v>260</v>
      </c>
      <c r="F58" s="10" t="s">
        <v>28</v>
      </c>
      <c r="G58" s="10" t="s">
        <v>29</v>
      </c>
      <c r="H58" s="50" t="s">
        <v>393</v>
      </c>
    </row>
  </sheetData>
  <mergeCells count="9">
    <mergeCell ref="A50:H50"/>
    <mergeCell ref="A54:H54"/>
    <mergeCell ref="A4:H4"/>
    <mergeCell ref="A12:H12"/>
    <mergeCell ref="A28:H28"/>
    <mergeCell ref="A32:H32"/>
    <mergeCell ref="A36:H36"/>
    <mergeCell ref="A41:H41"/>
    <mergeCell ref="C47:D47"/>
  </mergeCells>
  <hyperlinks>
    <hyperlink r:id="rId1" ref="E5"/>
    <hyperlink r:id="rId2" ref="E6"/>
    <hyperlink r:id="rId3" ref="C7"/>
    <hyperlink r:id="rId4" ref="E13"/>
    <hyperlink r:id="rId5" ref="E14"/>
    <hyperlink r:id="rId6" ref="E16"/>
    <hyperlink r:id="rId7" ref="E17"/>
    <hyperlink r:id="rId8" ref="E18"/>
    <hyperlink r:id="rId9" ref="E19"/>
    <hyperlink r:id="rId10" ref="E20"/>
    <hyperlink r:id="rId11" ref="E21"/>
    <hyperlink r:id="rId12" ref="E22"/>
    <hyperlink r:id="rId13" ref="E24"/>
    <hyperlink r:id="rId14" ref="H24"/>
    <hyperlink r:id="rId15" ref="E25"/>
    <hyperlink r:id="rId16" location="transcript" ref="E26"/>
    <hyperlink r:id="rId17" location="transcript" ref="E37"/>
    <hyperlink r:id="rId18" ref="E38"/>
    <hyperlink r:id="rId19" ref="C39"/>
    <hyperlink r:id="rId20" ref="E42"/>
    <hyperlink r:id="rId21" ref="E43"/>
    <hyperlink r:id="rId22" ref="E44"/>
    <hyperlink r:id="rId23" ref="E45"/>
    <hyperlink r:id="rId24" ref="E46"/>
    <hyperlink r:id="rId25" ref="E47"/>
    <hyperlink r:id="rId26" ref="E55"/>
    <hyperlink r:id="rId27" ref="E56"/>
    <hyperlink r:id="rId28" ref="E57"/>
    <hyperlink r:id="rId29" ref="E58"/>
  </hyperlinks>
  <drawing r:id="rId3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9.13"/>
    <col customWidth="1" min="4" max="4" width="16.5"/>
    <col customWidth="1" min="8" max="8" width="58.38"/>
    <col customWidth="1" min="10" max="10" width="30.0"/>
    <col customWidth="1" min="11" max="11" width="62.75"/>
  </cols>
  <sheetData>
    <row r="1">
      <c r="A1" s="10" t="s">
        <v>396</v>
      </c>
      <c r="J1" s="56" t="str">
        <f>HYPERLINK("https://www.sciencedirect.com/science/article/pii/S0016328719303313","Sources from Beard et al.'s appendix that would be relevant here:")</f>
        <v>Sources from Beard et al.'s appendix that would be relevant here:</v>
      </c>
      <c r="K1" s="57" t="s">
        <v>397</v>
      </c>
    </row>
    <row r="2">
      <c r="A2" s="10" t="s">
        <v>398</v>
      </c>
      <c r="J2" s="10">
        <v>1.0</v>
      </c>
      <c r="K2" s="23" t="s">
        <v>399</v>
      </c>
    </row>
    <row r="3">
      <c r="A3" s="10" t="s">
        <v>400</v>
      </c>
      <c r="J3" s="10">
        <v>12.0</v>
      </c>
      <c r="K3" s="6" t="s">
        <v>401</v>
      </c>
    </row>
    <row r="4">
      <c r="J4" s="10">
        <v>13.0</v>
      </c>
      <c r="K4" s="52" t="s">
        <v>402</v>
      </c>
    </row>
    <row r="5">
      <c r="A5" s="13" t="s">
        <v>16</v>
      </c>
      <c r="B5" s="13" t="s">
        <v>17</v>
      </c>
      <c r="C5" s="14" t="s">
        <v>18</v>
      </c>
      <c r="D5" s="14" t="s">
        <v>19</v>
      </c>
      <c r="E5" s="14" t="s">
        <v>20</v>
      </c>
      <c r="F5" s="14" t="s">
        <v>21</v>
      </c>
      <c r="G5" s="14" t="s">
        <v>22</v>
      </c>
      <c r="H5" s="14" t="s">
        <v>23</v>
      </c>
      <c r="J5" s="10">
        <v>14.0</v>
      </c>
    </row>
    <row r="6">
      <c r="A6" s="15" t="s">
        <v>24</v>
      </c>
      <c r="J6" s="10">
        <v>15.0</v>
      </c>
    </row>
    <row r="7">
      <c r="J7" s="10">
        <v>16.0</v>
      </c>
    </row>
    <row r="8">
      <c r="J8" s="10" t="s">
        <v>403</v>
      </c>
    </row>
    <row r="9">
      <c r="J9" s="10">
        <v>20.0</v>
      </c>
    </row>
    <row r="10">
      <c r="J10" s="10">
        <v>21.0</v>
      </c>
    </row>
    <row r="11">
      <c r="A11" s="15" t="s">
        <v>86</v>
      </c>
      <c r="J11" s="10">
        <v>22.0</v>
      </c>
    </row>
    <row r="12">
      <c r="A12" s="6" t="s">
        <v>31</v>
      </c>
      <c r="B12" s="16">
        <v>2008.0</v>
      </c>
      <c r="C12" s="6" t="s">
        <v>404</v>
      </c>
      <c r="D12" s="18">
        <v>0.1</v>
      </c>
      <c r="E12" s="19" t="s">
        <v>33</v>
      </c>
      <c r="F12" s="6" t="s">
        <v>28</v>
      </c>
      <c r="G12" s="6" t="s">
        <v>28</v>
      </c>
      <c r="H12" s="6" t="s">
        <v>34</v>
      </c>
      <c r="J12" s="10"/>
    </row>
    <row r="13">
      <c r="A13" s="6" t="s">
        <v>31</v>
      </c>
      <c r="B13" s="16">
        <v>2008.0</v>
      </c>
      <c r="C13" s="6" t="s">
        <v>405</v>
      </c>
      <c r="D13" s="18">
        <v>0.05</v>
      </c>
      <c r="E13" s="19" t="s">
        <v>33</v>
      </c>
      <c r="F13" s="6" t="s">
        <v>28</v>
      </c>
      <c r="G13" s="6" t="s">
        <v>28</v>
      </c>
      <c r="H13" s="6" t="s">
        <v>406</v>
      </c>
      <c r="J13" s="10"/>
    </row>
    <row r="14">
      <c r="A14" s="10" t="s">
        <v>407</v>
      </c>
      <c r="B14" s="10">
        <v>2019.0</v>
      </c>
      <c r="C14" s="58" t="s">
        <v>408</v>
      </c>
      <c r="D14" s="10" t="s">
        <v>118</v>
      </c>
      <c r="E14" s="23" t="s">
        <v>409</v>
      </c>
      <c r="F14" s="10" t="s">
        <v>28</v>
      </c>
      <c r="G14" s="10" t="s">
        <v>29</v>
      </c>
      <c r="H14" s="10" t="s">
        <v>410</v>
      </c>
      <c r="J14" s="10">
        <v>23.0</v>
      </c>
    </row>
    <row r="15">
      <c r="A15" s="58" t="s">
        <v>407</v>
      </c>
      <c r="B15" s="12">
        <v>2019.0</v>
      </c>
      <c r="C15" s="6" t="s">
        <v>411</v>
      </c>
      <c r="D15" s="10" t="s">
        <v>412</v>
      </c>
      <c r="E15" s="23" t="s">
        <v>409</v>
      </c>
      <c r="F15" s="6" t="s">
        <v>28</v>
      </c>
      <c r="G15" s="6" t="s">
        <v>29</v>
      </c>
      <c r="H15" s="6"/>
      <c r="J15" s="10">
        <v>24.0</v>
      </c>
    </row>
    <row r="16">
      <c r="A16" s="10" t="s">
        <v>112</v>
      </c>
      <c r="B16" s="10">
        <v>2020.0</v>
      </c>
      <c r="C16" s="10" t="s">
        <v>413</v>
      </c>
      <c r="D16" s="10" t="s">
        <v>414</v>
      </c>
      <c r="E16" s="23" t="s">
        <v>145</v>
      </c>
      <c r="F16" s="10" t="s">
        <v>28</v>
      </c>
      <c r="G16" s="10" t="s">
        <v>29</v>
      </c>
      <c r="H16" s="10" t="s">
        <v>415</v>
      </c>
      <c r="J16" s="10">
        <v>25.0</v>
      </c>
    </row>
    <row r="17">
      <c r="A17" s="10" t="s">
        <v>416</v>
      </c>
      <c r="B17" s="10">
        <v>2020.0</v>
      </c>
      <c r="C17" s="10" t="s">
        <v>417</v>
      </c>
      <c r="D17" s="10" t="s">
        <v>414</v>
      </c>
      <c r="E17" s="23" t="s">
        <v>145</v>
      </c>
      <c r="F17" s="10" t="s">
        <v>28</v>
      </c>
      <c r="G17" s="10" t="s">
        <v>29</v>
      </c>
      <c r="H17" s="10" t="s">
        <v>418</v>
      </c>
      <c r="J17" s="10">
        <v>26.0</v>
      </c>
    </row>
    <row r="18">
      <c r="A18" s="10" t="s">
        <v>25</v>
      </c>
      <c r="B18" s="10">
        <v>2020.0</v>
      </c>
      <c r="C18" s="10" t="s">
        <v>419</v>
      </c>
      <c r="D18" s="10" t="s">
        <v>420</v>
      </c>
      <c r="E18" s="23" t="s">
        <v>235</v>
      </c>
      <c r="F18" s="10" t="s">
        <v>28</v>
      </c>
      <c r="G18" s="10" t="s">
        <v>29</v>
      </c>
      <c r="H18" s="10" t="s">
        <v>421</v>
      </c>
      <c r="J18" s="10">
        <v>29.0</v>
      </c>
    </row>
    <row r="19">
      <c r="A19" s="10" t="s">
        <v>296</v>
      </c>
      <c r="B19" s="10" t="s">
        <v>297</v>
      </c>
      <c r="C19" s="10" t="s">
        <v>422</v>
      </c>
      <c r="D19" s="44">
        <v>0.7</v>
      </c>
      <c r="E19" s="23" t="s">
        <v>299</v>
      </c>
      <c r="F19" s="10" t="s">
        <v>28</v>
      </c>
      <c r="G19" s="10" t="s">
        <v>29</v>
      </c>
      <c r="H19" s="10" t="s">
        <v>423</v>
      </c>
      <c r="J19" s="10" t="s">
        <v>424</v>
      </c>
    </row>
    <row r="20">
      <c r="A20" s="10" t="s">
        <v>296</v>
      </c>
      <c r="B20" s="10" t="s">
        <v>297</v>
      </c>
      <c r="C20" s="10" t="s">
        <v>425</v>
      </c>
      <c r="D20" s="44">
        <v>0.67</v>
      </c>
      <c r="E20" s="23" t="s">
        <v>299</v>
      </c>
      <c r="F20" s="10" t="s">
        <v>28</v>
      </c>
      <c r="G20" s="10" t="s">
        <v>29</v>
      </c>
      <c r="H20" s="10" t="s">
        <v>423</v>
      </c>
      <c r="J20" s="10"/>
    </row>
    <row r="21">
      <c r="A21" s="10" t="s">
        <v>296</v>
      </c>
      <c r="B21" s="10" t="s">
        <v>297</v>
      </c>
      <c r="C21" s="10" t="s">
        <v>426</v>
      </c>
      <c r="D21" s="44">
        <v>0.62</v>
      </c>
      <c r="E21" s="23" t="s">
        <v>299</v>
      </c>
      <c r="F21" s="10" t="s">
        <v>28</v>
      </c>
      <c r="G21" s="10" t="s">
        <v>29</v>
      </c>
      <c r="H21" s="10" t="s">
        <v>423</v>
      </c>
      <c r="J21" s="10"/>
    </row>
    <row r="22">
      <c r="A22" s="10" t="s">
        <v>301</v>
      </c>
      <c r="B22" s="10" t="s">
        <v>427</v>
      </c>
      <c r="C22" s="10" t="s">
        <v>426</v>
      </c>
      <c r="D22" s="44">
        <v>0.6</v>
      </c>
      <c r="E22" s="33" t="s">
        <v>303</v>
      </c>
      <c r="F22" s="10" t="s">
        <v>28</v>
      </c>
      <c r="G22" s="10" t="s">
        <v>29</v>
      </c>
      <c r="H22" s="10" t="s">
        <v>423</v>
      </c>
    </row>
    <row r="23">
      <c r="A23" s="10" t="s">
        <v>296</v>
      </c>
      <c r="B23" s="10" t="s">
        <v>297</v>
      </c>
      <c r="C23" s="10" t="s">
        <v>428</v>
      </c>
      <c r="D23" s="44">
        <v>0.52</v>
      </c>
      <c r="E23" s="23" t="s">
        <v>299</v>
      </c>
      <c r="F23" s="10" t="s">
        <v>28</v>
      </c>
      <c r="G23" s="10" t="s">
        <v>29</v>
      </c>
      <c r="H23" s="10" t="s">
        <v>423</v>
      </c>
      <c r="L23" s="44"/>
      <c r="T23" s="44"/>
    </row>
    <row r="24">
      <c r="A24" s="10" t="s">
        <v>296</v>
      </c>
      <c r="B24" s="10" t="s">
        <v>297</v>
      </c>
      <c r="C24" s="10" t="s">
        <v>429</v>
      </c>
      <c r="D24" s="51">
        <v>0.005</v>
      </c>
      <c r="E24" s="23" t="s">
        <v>299</v>
      </c>
      <c r="F24" s="10" t="s">
        <v>28</v>
      </c>
      <c r="G24" s="10" t="s">
        <v>29</v>
      </c>
      <c r="H24" s="10" t="s">
        <v>423</v>
      </c>
      <c r="L24" s="44"/>
      <c r="T24" s="44"/>
    </row>
    <row r="25">
      <c r="A25" s="10" t="s">
        <v>301</v>
      </c>
      <c r="B25" s="10" t="s">
        <v>427</v>
      </c>
      <c r="C25" s="10" t="s">
        <v>429</v>
      </c>
      <c r="D25" s="44">
        <v>0.1</v>
      </c>
      <c r="E25" s="33" t="s">
        <v>303</v>
      </c>
      <c r="F25" s="10" t="s">
        <v>28</v>
      </c>
      <c r="G25" s="10" t="s">
        <v>29</v>
      </c>
      <c r="H25" s="10" t="s">
        <v>423</v>
      </c>
      <c r="L25" s="44"/>
      <c r="M25" s="40"/>
      <c r="T25" s="44"/>
      <c r="U25" s="40"/>
    </row>
    <row r="26">
      <c r="A26" s="52" t="s">
        <v>430</v>
      </c>
      <c r="B26" s="10"/>
      <c r="C26" s="10"/>
      <c r="D26" s="44"/>
      <c r="E26" s="10"/>
      <c r="F26" s="10"/>
      <c r="G26" s="10"/>
      <c r="H26" s="10"/>
      <c r="J26" s="10"/>
    </row>
    <row r="27">
      <c r="A27" s="50" t="s">
        <v>431</v>
      </c>
      <c r="B27" s="10"/>
      <c r="C27" s="10"/>
      <c r="D27" s="44"/>
      <c r="E27" s="10"/>
      <c r="F27" s="10"/>
      <c r="G27" s="10"/>
      <c r="H27" s="10"/>
      <c r="J27" s="10"/>
    </row>
    <row r="28">
      <c r="A28" s="50"/>
      <c r="B28" s="10"/>
      <c r="C28" s="10"/>
      <c r="D28" s="44"/>
      <c r="E28" s="10"/>
      <c r="F28" s="10"/>
      <c r="G28" s="10"/>
      <c r="H28" s="10"/>
      <c r="J28" s="10"/>
    </row>
    <row r="29">
      <c r="A29" s="15" t="s">
        <v>169</v>
      </c>
      <c r="J29" s="10">
        <v>32.0</v>
      </c>
    </row>
    <row r="30">
      <c r="A30" s="6" t="s">
        <v>31</v>
      </c>
      <c r="B30" s="16">
        <v>2008.0</v>
      </c>
      <c r="C30" s="6" t="s">
        <v>432</v>
      </c>
      <c r="D30" s="18">
        <v>0.3</v>
      </c>
      <c r="E30" s="19" t="s">
        <v>33</v>
      </c>
      <c r="F30" s="6" t="s">
        <v>28</v>
      </c>
      <c r="G30" s="6" t="s">
        <v>28</v>
      </c>
      <c r="H30" s="6" t="s">
        <v>34</v>
      </c>
      <c r="J30" s="10">
        <v>33.0</v>
      </c>
    </row>
    <row r="31">
      <c r="A31" s="6" t="s">
        <v>31</v>
      </c>
      <c r="B31" s="16">
        <v>2008.0</v>
      </c>
      <c r="C31" s="6" t="s">
        <v>433</v>
      </c>
      <c r="D31" s="18">
        <v>0.1</v>
      </c>
      <c r="E31" s="19" t="s">
        <v>33</v>
      </c>
      <c r="F31" s="6" t="s">
        <v>28</v>
      </c>
      <c r="G31" s="6" t="s">
        <v>28</v>
      </c>
      <c r="H31" s="6" t="s">
        <v>434</v>
      </c>
      <c r="J31" s="10"/>
    </row>
    <row r="32">
      <c r="A32" s="6" t="s">
        <v>31</v>
      </c>
      <c r="B32" s="16">
        <v>2008.0</v>
      </c>
      <c r="C32" s="6" t="s">
        <v>435</v>
      </c>
      <c r="D32" s="18">
        <v>0.6</v>
      </c>
      <c r="E32" s="19" t="s">
        <v>33</v>
      </c>
      <c r="F32" s="6" t="s">
        <v>28</v>
      </c>
      <c r="G32" s="6" t="s">
        <v>28</v>
      </c>
      <c r="H32" s="6" t="s">
        <v>34</v>
      </c>
      <c r="J32" s="10"/>
    </row>
    <row r="33">
      <c r="A33" s="6" t="s">
        <v>31</v>
      </c>
      <c r="B33" s="16">
        <v>2008.0</v>
      </c>
      <c r="C33" s="6" t="s">
        <v>436</v>
      </c>
      <c r="D33" s="18">
        <v>0.05</v>
      </c>
      <c r="E33" s="19" t="s">
        <v>33</v>
      </c>
      <c r="F33" s="6" t="s">
        <v>28</v>
      </c>
      <c r="G33" s="6" t="s">
        <v>28</v>
      </c>
      <c r="H33" s="6" t="s">
        <v>434</v>
      </c>
      <c r="J33" s="10"/>
    </row>
    <row r="34">
      <c r="J34" s="10">
        <v>34.0</v>
      </c>
    </row>
    <row r="35">
      <c r="A35" s="15" t="s">
        <v>194</v>
      </c>
      <c r="J35" s="10">
        <v>35.0</v>
      </c>
    </row>
    <row r="36">
      <c r="A36" s="6" t="s">
        <v>31</v>
      </c>
      <c r="B36" s="16">
        <v>2008.0</v>
      </c>
      <c r="C36" s="6" t="s">
        <v>437</v>
      </c>
      <c r="D36" s="18">
        <v>0.25</v>
      </c>
      <c r="E36" s="19" t="s">
        <v>33</v>
      </c>
      <c r="F36" s="6" t="s">
        <v>28</v>
      </c>
      <c r="G36" s="6" t="s">
        <v>28</v>
      </c>
      <c r="H36" s="6" t="s">
        <v>34</v>
      </c>
      <c r="J36" s="10">
        <v>36.0</v>
      </c>
    </row>
    <row r="37">
      <c r="A37" s="6" t="s">
        <v>31</v>
      </c>
      <c r="B37" s="16">
        <v>2008.0</v>
      </c>
      <c r="C37" s="6" t="s">
        <v>438</v>
      </c>
      <c r="D37" s="18">
        <v>0.1</v>
      </c>
      <c r="E37" s="19" t="s">
        <v>33</v>
      </c>
      <c r="F37" s="6" t="s">
        <v>28</v>
      </c>
      <c r="G37" s="6" t="s">
        <v>28</v>
      </c>
      <c r="H37" s="6" t="s">
        <v>434</v>
      </c>
      <c r="J37" s="10" t="s">
        <v>439</v>
      </c>
    </row>
    <row r="38">
      <c r="A38" s="6" t="s">
        <v>31</v>
      </c>
      <c r="B38" s="16">
        <v>2008.0</v>
      </c>
      <c r="C38" s="6" t="s">
        <v>440</v>
      </c>
      <c r="D38" s="18">
        <v>0.05</v>
      </c>
      <c r="E38" s="19" t="s">
        <v>33</v>
      </c>
      <c r="F38" s="6" t="s">
        <v>28</v>
      </c>
      <c r="G38" s="6" t="s">
        <v>28</v>
      </c>
      <c r="H38" s="6" t="s">
        <v>34</v>
      </c>
      <c r="J38" s="10"/>
    </row>
    <row r="39">
      <c r="A39" s="6" t="s">
        <v>31</v>
      </c>
      <c r="B39" s="16">
        <v>2008.0</v>
      </c>
      <c r="C39" s="6" t="s">
        <v>441</v>
      </c>
      <c r="D39" s="18">
        <v>0.01</v>
      </c>
      <c r="E39" s="19" t="s">
        <v>33</v>
      </c>
      <c r="F39" s="6" t="s">
        <v>28</v>
      </c>
      <c r="G39" s="6" t="s">
        <v>28</v>
      </c>
      <c r="H39" s="6" t="s">
        <v>434</v>
      </c>
      <c r="J39" s="10"/>
    </row>
    <row r="40">
      <c r="J40" s="10">
        <v>40.0</v>
      </c>
    </row>
    <row r="41">
      <c r="A41" s="15" t="s">
        <v>201</v>
      </c>
      <c r="J41" s="10" t="s">
        <v>442</v>
      </c>
    </row>
    <row r="42">
      <c r="A42" s="6" t="s">
        <v>31</v>
      </c>
      <c r="B42" s="16">
        <v>2008.0</v>
      </c>
      <c r="C42" s="6" t="s">
        <v>443</v>
      </c>
      <c r="D42" s="18">
        <v>0.3</v>
      </c>
      <c r="E42" s="19" t="s">
        <v>33</v>
      </c>
      <c r="F42" s="6" t="s">
        <v>28</v>
      </c>
      <c r="G42" s="6" t="s">
        <v>28</v>
      </c>
      <c r="H42" s="6" t="s">
        <v>34</v>
      </c>
      <c r="J42" s="10"/>
    </row>
    <row r="43">
      <c r="A43" s="6" t="s">
        <v>31</v>
      </c>
      <c r="B43" s="16">
        <v>2008.0</v>
      </c>
      <c r="C43" s="6" t="s">
        <v>444</v>
      </c>
      <c r="D43" s="18">
        <v>0.1</v>
      </c>
      <c r="E43" s="19" t="s">
        <v>33</v>
      </c>
      <c r="F43" s="6" t="s">
        <v>28</v>
      </c>
      <c r="G43" s="6" t="s">
        <v>28</v>
      </c>
      <c r="H43" s="6" t="s">
        <v>434</v>
      </c>
      <c r="J43" s="10"/>
    </row>
    <row r="44">
      <c r="A44" s="6" t="s">
        <v>31</v>
      </c>
      <c r="B44" s="16">
        <v>2008.0</v>
      </c>
      <c r="C44" s="6" t="s">
        <v>445</v>
      </c>
      <c r="D44" s="18">
        <v>0.3</v>
      </c>
      <c r="E44" s="19" t="s">
        <v>33</v>
      </c>
      <c r="F44" s="6" t="s">
        <v>28</v>
      </c>
      <c r="G44" s="6" t="s">
        <v>28</v>
      </c>
      <c r="H44" s="6" t="s">
        <v>34</v>
      </c>
      <c r="J44" s="10"/>
    </row>
    <row r="45">
      <c r="A45" s="6" t="s">
        <v>31</v>
      </c>
      <c r="B45" s="16">
        <v>2008.0</v>
      </c>
      <c r="C45" s="6" t="s">
        <v>446</v>
      </c>
      <c r="D45" s="18">
        <v>0.1</v>
      </c>
      <c r="E45" s="19" t="s">
        <v>33</v>
      </c>
      <c r="F45" s="6" t="s">
        <v>28</v>
      </c>
      <c r="G45" s="6" t="s">
        <v>28</v>
      </c>
      <c r="H45" s="6" t="s">
        <v>434</v>
      </c>
      <c r="J45" s="10"/>
    </row>
    <row r="46">
      <c r="A46" s="10" t="s">
        <v>25</v>
      </c>
      <c r="B46" s="10">
        <v>2020.0</v>
      </c>
      <c r="C46" s="10" t="s">
        <v>447</v>
      </c>
      <c r="D46" s="10" t="s">
        <v>100</v>
      </c>
      <c r="E46" s="23" t="s">
        <v>235</v>
      </c>
      <c r="F46" s="10" t="s">
        <v>28</v>
      </c>
      <c r="G46" s="10" t="s">
        <v>29</v>
      </c>
      <c r="H46" s="10" t="s">
        <v>371</v>
      </c>
      <c r="J46" s="10">
        <v>43.0</v>
      </c>
    </row>
    <row r="47">
      <c r="A47" s="10" t="s">
        <v>448</v>
      </c>
      <c r="B47" s="10">
        <v>2019.0</v>
      </c>
      <c r="C47" s="10" t="s">
        <v>449</v>
      </c>
      <c r="D47" s="48">
        <v>0.011</v>
      </c>
      <c r="E47" s="23" t="s">
        <v>450</v>
      </c>
      <c r="F47" s="10" t="s">
        <v>28</v>
      </c>
      <c r="G47" s="10" t="s">
        <v>29</v>
      </c>
      <c r="H47" s="10" t="s">
        <v>451</v>
      </c>
      <c r="J47" s="10">
        <v>45.0</v>
      </c>
    </row>
    <row r="48">
      <c r="A48" s="10" t="s">
        <v>448</v>
      </c>
      <c r="B48" s="10">
        <v>2019.0</v>
      </c>
      <c r="C48" s="10" t="s">
        <v>452</v>
      </c>
      <c r="D48" s="48">
        <v>0.0038</v>
      </c>
      <c r="E48" s="23" t="s">
        <v>450</v>
      </c>
      <c r="F48" s="10" t="s">
        <v>28</v>
      </c>
      <c r="G48" s="10" t="s">
        <v>29</v>
      </c>
      <c r="H48" s="10" t="s">
        <v>451</v>
      </c>
      <c r="J48" s="10">
        <v>46.0</v>
      </c>
    </row>
    <row r="49">
      <c r="A49" s="10" t="s">
        <v>453</v>
      </c>
      <c r="F49" s="10" t="s">
        <v>29</v>
      </c>
      <c r="H49" s="10" t="s">
        <v>454</v>
      </c>
      <c r="J49" s="10"/>
    </row>
    <row r="50">
      <c r="J50" s="10"/>
    </row>
    <row r="51">
      <c r="A51" s="15" t="s">
        <v>225</v>
      </c>
      <c r="J51" s="10" t="s">
        <v>455</v>
      </c>
    </row>
    <row r="52">
      <c r="A52" s="10" t="s">
        <v>296</v>
      </c>
      <c r="B52" s="10" t="s">
        <v>297</v>
      </c>
      <c r="C52" s="10" t="s">
        <v>456</v>
      </c>
      <c r="D52" s="44">
        <v>0.5</v>
      </c>
      <c r="E52" s="23" t="s">
        <v>299</v>
      </c>
      <c r="F52" s="10" t="s">
        <v>28</v>
      </c>
      <c r="G52" s="10" t="s">
        <v>29</v>
      </c>
      <c r="H52" s="10" t="s">
        <v>423</v>
      </c>
      <c r="J52" s="10">
        <v>48.0</v>
      </c>
    </row>
    <row r="53">
      <c r="J53" s="10" t="s">
        <v>457</v>
      </c>
    </row>
    <row r="54">
      <c r="J54" s="10">
        <v>50.0</v>
      </c>
    </row>
    <row r="55">
      <c r="A55" s="15" t="s">
        <v>237</v>
      </c>
      <c r="J55" s="10">
        <v>51.0</v>
      </c>
    </row>
    <row r="56">
      <c r="J56" s="10">
        <v>52.0</v>
      </c>
    </row>
    <row r="57">
      <c r="J57" s="10" t="s">
        <v>458</v>
      </c>
    </row>
    <row r="58">
      <c r="J58" s="10" t="s">
        <v>459</v>
      </c>
    </row>
    <row r="59">
      <c r="A59" s="15" t="s">
        <v>262</v>
      </c>
      <c r="J59" s="10" t="s">
        <v>460</v>
      </c>
    </row>
    <row r="60">
      <c r="A60" s="6" t="s">
        <v>31</v>
      </c>
      <c r="B60" s="16">
        <v>2008.0</v>
      </c>
      <c r="C60" s="6" t="s">
        <v>461</v>
      </c>
      <c r="D60" s="18">
        <v>0.98</v>
      </c>
      <c r="E60" s="19" t="s">
        <v>33</v>
      </c>
      <c r="F60" s="6" t="s">
        <v>28</v>
      </c>
      <c r="G60" s="6" t="s">
        <v>28</v>
      </c>
      <c r="H60" s="6" t="s">
        <v>34</v>
      </c>
      <c r="J60" s="10" t="s">
        <v>462</v>
      </c>
    </row>
    <row r="61">
      <c r="A61" s="6" t="s">
        <v>31</v>
      </c>
      <c r="B61" s="16">
        <v>2008.0</v>
      </c>
      <c r="C61" s="6" t="s">
        <v>463</v>
      </c>
      <c r="D61" s="18">
        <v>0.3</v>
      </c>
      <c r="E61" s="19" t="s">
        <v>33</v>
      </c>
      <c r="F61" s="6" t="s">
        <v>28</v>
      </c>
      <c r="G61" s="6" t="s">
        <v>28</v>
      </c>
      <c r="H61" s="6" t="s">
        <v>434</v>
      </c>
      <c r="J61" s="10">
        <v>58.0</v>
      </c>
    </row>
    <row r="62">
      <c r="A62" s="10" t="s">
        <v>296</v>
      </c>
      <c r="B62" s="10" t="s">
        <v>297</v>
      </c>
      <c r="C62" s="10" t="s">
        <v>464</v>
      </c>
      <c r="D62" s="44">
        <v>0.72</v>
      </c>
      <c r="E62" s="23" t="s">
        <v>299</v>
      </c>
      <c r="F62" s="10" t="s">
        <v>28</v>
      </c>
      <c r="G62" s="10" t="s">
        <v>29</v>
      </c>
      <c r="H62" s="10" t="s">
        <v>423</v>
      </c>
      <c r="J62" s="10">
        <v>59.0</v>
      </c>
    </row>
    <row r="63">
      <c r="A63" s="10" t="s">
        <v>296</v>
      </c>
      <c r="B63" s="10" t="s">
        <v>297</v>
      </c>
      <c r="C63" s="10" t="s">
        <v>465</v>
      </c>
      <c r="D63" s="44">
        <v>0.72</v>
      </c>
      <c r="E63" s="23" t="s">
        <v>299</v>
      </c>
      <c r="F63" s="10" t="s">
        <v>28</v>
      </c>
      <c r="G63" s="10" t="s">
        <v>29</v>
      </c>
      <c r="H63" s="10" t="s">
        <v>423</v>
      </c>
      <c r="J63" s="10">
        <v>60.0</v>
      </c>
    </row>
    <row r="64">
      <c r="A64" s="10" t="s">
        <v>301</v>
      </c>
      <c r="B64" s="10" t="s">
        <v>427</v>
      </c>
      <c r="C64" s="10" t="s">
        <v>465</v>
      </c>
      <c r="D64" s="44">
        <v>0.7</v>
      </c>
      <c r="E64" s="23" t="s">
        <v>303</v>
      </c>
      <c r="F64" s="10" t="s">
        <v>28</v>
      </c>
      <c r="G64" s="10" t="s">
        <v>29</v>
      </c>
      <c r="H64" s="10" t="s">
        <v>423</v>
      </c>
      <c r="J64" s="10"/>
    </row>
    <row r="65">
      <c r="A65" s="10" t="s">
        <v>296</v>
      </c>
      <c r="B65" s="10" t="s">
        <v>297</v>
      </c>
      <c r="C65" s="10" t="s">
        <v>466</v>
      </c>
      <c r="D65" s="44">
        <v>0.5</v>
      </c>
      <c r="E65" s="23" t="s">
        <v>299</v>
      </c>
      <c r="F65" s="10" t="s">
        <v>28</v>
      </c>
      <c r="G65" s="10" t="s">
        <v>29</v>
      </c>
      <c r="H65" s="10" t="s">
        <v>423</v>
      </c>
      <c r="J65" s="10">
        <v>61.0</v>
      </c>
    </row>
    <row r="66">
      <c r="A66" s="10" t="s">
        <v>301</v>
      </c>
      <c r="B66" s="10" t="s">
        <v>427</v>
      </c>
      <c r="C66" s="10" t="s">
        <v>466</v>
      </c>
      <c r="D66" s="44">
        <v>0.1</v>
      </c>
      <c r="E66" s="23" t="s">
        <v>303</v>
      </c>
      <c r="F66" s="10" t="s">
        <v>28</v>
      </c>
      <c r="G66" s="10" t="s">
        <v>29</v>
      </c>
      <c r="H66" s="10" t="s">
        <v>423</v>
      </c>
      <c r="J66" s="10"/>
    </row>
    <row r="67">
      <c r="A67" s="50" t="s">
        <v>431</v>
      </c>
      <c r="J67" s="10">
        <v>62.0</v>
      </c>
    </row>
    <row r="68">
      <c r="A68" s="50" t="s">
        <v>136</v>
      </c>
      <c r="B68" s="10">
        <v>2020.0</v>
      </c>
      <c r="C68" s="10" t="s">
        <v>467</v>
      </c>
      <c r="D68" s="44">
        <v>0.8</v>
      </c>
      <c r="E68" s="23" t="s">
        <v>468</v>
      </c>
      <c r="F68" s="10" t="s">
        <v>28</v>
      </c>
      <c r="G68" s="10" t="s">
        <v>29</v>
      </c>
      <c r="H68" s="10" t="s">
        <v>469</v>
      </c>
      <c r="J68" s="10"/>
    </row>
    <row r="69">
      <c r="A69" s="50"/>
      <c r="J69" s="10"/>
    </row>
    <row r="70">
      <c r="A70" s="15" t="s">
        <v>308</v>
      </c>
      <c r="J70" s="10" t="s">
        <v>470</v>
      </c>
    </row>
    <row r="71">
      <c r="A71" s="52" t="s">
        <v>471</v>
      </c>
      <c r="J71" s="10" t="s">
        <v>472</v>
      </c>
    </row>
    <row r="72">
      <c r="J72" s="10" t="s">
        <v>473</v>
      </c>
    </row>
    <row r="73">
      <c r="J73" s="10" t="s">
        <v>474</v>
      </c>
    </row>
    <row r="74">
      <c r="J74" s="10" t="s">
        <v>475</v>
      </c>
    </row>
  </sheetData>
  <mergeCells count="9">
    <mergeCell ref="A59:H59"/>
    <mergeCell ref="A70:H70"/>
    <mergeCell ref="A6:H6"/>
    <mergeCell ref="A11:H11"/>
    <mergeCell ref="A29:H29"/>
    <mergeCell ref="A35:H35"/>
    <mergeCell ref="A41:H41"/>
    <mergeCell ref="A51:H51"/>
    <mergeCell ref="A55:H55"/>
  </mergeCells>
  <hyperlinks>
    <hyperlink r:id="rId2" ref="K2"/>
    <hyperlink r:id="rId3" ref="K4"/>
    <hyperlink r:id="rId4" ref="E12"/>
    <hyperlink r:id="rId5" ref="E13"/>
    <hyperlink r:id="rId6" ref="E14"/>
    <hyperlink r:id="rId7" ref="E15"/>
    <hyperlink r:id="rId8" ref="E16"/>
    <hyperlink r:id="rId9" ref="E17"/>
    <hyperlink r:id="rId10" location="transcript" ref="E18"/>
    <hyperlink r:id="rId11" ref="E19"/>
    <hyperlink r:id="rId12" ref="E20"/>
    <hyperlink r:id="rId13" ref="E21"/>
    <hyperlink r:id="rId14" ref="E22"/>
    <hyperlink r:id="rId15" ref="E23"/>
    <hyperlink r:id="rId16" ref="E24"/>
    <hyperlink r:id="rId17" ref="E25"/>
    <hyperlink r:id="rId18" ref="A26"/>
    <hyperlink r:id="rId19" ref="E30"/>
    <hyperlink r:id="rId20" ref="E31"/>
    <hyperlink r:id="rId21" ref="E32"/>
    <hyperlink r:id="rId22" ref="E33"/>
    <hyperlink r:id="rId23" ref="E36"/>
    <hyperlink r:id="rId24" ref="E37"/>
    <hyperlink r:id="rId25" ref="E38"/>
    <hyperlink r:id="rId26" ref="E39"/>
    <hyperlink r:id="rId27" ref="E42"/>
    <hyperlink r:id="rId28" ref="E43"/>
    <hyperlink r:id="rId29" ref="E44"/>
    <hyperlink r:id="rId30" ref="E45"/>
    <hyperlink r:id="rId31" location="transcript" ref="E46"/>
    <hyperlink r:id="rId32" ref="E47"/>
    <hyperlink r:id="rId33" ref="E48"/>
    <hyperlink r:id="rId34" ref="E52"/>
    <hyperlink r:id="rId35" ref="E60"/>
    <hyperlink r:id="rId36" ref="E61"/>
    <hyperlink r:id="rId37" ref="E62"/>
    <hyperlink r:id="rId38" ref="E63"/>
    <hyperlink r:id="rId39" ref="E64"/>
    <hyperlink r:id="rId40" ref="E65"/>
    <hyperlink r:id="rId41" ref="E66"/>
    <hyperlink r:id="rId42" ref="E68"/>
    <hyperlink r:id="rId43" ref="A71"/>
  </hyperlinks>
  <drawing r:id="rId44"/>
  <legacyDrawing r:id="rId4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166.75"/>
  </cols>
  <sheetData>
    <row r="1">
      <c r="A1" s="10" t="s">
        <v>20</v>
      </c>
      <c r="B1" s="10" t="s">
        <v>476</v>
      </c>
    </row>
    <row r="2">
      <c r="A2" s="23" t="s">
        <v>477</v>
      </c>
      <c r="B2" s="6" t="s">
        <v>478</v>
      </c>
    </row>
    <row r="3">
      <c r="A3" s="23" t="s">
        <v>479</v>
      </c>
      <c r="B3" s="5" t="s">
        <v>480</v>
      </c>
    </row>
    <row r="4">
      <c r="A4" s="35" t="s">
        <v>481</v>
      </c>
      <c r="B4" s="6" t="s">
        <v>482</v>
      </c>
    </row>
    <row r="5">
      <c r="A5" s="35" t="s">
        <v>212</v>
      </c>
      <c r="B5" s="6" t="s">
        <v>483</v>
      </c>
    </row>
    <row r="6">
      <c r="A6" s="35" t="s">
        <v>484</v>
      </c>
      <c r="B6" s="6" t="s">
        <v>485</v>
      </c>
    </row>
    <row r="7">
      <c r="A7" s="35" t="s">
        <v>486</v>
      </c>
      <c r="B7" s="6" t="s">
        <v>487</v>
      </c>
    </row>
    <row r="8">
      <c r="A8" s="6" t="s">
        <v>488</v>
      </c>
      <c r="B8" s="6" t="s">
        <v>489</v>
      </c>
    </row>
    <row r="9">
      <c r="A9" s="35" t="s">
        <v>490</v>
      </c>
      <c r="B9" s="10" t="s">
        <v>491</v>
      </c>
    </row>
    <row r="10">
      <c r="A10" s="35" t="s">
        <v>492</v>
      </c>
      <c r="B10" s="6" t="s">
        <v>493</v>
      </c>
    </row>
    <row r="11">
      <c r="A11" s="35" t="s">
        <v>494</v>
      </c>
      <c r="B11" s="6" t="s">
        <v>495</v>
      </c>
    </row>
    <row r="12">
      <c r="A12" s="35" t="s">
        <v>212</v>
      </c>
      <c r="B12" s="6" t="s">
        <v>496</v>
      </c>
    </row>
    <row r="13">
      <c r="A13" s="35" t="s">
        <v>497</v>
      </c>
      <c r="B13" s="6" t="s">
        <v>498</v>
      </c>
    </row>
    <row r="14">
      <c r="A14" s="35" t="s">
        <v>230</v>
      </c>
      <c r="B14" s="6" t="s">
        <v>499</v>
      </c>
    </row>
    <row r="15">
      <c r="A15" s="10" t="s">
        <v>500</v>
      </c>
      <c r="B15" s="6" t="s">
        <v>501</v>
      </c>
    </row>
    <row r="16">
      <c r="A16" s="23" t="s">
        <v>502</v>
      </c>
      <c r="B16" s="6" t="s">
        <v>503</v>
      </c>
    </row>
    <row r="17">
      <c r="A17" s="23" t="s">
        <v>504</v>
      </c>
      <c r="B17" s="6" t="s">
        <v>505</v>
      </c>
    </row>
    <row r="18">
      <c r="A18" s="2"/>
      <c r="B18" s="2"/>
    </row>
    <row r="19">
      <c r="A19" s="2"/>
      <c r="B19" s="2"/>
    </row>
    <row r="20">
      <c r="A20" s="2"/>
      <c r="B20" s="2"/>
    </row>
    <row r="21">
      <c r="A21" s="2"/>
      <c r="B21" s="2"/>
    </row>
    <row r="22">
      <c r="A22" s="2"/>
      <c r="B22" s="2"/>
    </row>
    <row r="23">
      <c r="A23" s="2"/>
      <c r="B23" s="2"/>
    </row>
    <row r="24">
      <c r="A24" s="2"/>
      <c r="B24" s="2"/>
    </row>
    <row r="25">
      <c r="A25" s="2"/>
      <c r="B25" s="2"/>
    </row>
    <row r="26">
      <c r="A26" s="2"/>
      <c r="B26" s="2"/>
    </row>
    <row r="27">
      <c r="A27" s="2"/>
      <c r="B27" s="2"/>
    </row>
  </sheetData>
  <hyperlinks>
    <hyperlink r:id="rId1" ref="A2"/>
    <hyperlink r:id="rId2" ref="A3"/>
    <hyperlink r:id="rId3" ref="A4"/>
    <hyperlink r:id="rId4" ref="A5"/>
    <hyperlink r:id="rId5" ref="A6"/>
    <hyperlink r:id="rId6" ref="A7"/>
    <hyperlink r:id="rId7" ref="A9"/>
    <hyperlink r:id="rId8" ref="A10"/>
    <hyperlink r:id="rId9" ref="A11"/>
    <hyperlink r:id="rId10" ref="A12"/>
    <hyperlink r:id="rId11" ref="A13"/>
    <hyperlink r:id="rId12" ref="A14"/>
    <hyperlink r:id="rId13" ref="A16"/>
    <hyperlink r:id="rId14" ref="A17"/>
  </hyperlinks>
  <drawing r:id="rId15"/>
</worksheet>
</file>